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44" windowWidth="12240" windowHeight="4608" tabRatio="612" firstSheet="1" activeTab="9"/>
  </bookViews>
  <sheets>
    <sheet name="CAF_1999" sheetId="1" r:id="rId1"/>
    <sheet name="Sheet2" sheetId="2" r:id="rId2"/>
    <sheet name="CAFTer10m" sheetId="5" r:id="rId3"/>
    <sheet name="CAF08_Bd" sheetId="4" r:id="rId4"/>
    <sheet name="CAF_C_2008" sheetId="8" r:id="rId5"/>
    <sheet name="CAF_C_0-10" sheetId="6" r:id="rId6"/>
    <sheet name="CAF99_C_0-30" sheetId="9" r:id="rId7"/>
    <sheet name="SoilClass" sheetId="7" r:id="rId8"/>
    <sheet name="CAFBd" sheetId="3" r:id="rId9"/>
    <sheet name="Sheet10" sheetId="10" r:id="rId10"/>
    <sheet name="Sheet3" sheetId="11" r:id="rId11"/>
    <sheet name="Sheet4" sheetId="12" r:id="rId12"/>
  </sheets>
  <calcPr calcId="145621"/>
</workbook>
</file>

<file path=xl/calcChain.xml><?xml version="1.0" encoding="utf-8"?>
<calcChain xmlns="http://schemas.openxmlformats.org/spreadsheetml/2006/main">
  <c r="AX178" i="2" l="1"/>
  <c r="AY178" i="2" s="1"/>
  <c r="AX177" i="2"/>
  <c r="AY177" i="2" s="1"/>
  <c r="AX176" i="2"/>
  <c r="AY176" i="2" s="1"/>
  <c r="AX175" i="2"/>
  <c r="AY175" i="2" s="1"/>
  <c r="AX174" i="2"/>
  <c r="AY174" i="2" s="1"/>
  <c r="AX173" i="2"/>
  <c r="AY173" i="2" s="1"/>
  <c r="AX172" i="2"/>
  <c r="AY172" i="2" s="1"/>
  <c r="AX171" i="2"/>
  <c r="AY171" i="2" s="1"/>
  <c r="AX170" i="2"/>
  <c r="AY170" i="2" s="1"/>
  <c r="AX169" i="2"/>
  <c r="AY169" i="2" s="1"/>
  <c r="AX168" i="2"/>
  <c r="AY168" i="2" s="1"/>
  <c r="AX167" i="2"/>
  <c r="AY167" i="2" s="1"/>
  <c r="AX166" i="2"/>
  <c r="AY166" i="2" s="1"/>
  <c r="AX165" i="2"/>
  <c r="AY165" i="2" s="1"/>
  <c r="AX164" i="2"/>
  <c r="AY164" i="2" s="1"/>
  <c r="AX163" i="2"/>
  <c r="AY163" i="2" s="1"/>
  <c r="AX162" i="2"/>
  <c r="AY162" i="2" s="1"/>
  <c r="AX161" i="2"/>
  <c r="AY161" i="2" s="1"/>
  <c r="AX160" i="2"/>
  <c r="AY160" i="2" s="1"/>
  <c r="AX159" i="2"/>
  <c r="AY159" i="2" s="1"/>
  <c r="AX158" i="2"/>
  <c r="AY158" i="2" s="1"/>
  <c r="AX157" i="2"/>
  <c r="AY157" i="2" s="1"/>
  <c r="AX156" i="2"/>
  <c r="AY156" i="2" s="1"/>
  <c r="AX155" i="2"/>
  <c r="AY155" i="2" s="1"/>
  <c r="AX154" i="2"/>
  <c r="AY154" i="2" s="1"/>
  <c r="AX153" i="2"/>
  <c r="AY153" i="2" s="1"/>
  <c r="AX152" i="2"/>
  <c r="AY152" i="2" s="1"/>
  <c r="AX151" i="2"/>
  <c r="AY151" i="2" s="1"/>
  <c r="AX150" i="2"/>
  <c r="AY150" i="2" s="1"/>
  <c r="AX149" i="2"/>
  <c r="AY149" i="2" s="1"/>
  <c r="AX148" i="2"/>
  <c r="AY148" i="2" s="1"/>
  <c r="AX147" i="2"/>
  <c r="AY147" i="2" s="1"/>
  <c r="AX146" i="2"/>
  <c r="AY146" i="2" s="1"/>
  <c r="AX145" i="2"/>
  <c r="AY145" i="2" s="1"/>
  <c r="AX144" i="2"/>
  <c r="AY144" i="2" s="1"/>
  <c r="AX143" i="2"/>
  <c r="AY143" i="2" s="1"/>
  <c r="AX142" i="2"/>
  <c r="AY142" i="2" s="1"/>
  <c r="AX141" i="2"/>
  <c r="AY141" i="2" s="1"/>
  <c r="AX140" i="2"/>
  <c r="AY140" i="2" s="1"/>
  <c r="AX139" i="2"/>
  <c r="AY139" i="2" s="1"/>
  <c r="AX138" i="2"/>
  <c r="AY138" i="2" s="1"/>
  <c r="AX137" i="2"/>
  <c r="AY137" i="2" s="1"/>
  <c r="AX136" i="2"/>
  <c r="AY136" i="2" s="1"/>
  <c r="AX135" i="2"/>
  <c r="AY135" i="2" s="1"/>
  <c r="AX134" i="2"/>
  <c r="AY134" i="2" s="1"/>
  <c r="AX133" i="2"/>
  <c r="AY133" i="2" s="1"/>
  <c r="AX132" i="2"/>
  <c r="AY132" i="2" s="1"/>
  <c r="AX131" i="2"/>
  <c r="AY131" i="2" s="1"/>
  <c r="AX130" i="2"/>
  <c r="AY130" i="2" s="1"/>
  <c r="AX129" i="2"/>
  <c r="AY129" i="2" s="1"/>
  <c r="AX128" i="2"/>
  <c r="AY128" i="2" s="1"/>
  <c r="AX127" i="2"/>
  <c r="AY127" i="2" s="1"/>
  <c r="AX126" i="2"/>
  <c r="AY126" i="2" s="1"/>
  <c r="AX125" i="2"/>
  <c r="AY125" i="2" s="1"/>
  <c r="AX124" i="2"/>
  <c r="AY124" i="2" s="1"/>
  <c r="AX123" i="2"/>
  <c r="AY123" i="2" s="1"/>
  <c r="AX122" i="2"/>
  <c r="AY122" i="2" s="1"/>
  <c r="AX121" i="2"/>
  <c r="AY121" i="2" s="1"/>
  <c r="AX120" i="2"/>
  <c r="AY120" i="2" s="1"/>
  <c r="AX119" i="2"/>
  <c r="AY119" i="2" s="1"/>
  <c r="AX118" i="2"/>
  <c r="AY118" i="2" s="1"/>
  <c r="AX117" i="2"/>
  <c r="AY117" i="2" s="1"/>
  <c r="AX116" i="2"/>
  <c r="AY116" i="2" s="1"/>
  <c r="AX115" i="2"/>
  <c r="AY115" i="2" s="1"/>
  <c r="AX114" i="2"/>
  <c r="AY114" i="2" s="1"/>
  <c r="AX113" i="2"/>
  <c r="AY113" i="2" s="1"/>
  <c r="AX112" i="2"/>
  <c r="AY112" i="2" s="1"/>
  <c r="AX111" i="2"/>
  <c r="AY111" i="2" s="1"/>
  <c r="AX110" i="2"/>
  <c r="AY110" i="2" s="1"/>
  <c r="AX109" i="2"/>
  <c r="AY109" i="2" s="1"/>
  <c r="AX108" i="2"/>
  <c r="AY108" i="2" s="1"/>
  <c r="AX107" i="2"/>
  <c r="AY107" i="2" s="1"/>
  <c r="AX106" i="2"/>
  <c r="AY106" i="2" s="1"/>
  <c r="AX105" i="2"/>
  <c r="AY105" i="2" s="1"/>
  <c r="AX104" i="2"/>
  <c r="AY104" i="2" s="1"/>
  <c r="AX103" i="2"/>
  <c r="AY103" i="2" s="1"/>
  <c r="AX102" i="2"/>
  <c r="AY102" i="2" s="1"/>
  <c r="AX101" i="2"/>
  <c r="AY101" i="2" s="1"/>
  <c r="AX100" i="2"/>
  <c r="AY100" i="2" s="1"/>
  <c r="AX99" i="2"/>
  <c r="AY99" i="2" s="1"/>
  <c r="AX98" i="2"/>
  <c r="AY98" i="2" s="1"/>
  <c r="AX97" i="2"/>
  <c r="AY97" i="2" s="1"/>
  <c r="AX96" i="2"/>
  <c r="AY96" i="2" s="1"/>
  <c r="AX95" i="2"/>
  <c r="AY95" i="2" s="1"/>
  <c r="AX94" i="2"/>
  <c r="AY94" i="2" s="1"/>
  <c r="AX93" i="2"/>
  <c r="AY93" i="2" s="1"/>
  <c r="AX92" i="2"/>
  <c r="AY92" i="2" s="1"/>
  <c r="AX91" i="2"/>
  <c r="AY91" i="2" s="1"/>
  <c r="AX90" i="2"/>
  <c r="AY90" i="2" s="1"/>
  <c r="AX89" i="2"/>
  <c r="AY89" i="2" s="1"/>
  <c r="AX88" i="2"/>
  <c r="AY88" i="2" s="1"/>
  <c r="AX87" i="2"/>
  <c r="AY87" i="2" s="1"/>
  <c r="AX86" i="2"/>
  <c r="AY86" i="2" s="1"/>
  <c r="AX85" i="2"/>
  <c r="AY85" i="2" s="1"/>
  <c r="AX84" i="2"/>
  <c r="AY84" i="2" s="1"/>
  <c r="AX83" i="2"/>
  <c r="AY83" i="2" s="1"/>
  <c r="AX82" i="2"/>
  <c r="AY82" i="2" s="1"/>
  <c r="AX81" i="2"/>
  <c r="AY81" i="2" s="1"/>
  <c r="AX80" i="2"/>
  <c r="AY80" i="2" s="1"/>
  <c r="AX79" i="2"/>
  <c r="AY79" i="2" s="1"/>
  <c r="AX78" i="2"/>
  <c r="AY78" i="2" s="1"/>
  <c r="AX77" i="2"/>
  <c r="AY77" i="2" s="1"/>
  <c r="AX76" i="2"/>
  <c r="AY76" i="2" s="1"/>
  <c r="AX75" i="2"/>
  <c r="AY75" i="2" s="1"/>
  <c r="AX74" i="2"/>
  <c r="AY74" i="2" s="1"/>
  <c r="AX73" i="2"/>
  <c r="AY73" i="2" s="1"/>
  <c r="AX72" i="2"/>
  <c r="AY72" i="2" s="1"/>
  <c r="AX71" i="2"/>
  <c r="AY71" i="2" s="1"/>
  <c r="AX70" i="2"/>
  <c r="AY70" i="2" s="1"/>
  <c r="AX69" i="2"/>
  <c r="AY69" i="2" s="1"/>
  <c r="AX68" i="2"/>
  <c r="AY68" i="2" s="1"/>
  <c r="AX67" i="2"/>
  <c r="AY67" i="2" s="1"/>
  <c r="AX66" i="2"/>
  <c r="AY66" i="2" s="1"/>
  <c r="AX65" i="2"/>
  <c r="AY65" i="2" s="1"/>
  <c r="AX64" i="2"/>
  <c r="AY64" i="2" s="1"/>
  <c r="AX63" i="2"/>
  <c r="AY63" i="2" s="1"/>
  <c r="AX62" i="2"/>
  <c r="AY62" i="2" s="1"/>
  <c r="AX61" i="2"/>
  <c r="AY61" i="2" s="1"/>
  <c r="AX60" i="2"/>
  <c r="AY60" i="2" s="1"/>
  <c r="AX59" i="2"/>
  <c r="AY59" i="2" s="1"/>
  <c r="AX58" i="2"/>
  <c r="AY58" i="2" s="1"/>
  <c r="AX57" i="2"/>
  <c r="AY57" i="2" s="1"/>
  <c r="AX56" i="2"/>
  <c r="AY56" i="2" s="1"/>
  <c r="AX55" i="2"/>
  <c r="AY55" i="2" s="1"/>
  <c r="AX54" i="2"/>
  <c r="AY54" i="2" s="1"/>
  <c r="AX53" i="2"/>
  <c r="AY53" i="2" s="1"/>
  <c r="AX52" i="2"/>
  <c r="AY52" i="2" s="1"/>
  <c r="AX51" i="2"/>
  <c r="AY51" i="2" s="1"/>
  <c r="AX50" i="2"/>
  <c r="AY50" i="2" s="1"/>
  <c r="AX49" i="2"/>
  <c r="AY49" i="2" s="1"/>
  <c r="AX48" i="2"/>
  <c r="AY48" i="2" s="1"/>
  <c r="AX47" i="2"/>
  <c r="AY47" i="2" s="1"/>
  <c r="AX46" i="2"/>
  <c r="AY46" i="2" s="1"/>
  <c r="AX45" i="2"/>
  <c r="AY45" i="2" s="1"/>
  <c r="AX44" i="2"/>
  <c r="AY44" i="2" s="1"/>
  <c r="AX43" i="2"/>
  <c r="AY43" i="2" s="1"/>
  <c r="AX42" i="2"/>
  <c r="AY42" i="2" s="1"/>
  <c r="AX41" i="2"/>
  <c r="AY41" i="2" s="1"/>
  <c r="AX40" i="2"/>
  <c r="AY40" i="2" s="1"/>
  <c r="AX39" i="2"/>
  <c r="AY39" i="2" s="1"/>
  <c r="AX38" i="2"/>
  <c r="AY38" i="2" s="1"/>
  <c r="AX37" i="2"/>
  <c r="AY37" i="2" s="1"/>
  <c r="AX36" i="2"/>
  <c r="AY36" i="2" s="1"/>
  <c r="AX35" i="2"/>
  <c r="AY35" i="2" s="1"/>
  <c r="AX34" i="2"/>
  <c r="AY34" i="2" s="1"/>
  <c r="AX33" i="2"/>
  <c r="AY33" i="2" s="1"/>
  <c r="AX32" i="2"/>
  <c r="AY32" i="2" s="1"/>
  <c r="AX31" i="2"/>
  <c r="AY31" i="2" s="1"/>
  <c r="AX30" i="2"/>
  <c r="AY30" i="2" s="1"/>
  <c r="AX29" i="2"/>
  <c r="AY29" i="2" s="1"/>
  <c r="AX28" i="2"/>
  <c r="AY28" i="2" s="1"/>
  <c r="AX27" i="2"/>
  <c r="AY27" i="2" s="1"/>
  <c r="AX26" i="2"/>
  <c r="AY26" i="2" s="1"/>
  <c r="AX25" i="2"/>
  <c r="AY25" i="2" s="1"/>
  <c r="AX24" i="2"/>
  <c r="AY24" i="2" s="1"/>
  <c r="AX23" i="2"/>
  <c r="AY23" i="2" s="1"/>
  <c r="AX22" i="2"/>
  <c r="AY22" i="2" s="1"/>
  <c r="AX21" i="2"/>
  <c r="AY21" i="2" s="1"/>
  <c r="AX20" i="2"/>
  <c r="AY20" i="2" s="1"/>
  <c r="AX19" i="2"/>
  <c r="AY19" i="2" s="1"/>
  <c r="AX18" i="2"/>
  <c r="AY18" i="2" s="1"/>
  <c r="AX17" i="2"/>
  <c r="AY17" i="2" s="1"/>
  <c r="AX16" i="2"/>
  <c r="AY16" i="2" s="1"/>
  <c r="AX15" i="2"/>
  <c r="AY15" i="2" s="1"/>
  <c r="AX14" i="2"/>
  <c r="AY14" i="2" s="1"/>
  <c r="AX13" i="2"/>
  <c r="AY13" i="2" s="1"/>
  <c r="AX12" i="2"/>
  <c r="AY12" i="2" s="1"/>
  <c r="AX11" i="2"/>
  <c r="AY11" i="2" s="1"/>
  <c r="AX10" i="2"/>
  <c r="AY10" i="2" s="1"/>
  <c r="AX9" i="2"/>
  <c r="AY9" i="2" s="1"/>
  <c r="AX8" i="2"/>
  <c r="AY8" i="2" s="1"/>
  <c r="AX7" i="2"/>
  <c r="AY7" i="2" s="1"/>
  <c r="AX6" i="2"/>
  <c r="AY6" i="2" s="1"/>
  <c r="AX5" i="2"/>
  <c r="AY5" i="2" s="1"/>
  <c r="AX4" i="2"/>
  <c r="AY4" i="2" s="1"/>
  <c r="AX3" i="2"/>
  <c r="AY3" i="2" s="1"/>
  <c r="AX2" i="2"/>
  <c r="AY2" i="2" s="1"/>
  <c r="P1378" i="1"/>
  <c r="P1355" i="1"/>
  <c r="P1340" i="1"/>
  <c r="P1218" i="1"/>
  <c r="P1183" i="1"/>
  <c r="P1147" i="1"/>
  <c r="P1141" i="1"/>
  <c r="P1120" i="1"/>
  <c r="P1106" i="1"/>
  <c r="P1033" i="1"/>
  <c r="P994" i="1"/>
  <c r="P970" i="1"/>
  <c r="P954" i="1"/>
  <c r="P915" i="1"/>
  <c r="P909" i="1"/>
  <c r="P1399" i="1"/>
  <c r="P1391" i="1"/>
  <c r="P1341" i="1"/>
  <c r="P1336" i="1"/>
  <c r="P1313" i="1"/>
  <c r="P1288" i="1"/>
  <c r="P1260" i="1"/>
  <c r="P1243" i="1"/>
  <c r="P1232" i="1"/>
  <c r="P1202" i="1"/>
  <c r="P1187" i="1"/>
  <c r="P1179" i="1"/>
  <c r="P1146" i="1"/>
  <c r="P1131" i="1"/>
  <c r="P1123" i="1"/>
  <c r="P1103" i="1"/>
  <c r="P1095" i="1"/>
  <c r="P1037" i="1"/>
  <c r="P1011" i="1"/>
  <c r="P966" i="1"/>
  <c r="P958" i="1"/>
  <c r="P933" i="1"/>
  <c r="K1337" i="1"/>
  <c r="P1337" i="1" s="1"/>
  <c r="K1336" i="1"/>
  <c r="K1103" i="1"/>
  <c r="P876" i="1"/>
  <c r="P789" i="1"/>
  <c r="P809" i="1"/>
  <c r="P834" i="1"/>
  <c r="P833" i="1"/>
  <c r="P853" i="1"/>
  <c r="P852" i="1"/>
  <c r="P806" i="1"/>
  <c r="K836" i="1"/>
  <c r="P836" i="1" s="1"/>
  <c r="P726" i="1"/>
  <c r="P742" i="1"/>
  <c r="P749" i="1"/>
  <c r="P777" i="1"/>
  <c r="P723" i="1"/>
  <c r="P710" i="1"/>
  <c r="P709" i="1"/>
  <c r="K714" i="1"/>
  <c r="P714" i="1" s="1"/>
  <c r="P693" i="1"/>
  <c r="P686" i="1"/>
  <c r="P673" i="1"/>
  <c r="P655" i="1"/>
  <c r="P652" i="1"/>
  <c r="P631" i="1"/>
  <c r="P630" i="1"/>
  <c r="P617" i="1"/>
  <c r="P602" i="1"/>
  <c r="P605" i="1"/>
  <c r="P627" i="1"/>
  <c r="P634" i="1"/>
  <c r="P663" i="1"/>
  <c r="P672" i="1"/>
  <c r="K618" i="1"/>
  <c r="P618" i="1" s="1"/>
  <c r="P579" i="1"/>
  <c r="P564" i="1"/>
  <c r="P558" i="1"/>
  <c r="P551" i="1"/>
  <c r="P536" i="1"/>
  <c r="P533" i="1"/>
  <c r="P526" i="1"/>
  <c r="P515" i="1"/>
  <c r="P539" i="1"/>
  <c r="P538" i="1"/>
  <c r="P545" i="1"/>
  <c r="P561" i="1"/>
  <c r="P483" i="1"/>
  <c r="P480" i="1"/>
  <c r="P473" i="1"/>
  <c r="P462" i="1"/>
  <c r="P456" i="1"/>
  <c r="P455" i="1"/>
  <c r="P445" i="1"/>
  <c r="P436" i="1"/>
  <c r="P414" i="1"/>
  <c r="P405" i="1"/>
  <c r="P427" i="1"/>
  <c r="P476" i="1"/>
  <c r="P283" i="1"/>
  <c r="P292" i="1"/>
  <c r="P305" i="1"/>
  <c r="P312" i="1"/>
  <c r="P319" i="1"/>
  <c r="P326" i="1"/>
  <c r="P345" i="1"/>
  <c r="P352" i="1"/>
  <c r="P350" i="1"/>
  <c r="P358" i="1"/>
  <c r="P347" i="1"/>
  <c r="P332" i="1"/>
  <c r="P331" i="1"/>
  <c r="P307" i="1"/>
  <c r="P306" i="1"/>
  <c r="P291" i="1"/>
  <c r="P290" i="1"/>
  <c r="P281" i="1"/>
  <c r="P184" i="1"/>
  <c r="P193" i="1"/>
  <c r="P192" i="1"/>
  <c r="P209" i="1"/>
  <c r="P208" i="1"/>
  <c r="P216" i="1"/>
  <c r="P215" i="1"/>
  <c r="P222" i="1"/>
  <c r="P234" i="1"/>
  <c r="P242" i="1"/>
  <c r="P249" i="1"/>
  <c r="P248" i="1"/>
  <c r="P258" i="1"/>
  <c r="P257" i="1"/>
  <c r="P244" i="1"/>
  <c r="P243" i="1"/>
  <c r="P238" i="1"/>
  <c r="P237" i="1"/>
  <c r="P230" i="1"/>
  <c r="P227" i="1"/>
  <c r="P226" i="1"/>
  <c r="P212" i="1"/>
  <c r="P204" i="1"/>
  <c r="P199" i="1"/>
  <c r="P198" i="1"/>
  <c r="P191" i="1"/>
  <c r="P190" i="1"/>
  <c r="P187" i="1"/>
  <c r="P144" i="1"/>
  <c r="P141" i="1"/>
  <c r="P134" i="1"/>
  <c r="P133" i="1"/>
  <c r="P128" i="1"/>
  <c r="P127" i="1"/>
  <c r="P120" i="1"/>
  <c r="P113" i="1"/>
  <c r="P105" i="1"/>
  <c r="P102" i="1"/>
  <c r="P95" i="1"/>
  <c r="P94" i="1"/>
  <c r="P57" i="1"/>
  <c r="P56" i="1"/>
  <c r="P49" i="1"/>
  <c r="P48" i="1"/>
  <c r="P42" i="1"/>
  <c r="P29" i="1"/>
  <c r="P28" i="1"/>
  <c r="P139" i="1"/>
  <c r="P138" i="1"/>
  <c r="P123" i="1"/>
  <c r="P117" i="1"/>
  <c r="P116" i="1"/>
  <c r="P101" i="1"/>
  <c r="P93" i="1"/>
  <c r="P53" i="1"/>
  <c r="P52" i="1"/>
  <c r="P44" i="1"/>
  <c r="P11" i="1"/>
  <c r="P22" i="1"/>
  <c r="K1039" i="1"/>
  <c r="P1039" i="1" s="1"/>
  <c r="K1038" i="1"/>
  <c r="P1038" i="1" s="1"/>
  <c r="K1037" i="1"/>
  <c r="K1036" i="1"/>
  <c r="P1036" i="1" s="1"/>
  <c r="K1035" i="1"/>
  <c r="P1035" i="1" s="1"/>
  <c r="K1034" i="1"/>
  <c r="P1034" i="1" s="1"/>
  <c r="K1033" i="1"/>
  <c r="K1118" i="1"/>
  <c r="P1118" i="1" s="1"/>
  <c r="K1117" i="1"/>
  <c r="P1117" i="1" s="1"/>
  <c r="K1116" i="1"/>
  <c r="P1116" i="1" s="1"/>
  <c r="K1115" i="1"/>
  <c r="P1115" i="1" s="1"/>
  <c r="K1114" i="1"/>
  <c r="P1114" i="1" s="1"/>
  <c r="K1113" i="1"/>
  <c r="P1113" i="1" s="1"/>
  <c r="K1112" i="1"/>
  <c r="P1112" i="1" s="1"/>
  <c r="K865" i="1"/>
  <c r="P865" i="1" s="1"/>
  <c r="K864" i="1"/>
  <c r="P864" i="1" s="1"/>
  <c r="K863" i="1"/>
  <c r="P863" i="1" s="1"/>
  <c r="K862" i="1"/>
  <c r="P862" i="1" s="1"/>
  <c r="K861" i="1"/>
  <c r="P861" i="1" s="1"/>
  <c r="K860" i="1"/>
  <c r="P860" i="1" s="1"/>
  <c r="K859" i="1"/>
  <c r="P859" i="1" s="1"/>
  <c r="K858" i="1"/>
  <c r="P858" i="1" s="1"/>
  <c r="K774" i="1"/>
  <c r="P774" i="1" s="1"/>
  <c r="K773" i="1"/>
  <c r="P773" i="1" s="1"/>
  <c r="K772" i="1"/>
  <c r="P772" i="1" s="1"/>
  <c r="K771" i="1"/>
  <c r="P771" i="1" s="1"/>
  <c r="K770" i="1"/>
  <c r="P770" i="1" s="1"/>
  <c r="K769" i="1"/>
  <c r="P769" i="1" s="1"/>
  <c r="K768" i="1"/>
  <c r="P768" i="1" s="1"/>
  <c r="K767" i="1"/>
  <c r="P767" i="1" s="1"/>
  <c r="K676" i="1"/>
  <c r="P676" i="1" s="1"/>
  <c r="K675" i="1"/>
  <c r="P675" i="1" s="1"/>
  <c r="K674" i="1"/>
  <c r="P674" i="1" s="1"/>
  <c r="K673" i="1"/>
  <c r="K672" i="1"/>
  <c r="K671" i="1"/>
  <c r="P671" i="1" s="1"/>
  <c r="K670" i="1"/>
  <c r="P670" i="1" s="1"/>
  <c r="K1032" i="1"/>
  <c r="P1032" i="1" s="1"/>
  <c r="K1031" i="1"/>
  <c r="P1031" i="1" s="1"/>
  <c r="K1030" i="1"/>
  <c r="P1030" i="1" s="1"/>
  <c r="K1029" i="1"/>
  <c r="P1029" i="1" s="1"/>
  <c r="K1028" i="1"/>
  <c r="P1028" i="1" s="1"/>
  <c r="K1027" i="1"/>
  <c r="P1027" i="1" s="1"/>
  <c r="K1026" i="1"/>
  <c r="P1026" i="1" s="1"/>
  <c r="K952" i="1"/>
  <c r="P952" i="1" s="1"/>
  <c r="K951" i="1"/>
  <c r="P951" i="1" s="1"/>
  <c r="K950" i="1"/>
  <c r="P950" i="1" s="1"/>
  <c r="K949" i="1"/>
  <c r="P949" i="1" s="1"/>
  <c r="K948" i="1"/>
  <c r="P948" i="1" s="1"/>
  <c r="K947" i="1"/>
  <c r="P947" i="1" s="1"/>
  <c r="K946" i="1"/>
  <c r="P946" i="1" s="1"/>
  <c r="K582" i="1"/>
  <c r="P582" i="1" s="1"/>
  <c r="K581" i="1"/>
  <c r="P581" i="1" s="1"/>
  <c r="K580" i="1"/>
  <c r="P580" i="1" s="1"/>
  <c r="K579" i="1"/>
  <c r="K578" i="1"/>
  <c r="P578" i="1" s="1"/>
  <c r="K577" i="1"/>
  <c r="P577" i="1" s="1"/>
  <c r="K576" i="1"/>
  <c r="P576" i="1" s="1"/>
  <c r="K483" i="1"/>
  <c r="K482" i="1"/>
  <c r="P482" i="1" s="1"/>
  <c r="K481" i="1"/>
  <c r="P481" i="1" s="1"/>
  <c r="K480" i="1"/>
  <c r="K479" i="1"/>
  <c r="P479" i="1" s="1"/>
  <c r="K478" i="1"/>
  <c r="P478" i="1" s="1"/>
  <c r="K477" i="1"/>
  <c r="P477" i="1" s="1"/>
  <c r="K476" i="1"/>
  <c r="K475" i="1"/>
  <c r="P475" i="1" s="1"/>
  <c r="K1189" i="1"/>
  <c r="P1189" i="1" s="1"/>
  <c r="K1188" i="1"/>
  <c r="P1188" i="1" s="1"/>
  <c r="K1187" i="1"/>
  <c r="K1186" i="1"/>
  <c r="P1186" i="1" s="1"/>
  <c r="K1185" i="1"/>
  <c r="P1185" i="1" s="1"/>
  <c r="K1184" i="1"/>
  <c r="P1184" i="1" s="1"/>
  <c r="K1183" i="1"/>
  <c r="K1182" i="1"/>
  <c r="P1182" i="1" s="1"/>
  <c r="K1111" i="1"/>
  <c r="P1111" i="1" s="1"/>
  <c r="K1110" i="1"/>
  <c r="P1110" i="1" s="1"/>
  <c r="K1109" i="1"/>
  <c r="P1109" i="1" s="1"/>
  <c r="K1108" i="1"/>
  <c r="P1108" i="1" s="1"/>
  <c r="K1107" i="1"/>
  <c r="P1107" i="1" s="1"/>
  <c r="K1106" i="1"/>
  <c r="K1105" i="1"/>
  <c r="P1105" i="1" s="1"/>
  <c r="K1104" i="1"/>
  <c r="P1104" i="1" s="1"/>
  <c r="K857" i="1"/>
  <c r="P857" i="1" s="1"/>
  <c r="K856" i="1"/>
  <c r="P856" i="1" s="1"/>
  <c r="K855" i="1"/>
  <c r="P855" i="1" s="1"/>
  <c r="K854" i="1"/>
  <c r="P854" i="1" s="1"/>
  <c r="K853" i="1"/>
  <c r="K852" i="1"/>
  <c r="K851" i="1"/>
  <c r="P851" i="1" s="1"/>
  <c r="K766" i="1"/>
  <c r="P766" i="1" s="1"/>
  <c r="K765" i="1"/>
  <c r="P765" i="1" s="1"/>
  <c r="K764" i="1"/>
  <c r="P764" i="1" s="1"/>
  <c r="K763" i="1"/>
  <c r="P763" i="1" s="1"/>
  <c r="K762" i="1"/>
  <c r="P762" i="1" s="1"/>
  <c r="K761" i="1"/>
  <c r="P761" i="1" s="1"/>
  <c r="K760" i="1"/>
  <c r="P760" i="1" s="1"/>
  <c r="K669" i="1"/>
  <c r="P669" i="1" s="1"/>
  <c r="K668" i="1"/>
  <c r="P668" i="1" s="1"/>
  <c r="K667" i="1"/>
  <c r="P667" i="1" s="1"/>
  <c r="K666" i="1"/>
  <c r="P666" i="1" s="1"/>
  <c r="K665" i="1"/>
  <c r="P665" i="1" s="1"/>
  <c r="K664" i="1"/>
  <c r="P664" i="1" s="1"/>
  <c r="K663" i="1"/>
  <c r="K361" i="1"/>
  <c r="P361" i="1" s="1"/>
  <c r="K360" i="1"/>
  <c r="P360" i="1" s="1"/>
  <c r="K359" i="1"/>
  <c r="P359" i="1" s="1"/>
  <c r="K358" i="1"/>
  <c r="K357" i="1"/>
  <c r="P357" i="1" s="1"/>
  <c r="K356" i="1"/>
  <c r="P356" i="1" s="1"/>
  <c r="K355" i="1"/>
  <c r="P355" i="1" s="1"/>
  <c r="K354" i="1"/>
  <c r="P354" i="1" s="1"/>
  <c r="K1025" i="1"/>
  <c r="P1025" i="1" s="1"/>
  <c r="K1024" i="1"/>
  <c r="P1024" i="1" s="1"/>
  <c r="K1023" i="1"/>
  <c r="P1023" i="1" s="1"/>
  <c r="K1022" i="1"/>
  <c r="P1022" i="1" s="1"/>
  <c r="K1021" i="1"/>
  <c r="P1021" i="1" s="1"/>
  <c r="K1020" i="1"/>
  <c r="P1020" i="1" s="1"/>
  <c r="K945" i="1"/>
  <c r="P945" i="1" s="1"/>
  <c r="K944" i="1"/>
  <c r="P944" i="1" s="1"/>
  <c r="K943" i="1"/>
  <c r="P943" i="1" s="1"/>
  <c r="K942" i="1"/>
  <c r="P942" i="1" s="1"/>
  <c r="K941" i="1"/>
  <c r="P941" i="1" s="1"/>
  <c r="K940" i="1"/>
  <c r="P940" i="1" s="1"/>
  <c r="K939" i="1"/>
  <c r="P939" i="1" s="1"/>
  <c r="K938" i="1"/>
  <c r="P938" i="1" s="1"/>
  <c r="K575" i="1"/>
  <c r="P575" i="1" s="1"/>
  <c r="K574" i="1"/>
  <c r="P574" i="1" s="1"/>
  <c r="K573" i="1"/>
  <c r="P573" i="1" s="1"/>
  <c r="K572" i="1"/>
  <c r="P572" i="1" s="1"/>
  <c r="K571" i="1"/>
  <c r="P571" i="1" s="1"/>
  <c r="K570" i="1"/>
  <c r="P570" i="1" s="1"/>
  <c r="K569" i="1"/>
  <c r="P569" i="1" s="1"/>
  <c r="K568" i="1"/>
  <c r="P568" i="1" s="1"/>
  <c r="K474" i="1"/>
  <c r="P474" i="1" s="1"/>
  <c r="K473" i="1"/>
  <c r="K472" i="1"/>
  <c r="P472" i="1" s="1"/>
  <c r="K471" i="1"/>
  <c r="P471" i="1" s="1"/>
  <c r="K470" i="1"/>
  <c r="P470" i="1" s="1"/>
  <c r="K469" i="1"/>
  <c r="P469" i="1" s="1"/>
  <c r="K468" i="1"/>
  <c r="P468" i="1" s="1"/>
  <c r="K467" i="1"/>
  <c r="P467" i="1" s="1"/>
  <c r="K466" i="1"/>
  <c r="P466" i="1" s="1"/>
  <c r="K256" i="1"/>
  <c r="P256" i="1" s="1"/>
  <c r="K255" i="1"/>
  <c r="P255" i="1" s="1"/>
  <c r="K254" i="1"/>
  <c r="P254" i="1" s="1"/>
  <c r="K253" i="1"/>
  <c r="P253" i="1" s="1"/>
  <c r="K252" i="1"/>
  <c r="P252" i="1" s="1"/>
  <c r="K251" i="1"/>
  <c r="P251" i="1" s="1"/>
  <c r="K250" i="1"/>
  <c r="P250" i="1" s="1"/>
  <c r="K249" i="1"/>
  <c r="K248" i="1"/>
  <c r="K1181" i="1"/>
  <c r="P1181" i="1" s="1"/>
  <c r="K1180" i="1"/>
  <c r="P1180" i="1" s="1"/>
  <c r="K1179" i="1"/>
  <c r="K1178" i="1"/>
  <c r="P1178" i="1" s="1"/>
  <c r="K1177" i="1"/>
  <c r="P1177" i="1" s="1"/>
  <c r="K1176" i="1"/>
  <c r="P1176" i="1" s="1"/>
  <c r="K1175" i="1"/>
  <c r="P1175" i="1" s="1"/>
  <c r="K1102" i="1"/>
  <c r="P1102" i="1" s="1"/>
  <c r="K1101" i="1"/>
  <c r="P1101" i="1" s="1"/>
  <c r="K1100" i="1"/>
  <c r="P1100" i="1" s="1"/>
  <c r="K1099" i="1"/>
  <c r="P1099" i="1" s="1"/>
  <c r="K1098" i="1"/>
  <c r="P1098" i="1" s="1"/>
  <c r="K1097" i="1"/>
  <c r="P1097" i="1" s="1"/>
  <c r="K1096" i="1"/>
  <c r="P1096" i="1" s="1"/>
  <c r="K850" i="1"/>
  <c r="P850" i="1" s="1"/>
  <c r="K849" i="1"/>
  <c r="P849" i="1" s="1"/>
  <c r="K848" i="1"/>
  <c r="P848" i="1" s="1"/>
  <c r="K847" i="1"/>
  <c r="P847" i="1" s="1"/>
  <c r="K846" i="1"/>
  <c r="P846" i="1" s="1"/>
  <c r="K845" i="1"/>
  <c r="P845" i="1" s="1"/>
  <c r="K844" i="1"/>
  <c r="P844" i="1" s="1"/>
  <c r="K759" i="1"/>
  <c r="P759" i="1" s="1"/>
  <c r="K758" i="1"/>
  <c r="P758" i="1" s="1"/>
  <c r="K757" i="1"/>
  <c r="P757" i="1" s="1"/>
  <c r="K756" i="1"/>
  <c r="P756" i="1" s="1"/>
  <c r="K755" i="1"/>
  <c r="P755" i="1" s="1"/>
  <c r="K754" i="1"/>
  <c r="P754" i="1" s="1"/>
  <c r="K753" i="1"/>
  <c r="P753" i="1" s="1"/>
  <c r="K752" i="1"/>
  <c r="P752" i="1" s="1"/>
  <c r="K662" i="1"/>
  <c r="P662" i="1" s="1"/>
  <c r="K661" i="1"/>
  <c r="P661" i="1" s="1"/>
  <c r="K660" i="1"/>
  <c r="P660" i="1" s="1"/>
  <c r="K659" i="1"/>
  <c r="P659" i="1" s="1"/>
  <c r="K658" i="1"/>
  <c r="P658" i="1" s="1"/>
  <c r="K657" i="1"/>
  <c r="P657" i="1" s="1"/>
  <c r="K656" i="1"/>
  <c r="P656" i="1" s="1"/>
  <c r="K353" i="1"/>
  <c r="P353" i="1" s="1"/>
  <c r="K352" i="1"/>
  <c r="K351" i="1"/>
  <c r="P351" i="1" s="1"/>
  <c r="K350" i="1"/>
  <c r="K349" i="1"/>
  <c r="P349" i="1" s="1"/>
  <c r="K348" i="1"/>
  <c r="P348" i="1" s="1"/>
  <c r="K347" i="1"/>
  <c r="K346" i="1"/>
  <c r="P346" i="1" s="1"/>
  <c r="K1246" i="1"/>
  <c r="P1246" i="1" s="1"/>
  <c r="K1245" i="1"/>
  <c r="P1245" i="1" s="1"/>
  <c r="K1244" i="1"/>
  <c r="P1244" i="1" s="1"/>
  <c r="K1243" i="1"/>
  <c r="K1242" i="1"/>
  <c r="P1242" i="1" s="1"/>
  <c r="K1241" i="1"/>
  <c r="P1241" i="1" s="1"/>
  <c r="K1240" i="1"/>
  <c r="P1240" i="1" s="1"/>
  <c r="K1019" i="1"/>
  <c r="P1019" i="1" s="1"/>
  <c r="K1018" i="1"/>
  <c r="P1018" i="1" s="1"/>
  <c r="K1017" i="1"/>
  <c r="P1017" i="1" s="1"/>
  <c r="K1016" i="1"/>
  <c r="P1016" i="1" s="1"/>
  <c r="K1015" i="1"/>
  <c r="P1015" i="1" s="1"/>
  <c r="K1014" i="1"/>
  <c r="P1014" i="1" s="1"/>
  <c r="K1013" i="1"/>
  <c r="P1013" i="1" s="1"/>
  <c r="K937" i="1"/>
  <c r="P937" i="1" s="1"/>
  <c r="K936" i="1"/>
  <c r="P936" i="1" s="1"/>
  <c r="K935" i="1"/>
  <c r="P935" i="1" s="1"/>
  <c r="K934" i="1"/>
  <c r="P934" i="1" s="1"/>
  <c r="K933" i="1"/>
  <c r="K932" i="1"/>
  <c r="P932" i="1" s="1"/>
  <c r="K931" i="1"/>
  <c r="P931" i="1" s="1"/>
  <c r="K930" i="1"/>
  <c r="P930" i="1" s="1"/>
  <c r="K567" i="1"/>
  <c r="P567" i="1" s="1"/>
  <c r="K566" i="1"/>
  <c r="P566" i="1" s="1"/>
  <c r="K565" i="1"/>
  <c r="P565" i="1" s="1"/>
  <c r="K564" i="1"/>
  <c r="K563" i="1"/>
  <c r="P563" i="1" s="1"/>
  <c r="K562" i="1"/>
  <c r="P562" i="1" s="1"/>
  <c r="K561" i="1"/>
  <c r="K560" i="1"/>
  <c r="P560" i="1" s="1"/>
  <c r="K559" i="1"/>
  <c r="P559" i="1" s="1"/>
  <c r="K465" i="1"/>
  <c r="P465" i="1" s="1"/>
  <c r="K464" i="1"/>
  <c r="P464" i="1" s="1"/>
  <c r="K463" i="1"/>
  <c r="P463" i="1" s="1"/>
  <c r="K462" i="1"/>
  <c r="K461" i="1"/>
  <c r="P461" i="1" s="1"/>
  <c r="K460" i="1"/>
  <c r="P460" i="1" s="1"/>
  <c r="K459" i="1"/>
  <c r="P459" i="1" s="1"/>
  <c r="K458" i="1"/>
  <c r="P458" i="1" s="1"/>
  <c r="K247" i="1"/>
  <c r="P247" i="1" s="1"/>
  <c r="K246" i="1"/>
  <c r="P246" i="1" s="1"/>
  <c r="K245" i="1"/>
  <c r="P245" i="1" s="1"/>
  <c r="K244" i="1"/>
  <c r="K243" i="1"/>
  <c r="K242" i="1"/>
  <c r="K241" i="1"/>
  <c r="P241" i="1" s="1"/>
  <c r="K240" i="1"/>
  <c r="P240" i="1" s="1"/>
  <c r="K1174" i="1"/>
  <c r="P1174" i="1" s="1"/>
  <c r="K1173" i="1"/>
  <c r="P1173" i="1" s="1"/>
  <c r="K1172" i="1"/>
  <c r="P1172" i="1" s="1"/>
  <c r="K1171" i="1"/>
  <c r="P1171" i="1" s="1"/>
  <c r="K1170" i="1"/>
  <c r="P1170" i="1" s="1"/>
  <c r="K1169" i="1"/>
  <c r="P1169" i="1" s="1"/>
  <c r="K1168" i="1"/>
  <c r="P1168" i="1" s="1"/>
  <c r="K1095" i="1"/>
  <c r="K1094" i="1"/>
  <c r="P1094" i="1" s="1"/>
  <c r="K1093" i="1"/>
  <c r="P1093" i="1" s="1"/>
  <c r="K1092" i="1"/>
  <c r="P1092" i="1" s="1"/>
  <c r="K1091" i="1"/>
  <c r="P1091" i="1" s="1"/>
  <c r="K1090" i="1"/>
  <c r="P1090" i="1" s="1"/>
  <c r="K1089" i="1"/>
  <c r="P1089" i="1" s="1"/>
  <c r="K843" i="1"/>
  <c r="P843" i="1" s="1"/>
  <c r="K842" i="1"/>
  <c r="P842" i="1" s="1"/>
  <c r="K841" i="1"/>
  <c r="P841" i="1" s="1"/>
  <c r="K840" i="1"/>
  <c r="P840" i="1" s="1"/>
  <c r="K839" i="1"/>
  <c r="P839" i="1" s="1"/>
  <c r="K838" i="1"/>
  <c r="P838" i="1" s="1"/>
  <c r="K837" i="1"/>
  <c r="P837" i="1" s="1"/>
  <c r="K751" i="1"/>
  <c r="P751" i="1" s="1"/>
  <c r="K750" i="1"/>
  <c r="P750" i="1" s="1"/>
  <c r="K749" i="1"/>
  <c r="K748" i="1"/>
  <c r="P748" i="1" s="1"/>
  <c r="K747" i="1"/>
  <c r="P747" i="1" s="1"/>
  <c r="K746" i="1"/>
  <c r="P746" i="1" s="1"/>
  <c r="K745" i="1"/>
  <c r="P745" i="1" s="1"/>
  <c r="K655" i="1"/>
  <c r="K654" i="1"/>
  <c r="P654" i="1" s="1"/>
  <c r="K653" i="1"/>
  <c r="P653" i="1" s="1"/>
  <c r="K652" i="1"/>
  <c r="K651" i="1"/>
  <c r="P651" i="1" s="1"/>
  <c r="K650" i="1"/>
  <c r="P650" i="1" s="1"/>
  <c r="K649" i="1"/>
  <c r="P649" i="1" s="1"/>
  <c r="K648" i="1"/>
  <c r="P648" i="1" s="1"/>
  <c r="K345" i="1"/>
  <c r="K344" i="1"/>
  <c r="P344" i="1" s="1"/>
  <c r="K343" i="1"/>
  <c r="P343" i="1" s="1"/>
  <c r="K342" i="1"/>
  <c r="P342" i="1" s="1"/>
  <c r="K341" i="1"/>
  <c r="P341" i="1" s="1"/>
  <c r="K340" i="1"/>
  <c r="P340" i="1" s="1"/>
  <c r="K339" i="1"/>
  <c r="P339" i="1" s="1"/>
  <c r="K338" i="1"/>
  <c r="P338" i="1" s="1"/>
  <c r="K151" i="1"/>
  <c r="P151" i="1" s="1"/>
  <c r="K150" i="1"/>
  <c r="P150" i="1" s="1"/>
  <c r="K149" i="1"/>
  <c r="P149" i="1" s="1"/>
  <c r="K148" i="1"/>
  <c r="P148" i="1" s="1"/>
  <c r="K147" i="1"/>
  <c r="P147" i="1" s="1"/>
  <c r="K146" i="1"/>
  <c r="P146" i="1" s="1"/>
  <c r="K1239" i="1"/>
  <c r="P1239" i="1" s="1"/>
  <c r="K1238" i="1"/>
  <c r="P1238" i="1" s="1"/>
  <c r="K1237" i="1"/>
  <c r="P1237" i="1" s="1"/>
  <c r="K1236" i="1"/>
  <c r="P1236" i="1" s="1"/>
  <c r="K1235" i="1"/>
  <c r="P1235" i="1" s="1"/>
  <c r="K1234" i="1"/>
  <c r="P1234" i="1" s="1"/>
  <c r="K1233" i="1"/>
  <c r="P1233" i="1" s="1"/>
  <c r="K1012" i="1"/>
  <c r="P1012" i="1" s="1"/>
  <c r="K1011" i="1"/>
  <c r="K1010" i="1"/>
  <c r="P1010" i="1" s="1"/>
  <c r="K1009" i="1"/>
  <c r="P1009" i="1" s="1"/>
  <c r="K1008" i="1"/>
  <c r="P1008" i="1" s="1"/>
  <c r="K1007" i="1"/>
  <c r="P1007" i="1" s="1"/>
  <c r="K1006" i="1"/>
  <c r="P1006" i="1" s="1"/>
  <c r="K929" i="1"/>
  <c r="P929" i="1" s="1"/>
  <c r="K928" i="1"/>
  <c r="P928" i="1" s="1"/>
  <c r="K927" i="1"/>
  <c r="P927" i="1" s="1"/>
  <c r="K926" i="1"/>
  <c r="P926" i="1" s="1"/>
  <c r="K925" i="1"/>
  <c r="P925" i="1" s="1"/>
  <c r="K924" i="1"/>
  <c r="P924" i="1" s="1"/>
  <c r="K923" i="1"/>
  <c r="P923" i="1" s="1"/>
  <c r="K558" i="1"/>
  <c r="K557" i="1"/>
  <c r="P557" i="1" s="1"/>
  <c r="K556" i="1"/>
  <c r="P556" i="1" s="1"/>
  <c r="K555" i="1"/>
  <c r="P555" i="1" s="1"/>
  <c r="K554" i="1"/>
  <c r="P554" i="1" s="1"/>
  <c r="K553" i="1"/>
  <c r="P553" i="1" s="1"/>
  <c r="K552" i="1"/>
  <c r="P552" i="1" s="1"/>
  <c r="K457" i="1"/>
  <c r="P457" i="1" s="1"/>
  <c r="K456" i="1"/>
  <c r="K455" i="1"/>
  <c r="K454" i="1"/>
  <c r="P454" i="1" s="1"/>
  <c r="K453" i="1"/>
  <c r="P453" i="1" s="1"/>
  <c r="K452" i="1"/>
  <c r="P452" i="1" s="1"/>
  <c r="K451" i="1"/>
  <c r="P451" i="1" s="1"/>
  <c r="K450" i="1"/>
  <c r="P450" i="1" s="1"/>
  <c r="K239" i="1"/>
  <c r="P239" i="1" s="1"/>
  <c r="K238" i="1"/>
  <c r="K237" i="1"/>
  <c r="K236" i="1"/>
  <c r="P236" i="1" s="1"/>
  <c r="K235" i="1"/>
  <c r="P235" i="1" s="1"/>
  <c r="K234" i="1"/>
  <c r="K233" i="1"/>
  <c r="P233" i="1" s="1"/>
  <c r="K232" i="1"/>
  <c r="P232" i="1" s="1"/>
  <c r="K58" i="1"/>
  <c r="P58" i="1" s="1"/>
  <c r="K57" i="1"/>
  <c r="K56" i="1"/>
  <c r="K55" i="1"/>
  <c r="P55" i="1" s="1"/>
  <c r="K54" i="1"/>
  <c r="P54" i="1" s="1"/>
  <c r="K53" i="1"/>
  <c r="K52" i="1"/>
  <c r="K1335" i="1"/>
  <c r="P1335" i="1" s="1"/>
  <c r="K1334" i="1"/>
  <c r="P1334" i="1" s="1"/>
  <c r="K1333" i="1"/>
  <c r="P1333" i="1" s="1"/>
  <c r="K1332" i="1"/>
  <c r="P1332" i="1" s="1"/>
  <c r="K1331" i="1"/>
  <c r="P1331" i="1" s="1"/>
  <c r="K1330" i="1"/>
  <c r="P1330" i="1" s="1"/>
  <c r="K1329" i="1"/>
  <c r="P1329" i="1" s="1"/>
  <c r="K1290" i="1"/>
  <c r="P1290" i="1" s="1"/>
  <c r="K1289" i="1"/>
  <c r="P1289" i="1" s="1"/>
  <c r="K1288" i="1"/>
  <c r="K1287" i="1"/>
  <c r="P1287" i="1" s="1"/>
  <c r="K1286" i="1"/>
  <c r="P1286" i="1" s="1"/>
  <c r="K1285" i="1"/>
  <c r="P1285" i="1" s="1"/>
  <c r="K1284" i="1"/>
  <c r="P1284" i="1" s="1"/>
  <c r="K1167" i="1"/>
  <c r="P1167" i="1" s="1"/>
  <c r="K1166" i="1"/>
  <c r="P1166" i="1" s="1"/>
  <c r="K1165" i="1"/>
  <c r="P1165" i="1" s="1"/>
  <c r="K1164" i="1"/>
  <c r="P1164" i="1" s="1"/>
  <c r="K1163" i="1"/>
  <c r="P1163" i="1" s="1"/>
  <c r="K1162" i="1"/>
  <c r="P1162" i="1" s="1"/>
  <c r="K1161" i="1"/>
  <c r="P1161" i="1" s="1"/>
  <c r="K1088" i="1"/>
  <c r="P1088" i="1" s="1"/>
  <c r="K1087" i="1"/>
  <c r="P1087" i="1" s="1"/>
  <c r="K1086" i="1"/>
  <c r="P1086" i="1" s="1"/>
  <c r="K1085" i="1"/>
  <c r="P1085" i="1" s="1"/>
  <c r="K1084" i="1"/>
  <c r="P1084" i="1" s="1"/>
  <c r="K1083" i="1"/>
  <c r="P1083" i="1" s="1"/>
  <c r="K1082" i="1"/>
  <c r="P1082" i="1" s="1"/>
  <c r="K835" i="1"/>
  <c r="P835" i="1" s="1"/>
  <c r="K834" i="1"/>
  <c r="K833" i="1"/>
  <c r="K832" i="1"/>
  <c r="P832" i="1" s="1"/>
  <c r="K831" i="1"/>
  <c r="P831" i="1" s="1"/>
  <c r="K830" i="1"/>
  <c r="P830" i="1" s="1"/>
  <c r="K829" i="1"/>
  <c r="P829" i="1" s="1"/>
  <c r="K744" i="1"/>
  <c r="P744" i="1" s="1"/>
  <c r="K743" i="1"/>
  <c r="P743" i="1" s="1"/>
  <c r="K742" i="1"/>
  <c r="K741" i="1"/>
  <c r="P741" i="1" s="1"/>
  <c r="K740" i="1"/>
  <c r="P740" i="1" s="1"/>
  <c r="K739" i="1"/>
  <c r="P739" i="1" s="1"/>
  <c r="K738" i="1"/>
  <c r="P738" i="1" s="1"/>
  <c r="K647" i="1"/>
  <c r="P647" i="1" s="1"/>
  <c r="K646" i="1"/>
  <c r="P646" i="1" s="1"/>
  <c r="K645" i="1"/>
  <c r="P645" i="1" s="1"/>
  <c r="K644" i="1"/>
  <c r="P644" i="1" s="1"/>
  <c r="K643" i="1"/>
  <c r="P643" i="1" s="1"/>
  <c r="K642" i="1"/>
  <c r="P642" i="1" s="1"/>
  <c r="K641" i="1"/>
  <c r="P641" i="1" s="1"/>
  <c r="K337" i="1"/>
  <c r="P337" i="1" s="1"/>
  <c r="K336" i="1"/>
  <c r="P336" i="1" s="1"/>
  <c r="K335" i="1"/>
  <c r="P335" i="1" s="1"/>
  <c r="K334" i="1"/>
  <c r="P334" i="1" s="1"/>
  <c r="K333" i="1"/>
  <c r="P333" i="1" s="1"/>
  <c r="K332" i="1"/>
  <c r="K331" i="1"/>
  <c r="K330" i="1"/>
  <c r="P330" i="1" s="1"/>
  <c r="K145" i="1"/>
  <c r="P145" i="1" s="1"/>
  <c r="K144" i="1"/>
  <c r="K143" i="1"/>
  <c r="P143" i="1" s="1"/>
  <c r="K142" i="1"/>
  <c r="P142" i="1" s="1"/>
  <c r="K141" i="1"/>
  <c r="K140" i="1"/>
  <c r="P140" i="1" s="1"/>
  <c r="K139" i="1"/>
  <c r="K138" i="1"/>
  <c r="K1400" i="1"/>
  <c r="P1400" i="1" s="1"/>
  <c r="K1399" i="1"/>
  <c r="K1398" i="1"/>
  <c r="P1398" i="1" s="1"/>
  <c r="K1397" i="1"/>
  <c r="P1397" i="1" s="1"/>
  <c r="K1396" i="1"/>
  <c r="P1396" i="1" s="1"/>
  <c r="K1395" i="1"/>
  <c r="P1395" i="1" s="1"/>
  <c r="K1394" i="1"/>
  <c r="P1394" i="1" s="1"/>
  <c r="K1232" i="1"/>
  <c r="K1231" i="1"/>
  <c r="P1231" i="1" s="1"/>
  <c r="K1230" i="1"/>
  <c r="P1230" i="1" s="1"/>
  <c r="K1229" i="1"/>
  <c r="P1229" i="1" s="1"/>
  <c r="K1228" i="1"/>
  <c r="P1228" i="1" s="1"/>
  <c r="K1227" i="1"/>
  <c r="P1227" i="1" s="1"/>
  <c r="K1226" i="1"/>
  <c r="P1226" i="1" s="1"/>
  <c r="K1225" i="1"/>
  <c r="P1225" i="1" s="1"/>
  <c r="K1005" i="1"/>
  <c r="P1005" i="1" s="1"/>
  <c r="K1004" i="1"/>
  <c r="P1004" i="1" s="1"/>
  <c r="K1003" i="1"/>
  <c r="P1003" i="1" s="1"/>
  <c r="K1002" i="1"/>
  <c r="P1002" i="1" s="1"/>
  <c r="K1001" i="1"/>
  <c r="P1001" i="1" s="1"/>
  <c r="K1000" i="1"/>
  <c r="P1000" i="1" s="1"/>
  <c r="K999" i="1"/>
  <c r="P999" i="1" s="1"/>
  <c r="K922" i="1"/>
  <c r="P922" i="1" s="1"/>
  <c r="K921" i="1"/>
  <c r="P921" i="1" s="1"/>
  <c r="K920" i="1"/>
  <c r="P920" i="1" s="1"/>
  <c r="K919" i="1"/>
  <c r="P919" i="1" s="1"/>
  <c r="K918" i="1"/>
  <c r="P918" i="1" s="1"/>
  <c r="K917" i="1"/>
  <c r="P917" i="1" s="1"/>
  <c r="K916" i="1"/>
  <c r="P916" i="1" s="1"/>
  <c r="K915" i="1"/>
  <c r="K551" i="1"/>
  <c r="K550" i="1"/>
  <c r="P550" i="1" s="1"/>
  <c r="K549" i="1"/>
  <c r="P549" i="1" s="1"/>
  <c r="K548" i="1"/>
  <c r="P548" i="1" s="1"/>
  <c r="K547" i="1"/>
  <c r="P547" i="1" s="1"/>
  <c r="K546" i="1"/>
  <c r="P546" i="1" s="1"/>
  <c r="K545" i="1"/>
  <c r="K449" i="1"/>
  <c r="P449" i="1" s="1"/>
  <c r="K448" i="1"/>
  <c r="P448" i="1" s="1"/>
  <c r="K447" i="1"/>
  <c r="P447" i="1" s="1"/>
  <c r="K446" i="1"/>
  <c r="P446" i="1" s="1"/>
  <c r="K445" i="1"/>
  <c r="K444" i="1"/>
  <c r="P444" i="1" s="1"/>
  <c r="K443" i="1"/>
  <c r="P443" i="1" s="1"/>
  <c r="K442" i="1"/>
  <c r="P442" i="1" s="1"/>
  <c r="K231" i="1"/>
  <c r="P231" i="1" s="1"/>
  <c r="K230" i="1"/>
  <c r="K229" i="1"/>
  <c r="P229" i="1" s="1"/>
  <c r="K228" i="1"/>
  <c r="P228" i="1" s="1"/>
  <c r="K227" i="1"/>
  <c r="K226" i="1"/>
  <c r="K225" i="1"/>
  <c r="P225" i="1" s="1"/>
  <c r="K224" i="1"/>
  <c r="P224" i="1" s="1"/>
  <c r="K223" i="1"/>
  <c r="P223" i="1" s="1"/>
  <c r="K222" i="1"/>
  <c r="K1367" i="1"/>
  <c r="P1367" i="1" s="1"/>
  <c r="K1366" i="1"/>
  <c r="P1366" i="1" s="1"/>
  <c r="K1365" i="1"/>
  <c r="P1365" i="1" s="1"/>
  <c r="K1364" i="1"/>
  <c r="P1364" i="1" s="1"/>
  <c r="K1363" i="1"/>
  <c r="P1363" i="1" s="1"/>
  <c r="K1362" i="1"/>
  <c r="P1362" i="1" s="1"/>
  <c r="K1361" i="1"/>
  <c r="P1361" i="1" s="1"/>
  <c r="K1328" i="1"/>
  <c r="P1328" i="1" s="1"/>
  <c r="K1327" i="1"/>
  <c r="P1327" i="1" s="1"/>
  <c r="K1326" i="1"/>
  <c r="P1326" i="1" s="1"/>
  <c r="K1325" i="1"/>
  <c r="P1325" i="1" s="1"/>
  <c r="K1324" i="1"/>
  <c r="P1324" i="1" s="1"/>
  <c r="K1323" i="1"/>
  <c r="P1323" i="1" s="1"/>
  <c r="K1322" i="1"/>
  <c r="P1322" i="1" s="1"/>
  <c r="K1283" i="1"/>
  <c r="P1283" i="1" s="1"/>
  <c r="K1282" i="1"/>
  <c r="P1282" i="1" s="1"/>
  <c r="K1281" i="1"/>
  <c r="P1281" i="1" s="1"/>
  <c r="K1280" i="1"/>
  <c r="P1280" i="1" s="1"/>
  <c r="K1279" i="1"/>
  <c r="P1279" i="1" s="1"/>
  <c r="K1278" i="1"/>
  <c r="P1278" i="1" s="1"/>
  <c r="K1277" i="1"/>
  <c r="P1277" i="1" s="1"/>
  <c r="K1276" i="1"/>
  <c r="P1276" i="1" s="1"/>
  <c r="K1160" i="1"/>
  <c r="P1160" i="1" s="1"/>
  <c r="K1159" i="1"/>
  <c r="P1159" i="1" s="1"/>
  <c r="K1158" i="1"/>
  <c r="P1158" i="1" s="1"/>
  <c r="K1157" i="1"/>
  <c r="P1157" i="1" s="1"/>
  <c r="K1156" i="1"/>
  <c r="P1156" i="1" s="1"/>
  <c r="K1155" i="1"/>
  <c r="P1155" i="1" s="1"/>
  <c r="K1154" i="1"/>
  <c r="P1154" i="1" s="1"/>
  <c r="K1081" i="1"/>
  <c r="P1081" i="1" s="1"/>
  <c r="K1080" i="1"/>
  <c r="P1080" i="1" s="1"/>
  <c r="K1079" i="1"/>
  <c r="P1079" i="1" s="1"/>
  <c r="K1078" i="1"/>
  <c r="P1078" i="1" s="1"/>
  <c r="K1077" i="1"/>
  <c r="P1077" i="1" s="1"/>
  <c r="K1076" i="1"/>
  <c r="P1076" i="1" s="1"/>
  <c r="K1075" i="1"/>
  <c r="P1075" i="1" s="1"/>
  <c r="K828" i="1"/>
  <c r="P828" i="1" s="1"/>
  <c r="K827" i="1"/>
  <c r="P827" i="1" s="1"/>
  <c r="K826" i="1"/>
  <c r="P826" i="1" s="1"/>
  <c r="K825" i="1"/>
  <c r="P825" i="1" s="1"/>
  <c r="K824" i="1"/>
  <c r="P824" i="1" s="1"/>
  <c r="K823" i="1"/>
  <c r="P823" i="1" s="1"/>
  <c r="K822" i="1"/>
  <c r="P822" i="1" s="1"/>
  <c r="K821" i="1"/>
  <c r="P821" i="1" s="1"/>
  <c r="K737" i="1"/>
  <c r="P737" i="1" s="1"/>
  <c r="K736" i="1"/>
  <c r="P736" i="1" s="1"/>
  <c r="K735" i="1"/>
  <c r="P735" i="1" s="1"/>
  <c r="K734" i="1"/>
  <c r="P734" i="1" s="1"/>
  <c r="K733" i="1"/>
  <c r="P733" i="1" s="1"/>
  <c r="K732" i="1"/>
  <c r="P732" i="1" s="1"/>
  <c r="K731" i="1"/>
  <c r="P731" i="1" s="1"/>
  <c r="K730" i="1"/>
  <c r="P730" i="1" s="1"/>
  <c r="K640" i="1"/>
  <c r="P640" i="1" s="1"/>
  <c r="K639" i="1"/>
  <c r="P639" i="1" s="1"/>
  <c r="K638" i="1"/>
  <c r="P638" i="1" s="1"/>
  <c r="K637" i="1"/>
  <c r="P637" i="1" s="1"/>
  <c r="K636" i="1"/>
  <c r="P636" i="1" s="1"/>
  <c r="K635" i="1"/>
  <c r="P635" i="1" s="1"/>
  <c r="K634" i="1"/>
  <c r="K329" i="1"/>
  <c r="P329" i="1" s="1"/>
  <c r="K328" i="1"/>
  <c r="P328" i="1" s="1"/>
  <c r="K327" i="1"/>
  <c r="P327" i="1" s="1"/>
  <c r="K326" i="1"/>
  <c r="K325" i="1"/>
  <c r="P325" i="1" s="1"/>
  <c r="K324" i="1"/>
  <c r="P324" i="1" s="1"/>
  <c r="K323" i="1"/>
  <c r="P323" i="1" s="1"/>
  <c r="K322" i="1"/>
  <c r="P322" i="1" s="1"/>
  <c r="K137" i="1"/>
  <c r="P137" i="1" s="1"/>
  <c r="K136" i="1"/>
  <c r="P136" i="1" s="1"/>
  <c r="K135" i="1"/>
  <c r="P135" i="1" s="1"/>
  <c r="K134" i="1"/>
  <c r="K133" i="1"/>
  <c r="K132" i="1"/>
  <c r="P132" i="1" s="1"/>
  <c r="K131" i="1"/>
  <c r="P131" i="1" s="1"/>
  <c r="K130" i="1"/>
  <c r="P130" i="1" s="1"/>
  <c r="K51" i="1"/>
  <c r="P51" i="1" s="1"/>
  <c r="K50" i="1"/>
  <c r="P50" i="1" s="1"/>
  <c r="K49" i="1"/>
  <c r="K48" i="1"/>
  <c r="K47" i="1"/>
  <c r="P47" i="1" s="1"/>
  <c r="K46" i="1"/>
  <c r="P46" i="1" s="1"/>
  <c r="K45" i="1"/>
  <c r="P45" i="1" s="1"/>
  <c r="K44" i="1"/>
  <c r="K1393" i="1"/>
  <c r="P1393" i="1" s="1"/>
  <c r="K1392" i="1"/>
  <c r="P1392" i="1" s="1"/>
  <c r="K1391" i="1"/>
  <c r="K1390" i="1"/>
  <c r="P1390" i="1" s="1"/>
  <c r="K1389" i="1"/>
  <c r="P1389" i="1" s="1"/>
  <c r="K1388" i="1"/>
  <c r="P1388" i="1" s="1"/>
  <c r="K1387" i="1"/>
  <c r="P1387" i="1" s="1"/>
  <c r="K1386" i="1"/>
  <c r="P1386" i="1" s="1"/>
  <c r="K1385" i="1"/>
  <c r="P1385" i="1" s="1"/>
  <c r="K1224" i="1"/>
  <c r="P1224" i="1" s="1"/>
  <c r="K1223" i="1"/>
  <c r="P1223" i="1" s="1"/>
  <c r="K1222" i="1"/>
  <c r="P1222" i="1" s="1"/>
  <c r="K1221" i="1"/>
  <c r="P1221" i="1" s="1"/>
  <c r="K1220" i="1"/>
  <c r="P1220" i="1" s="1"/>
  <c r="K1219" i="1"/>
  <c r="P1219" i="1" s="1"/>
  <c r="K1218" i="1"/>
  <c r="K998" i="1"/>
  <c r="P998" i="1" s="1"/>
  <c r="K997" i="1"/>
  <c r="P997" i="1" s="1"/>
  <c r="K996" i="1"/>
  <c r="P996" i="1" s="1"/>
  <c r="K995" i="1"/>
  <c r="P995" i="1" s="1"/>
  <c r="K994" i="1"/>
  <c r="K993" i="1"/>
  <c r="P993" i="1" s="1"/>
  <c r="K992" i="1"/>
  <c r="P992" i="1" s="1"/>
  <c r="K914" i="1"/>
  <c r="P914" i="1" s="1"/>
  <c r="K913" i="1"/>
  <c r="P913" i="1" s="1"/>
  <c r="K912" i="1"/>
  <c r="P912" i="1" s="1"/>
  <c r="K911" i="1"/>
  <c r="P911" i="1" s="1"/>
  <c r="K910" i="1"/>
  <c r="P910" i="1" s="1"/>
  <c r="K909" i="1"/>
  <c r="K908" i="1"/>
  <c r="P908" i="1" s="1"/>
  <c r="K544" i="1"/>
  <c r="P544" i="1" s="1"/>
  <c r="K543" i="1"/>
  <c r="P543" i="1" s="1"/>
  <c r="K542" i="1"/>
  <c r="P542" i="1" s="1"/>
  <c r="K541" i="1"/>
  <c r="P541" i="1" s="1"/>
  <c r="K540" i="1"/>
  <c r="P540" i="1" s="1"/>
  <c r="K539" i="1"/>
  <c r="K538" i="1"/>
  <c r="K441" i="1"/>
  <c r="P441" i="1" s="1"/>
  <c r="K440" i="1"/>
  <c r="P440" i="1" s="1"/>
  <c r="K439" i="1"/>
  <c r="P439" i="1" s="1"/>
  <c r="K438" i="1"/>
  <c r="P438" i="1" s="1"/>
  <c r="K437" i="1"/>
  <c r="P437" i="1" s="1"/>
  <c r="K436" i="1"/>
  <c r="K435" i="1"/>
  <c r="P435" i="1" s="1"/>
  <c r="K434" i="1"/>
  <c r="P434" i="1" s="1"/>
  <c r="K433" i="1"/>
  <c r="P433" i="1" s="1"/>
  <c r="K221" i="1"/>
  <c r="P221" i="1" s="1"/>
  <c r="K220" i="1"/>
  <c r="P220" i="1" s="1"/>
  <c r="K219" i="1"/>
  <c r="P219" i="1" s="1"/>
  <c r="K218" i="1"/>
  <c r="P218" i="1" s="1"/>
  <c r="K217" i="1"/>
  <c r="P217" i="1" s="1"/>
  <c r="K216" i="1"/>
  <c r="K215" i="1"/>
  <c r="K214" i="1"/>
  <c r="P214" i="1" s="1"/>
  <c r="K1360" i="1"/>
  <c r="P1360" i="1" s="1"/>
  <c r="K1359" i="1"/>
  <c r="P1359" i="1" s="1"/>
  <c r="K1358" i="1"/>
  <c r="P1358" i="1" s="1"/>
  <c r="K1357" i="1"/>
  <c r="P1357" i="1" s="1"/>
  <c r="K1356" i="1"/>
  <c r="P1356" i="1" s="1"/>
  <c r="K1355" i="1"/>
  <c r="K1354" i="1"/>
  <c r="P1354" i="1" s="1"/>
  <c r="K1321" i="1"/>
  <c r="P1321" i="1" s="1"/>
  <c r="K1320" i="1"/>
  <c r="P1320" i="1" s="1"/>
  <c r="K1319" i="1"/>
  <c r="P1319" i="1" s="1"/>
  <c r="K1318" i="1"/>
  <c r="P1318" i="1" s="1"/>
  <c r="K1317" i="1"/>
  <c r="P1317" i="1" s="1"/>
  <c r="K1316" i="1"/>
  <c r="P1316" i="1" s="1"/>
  <c r="K1315" i="1"/>
  <c r="P1315" i="1" s="1"/>
  <c r="K1314" i="1"/>
  <c r="P1314" i="1" s="1"/>
  <c r="K1275" i="1"/>
  <c r="P1275" i="1" s="1"/>
  <c r="K1274" i="1"/>
  <c r="P1274" i="1" s="1"/>
  <c r="K1273" i="1"/>
  <c r="P1273" i="1" s="1"/>
  <c r="K1272" i="1"/>
  <c r="P1272" i="1" s="1"/>
  <c r="K1271" i="1"/>
  <c r="P1271" i="1" s="1"/>
  <c r="K1270" i="1"/>
  <c r="P1270" i="1" s="1"/>
  <c r="K1269" i="1"/>
  <c r="P1269" i="1" s="1"/>
  <c r="K1153" i="1"/>
  <c r="P1153" i="1" s="1"/>
  <c r="K1152" i="1"/>
  <c r="P1152" i="1" s="1"/>
  <c r="K1151" i="1"/>
  <c r="P1151" i="1" s="1"/>
  <c r="K1150" i="1"/>
  <c r="P1150" i="1" s="1"/>
  <c r="K1149" i="1"/>
  <c r="P1149" i="1" s="1"/>
  <c r="K1148" i="1"/>
  <c r="P1148" i="1" s="1"/>
  <c r="K1147" i="1"/>
  <c r="K1074" i="1"/>
  <c r="P1074" i="1" s="1"/>
  <c r="K1073" i="1"/>
  <c r="P1073" i="1" s="1"/>
  <c r="K1072" i="1"/>
  <c r="P1072" i="1" s="1"/>
  <c r="K1071" i="1"/>
  <c r="P1071" i="1" s="1"/>
  <c r="K1070" i="1"/>
  <c r="P1070" i="1" s="1"/>
  <c r="K1069" i="1"/>
  <c r="P1069" i="1" s="1"/>
  <c r="K1068" i="1"/>
  <c r="P1068" i="1" s="1"/>
  <c r="K820" i="1"/>
  <c r="P820" i="1" s="1"/>
  <c r="K819" i="1"/>
  <c r="P819" i="1" s="1"/>
  <c r="K818" i="1"/>
  <c r="P818" i="1" s="1"/>
  <c r="K817" i="1"/>
  <c r="P817" i="1" s="1"/>
  <c r="K816" i="1"/>
  <c r="P816" i="1" s="1"/>
  <c r="K815" i="1"/>
  <c r="P815" i="1" s="1"/>
  <c r="K814" i="1"/>
  <c r="P814" i="1" s="1"/>
  <c r="K729" i="1"/>
  <c r="P729" i="1" s="1"/>
  <c r="K728" i="1"/>
  <c r="P728" i="1" s="1"/>
  <c r="K727" i="1"/>
  <c r="P727" i="1" s="1"/>
  <c r="K726" i="1"/>
  <c r="K725" i="1"/>
  <c r="P725" i="1" s="1"/>
  <c r="K724" i="1"/>
  <c r="P724" i="1" s="1"/>
  <c r="K723" i="1"/>
  <c r="K722" i="1"/>
  <c r="P722" i="1" s="1"/>
  <c r="K633" i="1"/>
  <c r="P633" i="1" s="1"/>
  <c r="K632" i="1"/>
  <c r="P632" i="1" s="1"/>
  <c r="K631" i="1"/>
  <c r="K630" i="1"/>
  <c r="K629" i="1"/>
  <c r="P629" i="1" s="1"/>
  <c r="K628" i="1"/>
  <c r="P628" i="1" s="1"/>
  <c r="K627" i="1"/>
  <c r="K626" i="1"/>
  <c r="P626" i="1" s="1"/>
  <c r="K321" i="1"/>
  <c r="P321" i="1" s="1"/>
  <c r="K320" i="1"/>
  <c r="P320" i="1" s="1"/>
  <c r="K319" i="1"/>
  <c r="K318" i="1"/>
  <c r="P318" i="1" s="1"/>
  <c r="K317" i="1"/>
  <c r="P317" i="1" s="1"/>
  <c r="K316" i="1"/>
  <c r="P316" i="1" s="1"/>
  <c r="K315" i="1"/>
  <c r="P315" i="1" s="1"/>
  <c r="K314" i="1"/>
  <c r="P314" i="1" s="1"/>
  <c r="K129" i="1"/>
  <c r="P129" i="1" s="1"/>
  <c r="K128" i="1"/>
  <c r="K127" i="1"/>
  <c r="K126" i="1"/>
  <c r="P126" i="1" s="1"/>
  <c r="K125" i="1"/>
  <c r="P125" i="1" s="1"/>
  <c r="K124" i="1"/>
  <c r="P124" i="1" s="1"/>
  <c r="K123" i="1"/>
  <c r="K122" i="1"/>
  <c r="P122" i="1" s="1"/>
  <c r="K1384" i="1"/>
  <c r="P1384" i="1" s="1"/>
  <c r="K1383" i="1"/>
  <c r="P1383" i="1" s="1"/>
  <c r="K1382" i="1"/>
  <c r="P1382" i="1" s="1"/>
  <c r="K1381" i="1"/>
  <c r="P1381" i="1" s="1"/>
  <c r="K1380" i="1"/>
  <c r="P1380" i="1" s="1"/>
  <c r="K1379" i="1"/>
  <c r="P1379" i="1" s="1"/>
  <c r="K1378" i="1"/>
  <c r="K1377" i="1"/>
  <c r="P1377" i="1" s="1"/>
  <c r="K1217" i="1"/>
  <c r="P1217" i="1" s="1"/>
  <c r="K1216" i="1"/>
  <c r="P1216" i="1" s="1"/>
  <c r="K1215" i="1"/>
  <c r="P1215" i="1" s="1"/>
  <c r="K1214" i="1"/>
  <c r="P1214" i="1" s="1"/>
  <c r="K1213" i="1"/>
  <c r="P1213" i="1" s="1"/>
  <c r="K1212" i="1"/>
  <c r="P1212" i="1" s="1"/>
  <c r="K1211" i="1"/>
  <c r="P1211" i="1" s="1"/>
  <c r="K991" i="1"/>
  <c r="P991" i="1" s="1"/>
  <c r="K990" i="1"/>
  <c r="P990" i="1" s="1"/>
  <c r="K989" i="1"/>
  <c r="P989" i="1" s="1"/>
  <c r="K988" i="1"/>
  <c r="P988" i="1" s="1"/>
  <c r="K987" i="1"/>
  <c r="P987" i="1" s="1"/>
  <c r="K986" i="1"/>
  <c r="P986" i="1" s="1"/>
  <c r="K985" i="1"/>
  <c r="P985" i="1" s="1"/>
  <c r="K907" i="1"/>
  <c r="P907" i="1" s="1"/>
  <c r="K906" i="1"/>
  <c r="P906" i="1" s="1"/>
  <c r="K905" i="1"/>
  <c r="P905" i="1" s="1"/>
  <c r="K904" i="1"/>
  <c r="P904" i="1" s="1"/>
  <c r="K903" i="1"/>
  <c r="P903" i="1" s="1"/>
  <c r="K902" i="1"/>
  <c r="P902" i="1" s="1"/>
  <c r="K901" i="1"/>
  <c r="P901" i="1" s="1"/>
  <c r="K537" i="1"/>
  <c r="P537" i="1" s="1"/>
  <c r="K536" i="1"/>
  <c r="K535" i="1"/>
  <c r="P535" i="1" s="1"/>
  <c r="K534" i="1"/>
  <c r="P534" i="1" s="1"/>
  <c r="K533" i="1"/>
  <c r="K532" i="1"/>
  <c r="P532" i="1" s="1"/>
  <c r="K531" i="1"/>
  <c r="P531" i="1" s="1"/>
  <c r="K530" i="1"/>
  <c r="P530" i="1" s="1"/>
  <c r="K432" i="1"/>
  <c r="P432" i="1" s="1"/>
  <c r="K431" i="1"/>
  <c r="P431" i="1" s="1"/>
  <c r="K430" i="1"/>
  <c r="P430" i="1" s="1"/>
  <c r="K429" i="1"/>
  <c r="P429" i="1" s="1"/>
  <c r="K428" i="1"/>
  <c r="P428" i="1" s="1"/>
  <c r="K427" i="1"/>
  <c r="K426" i="1"/>
  <c r="P426" i="1" s="1"/>
  <c r="K425" i="1"/>
  <c r="P425" i="1" s="1"/>
  <c r="K213" i="1"/>
  <c r="P213" i="1" s="1"/>
  <c r="K212" i="1"/>
  <c r="K211" i="1"/>
  <c r="P211" i="1" s="1"/>
  <c r="K210" i="1"/>
  <c r="P210" i="1" s="1"/>
  <c r="K209" i="1"/>
  <c r="K208" i="1"/>
  <c r="K207" i="1"/>
  <c r="P207" i="1" s="1"/>
  <c r="K43" i="1"/>
  <c r="P43" i="1" s="1"/>
  <c r="K42" i="1"/>
  <c r="K41" i="1"/>
  <c r="P41" i="1" s="1"/>
  <c r="K40" i="1"/>
  <c r="P40" i="1" s="1"/>
  <c r="K39" i="1"/>
  <c r="P39" i="1" s="1"/>
  <c r="K38" i="1"/>
  <c r="P38" i="1" s="1"/>
  <c r="K37" i="1"/>
  <c r="P37" i="1" s="1"/>
  <c r="K1353" i="1"/>
  <c r="P1353" i="1" s="1"/>
  <c r="K1352" i="1"/>
  <c r="P1352" i="1" s="1"/>
  <c r="K1351" i="1"/>
  <c r="P1351" i="1" s="1"/>
  <c r="K1350" i="1"/>
  <c r="P1350" i="1" s="1"/>
  <c r="K1349" i="1"/>
  <c r="P1349" i="1" s="1"/>
  <c r="K1348" i="1"/>
  <c r="P1348" i="1" s="1"/>
  <c r="K1347" i="1"/>
  <c r="P1347" i="1" s="1"/>
  <c r="K1346" i="1"/>
  <c r="P1346" i="1" s="1"/>
  <c r="K1313" i="1"/>
  <c r="K1312" i="1"/>
  <c r="P1312" i="1" s="1"/>
  <c r="K1311" i="1"/>
  <c r="P1311" i="1" s="1"/>
  <c r="K1310" i="1"/>
  <c r="P1310" i="1" s="1"/>
  <c r="K1309" i="1"/>
  <c r="P1309" i="1" s="1"/>
  <c r="K1308" i="1"/>
  <c r="P1308" i="1" s="1"/>
  <c r="K1307" i="1"/>
  <c r="P1307" i="1" s="1"/>
  <c r="K1268" i="1"/>
  <c r="P1268" i="1" s="1"/>
  <c r="K1267" i="1"/>
  <c r="P1267" i="1" s="1"/>
  <c r="K1266" i="1"/>
  <c r="P1266" i="1" s="1"/>
  <c r="K1265" i="1"/>
  <c r="P1265" i="1" s="1"/>
  <c r="K1264" i="1"/>
  <c r="P1264" i="1" s="1"/>
  <c r="K1263" i="1"/>
  <c r="P1263" i="1" s="1"/>
  <c r="K1262" i="1"/>
  <c r="P1262" i="1" s="1"/>
  <c r="K1146" i="1"/>
  <c r="K1145" i="1"/>
  <c r="P1145" i="1" s="1"/>
  <c r="K1144" i="1"/>
  <c r="P1144" i="1" s="1"/>
  <c r="K1143" i="1"/>
  <c r="P1143" i="1" s="1"/>
  <c r="K1142" i="1"/>
  <c r="P1142" i="1" s="1"/>
  <c r="K1141" i="1"/>
  <c r="K1140" i="1"/>
  <c r="P1140" i="1" s="1"/>
  <c r="K1067" i="1"/>
  <c r="P1067" i="1" s="1"/>
  <c r="K1066" i="1"/>
  <c r="P1066" i="1" s="1"/>
  <c r="K1065" i="1"/>
  <c r="P1065" i="1" s="1"/>
  <c r="K1064" i="1"/>
  <c r="P1064" i="1" s="1"/>
  <c r="K1063" i="1"/>
  <c r="P1063" i="1" s="1"/>
  <c r="K1062" i="1"/>
  <c r="P1062" i="1" s="1"/>
  <c r="K1061" i="1"/>
  <c r="P1061" i="1" s="1"/>
  <c r="K813" i="1"/>
  <c r="P813" i="1" s="1"/>
  <c r="K812" i="1"/>
  <c r="P812" i="1" s="1"/>
  <c r="K811" i="1"/>
  <c r="P811" i="1" s="1"/>
  <c r="K810" i="1"/>
  <c r="P810" i="1" s="1"/>
  <c r="K809" i="1"/>
  <c r="K808" i="1"/>
  <c r="P808" i="1" s="1"/>
  <c r="K807" i="1"/>
  <c r="P807" i="1" s="1"/>
  <c r="K806" i="1"/>
  <c r="K721" i="1"/>
  <c r="P721" i="1" s="1"/>
  <c r="K720" i="1"/>
  <c r="P720" i="1" s="1"/>
  <c r="K719" i="1"/>
  <c r="P719" i="1" s="1"/>
  <c r="K718" i="1"/>
  <c r="P718" i="1" s="1"/>
  <c r="K717" i="1"/>
  <c r="P717" i="1" s="1"/>
  <c r="K716" i="1"/>
  <c r="P716" i="1" s="1"/>
  <c r="K715" i="1"/>
  <c r="P715" i="1" s="1"/>
  <c r="K625" i="1"/>
  <c r="P625" i="1" s="1"/>
  <c r="K624" i="1"/>
  <c r="P624" i="1" s="1"/>
  <c r="K623" i="1"/>
  <c r="P623" i="1" s="1"/>
  <c r="K622" i="1"/>
  <c r="P622" i="1" s="1"/>
  <c r="K621" i="1"/>
  <c r="P621" i="1" s="1"/>
  <c r="K620" i="1"/>
  <c r="P620" i="1" s="1"/>
  <c r="K619" i="1"/>
  <c r="P619" i="1" s="1"/>
  <c r="K313" i="1"/>
  <c r="P313" i="1" s="1"/>
  <c r="K312" i="1"/>
  <c r="K311" i="1"/>
  <c r="P311" i="1" s="1"/>
  <c r="K310" i="1"/>
  <c r="P310" i="1" s="1"/>
  <c r="K309" i="1"/>
  <c r="P309" i="1" s="1"/>
  <c r="K308" i="1"/>
  <c r="P308" i="1" s="1"/>
  <c r="K307" i="1"/>
  <c r="K306" i="1"/>
  <c r="K121" i="1"/>
  <c r="P121" i="1" s="1"/>
  <c r="K120" i="1"/>
  <c r="K119" i="1"/>
  <c r="P119" i="1" s="1"/>
  <c r="K118" i="1"/>
  <c r="P118" i="1" s="1"/>
  <c r="K117" i="1"/>
  <c r="K116" i="1"/>
  <c r="K115" i="1"/>
  <c r="P115" i="1" s="1"/>
  <c r="K1376" i="1"/>
  <c r="P1376" i="1" s="1"/>
  <c r="K1375" i="1"/>
  <c r="P1375" i="1" s="1"/>
  <c r="K1374" i="1"/>
  <c r="P1374" i="1" s="1"/>
  <c r="K1373" i="1"/>
  <c r="P1373" i="1" s="1"/>
  <c r="K1372" i="1"/>
  <c r="P1372" i="1" s="1"/>
  <c r="K1371" i="1"/>
  <c r="P1371" i="1" s="1"/>
  <c r="K1370" i="1"/>
  <c r="P1370" i="1" s="1"/>
  <c r="K1369" i="1"/>
  <c r="P1369" i="1" s="1"/>
  <c r="K1368" i="1"/>
  <c r="P1368" i="1" s="1"/>
  <c r="K1210" i="1"/>
  <c r="P1210" i="1" s="1"/>
  <c r="K1209" i="1"/>
  <c r="P1209" i="1" s="1"/>
  <c r="K1208" i="1"/>
  <c r="P1208" i="1" s="1"/>
  <c r="K1207" i="1"/>
  <c r="P1207" i="1" s="1"/>
  <c r="K1206" i="1"/>
  <c r="P1206" i="1" s="1"/>
  <c r="K1205" i="1"/>
  <c r="P1205" i="1" s="1"/>
  <c r="K1204" i="1"/>
  <c r="P1204" i="1" s="1"/>
  <c r="K984" i="1"/>
  <c r="P984" i="1" s="1"/>
  <c r="K983" i="1"/>
  <c r="P983" i="1" s="1"/>
  <c r="K982" i="1"/>
  <c r="P982" i="1" s="1"/>
  <c r="K981" i="1"/>
  <c r="P981" i="1" s="1"/>
  <c r="K980" i="1"/>
  <c r="P980" i="1" s="1"/>
  <c r="K979" i="1"/>
  <c r="P979" i="1" s="1"/>
  <c r="K978" i="1"/>
  <c r="P978" i="1" s="1"/>
  <c r="K977" i="1"/>
  <c r="P977" i="1" s="1"/>
  <c r="K900" i="1"/>
  <c r="P900" i="1" s="1"/>
  <c r="K899" i="1"/>
  <c r="P899" i="1" s="1"/>
  <c r="K898" i="1"/>
  <c r="P898" i="1" s="1"/>
  <c r="K897" i="1"/>
  <c r="P897" i="1" s="1"/>
  <c r="K896" i="1"/>
  <c r="P896" i="1" s="1"/>
  <c r="K895" i="1"/>
  <c r="P895" i="1" s="1"/>
  <c r="K894" i="1"/>
  <c r="P894" i="1" s="1"/>
  <c r="K529" i="1"/>
  <c r="P529" i="1" s="1"/>
  <c r="K528" i="1"/>
  <c r="P528" i="1" s="1"/>
  <c r="K527" i="1"/>
  <c r="P527" i="1" s="1"/>
  <c r="K526" i="1"/>
  <c r="K525" i="1"/>
  <c r="P525" i="1" s="1"/>
  <c r="K524" i="1"/>
  <c r="P524" i="1" s="1"/>
  <c r="K523" i="1"/>
  <c r="P523" i="1" s="1"/>
  <c r="K522" i="1"/>
  <c r="P522" i="1" s="1"/>
  <c r="K424" i="1"/>
  <c r="P424" i="1" s="1"/>
  <c r="K423" i="1"/>
  <c r="P423" i="1" s="1"/>
  <c r="K422" i="1"/>
  <c r="P422" i="1" s="1"/>
  <c r="K421" i="1"/>
  <c r="P421" i="1" s="1"/>
  <c r="K420" i="1"/>
  <c r="P420" i="1" s="1"/>
  <c r="K419" i="1"/>
  <c r="P419" i="1" s="1"/>
  <c r="K418" i="1"/>
  <c r="P418" i="1" s="1"/>
  <c r="K417" i="1"/>
  <c r="P417" i="1" s="1"/>
  <c r="K416" i="1"/>
  <c r="P416" i="1" s="1"/>
  <c r="K206" i="1"/>
  <c r="P206" i="1" s="1"/>
  <c r="K205" i="1"/>
  <c r="P205" i="1" s="1"/>
  <c r="K204" i="1"/>
  <c r="K203" i="1"/>
  <c r="P203" i="1" s="1"/>
  <c r="K202" i="1"/>
  <c r="P202" i="1" s="1"/>
  <c r="K201" i="1"/>
  <c r="P201" i="1" s="1"/>
  <c r="K200" i="1"/>
  <c r="P200" i="1" s="1"/>
  <c r="K36" i="1"/>
  <c r="P36" i="1" s="1"/>
  <c r="K35" i="1"/>
  <c r="P35" i="1" s="1"/>
  <c r="K34" i="1"/>
  <c r="P34" i="1" s="1"/>
  <c r="K33" i="1"/>
  <c r="P33" i="1" s="1"/>
  <c r="K32" i="1"/>
  <c r="P32" i="1" s="1"/>
  <c r="K31" i="1"/>
  <c r="P31" i="1" s="1"/>
  <c r="K30" i="1"/>
  <c r="P30" i="1" s="1"/>
  <c r="K1345" i="1"/>
  <c r="P1345" i="1" s="1"/>
  <c r="K1344" i="1"/>
  <c r="P1344" i="1" s="1"/>
  <c r="K1343" i="1"/>
  <c r="P1343" i="1" s="1"/>
  <c r="K1342" i="1"/>
  <c r="P1342" i="1" s="1"/>
  <c r="K1341" i="1"/>
  <c r="K1340" i="1"/>
  <c r="K1339" i="1"/>
  <c r="P1339" i="1" s="1"/>
  <c r="K1338" i="1"/>
  <c r="P1338" i="1" s="1"/>
  <c r="K1306" i="1"/>
  <c r="P1306" i="1" s="1"/>
  <c r="K1305" i="1"/>
  <c r="P1305" i="1" s="1"/>
  <c r="K1304" i="1"/>
  <c r="P1304" i="1" s="1"/>
  <c r="K1303" i="1"/>
  <c r="P1303" i="1" s="1"/>
  <c r="K1302" i="1"/>
  <c r="P1302" i="1" s="1"/>
  <c r="K1301" i="1"/>
  <c r="P1301" i="1" s="1"/>
  <c r="K1300" i="1"/>
  <c r="P1300" i="1" s="1"/>
  <c r="K1299" i="1"/>
  <c r="P1299" i="1" s="1"/>
  <c r="K1261" i="1"/>
  <c r="P1261" i="1" s="1"/>
  <c r="K1260" i="1"/>
  <c r="K1259" i="1"/>
  <c r="P1259" i="1" s="1"/>
  <c r="K1258" i="1"/>
  <c r="P1258" i="1" s="1"/>
  <c r="K1257" i="1"/>
  <c r="P1257" i="1" s="1"/>
  <c r="K1256" i="1"/>
  <c r="P1256" i="1" s="1"/>
  <c r="K1255" i="1"/>
  <c r="P1255" i="1" s="1"/>
  <c r="K1139" i="1"/>
  <c r="P1139" i="1" s="1"/>
  <c r="K1138" i="1"/>
  <c r="P1138" i="1" s="1"/>
  <c r="K1137" i="1"/>
  <c r="P1137" i="1" s="1"/>
  <c r="K1136" i="1"/>
  <c r="P1136" i="1" s="1"/>
  <c r="K1135" i="1"/>
  <c r="P1135" i="1" s="1"/>
  <c r="K1134" i="1"/>
  <c r="P1134" i="1" s="1"/>
  <c r="K1133" i="1"/>
  <c r="P1133" i="1" s="1"/>
  <c r="K1132" i="1"/>
  <c r="P1132" i="1" s="1"/>
  <c r="K1060" i="1"/>
  <c r="P1060" i="1" s="1"/>
  <c r="K1059" i="1"/>
  <c r="P1059" i="1" s="1"/>
  <c r="K1058" i="1"/>
  <c r="P1058" i="1" s="1"/>
  <c r="K1057" i="1"/>
  <c r="P1057" i="1" s="1"/>
  <c r="K1056" i="1"/>
  <c r="P1056" i="1" s="1"/>
  <c r="K1055" i="1"/>
  <c r="P1055" i="1" s="1"/>
  <c r="K1054" i="1"/>
  <c r="P1054" i="1" s="1"/>
  <c r="K805" i="1"/>
  <c r="P805" i="1" s="1"/>
  <c r="K804" i="1"/>
  <c r="P804" i="1" s="1"/>
  <c r="K803" i="1"/>
  <c r="P803" i="1" s="1"/>
  <c r="K802" i="1"/>
  <c r="P802" i="1" s="1"/>
  <c r="K801" i="1"/>
  <c r="P801" i="1" s="1"/>
  <c r="K800" i="1"/>
  <c r="P800" i="1" s="1"/>
  <c r="K799" i="1"/>
  <c r="P799" i="1" s="1"/>
  <c r="K798" i="1"/>
  <c r="P798" i="1" s="1"/>
  <c r="K713" i="1"/>
  <c r="P713" i="1" s="1"/>
  <c r="K712" i="1"/>
  <c r="P712" i="1" s="1"/>
  <c r="K711" i="1"/>
  <c r="P711" i="1" s="1"/>
  <c r="K710" i="1"/>
  <c r="K709" i="1"/>
  <c r="K708" i="1"/>
  <c r="P708" i="1" s="1"/>
  <c r="K617" i="1"/>
  <c r="K616" i="1"/>
  <c r="P616" i="1" s="1"/>
  <c r="K615" i="1"/>
  <c r="P615" i="1" s="1"/>
  <c r="K614" i="1"/>
  <c r="P614" i="1" s="1"/>
  <c r="K613" i="1"/>
  <c r="P613" i="1" s="1"/>
  <c r="K612" i="1"/>
  <c r="P612" i="1" s="1"/>
  <c r="K305" i="1"/>
  <c r="K304" i="1"/>
  <c r="P304" i="1" s="1"/>
  <c r="K303" i="1"/>
  <c r="P303" i="1" s="1"/>
  <c r="K302" i="1"/>
  <c r="P302" i="1" s="1"/>
  <c r="K301" i="1"/>
  <c r="P301" i="1" s="1"/>
  <c r="K300" i="1"/>
  <c r="P300" i="1" s="1"/>
  <c r="K299" i="1"/>
  <c r="P299" i="1" s="1"/>
  <c r="K298" i="1"/>
  <c r="P298" i="1" s="1"/>
  <c r="K297" i="1"/>
  <c r="P297" i="1" s="1"/>
  <c r="K114" i="1"/>
  <c r="P114" i="1" s="1"/>
  <c r="K113" i="1"/>
  <c r="K112" i="1"/>
  <c r="P112" i="1" s="1"/>
  <c r="K111" i="1"/>
  <c r="P111" i="1" s="1"/>
  <c r="K110" i="1"/>
  <c r="P110" i="1" s="1"/>
  <c r="K109" i="1"/>
  <c r="P109" i="1" s="1"/>
  <c r="K108" i="1"/>
  <c r="P108" i="1" s="1"/>
  <c r="K107" i="1"/>
  <c r="P107" i="1" s="1"/>
  <c r="K1203" i="1"/>
  <c r="P1203" i="1" s="1"/>
  <c r="K1202" i="1"/>
  <c r="K1201" i="1"/>
  <c r="P1201" i="1" s="1"/>
  <c r="K1200" i="1"/>
  <c r="P1200" i="1" s="1"/>
  <c r="K1199" i="1"/>
  <c r="P1199" i="1" s="1"/>
  <c r="K1198" i="1"/>
  <c r="P1198" i="1" s="1"/>
  <c r="K1197" i="1"/>
  <c r="P1197" i="1" s="1"/>
  <c r="K1196" i="1"/>
  <c r="P1196" i="1" s="1"/>
  <c r="K976" i="1"/>
  <c r="P976" i="1" s="1"/>
  <c r="K975" i="1"/>
  <c r="P975" i="1" s="1"/>
  <c r="K974" i="1"/>
  <c r="P974" i="1" s="1"/>
  <c r="K973" i="1"/>
  <c r="P973" i="1" s="1"/>
  <c r="K972" i="1"/>
  <c r="P972" i="1" s="1"/>
  <c r="K971" i="1"/>
  <c r="P971" i="1" s="1"/>
  <c r="K970" i="1"/>
  <c r="K893" i="1"/>
  <c r="P893" i="1" s="1"/>
  <c r="K892" i="1"/>
  <c r="P892" i="1" s="1"/>
  <c r="K891" i="1"/>
  <c r="P891" i="1" s="1"/>
  <c r="K890" i="1"/>
  <c r="P890" i="1" s="1"/>
  <c r="K889" i="1"/>
  <c r="P889" i="1" s="1"/>
  <c r="K888" i="1"/>
  <c r="P888" i="1" s="1"/>
  <c r="K887" i="1"/>
  <c r="P887" i="1" s="1"/>
  <c r="K521" i="1"/>
  <c r="P521" i="1" s="1"/>
  <c r="K520" i="1"/>
  <c r="P520" i="1" s="1"/>
  <c r="K519" i="1"/>
  <c r="P519" i="1" s="1"/>
  <c r="K518" i="1"/>
  <c r="P518" i="1" s="1"/>
  <c r="K517" i="1"/>
  <c r="P517" i="1" s="1"/>
  <c r="K516" i="1"/>
  <c r="P516" i="1" s="1"/>
  <c r="K515" i="1"/>
  <c r="K415" i="1"/>
  <c r="P415" i="1" s="1"/>
  <c r="K414" i="1"/>
  <c r="K413" i="1"/>
  <c r="P413" i="1" s="1"/>
  <c r="K412" i="1"/>
  <c r="P412" i="1" s="1"/>
  <c r="K411" i="1"/>
  <c r="P411" i="1" s="1"/>
  <c r="K410" i="1"/>
  <c r="P410" i="1" s="1"/>
  <c r="K409" i="1"/>
  <c r="P409" i="1" s="1"/>
  <c r="K408" i="1"/>
  <c r="P408" i="1" s="1"/>
  <c r="K407" i="1"/>
  <c r="P407" i="1" s="1"/>
  <c r="K199" i="1"/>
  <c r="K198" i="1"/>
  <c r="K197" i="1"/>
  <c r="P197" i="1" s="1"/>
  <c r="K196" i="1"/>
  <c r="P196" i="1" s="1"/>
  <c r="K195" i="1"/>
  <c r="P195" i="1" s="1"/>
  <c r="K194" i="1"/>
  <c r="P194" i="1" s="1"/>
  <c r="K193" i="1"/>
  <c r="K192" i="1"/>
  <c r="K29" i="1"/>
  <c r="K28" i="1"/>
  <c r="K27" i="1"/>
  <c r="P27" i="1" s="1"/>
  <c r="K26" i="1"/>
  <c r="P26" i="1" s="1"/>
  <c r="K25" i="1"/>
  <c r="P25" i="1" s="1"/>
  <c r="K24" i="1"/>
  <c r="P24" i="1" s="1"/>
  <c r="K23" i="1"/>
  <c r="P23" i="1" s="1"/>
  <c r="K1298" i="1"/>
  <c r="P1298" i="1" s="1"/>
  <c r="K1297" i="1"/>
  <c r="P1297" i="1" s="1"/>
  <c r="K1296" i="1"/>
  <c r="P1296" i="1" s="1"/>
  <c r="K1295" i="1"/>
  <c r="P1295" i="1" s="1"/>
  <c r="K1294" i="1"/>
  <c r="P1294" i="1" s="1"/>
  <c r="K1293" i="1"/>
  <c r="P1293" i="1" s="1"/>
  <c r="K1292" i="1"/>
  <c r="P1292" i="1" s="1"/>
  <c r="K1291" i="1"/>
  <c r="P1291" i="1" s="1"/>
  <c r="K1254" i="1"/>
  <c r="P1254" i="1" s="1"/>
  <c r="K1253" i="1"/>
  <c r="P1253" i="1" s="1"/>
  <c r="K1252" i="1"/>
  <c r="P1252" i="1" s="1"/>
  <c r="K1251" i="1"/>
  <c r="P1251" i="1" s="1"/>
  <c r="K1250" i="1"/>
  <c r="P1250" i="1" s="1"/>
  <c r="K1249" i="1"/>
  <c r="P1249" i="1" s="1"/>
  <c r="K1248" i="1"/>
  <c r="P1248" i="1" s="1"/>
  <c r="K1247" i="1"/>
  <c r="P1247" i="1" s="1"/>
  <c r="K1131" i="1"/>
  <c r="K1130" i="1"/>
  <c r="P1130" i="1" s="1"/>
  <c r="K1129" i="1"/>
  <c r="P1129" i="1" s="1"/>
  <c r="K1128" i="1"/>
  <c r="P1128" i="1" s="1"/>
  <c r="K1127" i="1"/>
  <c r="P1127" i="1" s="1"/>
  <c r="K1126" i="1"/>
  <c r="P1126" i="1" s="1"/>
  <c r="K1053" i="1"/>
  <c r="P1053" i="1" s="1"/>
  <c r="K1052" i="1"/>
  <c r="P1052" i="1" s="1"/>
  <c r="K1051" i="1"/>
  <c r="P1051" i="1" s="1"/>
  <c r="K1050" i="1"/>
  <c r="P1050" i="1" s="1"/>
  <c r="K1049" i="1"/>
  <c r="P1049" i="1" s="1"/>
  <c r="K1048" i="1"/>
  <c r="P1048" i="1" s="1"/>
  <c r="K1047" i="1"/>
  <c r="P1047" i="1" s="1"/>
  <c r="K797" i="1"/>
  <c r="P797" i="1" s="1"/>
  <c r="K796" i="1"/>
  <c r="P796" i="1" s="1"/>
  <c r="K795" i="1"/>
  <c r="P795" i="1" s="1"/>
  <c r="K794" i="1"/>
  <c r="P794" i="1" s="1"/>
  <c r="K793" i="1"/>
  <c r="P793" i="1" s="1"/>
  <c r="K792" i="1"/>
  <c r="P792" i="1" s="1"/>
  <c r="K791" i="1"/>
  <c r="P791" i="1" s="1"/>
  <c r="K790" i="1"/>
  <c r="P790" i="1" s="1"/>
  <c r="K707" i="1"/>
  <c r="P707" i="1" s="1"/>
  <c r="K706" i="1"/>
  <c r="P706" i="1" s="1"/>
  <c r="K705" i="1"/>
  <c r="P705" i="1" s="1"/>
  <c r="K704" i="1"/>
  <c r="P704" i="1" s="1"/>
  <c r="K703" i="1"/>
  <c r="P703" i="1" s="1"/>
  <c r="K702" i="1"/>
  <c r="P702" i="1" s="1"/>
  <c r="K701" i="1"/>
  <c r="P701" i="1" s="1"/>
  <c r="K611" i="1"/>
  <c r="P611" i="1" s="1"/>
  <c r="K610" i="1"/>
  <c r="P610" i="1" s="1"/>
  <c r="K609" i="1"/>
  <c r="P609" i="1" s="1"/>
  <c r="K608" i="1"/>
  <c r="P608" i="1" s="1"/>
  <c r="K607" i="1"/>
  <c r="P607" i="1" s="1"/>
  <c r="K606" i="1"/>
  <c r="P606" i="1" s="1"/>
  <c r="K605" i="1"/>
  <c r="K296" i="1"/>
  <c r="P296" i="1" s="1"/>
  <c r="K295" i="1"/>
  <c r="P295" i="1" s="1"/>
  <c r="K294" i="1"/>
  <c r="P294" i="1" s="1"/>
  <c r="K293" i="1"/>
  <c r="P293" i="1" s="1"/>
  <c r="K292" i="1"/>
  <c r="K291" i="1"/>
  <c r="K290" i="1"/>
  <c r="K289" i="1"/>
  <c r="P289" i="1" s="1"/>
  <c r="K106" i="1"/>
  <c r="P106" i="1" s="1"/>
  <c r="K105" i="1"/>
  <c r="K104" i="1"/>
  <c r="P104" i="1" s="1"/>
  <c r="K103" i="1"/>
  <c r="P103" i="1" s="1"/>
  <c r="K102" i="1"/>
  <c r="K101" i="1"/>
  <c r="K100" i="1"/>
  <c r="P100" i="1" s="1"/>
  <c r="K99" i="1"/>
  <c r="P99" i="1" s="1"/>
  <c r="K1195" i="1"/>
  <c r="P1195" i="1" s="1"/>
  <c r="K1194" i="1"/>
  <c r="P1194" i="1" s="1"/>
  <c r="K1193" i="1"/>
  <c r="P1193" i="1" s="1"/>
  <c r="K1192" i="1"/>
  <c r="P1192" i="1" s="1"/>
  <c r="K1191" i="1"/>
  <c r="P1191" i="1" s="1"/>
  <c r="K1190" i="1"/>
  <c r="P1190" i="1" s="1"/>
  <c r="K969" i="1"/>
  <c r="P969" i="1" s="1"/>
  <c r="K968" i="1"/>
  <c r="P968" i="1" s="1"/>
  <c r="K967" i="1"/>
  <c r="P967" i="1" s="1"/>
  <c r="K966" i="1"/>
  <c r="K965" i="1"/>
  <c r="P965" i="1" s="1"/>
  <c r="K964" i="1"/>
  <c r="P964" i="1" s="1"/>
  <c r="K963" i="1"/>
  <c r="P963" i="1" s="1"/>
  <c r="K962" i="1"/>
  <c r="P962" i="1" s="1"/>
  <c r="K886" i="1"/>
  <c r="P886" i="1" s="1"/>
  <c r="K885" i="1"/>
  <c r="P885" i="1" s="1"/>
  <c r="K884" i="1"/>
  <c r="P884" i="1" s="1"/>
  <c r="K883" i="1"/>
  <c r="P883" i="1" s="1"/>
  <c r="K882" i="1"/>
  <c r="P882" i="1" s="1"/>
  <c r="K881" i="1"/>
  <c r="P881" i="1" s="1"/>
  <c r="K880" i="1"/>
  <c r="P880" i="1" s="1"/>
  <c r="K514" i="1"/>
  <c r="P514" i="1" s="1"/>
  <c r="K513" i="1"/>
  <c r="P513" i="1" s="1"/>
  <c r="K512" i="1"/>
  <c r="P512" i="1" s="1"/>
  <c r="K511" i="1"/>
  <c r="P511" i="1" s="1"/>
  <c r="K510" i="1"/>
  <c r="P510" i="1" s="1"/>
  <c r="K509" i="1"/>
  <c r="P509" i="1" s="1"/>
  <c r="K508" i="1"/>
  <c r="P508" i="1" s="1"/>
  <c r="K507" i="1"/>
  <c r="P507" i="1" s="1"/>
  <c r="K406" i="1"/>
  <c r="P406" i="1" s="1"/>
  <c r="K405" i="1"/>
  <c r="K404" i="1"/>
  <c r="P404" i="1" s="1"/>
  <c r="K403" i="1"/>
  <c r="P403" i="1" s="1"/>
  <c r="K402" i="1"/>
  <c r="P402" i="1" s="1"/>
  <c r="K401" i="1"/>
  <c r="P401" i="1" s="1"/>
  <c r="K400" i="1"/>
  <c r="P400" i="1" s="1"/>
  <c r="K399" i="1"/>
  <c r="P399" i="1" s="1"/>
  <c r="K191" i="1"/>
  <c r="K190" i="1"/>
  <c r="K189" i="1"/>
  <c r="P189" i="1" s="1"/>
  <c r="K188" i="1"/>
  <c r="P188" i="1" s="1"/>
  <c r="K187" i="1"/>
  <c r="K186" i="1"/>
  <c r="P186" i="1" s="1"/>
  <c r="K185" i="1"/>
  <c r="P185" i="1" s="1"/>
  <c r="K184" i="1"/>
  <c r="K22" i="1"/>
  <c r="K21" i="1"/>
  <c r="P21" i="1" s="1"/>
  <c r="K20" i="1"/>
  <c r="P20" i="1" s="1"/>
  <c r="K19" i="1"/>
  <c r="P19" i="1" s="1"/>
  <c r="K18" i="1"/>
  <c r="P18" i="1" s="1"/>
  <c r="K17" i="1"/>
  <c r="P17" i="1" s="1"/>
  <c r="K16" i="1"/>
  <c r="P16" i="1" s="1"/>
  <c r="K1125" i="1"/>
  <c r="P1125" i="1" s="1"/>
  <c r="K1124" i="1"/>
  <c r="P1124" i="1" s="1"/>
  <c r="K1123" i="1"/>
  <c r="K1122" i="1"/>
  <c r="P1122" i="1" s="1"/>
  <c r="K1121" i="1"/>
  <c r="P1121" i="1" s="1"/>
  <c r="K1120" i="1"/>
  <c r="K1119" i="1"/>
  <c r="P1119" i="1" s="1"/>
  <c r="K1046" i="1"/>
  <c r="P1046" i="1" s="1"/>
  <c r="K1045" i="1"/>
  <c r="P1045" i="1" s="1"/>
  <c r="K1044" i="1"/>
  <c r="P1044" i="1" s="1"/>
  <c r="K1043" i="1"/>
  <c r="P1043" i="1" s="1"/>
  <c r="K1042" i="1"/>
  <c r="P1042" i="1" s="1"/>
  <c r="K1041" i="1"/>
  <c r="P1041" i="1" s="1"/>
  <c r="K1040" i="1"/>
  <c r="P1040" i="1" s="1"/>
  <c r="K789" i="1"/>
  <c r="K788" i="1"/>
  <c r="P788" i="1" s="1"/>
  <c r="K787" i="1"/>
  <c r="P787" i="1" s="1"/>
  <c r="K786" i="1"/>
  <c r="P786" i="1" s="1"/>
  <c r="K785" i="1"/>
  <c r="P785" i="1" s="1"/>
  <c r="K784" i="1"/>
  <c r="P784" i="1" s="1"/>
  <c r="K783" i="1"/>
  <c r="P783" i="1" s="1"/>
  <c r="K782" i="1"/>
  <c r="P782" i="1" s="1"/>
  <c r="K700" i="1"/>
  <c r="P700" i="1" s="1"/>
  <c r="K699" i="1"/>
  <c r="P699" i="1" s="1"/>
  <c r="K698" i="1"/>
  <c r="P698" i="1" s="1"/>
  <c r="K697" i="1"/>
  <c r="P697" i="1" s="1"/>
  <c r="K696" i="1"/>
  <c r="P696" i="1" s="1"/>
  <c r="K695" i="1"/>
  <c r="P695" i="1" s="1"/>
  <c r="K694" i="1"/>
  <c r="P694" i="1" s="1"/>
  <c r="K693" i="1"/>
  <c r="K604" i="1"/>
  <c r="P604" i="1" s="1"/>
  <c r="K603" i="1"/>
  <c r="P603" i="1" s="1"/>
  <c r="K602" i="1"/>
  <c r="K601" i="1"/>
  <c r="P601" i="1" s="1"/>
  <c r="K600" i="1"/>
  <c r="P600" i="1" s="1"/>
  <c r="K599" i="1"/>
  <c r="P599" i="1" s="1"/>
  <c r="K598" i="1"/>
  <c r="P598" i="1" s="1"/>
  <c r="K288" i="1"/>
  <c r="P288" i="1" s="1"/>
  <c r="K287" i="1"/>
  <c r="P287" i="1" s="1"/>
  <c r="K286" i="1"/>
  <c r="P286" i="1" s="1"/>
  <c r="K285" i="1"/>
  <c r="P285" i="1" s="1"/>
  <c r="K284" i="1"/>
  <c r="P284" i="1" s="1"/>
  <c r="K283" i="1"/>
  <c r="K282" i="1"/>
  <c r="P282" i="1" s="1"/>
  <c r="K281" i="1"/>
  <c r="K280" i="1"/>
  <c r="P280" i="1" s="1"/>
  <c r="K98" i="1"/>
  <c r="P98" i="1" s="1"/>
  <c r="K97" i="1"/>
  <c r="P97" i="1" s="1"/>
  <c r="K96" i="1"/>
  <c r="P96" i="1" s="1"/>
  <c r="K95" i="1"/>
  <c r="K94" i="1"/>
  <c r="K93" i="1"/>
  <c r="K92" i="1"/>
  <c r="P92" i="1" s="1"/>
  <c r="K91" i="1"/>
  <c r="P91" i="1" s="1"/>
  <c r="K961" i="1"/>
  <c r="P961" i="1" s="1"/>
  <c r="K960" i="1"/>
  <c r="P960" i="1" s="1"/>
  <c r="K959" i="1"/>
  <c r="P959" i="1" s="1"/>
  <c r="K958" i="1"/>
  <c r="K957" i="1"/>
  <c r="P957" i="1" s="1"/>
  <c r="K956" i="1"/>
  <c r="P956" i="1" s="1"/>
  <c r="K955" i="1"/>
  <c r="P955" i="1" s="1"/>
  <c r="K954" i="1"/>
  <c r="K953" i="1"/>
  <c r="P953" i="1" s="1"/>
  <c r="K879" i="1"/>
  <c r="P879" i="1" s="1"/>
  <c r="K878" i="1"/>
  <c r="P878" i="1" s="1"/>
  <c r="K877" i="1"/>
  <c r="P877" i="1" s="1"/>
  <c r="K876" i="1"/>
  <c r="K875" i="1"/>
  <c r="P875" i="1" s="1"/>
  <c r="K874" i="1"/>
  <c r="P874" i="1" s="1"/>
  <c r="K873" i="1"/>
  <c r="P873" i="1" s="1"/>
  <c r="K506" i="1"/>
  <c r="P506" i="1" s="1"/>
  <c r="K505" i="1"/>
  <c r="P505" i="1" s="1"/>
  <c r="K504" i="1"/>
  <c r="P504" i="1" s="1"/>
  <c r="K503" i="1"/>
  <c r="P503" i="1" s="1"/>
  <c r="K502" i="1"/>
  <c r="P502" i="1" s="1"/>
  <c r="K501" i="1"/>
  <c r="P501" i="1" s="1"/>
  <c r="K500" i="1"/>
  <c r="P500" i="1" s="1"/>
  <c r="K398" i="1"/>
  <c r="P398" i="1" s="1"/>
  <c r="K397" i="1"/>
  <c r="P397" i="1" s="1"/>
  <c r="K396" i="1"/>
  <c r="P396" i="1" s="1"/>
  <c r="K395" i="1"/>
  <c r="P395" i="1" s="1"/>
  <c r="K394" i="1"/>
  <c r="P394" i="1" s="1"/>
  <c r="K393" i="1"/>
  <c r="P393" i="1" s="1"/>
  <c r="K392" i="1"/>
  <c r="P392" i="1" s="1"/>
  <c r="K391" i="1"/>
  <c r="P391" i="1" s="1"/>
  <c r="K183" i="1"/>
  <c r="P183" i="1" s="1"/>
  <c r="K182" i="1"/>
  <c r="P182" i="1" s="1"/>
  <c r="K181" i="1"/>
  <c r="P181" i="1" s="1"/>
  <c r="K180" i="1"/>
  <c r="P180" i="1" s="1"/>
  <c r="K179" i="1"/>
  <c r="P179" i="1" s="1"/>
  <c r="K178" i="1"/>
  <c r="P178" i="1" s="1"/>
  <c r="K177" i="1"/>
  <c r="P177" i="1" s="1"/>
  <c r="K176" i="1"/>
  <c r="P176" i="1" s="1"/>
  <c r="K175" i="1"/>
  <c r="P175" i="1" s="1"/>
  <c r="K15" i="1"/>
  <c r="P15" i="1" s="1"/>
  <c r="K14" i="1"/>
  <c r="P14" i="1" s="1"/>
  <c r="K13" i="1"/>
  <c r="P13" i="1" s="1"/>
  <c r="K12" i="1"/>
  <c r="P12" i="1" s="1"/>
  <c r="K11" i="1"/>
  <c r="K10" i="1"/>
  <c r="P10" i="1" s="1"/>
  <c r="K9" i="1"/>
  <c r="P9" i="1" s="1"/>
  <c r="K781" i="1"/>
  <c r="P781" i="1" s="1"/>
  <c r="K780" i="1"/>
  <c r="P780" i="1" s="1"/>
  <c r="K779" i="1"/>
  <c r="P779" i="1" s="1"/>
  <c r="K778" i="1"/>
  <c r="P778" i="1" s="1"/>
  <c r="K777" i="1"/>
  <c r="K776" i="1"/>
  <c r="P776" i="1" s="1"/>
  <c r="K775" i="1"/>
  <c r="P775" i="1" s="1"/>
  <c r="K692" i="1"/>
  <c r="P692" i="1" s="1"/>
  <c r="K691" i="1"/>
  <c r="P691" i="1" s="1"/>
  <c r="K690" i="1"/>
  <c r="P690" i="1" s="1"/>
  <c r="K689" i="1"/>
  <c r="P689" i="1" s="1"/>
  <c r="K688" i="1"/>
  <c r="P688" i="1" s="1"/>
  <c r="K687" i="1"/>
  <c r="P687" i="1" s="1"/>
  <c r="K686" i="1"/>
  <c r="K597" i="1"/>
  <c r="P597" i="1" s="1"/>
  <c r="K596" i="1"/>
  <c r="P596" i="1" s="1"/>
  <c r="K595" i="1"/>
  <c r="P595" i="1" s="1"/>
  <c r="K594" i="1"/>
  <c r="P594" i="1" s="1"/>
  <c r="K593" i="1"/>
  <c r="P593" i="1" s="1"/>
  <c r="K592" i="1"/>
  <c r="P592" i="1" s="1"/>
  <c r="K591" i="1"/>
  <c r="P591" i="1" s="1"/>
  <c r="K279" i="1"/>
  <c r="P279" i="1" s="1"/>
  <c r="K278" i="1"/>
  <c r="P278" i="1" s="1"/>
  <c r="K277" i="1"/>
  <c r="P277" i="1" s="1"/>
  <c r="K276" i="1"/>
  <c r="P276" i="1" s="1"/>
  <c r="K275" i="1"/>
  <c r="P275" i="1" s="1"/>
  <c r="K274" i="1"/>
  <c r="P274" i="1" s="1"/>
  <c r="K273" i="1"/>
  <c r="P273" i="1" s="1"/>
  <c r="K272" i="1"/>
  <c r="P272" i="1" s="1"/>
  <c r="K90" i="1"/>
  <c r="P90" i="1" s="1"/>
  <c r="K89" i="1"/>
  <c r="P89" i="1" s="1"/>
  <c r="K88" i="1"/>
  <c r="P88" i="1" s="1"/>
  <c r="K87" i="1"/>
  <c r="P87" i="1" s="1"/>
  <c r="K86" i="1"/>
  <c r="P86" i="1" s="1"/>
  <c r="K85" i="1"/>
  <c r="P85" i="1" s="1"/>
  <c r="K84" i="1"/>
  <c r="P84" i="1" s="1"/>
  <c r="K83" i="1"/>
  <c r="P83" i="1" s="1"/>
  <c r="K872" i="1"/>
  <c r="P872" i="1" s="1"/>
  <c r="K871" i="1"/>
  <c r="P871" i="1" s="1"/>
  <c r="K870" i="1"/>
  <c r="P870" i="1" s="1"/>
  <c r="K869" i="1"/>
  <c r="P869" i="1" s="1"/>
  <c r="K868" i="1"/>
  <c r="P868" i="1" s="1"/>
  <c r="K867" i="1"/>
  <c r="P867" i="1" s="1"/>
  <c r="K866" i="1"/>
  <c r="P866" i="1" s="1"/>
  <c r="K499" i="1"/>
  <c r="P499" i="1" s="1"/>
  <c r="K498" i="1"/>
  <c r="P498" i="1" s="1"/>
  <c r="K497" i="1"/>
  <c r="P497" i="1" s="1"/>
  <c r="K496" i="1"/>
  <c r="P496" i="1" s="1"/>
  <c r="K495" i="1"/>
  <c r="P495" i="1" s="1"/>
  <c r="K494" i="1"/>
  <c r="P494" i="1" s="1"/>
  <c r="K493" i="1"/>
  <c r="P493" i="1" s="1"/>
  <c r="K492" i="1"/>
  <c r="P492" i="1" s="1"/>
  <c r="K390" i="1"/>
  <c r="P390" i="1" s="1"/>
  <c r="K389" i="1"/>
  <c r="P389" i="1" s="1"/>
  <c r="K388" i="1"/>
  <c r="P388" i="1" s="1"/>
  <c r="K387" i="1"/>
  <c r="P387" i="1" s="1"/>
  <c r="K386" i="1"/>
  <c r="P386" i="1" s="1"/>
  <c r="K385" i="1"/>
  <c r="P385" i="1" s="1"/>
  <c r="K384" i="1"/>
  <c r="P384" i="1" s="1"/>
  <c r="K383" i="1"/>
  <c r="P383" i="1" s="1"/>
  <c r="K382" i="1"/>
  <c r="P382" i="1" s="1"/>
  <c r="K381" i="1"/>
  <c r="P381" i="1" s="1"/>
  <c r="K174" i="1"/>
  <c r="P174" i="1" s="1"/>
  <c r="K173" i="1"/>
  <c r="P173" i="1" s="1"/>
  <c r="K172" i="1"/>
  <c r="P172" i="1" s="1"/>
  <c r="K171" i="1"/>
  <c r="P171" i="1" s="1"/>
  <c r="K170" i="1"/>
  <c r="P170" i="1" s="1"/>
  <c r="K169" i="1"/>
  <c r="P169" i="1" s="1"/>
  <c r="K168" i="1"/>
  <c r="P168" i="1" s="1"/>
  <c r="K8" i="1"/>
  <c r="P8" i="1" s="1"/>
  <c r="K7" i="1"/>
  <c r="P7" i="1" s="1"/>
  <c r="K6" i="1"/>
  <c r="P6" i="1" s="1"/>
  <c r="K5" i="1"/>
  <c r="P5" i="1" s="1"/>
  <c r="K4" i="1"/>
  <c r="P4" i="1" s="1"/>
  <c r="K3" i="1"/>
  <c r="P3" i="1" s="1"/>
  <c r="K2" i="1"/>
  <c r="P2" i="1" s="1"/>
  <c r="K685" i="1"/>
  <c r="P685" i="1" s="1"/>
  <c r="K684" i="1"/>
  <c r="P684" i="1" s="1"/>
  <c r="K683" i="1"/>
  <c r="P683" i="1" s="1"/>
  <c r="K682" i="1"/>
  <c r="P682" i="1" s="1"/>
  <c r="K681" i="1"/>
  <c r="P681" i="1" s="1"/>
  <c r="K680" i="1"/>
  <c r="P680" i="1" s="1"/>
  <c r="K679" i="1"/>
  <c r="P679" i="1" s="1"/>
  <c r="K678" i="1"/>
  <c r="P678" i="1" s="1"/>
  <c r="K677" i="1"/>
  <c r="P677" i="1" s="1"/>
  <c r="K590" i="1"/>
  <c r="P590" i="1" s="1"/>
  <c r="K589" i="1"/>
  <c r="P589" i="1" s="1"/>
  <c r="K588" i="1"/>
  <c r="P588" i="1" s="1"/>
  <c r="K587" i="1"/>
  <c r="P587" i="1" s="1"/>
  <c r="K586" i="1"/>
  <c r="P586" i="1" s="1"/>
  <c r="K585" i="1"/>
  <c r="P585" i="1" s="1"/>
  <c r="K584" i="1"/>
  <c r="P584" i="1" s="1"/>
  <c r="K583" i="1"/>
  <c r="P583" i="1" s="1"/>
  <c r="K271" i="1"/>
  <c r="P271" i="1" s="1"/>
  <c r="K270" i="1"/>
  <c r="P270" i="1" s="1"/>
  <c r="K269" i="1"/>
  <c r="P269" i="1" s="1"/>
  <c r="K268" i="1"/>
  <c r="P268" i="1" s="1"/>
  <c r="K267" i="1"/>
  <c r="P267" i="1" s="1"/>
  <c r="K266" i="1"/>
  <c r="P266" i="1" s="1"/>
  <c r="K265" i="1"/>
  <c r="P265" i="1" s="1"/>
  <c r="K82" i="1"/>
  <c r="P82" i="1" s="1"/>
  <c r="K81" i="1"/>
  <c r="P81" i="1" s="1"/>
  <c r="K80" i="1"/>
  <c r="P80" i="1" s="1"/>
  <c r="K79" i="1"/>
  <c r="P79" i="1" s="1"/>
  <c r="K78" i="1"/>
  <c r="P78" i="1" s="1"/>
  <c r="K77" i="1"/>
  <c r="P77" i="1" s="1"/>
  <c r="K76" i="1"/>
  <c r="P76" i="1" s="1"/>
  <c r="K75" i="1"/>
  <c r="P75" i="1" s="1"/>
  <c r="K491" i="1"/>
  <c r="P491" i="1" s="1"/>
  <c r="K490" i="1"/>
  <c r="P490" i="1" s="1"/>
  <c r="K489" i="1"/>
  <c r="P489" i="1" s="1"/>
  <c r="K488" i="1"/>
  <c r="P488" i="1" s="1"/>
  <c r="K487" i="1"/>
  <c r="P487" i="1" s="1"/>
  <c r="K486" i="1"/>
  <c r="P486" i="1" s="1"/>
  <c r="K485" i="1"/>
  <c r="P485" i="1" s="1"/>
  <c r="K484" i="1"/>
  <c r="P484" i="1" s="1"/>
  <c r="K380" i="1"/>
  <c r="P380" i="1" s="1"/>
  <c r="K379" i="1"/>
  <c r="P379" i="1" s="1"/>
  <c r="K378" i="1"/>
  <c r="P378" i="1" s="1"/>
  <c r="K377" i="1"/>
  <c r="P377" i="1" s="1"/>
  <c r="K376" i="1"/>
  <c r="P376" i="1" s="1"/>
  <c r="K375" i="1"/>
  <c r="P375" i="1" s="1"/>
  <c r="K374" i="1"/>
  <c r="P374" i="1" s="1"/>
  <c r="K373" i="1"/>
  <c r="P373" i="1" s="1"/>
  <c r="K372" i="1"/>
  <c r="P372" i="1" s="1"/>
  <c r="K167" i="1"/>
  <c r="P167" i="1" s="1"/>
  <c r="K166" i="1"/>
  <c r="P166" i="1" s="1"/>
  <c r="K165" i="1"/>
  <c r="P165" i="1" s="1"/>
  <c r="K164" i="1"/>
  <c r="P164" i="1" s="1"/>
  <c r="K163" i="1"/>
  <c r="P163" i="1" s="1"/>
  <c r="K162" i="1"/>
  <c r="P162" i="1" s="1"/>
  <c r="K161" i="1"/>
  <c r="P161" i="1" s="1"/>
  <c r="K160" i="1"/>
  <c r="P160" i="1" s="1"/>
  <c r="K264" i="1"/>
  <c r="P264" i="1" s="1"/>
  <c r="K263" i="1"/>
  <c r="P263" i="1" s="1"/>
  <c r="K262" i="1"/>
  <c r="P262" i="1" s="1"/>
  <c r="K261" i="1"/>
  <c r="P261" i="1" s="1"/>
  <c r="K260" i="1"/>
  <c r="P260" i="1" s="1"/>
  <c r="K259" i="1"/>
  <c r="P259" i="1" s="1"/>
  <c r="K258" i="1"/>
  <c r="K257" i="1"/>
  <c r="K74" i="1"/>
  <c r="P74" i="1" s="1"/>
  <c r="K73" i="1"/>
  <c r="P73" i="1" s="1"/>
  <c r="K72" i="1"/>
  <c r="P72" i="1" s="1"/>
  <c r="K71" i="1"/>
  <c r="P71" i="1" s="1"/>
  <c r="K70" i="1"/>
  <c r="P70" i="1" s="1"/>
  <c r="K69" i="1"/>
  <c r="P69" i="1" s="1"/>
  <c r="K68" i="1"/>
  <c r="P68" i="1" s="1"/>
  <c r="K371" i="1"/>
  <c r="P371" i="1" s="1"/>
  <c r="K370" i="1"/>
  <c r="P370" i="1" s="1"/>
  <c r="K369" i="1"/>
  <c r="P369" i="1" s="1"/>
  <c r="K368" i="1"/>
  <c r="P368" i="1" s="1"/>
  <c r="K367" i="1"/>
  <c r="P367" i="1" s="1"/>
  <c r="K366" i="1"/>
  <c r="P366" i="1" s="1"/>
  <c r="K365" i="1"/>
  <c r="P365" i="1" s="1"/>
  <c r="K364" i="1"/>
  <c r="P364" i="1" s="1"/>
  <c r="K363" i="1"/>
  <c r="P363" i="1" s="1"/>
  <c r="K362" i="1"/>
  <c r="P362" i="1" s="1"/>
  <c r="Y1051" i="10"/>
  <c r="U1051" i="10"/>
  <c r="V1051" i="10" s="1"/>
  <c r="Y1050" i="10"/>
  <c r="U1050" i="10"/>
  <c r="V1050" i="10" s="1"/>
  <c r="Y1049" i="10"/>
  <c r="U1049" i="10"/>
  <c r="V1049" i="10" s="1"/>
  <c r="Y1048" i="10"/>
  <c r="U1048" i="10"/>
  <c r="V1048" i="10" s="1"/>
  <c r="Y1047" i="10"/>
  <c r="U1047" i="10"/>
  <c r="V1047" i="10" s="1"/>
  <c r="Y1046" i="10"/>
  <c r="U1046" i="10"/>
  <c r="V1046" i="10" s="1"/>
  <c r="Y1045" i="10"/>
  <c r="U1045" i="10"/>
  <c r="V1045" i="10" s="1"/>
  <c r="Y1044" i="10"/>
  <c r="U1044" i="10"/>
  <c r="V1044" i="10" s="1"/>
  <c r="Y1043" i="10"/>
  <c r="U1043" i="10"/>
  <c r="V1043" i="10" s="1"/>
  <c r="Y1042" i="10"/>
  <c r="U1042" i="10"/>
  <c r="V1042" i="10" s="1"/>
  <c r="Y1041" i="10"/>
  <c r="U1041" i="10"/>
  <c r="V1041" i="10" s="1"/>
  <c r="Y1040" i="10"/>
  <c r="U1040" i="10"/>
  <c r="V1040" i="10" s="1"/>
  <c r="Y1039" i="10"/>
  <c r="U1039" i="10"/>
  <c r="V1039" i="10" s="1"/>
  <c r="Y1038" i="10"/>
  <c r="U1038" i="10"/>
  <c r="V1038" i="10" s="1"/>
  <c r="Y1037" i="10"/>
  <c r="U1037" i="10"/>
  <c r="V1037" i="10" s="1"/>
  <c r="Y1036" i="10"/>
  <c r="U1036" i="10"/>
  <c r="V1036" i="10" s="1"/>
  <c r="Y1035" i="10"/>
  <c r="U1035" i="10"/>
  <c r="V1035" i="10" s="1"/>
  <c r="Y1034" i="10"/>
  <c r="V1034" i="10"/>
  <c r="U1034" i="10"/>
  <c r="Y1033" i="10"/>
  <c r="U1033" i="10"/>
  <c r="V1033" i="10" s="1"/>
  <c r="Y1032" i="10"/>
  <c r="U1032" i="10"/>
  <c r="V1032" i="10" s="1"/>
  <c r="Y1031" i="10"/>
  <c r="U1031" i="10"/>
  <c r="V1031" i="10" s="1"/>
  <c r="Y1030" i="10"/>
  <c r="U1030" i="10"/>
  <c r="V1030" i="10" s="1"/>
  <c r="Y1029" i="10"/>
  <c r="U1029" i="10"/>
  <c r="V1029" i="10" s="1"/>
  <c r="Y1028" i="10"/>
  <c r="U1028" i="10"/>
  <c r="V1028" i="10" s="1"/>
  <c r="Y1027" i="10"/>
  <c r="U1027" i="10"/>
  <c r="V1027" i="10" s="1"/>
  <c r="Y1026" i="10"/>
  <c r="U1026" i="10"/>
  <c r="V1026" i="10" s="1"/>
  <c r="Y1025" i="10"/>
  <c r="U1025" i="10"/>
  <c r="V1025" i="10" s="1"/>
  <c r="Y1024" i="10"/>
  <c r="U1024" i="10"/>
  <c r="V1024" i="10" s="1"/>
  <c r="Y1023" i="10"/>
  <c r="U1023" i="10"/>
  <c r="V1023" i="10" s="1"/>
  <c r="Y1022" i="10"/>
  <c r="U1022" i="10"/>
  <c r="V1022" i="10" s="1"/>
  <c r="Y1021" i="10"/>
  <c r="U1021" i="10"/>
  <c r="V1021" i="10" s="1"/>
  <c r="Y1020" i="10"/>
  <c r="U1020" i="10"/>
  <c r="V1020" i="10" s="1"/>
  <c r="Y1019" i="10"/>
  <c r="U1019" i="10"/>
  <c r="V1019" i="10" s="1"/>
  <c r="Y1018" i="10"/>
  <c r="U1018" i="10"/>
  <c r="V1018" i="10" s="1"/>
  <c r="Y1017" i="10"/>
  <c r="U1017" i="10"/>
  <c r="V1017" i="10" s="1"/>
  <c r="Y1016" i="10"/>
  <c r="U1016" i="10"/>
  <c r="V1016" i="10" s="1"/>
  <c r="Y1015" i="10"/>
  <c r="U1015" i="10"/>
  <c r="V1015" i="10" s="1"/>
  <c r="Y1014" i="10"/>
  <c r="U1014" i="10"/>
  <c r="V1014" i="10" s="1"/>
  <c r="Y1013" i="10"/>
  <c r="U1013" i="10"/>
  <c r="V1013" i="10" s="1"/>
  <c r="Y1012" i="10"/>
  <c r="U1012" i="10"/>
  <c r="V1012" i="10" s="1"/>
  <c r="Y1011" i="10"/>
  <c r="U1011" i="10"/>
  <c r="V1011" i="10" s="1"/>
  <c r="Y1010" i="10"/>
  <c r="U1010" i="10"/>
  <c r="V1010" i="10" s="1"/>
  <c r="Y1009" i="10"/>
  <c r="U1009" i="10"/>
  <c r="V1009" i="10" s="1"/>
  <c r="Y1008" i="10"/>
  <c r="U1008" i="10"/>
  <c r="V1008" i="10" s="1"/>
  <c r="Y1007" i="10"/>
  <c r="U1007" i="10"/>
  <c r="V1007" i="10" s="1"/>
  <c r="Y1006" i="10"/>
  <c r="U1006" i="10"/>
  <c r="V1006" i="10" s="1"/>
  <c r="Y1005" i="10"/>
  <c r="U1005" i="10"/>
  <c r="V1005" i="10" s="1"/>
  <c r="Y1004" i="10"/>
  <c r="U1004" i="10"/>
  <c r="V1004" i="10" s="1"/>
  <c r="Y1003" i="10"/>
  <c r="U1003" i="10"/>
  <c r="V1003" i="10" s="1"/>
  <c r="Y1002" i="10"/>
  <c r="U1002" i="10"/>
  <c r="V1002" i="10" s="1"/>
  <c r="Y1001" i="10"/>
  <c r="U1001" i="10"/>
  <c r="V1001" i="10" s="1"/>
  <c r="Y1000" i="10"/>
  <c r="U1000" i="10"/>
  <c r="V1000" i="10" s="1"/>
  <c r="Y999" i="10"/>
  <c r="V999" i="10"/>
  <c r="U999" i="10"/>
  <c r="Y998" i="10"/>
  <c r="U998" i="10"/>
  <c r="V998" i="10" s="1"/>
  <c r="Y997" i="10"/>
  <c r="U997" i="10"/>
  <c r="V997" i="10" s="1"/>
  <c r="Y996" i="10"/>
  <c r="U996" i="10"/>
  <c r="V996" i="10" s="1"/>
  <c r="Y995" i="10"/>
  <c r="U995" i="10"/>
  <c r="V995" i="10" s="1"/>
  <c r="Y994" i="10"/>
  <c r="U994" i="10"/>
  <c r="V994" i="10" s="1"/>
  <c r="Y993" i="10"/>
  <c r="U993" i="10"/>
  <c r="V993" i="10" s="1"/>
  <c r="Y992" i="10"/>
  <c r="U992" i="10"/>
  <c r="V992" i="10" s="1"/>
  <c r="Y991" i="10"/>
  <c r="U991" i="10"/>
  <c r="V991" i="10" s="1"/>
  <c r="Y990" i="10"/>
  <c r="U990" i="10"/>
  <c r="V990" i="10" s="1"/>
  <c r="Y989" i="10"/>
  <c r="U989" i="10"/>
  <c r="V989" i="10" s="1"/>
  <c r="Y988" i="10"/>
  <c r="U988" i="10"/>
  <c r="V988" i="10" s="1"/>
  <c r="Y987" i="10"/>
  <c r="U987" i="10"/>
  <c r="V987" i="10" s="1"/>
  <c r="Y986" i="10"/>
  <c r="U986" i="10"/>
  <c r="V986" i="10" s="1"/>
  <c r="Y985" i="10"/>
  <c r="U985" i="10"/>
  <c r="V985" i="10" s="1"/>
  <c r="Y984" i="10"/>
  <c r="U984" i="10"/>
  <c r="V984" i="10" s="1"/>
  <c r="Y983" i="10"/>
  <c r="U983" i="10"/>
  <c r="V983" i="10" s="1"/>
  <c r="Y982" i="10"/>
  <c r="U982" i="10"/>
  <c r="V982" i="10" s="1"/>
  <c r="Y981" i="10"/>
  <c r="U981" i="10"/>
  <c r="V981" i="10" s="1"/>
  <c r="Y980" i="10"/>
  <c r="U980" i="10"/>
  <c r="V980" i="10" s="1"/>
  <c r="Y979" i="10"/>
  <c r="U979" i="10"/>
  <c r="V979" i="10" s="1"/>
  <c r="Y978" i="10"/>
  <c r="U978" i="10"/>
  <c r="V978" i="10" s="1"/>
  <c r="Y977" i="10"/>
  <c r="U977" i="10"/>
  <c r="V977" i="10" s="1"/>
  <c r="Y976" i="10"/>
  <c r="U976" i="10"/>
  <c r="V976" i="10" s="1"/>
  <c r="Y975" i="10"/>
  <c r="U975" i="10"/>
  <c r="V975" i="10" s="1"/>
  <c r="Y974" i="10"/>
  <c r="U974" i="10"/>
  <c r="V974" i="10" s="1"/>
  <c r="Y973" i="10"/>
  <c r="U973" i="10"/>
  <c r="V973" i="10" s="1"/>
  <c r="Y972" i="10"/>
  <c r="U972" i="10"/>
  <c r="V972" i="10" s="1"/>
  <c r="Y971" i="10"/>
  <c r="U971" i="10"/>
  <c r="V971" i="10" s="1"/>
  <c r="Y970" i="10"/>
  <c r="U970" i="10"/>
  <c r="V970" i="10" s="1"/>
  <c r="Y969" i="10"/>
  <c r="U969" i="10"/>
  <c r="V969" i="10" s="1"/>
  <c r="Y968" i="10"/>
  <c r="U968" i="10"/>
  <c r="V968" i="10" s="1"/>
  <c r="Y967" i="10"/>
  <c r="U967" i="10"/>
  <c r="V967" i="10" s="1"/>
  <c r="Y966" i="10"/>
  <c r="U966" i="10"/>
  <c r="V966" i="10" s="1"/>
  <c r="Y965" i="10"/>
  <c r="U965" i="10"/>
  <c r="V965" i="10" s="1"/>
  <c r="Y964" i="10"/>
  <c r="U964" i="10"/>
  <c r="V964" i="10" s="1"/>
  <c r="Y963" i="10"/>
  <c r="U963" i="10"/>
  <c r="V963" i="10" s="1"/>
  <c r="Y962" i="10"/>
  <c r="U962" i="10"/>
  <c r="V962" i="10" s="1"/>
  <c r="Y961" i="10"/>
  <c r="U961" i="10"/>
  <c r="V961" i="10" s="1"/>
  <c r="Y960" i="10"/>
  <c r="U960" i="10"/>
  <c r="V960" i="10" s="1"/>
  <c r="Y959" i="10"/>
  <c r="U959" i="10"/>
  <c r="V959" i="10" s="1"/>
  <c r="Y958" i="10"/>
  <c r="U958" i="10"/>
  <c r="V958" i="10" s="1"/>
  <c r="Y957" i="10"/>
  <c r="U957" i="10"/>
  <c r="V957" i="10" s="1"/>
  <c r="Y956" i="10"/>
  <c r="U956" i="10"/>
  <c r="V956" i="10" s="1"/>
  <c r="Y955" i="10"/>
  <c r="U955" i="10"/>
  <c r="V955" i="10" s="1"/>
  <c r="Y954" i="10"/>
  <c r="U954" i="10"/>
  <c r="V954" i="10" s="1"/>
  <c r="Y953" i="10"/>
  <c r="U953" i="10"/>
  <c r="V953" i="10" s="1"/>
  <c r="Y952" i="10"/>
  <c r="U952" i="10"/>
  <c r="V952" i="10" s="1"/>
  <c r="Y951" i="10"/>
  <c r="U951" i="10"/>
  <c r="V951" i="10" s="1"/>
  <c r="Y950" i="10"/>
  <c r="U950" i="10"/>
  <c r="V950" i="10" s="1"/>
  <c r="Y949" i="10"/>
  <c r="U949" i="10"/>
  <c r="V949" i="10" s="1"/>
  <c r="Y948" i="10"/>
  <c r="U948" i="10"/>
  <c r="V948" i="10" s="1"/>
  <c r="Y947" i="10"/>
  <c r="U947" i="10"/>
  <c r="V947" i="10" s="1"/>
  <c r="Y946" i="10"/>
  <c r="U946" i="10"/>
  <c r="V946" i="10" s="1"/>
  <c r="Y945" i="10"/>
  <c r="U945" i="10"/>
  <c r="V945" i="10" s="1"/>
  <c r="Y944" i="10"/>
  <c r="U944" i="10"/>
  <c r="V944" i="10" s="1"/>
  <c r="Y943" i="10"/>
  <c r="U943" i="10"/>
  <c r="V943" i="10" s="1"/>
  <c r="Y942" i="10"/>
  <c r="U942" i="10"/>
  <c r="V942" i="10" s="1"/>
  <c r="Y941" i="10"/>
  <c r="U941" i="10"/>
  <c r="V941" i="10" s="1"/>
  <c r="Y940" i="10"/>
  <c r="U940" i="10"/>
  <c r="V940" i="10" s="1"/>
  <c r="Y939" i="10"/>
  <c r="U939" i="10"/>
  <c r="V939" i="10" s="1"/>
  <c r="Y938" i="10"/>
  <c r="U938" i="10"/>
  <c r="V938" i="10" s="1"/>
  <c r="Y937" i="10"/>
  <c r="U937" i="10"/>
  <c r="V937" i="10" s="1"/>
  <c r="Y936" i="10"/>
  <c r="U936" i="10"/>
  <c r="V936" i="10" s="1"/>
  <c r="Y935" i="10"/>
  <c r="U935" i="10"/>
  <c r="V935" i="10" s="1"/>
  <c r="Y934" i="10"/>
  <c r="U934" i="10"/>
  <c r="V934" i="10" s="1"/>
  <c r="Y933" i="10"/>
  <c r="U933" i="10"/>
  <c r="V933" i="10" s="1"/>
  <c r="Y932" i="10"/>
  <c r="U932" i="10"/>
  <c r="V932" i="10" s="1"/>
  <c r="Y931" i="10"/>
  <c r="U931" i="10"/>
  <c r="V931" i="10" s="1"/>
  <c r="Y930" i="10"/>
  <c r="U930" i="10"/>
  <c r="V930" i="10" s="1"/>
  <c r="Y929" i="10"/>
  <c r="U929" i="10"/>
  <c r="V929" i="10" s="1"/>
  <c r="Y928" i="10"/>
  <c r="U928" i="10"/>
  <c r="V928" i="10" s="1"/>
  <c r="Y927" i="10"/>
  <c r="U927" i="10"/>
  <c r="V927" i="10" s="1"/>
  <c r="Y926" i="10"/>
  <c r="U926" i="10"/>
  <c r="V926" i="10" s="1"/>
  <c r="Y925" i="10"/>
  <c r="U925" i="10"/>
  <c r="V925" i="10" s="1"/>
  <c r="Y924" i="10"/>
  <c r="U924" i="10"/>
  <c r="V924" i="10" s="1"/>
  <c r="Y923" i="10"/>
  <c r="V923" i="10"/>
  <c r="U923" i="10"/>
  <c r="Y922" i="10"/>
  <c r="U922" i="10"/>
  <c r="V922" i="10" s="1"/>
  <c r="Y921" i="10"/>
  <c r="U921" i="10"/>
  <c r="V921" i="10" s="1"/>
  <c r="Y920" i="10"/>
  <c r="U920" i="10"/>
  <c r="V920" i="10" s="1"/>
  <c r="Y919" i="10"/>
  <c r="U919" i="10"/>
  <c r="V919" i="10" s="1"/>
  <c r="Y918" i="10"/>
  <c r="U918" i="10"/>
  <c r="V918" i="10" s="1"/>
  <c r="Y917" i="10"/>
  <c r="U917" i="10"/>
  <c r="V917" i="10" s="1"/>
  <c r="Y916" i="10"/>
  <c r="U916" i="10"/>
  <c r="V916" i="10" s="1"/>
  <c r="Y915" i="10"/>
  <c r="V915" i="10"/>
  <c r="U915" i="10"/>
  <c r="Y914" i="10"/>
  <c r="U914" i="10"/>
  <c r="V914" i="10" s="1"/>
  <c r="Y913" i="10"/>
  <c r="U913" i="10"/>
  <c r="V913" i="10" s="1"/>
  <c r="Y912" i="10"/>
  <c r="U912" i="10"/>
  <c r="V912" i="10" s="1"/>
  <c r="Y911" i="10"/>
  <c r="U911" i="10"/>
  <c r="V911" i="10" s="1"/>
  <c r="Y910" i="10"/>
  <c r="O910" i="10"/>
  <c r="U910" i="10" s="1"/>
  <c r="V910" i="10" s="1"/>
  <c r="Y909" i="10"/>
  <c r="U909" i="10"/>
  <c r="V909" i="10" s="1"/>
  <c r="Y908" i="10"/>
  <c r="U908" i="10"/>
  <c r="V908" i="10" s="1"/>
  <c r="Y907" i="10"/>
  <c r="U907" i="10"/>
  <c r="V907" i="10" s="1"/>
  <c r="Y906" i="10"/>
  <c r="U906" i="10"/>
  <c r="V906" i="10" s="1"/>
  <c r="Y905" i="10"/>
  <c r="U905" i="10"/>
  <c r="V905" i="10" s="1"/>
  <c r="Y904" i="10"/>
  <c r="U904" i="10"/>
  <c r="V904" i="10" s="1"/>
  <c r="Y903" i="10"/>
  <c r="U903" i="10"/>
  <c r="V903" i="10" s="1"/>
  <c r="Y902" i="10"/>
  <c r="U902" i="10"/>
  <c r="V902" i="10" s="1"/>
  <c r="Y901" i="10"/>
  <c r="U901" i="10"/>
  <c r="V901" i="10" s="1"/>
  <c r="Y900" i="10"/>
  <c r="U900" i="10"/>
  <c r="V900" i="10" s="1"/>
  <c r="Y899" i="10"/>
  <c r="U899" i="10"/>
  <c r="V899" i="10" s="1"/>
  <c r="Y898" i="10"/>
  <c r="U898" i="10"/>
  <c r="V898" i="10" s="1"/>
  <c r="Y897" i="10"/>
  <c r="U897" i="10"/>
  <c r="V897" i="10" s="1"/>
  <c r="Y896" i="10"/>
  <c r="V896" i="10"/>
  <c r="U896" i="10"/>
  <c r="Y895" i="10"/>
  <c r="U895" i="10"/>
  <c r="V895" i="10" s="1"/>
  <c r="Y894" i="10"/>
  <c r="U894" i="10"/>
  <c r="V894" i="10" s="1"/>
  <c r="Y893" i="10"/>
  <c r="U893" i="10"/>
  <c r="V893" i="10" s="1"/>
  <c r="Y892" i="10"/>
  <c r="U892" i="10"/>
  <c r="V892" i="10" s="1"/>
  <c r="Y891" i="10"/>
  <c r="U891" i="10"/>
  <c r="V891" i="10" s="1"/>
  <c r="Y890" i="10"/>
  <c r="U890" i="10"/>
  <c r="V890" i="10" s="1"/>
  <c r="Y889" i="10"/>
  <c r="U889" i="10"/>
  <c r="V889" i="10" s="1"/>
  <c r="Y888" i="10"/>
  <c r="U888" i="10"/>
  <c r="V888" i="10" s="1"/>
  <c r="Y887" i="10"/>
  <c r="U887" i="10"/>
  <c r="V887" i="10" s="1"/>
  <c r="Y886" i="10"/>
  <c r="U886" i="10"/>
  <c r="V886" i="10" s="1"/>
  <c r="Y885" i="10"/>
  <c r="U885" i="10"/>
  <c r="V885" i="10" s="1"/>
  <c r="Y884" i="10"/>
  <c r="V884" i="10"/>
  <c r="U884" i="10"/>
  <c r="Y883" i="10"/>
  <c r="U883" i="10"/>
  <c r="V883" i="10" s="1"/>
  <c r="Y882" i="10"/>
  <c r="U882" i="10"/>
  <c r="V882" i="10" s="1"/>
  <c r="Y881" i="10"/>
  <c r="U881" i="10"/>
  <c r="V881" i="10" s="1"/>
  <c r="Y880" i="10"/>
  <c r="U880" i="10"/>
  <c r="V880" i="10" s="1"/>
  <c r="Y879" i="10"/>
  <c r="U879" i="10"/>
  <c r="V879" i="10" s="1"/>
  <c r="Y878" i="10"/>
  <c r="U878" i="10"/>
  <c r="V878" i="10" s="1"/>
  <c r="Y877" i="10"/>
  <c r="U877" i="10"/>
  <c r="V877" i="10" s="1"/>
  <c r="Y876" i="10"/>
  <c r="U876" i="10"/>
  <c r="V876" i="10" s="1"/>
  <c r="Y875" i="10"/>
  <c r="U875" i="10"/>
  <c r="V875" i="10" s="1"/>
  <c r="Y874" i="10"/>
  <c r="U874" i="10"/>
  <c r="V874" i="10" s="1"/>
  <c r="Y873" i="10"/>
  <c r="U873" i="10"/>
  <c r="V873" i="10" s="1"/>
  <c r="Y872" i="10"/>
  <c r="U872" i="10"/>
  <c r="V872" i="10" s="1"/>
  <c r="Y871" i="10"/>
  <c r="U871" i="10"/>
  <c r="V871" i="10" s="1"/>
  <c r="Y870" i="10"/>
  <c r="U870" i="10"/>
  <c r="V870" i="10" s="1"/>
  <c r="Y869" i="10"/>
  <c r="U869" i="10"/>
  <c r="V869" i="10" s="1"/>
  <c r="Y868" i="10"/>
  <c r="U868" i="10"/>
  <c r="V868" i="10" s="1"/>
  <c r="Y867" i="10"/>
  <c r="U867" i="10"/>
  <c r="V867" i="10" s="1"/>
  <c r="Y866" i="10"/>
  <c r="U866" i="10"/>
  <c r="V866" i="10" s="1"/>
  <c r="Y865" i="10"/>
  <c r="U865" i="10"/>
  <c r="V865" i="10" s="1"/>
  <c r="Y864" i="10"/>
  <c r="U864" i="10"/>
  <c r="V864" i="10" s="1"/>
  <c r="Y863" i="10"/>
  <c r="U863" i="10"/>
  <c r="V863" i="10" s="1"/>
  <c r="Y862" i="10"/>
  <c r="U862" i="10"/>
  <c r="V862" i="10" s="1"/>
  <c r="Y861" i="10"/>
  <c r="V861" i="10"/>
  <c r="U861" i="10"/>
  <c r="Y860" i="10"/>
  <c r="U860" i="10"/>
  <c r="V860" i="10" s="1"/>
  <c r="Y859" i="10"/>
  <c r="U859" i="10"/>
  <c r="V859" i="10" s="1"/>
  <c r="Y858" i="10"/>
  <c r="U858" i="10"/>
  <c r="V858" i="10" s="1"/>
  <c r="Y857" i="10"/>
  <c r="U857" i="10"/>
  <c r="V857" i="10" s="1"/>
  <c r="Y856" i="10"/>
  <c r="U856" i="10"/>
  <c r="V856" i="10" s="1"/>
  <c r="Y855" i="10"/>
  <c r="U855" i="10"/>
  <c r="V855" i="10" s="1"/>
  <c r="Y854" i="10"/>
  <c r="U854" i="10"/>
  <c r="V854" i="10" s="1"/>
  <c r="Y853" i="10"/>
  <c r="U853" i="10"/>
  <c r="V853" i="10" s="1"/>
  <c r="Y852" i="10"/>
  <c r="U852" i="10"/>
  <c r="V852" i="10" s="1"/>
  <c r="Y851" i="10"/>
  <c r="U851" i="10"/>
  <c r="V851" i="10" s="1"/>
  <c r="Y850" i="10"/>
  <c r="U850" i="10"/>
  <c r="V850" i="10" s="1"/>
  <c r="Y849" i="10"/>
  <c r="U849" i="10"/>
  <c r="V849" i="10" s="1"/>
  <c r="Y848" i="10"/>
  <c r="U848" i="10"/>
  <c r="V848" i="10" s="1"/>
  <c r="Y847" i="10"/>
  <c r="U847" i="10"/>
  <c r="V847" i="10" s="1"/>
  <c r="Y846" i="10"/>
  <c r="U846" i="10"/>
  <c r="V846" i="10" s="1"/>
  <c r="Y845" i="10"/>
  <c r="U845" i="10"/>
  <c r="V845" i="10" s="1"/>
  <c r="Y844" i="10"/>
  <c r="U844" i="10"/>
  <c r="V844" i="10" s="1"/>
  <c r="Y843" i="10"/>
  <c r="U843" i="10"/>
  <c r="V843" i="10" s="1"/>
  <c r="Y842" i="10"/>
  <c r="U842" i="10"/>
  <c r="V842" i="10" s="1"/>
  <c r="Y841" i="10"/>
  <c r="U841" i="10"/>
  <c r="V841" i="10" s="1"/>
  <c r="Y840" i="10"/>
  <c r="U840" i="10"/>
  <c r="V840" i="10" s="1"/>
  <c r="Y839" i="10"/>
  <c r="U839" i="10"/>
  <c r="V839" i="10" s="1"/>
  <c r="Y838" i="10"/>
  <c r="U838" i="10"/>
  <c r="V838" i="10" s="1"/>
  <c r="Y837" i="10"/>
  <c r="U837" i="10"/>
  <c r="V837" i="10" s="1"/>
  <c r="Y836" i="10"/>
  <c r="U836" i="10"/>
  <c r="V836" i="10" s="1"/>
  <c r="Y835" i="10"/>
  <c r="U835" i="10"/>
  <c r="V835" i="10" s="1"/>
  <c r="Y834" i="10"/>
  <c r="U834" i="10"/>
  <c r="V834" i="10" s="1"/>
  <c r="Y833" i="10"/>
  <c r="U833" i="10"/>
  <c r="V833" i="10" s="1"/>
  <c r="Y832" i="10"/>
  <c r="U832" i="10"/>
  <c r="V832" i="10" s="1"/>
  <c r="Y831" i="10"/>
  <c r="U831" i="10"/>
  <c r="V831" i="10" s="1"/>
  <c r="Y830" i="10"/>
  <c r="U830" i="10"/>
  <c r="V830" i="10" s="1"/>
  <c r="Y829" i="10"/>
  <c r="U829" i="10"/>
  <c r="V829" i="10" s="1"/>
  <c r="Y828" i="10"/>
  <c r="U828" i="10"/>
  <c r="V828" i="10" s="1"/>
  <c r="Y827" i="10"/>
  <c r="U827" i="10"/>
  <c r="V827" i="10" s="1"/>
  <c r="Y826" i="10"/>
  <c r="U826" i="10"/>
  <c r="V826" i="10" s="1"/>
  <c r="Y825" i="10"/>
  <c r="U825" i="10"/>
  <c r="V825" i="10" s="1"/>
  <c r="Y824" i="10"/>
  <c r="U824" i="10"/>
  <c r="V824" i="10" s="1"/>
  <c r="Y823" i="10"/>
  <c r="U823" i="10"/>
  <c r="V823" i="10" s="1"/>
  <c r="Y822" i="10"/>
  <c r="U822" i="10"/>
  <c r="V822" i="10" s="1"/>
  <c r="Y821" i="10"/>
  <c r="U821" i="10"/>
  <c r="V821" i="10" s="1"/>
  <c r="Y820" i="10"/>
  <c r="U820" i="10"/>
  <c r="V820" i="10" s="1"/>
  <c r="Y819" i="10"/>
  <c r="U819" i="10"/>
  <c r="V819" i="10" s="1"/>
  <c r="Y818" i="10"/>
  <c r="U818" i="10"/>
  <c r="V818" i="10" s="1"/>
  <c r="Y817" i="10"/>
  <c r="U817" i="10"/>
  <c r="V817" i="10" s="1"/>
  <c r="Y816" i="10"/>
  <c r="U816" i="10"/>
  <c r="V816" i="10" s="1"/>
  <c r="Y815" i="10"/>
  <c r="U815" i="10"/>
  <c r="V815" i="10" s="1"/>
  <c r="Y814" i="10"/>
  <c r="U814" i="10"/>
  <c r="V814" i="10" s="1"/>
  <c r="Y813" i="10"/>
  <c r="U813" i="10"/>
  <c r="V813" i="10" s="1"/>
  <c r="Y812" i="10"/>
  <c r="U812" i="10"/>
  <c r="V812" i="10" s="1"/>
  <c r="Y811" i="10"/>
  <c r="V811" i="10"/>
  <c r="U811" i="10"/>
  <c r="Y810" i="10"/>
  <c r="U810" i="10"/>
  <c r="V810" i="10" s="1"/>
  <c r="Y809" i="10"/>
  <c r="U809" i="10"/>
  <c r="V809" i="10" s="1"/>
  <c r="Y808" i="10"/>
  <c r="U808" i="10"/>
  <c r="V808" i="10" s="1"/>
  <c r="Y807" i="10"/>
  <c r="U807" i="10"/>
  <c r="V807" i="10" s="1"/>
  <c r="Y806" i="10"/>
  <c r="U806" i="10"/>
  <c r="V806" i="10" s="1"/>
  <c r="Y805" i="10"/>
  <c r="U805" i="10"/>
  <c r="V805" i="10" s="1"/>
  <c r="Y804" i="10"/>
  <c r="U804" i="10"/>
  <c r="V804" i="10" s="1"/>
  <c r="Y803" i="10"/>
  <c r="V803" i="10"/>
  <c r="U803" i="10"/>
  <c r="Y802" i="10"/>
  <c r="U802" i="10"/>
  <c r="V802" i="10" s="1"/>
  <c r="Y801" i="10"/>
  <c r="U801" i="10"/>
  <c r="V801" i="10" s="1"/>
  <c r="Y800" i="10"/>
  <c r="U800" i="10"/>
  <c r="V800" i="10" s="1"/>
  <c r="Y799" i="10"/>
  <c r="U799" i="10"/>
  <c r="V799" i="10" s="1"/>
  <c r="Y798" i="10"/>
  <c r="U798" i="10"/>
  <c r="V798" i="10" s="1"/>
  <c r="Y797" i="10"/>
  <c r="U797" i="10"/>
  <c r="V797" i="10" s="1"/>
  <c r="Y796" i="10"/>
  <c r="U796" i="10"/>
  <c r="V796" i="10" s="1"/>
  <c r="Y795" i="10"/>
  <c r="U795" i="10"/>
  <c r="V795" i="10" s="1"/>
  <c r="Y794" i="10"/>
  <c r="U794" i="10"/>
  <c r="V794" i="10" s="1"/>
  <c r="Y793" i="10"/>
  <c r="U793" i="10"/>
  <c r="V793" i="10" s="1"/>
  <c r="Y792" i="10"/>
  <c r="U792" i="10"/>
  <c r="V792" i="10" s="1"/>
  <c r="Y791" i="10"/>
  <c r="U791" i="10"/>
  <c r="V791" i="10" s="1"/>
  <c r="Y790" i="10"/>
  <c r="U790" i="10"/>
  <c r="V790" i="10" s="1"/>
  <c r="Y789" i="10"/>
  <c r="U789" i="10"/>
  <c r="V789" i="10" s="1"/>
  <c r="Y788" i="10"/>
  <c r="U788" i="10"/>
  <c r="V788" i="10" s="1"/>
  <c r="Y787" i="10"/>
  <c r="U787" i="10"/>
  <c r="V787" i="10" s="1"/>
  <c r="Y786" i="10"/>
  <c r="U786" i="10"/>
  <c r="V786" i="10" s="1"/>
  <c r="Y785" i="10"/>
  <c r="U785" i="10"/>
  <c r="V785" i="10" s="1"/>
  <c r="Y784" i="10"/>
  <c r="U784" i="10"/>
  <c r="V784" i="10" s="1"/>
  <c r="Y783" i="10"/>
  <c r="V783" i="10"/>
  <c r="U783" i="10"/>
  <c r="Y782" i="10"/>
  <c r="U782" i="10"/>
  <c r="V782" i="10" s="1"/>
  <c r="Y781" i="10"/>
  <c r="U781" i="10"/>
  <c r="V781" i="10" s="1"/>
  <c r="Y780" i="10"/>
  <c r="U780" i="10"/>
  <c r="V780" i="10" s="1"/>
  <c r="Y779" i="10"/>
  <c r="U779" i="10"/>
  <c r="V779" i="10" s="1"/>
  <c r="Y778" i="10"/>
  <c r="U778" i="10"/>
  <c r="V778" i="10" s="1"/>
  <c r="Y777" i="10"/>
  <c r="U777" i="10"/>
  <c r="V777" i="10" s="1"/>
  <c r="Y776" i="10"/>
  <c r="U776" i="10"/>
  <c r="V776" i="10" s="1"/>
  <c r="Y775" i="10"/>
  <c r="U775" i="10"/>
  <c r="V775" i="10" s="1"/>
  <c r="Y774" i="10"/>
  <c r="U774" i="10"/>
  <c r="V774" i="10" s="1"/>
  <c r="Y773" i="10"/>
  <c r="V773" i="10"/>
  <c r="U773" i="10"/>
  <c r="Y772" i="10"/>
  <c r="U772" i="10"/>
  <c r="V772" i="10" s="1"/>
  <c r="Y771" i="10"/>
  <c r="U771" i="10"/>
  <c r="V771" i="10" s="1"/>
  <c r="Y770" i="10"/>
  <c r="U770" i="10"/>
  <c r="V770" i="10" s="1"/>
  <c r="Y769" i="10"/>
  <c r="U769" i="10"/>
  <c r="V769" i="10" s="1"/>
  <c r="Y768" i="10"/>
  <c r="U768" i="10"/>
  <c r="V768" i="10" s="1"/>
  <c r="Y767" i="10"/>
  <c r="V767" i="10"/>
  <c r="U767" i="10"/>
  <c r="Y766" i="10"/>
  <c r="U766" i="10"/>
  <c r="V766" i="10" s="1"/>
  <c r="Y765" i="10"/>
  <c r="U765" i="10"/>
  <c r="V765" i="10" s="1"/>
  <c r="Y764" i="10"/>
  <c r="U764" i="10"/>
  <c r="V764" i="10" s="1"/>
  <c r="Y763" i="10"/>
  <c r="U763" i="10"/>
  <c r="V763" i="10" s="1"/>
  <c r="Y762" i="10"/>
  <c r="U762" i="10"/>
  <c r="V762" i="10" s="1"/>
  <c r="Y761" i="10"/>
  <c r="U761" i="10"/>
  <c r="V761" i="10" s="1"/>
  <c r="Y760" i="10"/>
  <c r="U760" i="10"/>
  <c r="V760" i="10" s="1"/>
  <c r="Y759" i="10"/>
  <c r="U759" i="10"/>
  <c r="V759" i="10" s="1"/>
  <c r="Y758" i="10"/>
  <c r="U758" i="10"/>
  <c r="V758" i="10" s="1"/>
  <c r="Y757" i="10"/>
  <c r="V757" i="10"/>
  <c r="U757" i="10"/>
  <c r="Y756" i="10"/>
  <c r="U756" i="10"/>
  <c r="V756" i="10" s="1"/>
  <c r="Y755" i="10"/>
  <c r="V755" i="10"/>
  <c r="U755" i="10"/>
  <c r="Y754" i="10"/>
  <c r="U754" i="10"/>
  <c r="V754" i="10" s="1"/>
  <c r="Y753" i="10"/>
  <c r="U753" i="10"/>
  <c r="V753" i="10" s="1"/>
  <c r="Y752" i="10"/>
  <c r="U752" i="10"/>
  <c r="V752" i="10" s="1"/>
  <c r="Y751" i="10"/>
  <c r="U751" i="10"/>
  <c r="V751" i="10" s="1"/>
  <c r="Y750" i="10"/>
  <c r="U750" i="10"/>
  <c r="V750" i="10" s="1"/>
  <c r="Y749" i="10"/>
  <c r="U749" i="10"/>
  <c r="V749" i="10" s="1"/>
  <c r="Y748" i="10"/>
  <c r="U748" i="10"/>
  <c r="V748" i="10" s="1"/>
  <c r="Y747" i="10"/>
  <c r="U747" i="10"/>
  <c r="V747" i="10" s="1"/>
  <c r="Y746" i="10"/>
  <c r="U746" i="10"/>
  <c r="V746" i="10" s="1"/>
  <c r="Y745" i="10"/>
  <c r="U745" i="10"/>
  <c r="V745" i="10" s="1"/>
  <c r="Y744" i="10"/>
  <c r="U744" i="10"/>
  <c r="V744" i="10" s="1"/>
  <c r="Y743" i="10"/>
  <c r="U743" i="10"/>
  <c r="V743" i="10" s="1"/>
  <c r="Y742" i="10"/>
  <c r="U742" i="10"/>
  <c r="V742" i="10" s="1"/>
  <c r="Y741" i="10"/>
  <c r="U741" i="10"/>
  <c r="V741" i="10" s="1"/>
  <c r="Y740" i="10"/>
  <c r="U740" i="10"/>
  <c r="V740" i="10" s="1"/>
  <c r="Y739" i="10"/>
  <c r="U739" i="10"/>
  <c r="V739" i="10" s="1"/>
  <c r="Y738" i="10"/>
  <c r="U738" i="10"/>
  <c r="V738" i="10" s="1"/>
  <c r="Y737" i="10"/>
  <c r="U737" i="10"/>
  <c r="V737" i="10" s="1"/>
  <c r="Y736" i="10"/>
  <c r="U736" i="10"/>
  <c r="V736" i="10" s="1"/>
  <c r="Y735" i="10"/>
  <c r="U735" i="10"/>
  <c r="V735" i="10" s="1"/>
  <c r="Y734" i="10"/>
  <c r="U734" i="10"/>
  <c r="V734" i="10" s="1"/>
  <c r="Y733" i="10"/>
  <c r="U733" i="10"/>
  <c r="V733" i="10" s="1"/>
  <c r="Y732" i="10"/>
  <c r="U732" i="10"/>
  <c r="V732" i="10" s="1"/>
  <c r="Y731" i="10"/>
  <c r="U731" i="10"/>
  <c r="V731" i="10" s="1"/>
  <c r="Y730" i="10"/>
  <c r="U730" i="10"/>
  <c r="V730" i="10" s="1"/>
  <c r="Y729" i="10"/>
  <c r="U729" i="10"/>
  <c r="V729" i="10" s="1"/>
  <c r="Y728" i="10"/>
  <c r="U728" i="10"/>
  <c r="V728" i="10" s="1"/>
  <c r="Y727" i="10"/>
  <c r="U727" i="10"/>
  <c r="V727" i="10" s="1"/>
  <c r="Y726" i="10"/>
  <c r="U726" i="10"/>
  <c r="V726" i="10" s="1"/>
  <c r="Y725" i="10"/>
  <c r="U725" i="10"/>
  <c r="V725" i="10" s="1"/>
  <c r="Y724" i="10"/>
  <c r="U724" i="10"/>
  <c r="V724" i="10" s="1"/>
  <c r="Y723" i="10"/>
  <c r="U723" i="10"/>
  <c r="V723" i="10" s="1"/>
  <c r="Y722" i="10"/>
  <c r="U722" i="10"/>
  <c r="V722" i="10" s="1"/>
  <c r="Y721" i="10"/>
  <c r="U721" i="10"/>
  <c r="V721" i="10" s="1"/>
  <c r="Y720" i="10"/>
  <c r="U720" i="10"/>
  <c r="V720" i="10" s="1"/>
  <c r="Y719" i="10"/>
  <c r="V719" i="10"/>
  <c r="U719" i="10"/>
  <c r="Y718" i="10"/>
  <c r="U718" i="10"/>
  <c r="V718" i="10" s="1"/>
  <c r="Y717" i="10"/>
  <c r="U717" i="10"/>
  <c r="V717" i="10" s="1"/>
  <c r="Y716" i="10"/>
  <c r="U716" i="10"/>
  <c r="V716" i="10" s="1"/>
  <c r="Y715" i="10"/>
  <c r="U715" i="10"/>
  <c r="V715" i="10" s="1"/>
  <c r="Y714" i="10"/>
  <c r="U714" i="10"/>
  <c r="V714" i="10" s="1"/>
  <c r="Y713" i="10"/>
  <c r="U713" i="10"/>
  <c r="V713" i="10" s="1"/>
  <c r="Y712" i="10"/>
  <c r="U712" i="10"/>
  <c r="V712" i="10" s="1"/>
  <c r="Y711" i="10"/>
  <c r="U711" i="10"/>
  <c r="V711" i="10" s="1"/>
  <c r="Y710" i="10"/>
  <c r="U710" i="10"/>
  <c r="V710" i="10" s="1"/>
  <c r="Y709" i="10"/>
  <c r="U709" i="10"/>
  <c r="V709" i="10" s="1"/>
  <c r="Y708" i="10"/>
  <c r="U708" i="10"/>
  <c r="V708" i="10" s="1"/>
  <c r="Y707" i="10"/>
  <c r="U707" i="10"/>
  <c r="V707" i="10" s="1"/>
  <c r="Y706" i="10"/>
  <c r="U706" i="10"/>
  <c r="V706" i="10" s="1"/>
  <c r="Y705" i="10"/>
  <c r="U705" i="10"/>
  <c r="V705" i="10" s="1"/>
  <c r="Y704" i="10"/>
  <c r="U704" i="10"/>
  <c r="V704" i="10" s="1"/>
  <c r="Y703" i="10"/>
  <c r="U703" i="10"/>
  <c r="V703" i="10" s="1"/>
  <c r="Y702" i="10"/>
  <c r="U702" i="10"/>
  <c r="V702" i="10" s="1"/>
  <c r="Y701" i="10"/>
  <c r="U701" i="10"/>
  <c r="V701" i="10" s="1"/>
  <c r="Y700" i="10"/>
  <c r="U700" i="10"/>
  <c r="V700" i="10" s="1"/>
  <c r="Y699" i="10"/>
  <c r="U699" i="10"/>
  <c r="V699" i="10" s="1"/>
  <c r="Y698" i="10"/>
  <c r="U698" i="10"/>
  <c r="V698" i="10" s="1"/>
  <c r="Y697" i="10"/>
  <c r="U697" i="10"/>
  <c r="V697" i="10" s="1"/>
  <c r="Y696" i="10"/>
  <c r="U696" i="10"/>
  <c r="V696" i="10" s="1"/>
  <c r="Y695" i="10"/>
  <c r="U695" i="10"/>
  <c r="V695" i="10" s="1"/>
  <c r="Y694" i="10"/>
  <c r="U694" i="10"/>
  <c r="V694" i="10" s="1"/>
  <c r="Y693" i="10"/>
  <c r="U693" i="10"/>
  <c r="V693" i="10" s="1"/>
  <c r="Y692" i="10"/>
  <c r="U692" i="10"/>
  <c r="V692" i="10" s="1"/>
  <c r="Y691" i="10"/>
  <c r="U691" i="10"/>
  <c r="V691" i="10" s="1"/>
  <c r="Y690" i="10"/>
  <c r="U690" i="10"/>
  <c r="V690" i="10" s="1"/>
  <c r="Y689" i="10"/>
  <c r="U689" i="10"/>
  <c r="V689" i="10" s="1"/>
  <c r="Y688" i="10"/>
  <c r="U688" i="10"/>
  <c r="V688" i="10" s="1"/>
  <c r="Y687" i="10"/>
  <c r="U687" i="10"/>
  <c r="V687" i="10" s="1"/>
  <c r="Y686" i="10"/>
  <c r="U686" i="10"/>
  <c r="V686" i="10" s="1"/>
  <c r="Y685" i="10"/>
  <c r="U685" i="10"/>
  <c r="V685" i="10" s="1"/>
  <c r="Y684" i="10"/>
  <c r="U684" i="10"/>
  <c r="V684" i="10" s="1"/>
  <c r="Y683" i="10"/>
  <c r="U683" i="10"/>
  <c r="V683" i="10" s="1"/>
  <c r="Y682" i="10"/>
  <c r="U682" i="10"/>
  <c r="V682" i="10" s="1"/>
  <c r="Y681" i="10"/>
  <c r="U681" i="10"/>
  <c r="V681" i="10" s="1"/>
  <c r="Y680" i="10"/>
  <c r="U680" i="10"/>
  <c r="V680" i="10" s="1"/>
  <c r="Y679" i="10"/>
  <c r="U679" i="10"/>
  <c r="V679" i="10" s="1"/>
  <c r="Y678" i="10"/>
  <c r="U678" i="10"/>
  <c r="V678" i="10" s="1"/>
  <c r="Y677" i="10"/>
  <c r="U677" i="10"/>
  <c r="V677" i="10" s="1"/>
  <c r="Y676" i="10"/>
  <c r="U676" i="10"/>
  <c r="V676" i="10" s="1"/>
  <c r="Y675" i="10"/>
  <c r="U675" i="10"/>
  <c r="V675" i="10" s="1"/>
  <c r="Y674" i="10"/>
  <c r="U674" i="10"/>
  <c r="V674" i="10" s="1"/>
  <c r="Y673" i="10"/>
  <c r="U673" i="10"/>
  <c r="V673" i="10" s="1"/>
  <c r="Y672" i="10"/>
  <c r="U672" i="10"/>
  <c r="V672" i="10" s="1"/>
  <c r="Y671" i="10"/>
  <c r="U671" i="10"/>
  <c r="V671" i="10" s="1"/>
  <c r="Y670" i="10"/>
  <c r="U670" i="10"/>
  <c r="V670" i="10" s="1"/>
  <c r="Y669" i="10"/>
  <c r="U669" i="10"/>
  <c r="V669" i="10" s="1"/>
  <c r="Y668" i="10"/>
  <c r="U668" i="10"/>
  <c r="V668" i="10" s="1"/>
  <c r="Y667" i="10"/>
  <c r="U667" i="10"/>
  <c r="V667" i="10" s="1"/>
  <c r="Y666" i="10"/>
  <c r="U666" i="10"/>
  <c r="V666" i="10" s="1"/>
  <c r="Y665" i="10"/>
  <c r="U665" i="10"/>
  <c r="V665" i="10" s="1"/>
  <c r="Y664" i="10"/>
  <c r="U664" i="10"/>
  <c r="V664" i="10" s="1"/>
  <c r="Y663" i="10"/>
  <c r="U663" i="10"/>
  <c r="V663" i="10" s="1"/>
  <c r="Y662" i="10"/>
  <c r="U662" i="10"/>
  <c r="V662" i="10" s="1"/>
  <c r="Y661" i="10"/>
  <c r="U661" i="10"/>
  <c r="V661" i="10" s="1"/>
  <c r="Y660" i="10"/>
  <c r="U660" i="10"/>
  <c r="V660" i="10" s="1"/>
  <c r="Y659" i="10"/>
  <c r="U659" i="10"/>
  <c r="V659" i="10" s="1"/>
  <c r="Y658" i="10"/>
  <c r="U658" i="10"/>
  <c r="V658" i="10" s="1"/>
  <c r="Y657" i="10"/>
  <c r="U657" i="10"/>
  <c r="V657" i="10" s="1"/>
  <c r="Y656" i="10"/>
  <c r="U656" i="10"/>
  <c r="V656" i="10" s="1"/>
  <c r="Y655" i="10"/>
  <c r="U655" i="10"/>
  <c r="V655" i="10" s="1"/>
  <c r="Y654" i="10"/>
  <c r="U654" i="10"/>
  <c r="V654" i="10" s="1"/>
  <c r="Y653" i="10"/>
  <c r="U653" i="10"/>
  <c r="V653" i="10" s="1"/>
  <c r="Y652" i="10"/>
  <c r="U652" i="10"/>
  <c r="V652" i="10" s="1"/>
  <c r="Y651" i="10"/>
  <c r="V651" i="10"/>
  <c r="U651" i="10"/>
  <c r="Y650" i="10"/>
  <c r="U650" i="10"/>
  <c r="V650" i="10" s="1"/>
  <c r="Y649" i="10"/>
  <c r="U649" i="10"/>
  <c r="V649" i="10" s="1"/>
  <c r="Y648" i="10"/>
  <c r="U648" i="10"/>
  <c r="V648" i="10" s="1"/>
  <c r="Y647" i="10"/>
  <c r="U647" i="10"/>
  <c r="V647" i="10" s="1"/>
  <c r="Y646" i="10"/>
  <c r="U646" i="10"/>
  <c r="V646" i="10" s="1"/>
  <c r="Y645" i="10"/>
  <c r="V645" i="10"/>
  <c r="U645" i="10"/>
  <c r="Y644" i="10"/>
  <c r="O644" i="10"/>
  <c r="U644" i="10" s="1"/>
  <c r="V644" i="10" s="1"/>
  <c r="Y643" i="10"/>
  <c r="U643" i="10"/>
  <c r="V643" i="10" s="1"/>
  <c r="N643" i="10"/>
  <c r="Y642" i="10"/>
  <c r="U642" i="10"/>
  <c r="V642" i="10" s="1"/>
  <c r="Y641" i="10"/>
  <c r="U641" i="10"/>
  <c r="V641" i="10" s="1"/>
  <c r="Y640" i="10"/>
  <c r="U640" i="10"/>
  <c r="V640" i="10" s="1"/>
  <c r="Y639" i="10"/>
  <c r="V639" i="10"/>
  <c r="U639" i="10"/>
  <c r="Y638" i="10"/>
  <c r="U638" i="10"/>
  <c r="V638" i="10" s="1"/>
  <c r="Y637" i="10"/>
  <c r="U637" i="10"/>
  <c r="V637" i="10" s="1"/>
  <c r="Y636" i="10"/>
  <c r="U636" i="10"/>
  <c r="V636" i="10" s="1"/>
  <c r="Y635" i="10"/>
  <c r="U635" i="10"/>
  <c r="V635" i="10" s="1"/>
  <c r="Y634" i="10"/>
  <c r="U634" i="10"/>
  <c r="V634" i="10" s="1"/>
  <c r="Y633" i="10"/>
  <c r="U633" i="10"/>
  <c r="V633" i="10" s="1"/>
  <c r="Y632" i="10"/>
  <c r="U632" i="10"/>
  <c r="V632" i="10" s="1"/>
  <c r="Y631" i="10"/>
  <c r="U631" i="10"/>
  <c r="V631" i="10" s="1"/>
  <c r="Y630" i="10"/>
  <c r="U630" i="10"/>
  <c r="V630" i="10" s="1"/>
  <c r="Y629" i="10"/>
  <c r="V629" i="10"/>
  <c r="U629" i="10"/>
  <c r="Y628" i="10"/>
  <c r="U628" i="10"/>
  <c r="V628" i="10" s="1"/>
  <c r="Y627" i="10"/>
  <c r="U627" i="10"/>
  <c r="V627" i="10" s="1"/>
  <c r="Y626" i="10"/>
  <c r="U626" i="10"/>
  <c r="V626" i="10" s="1"/>
  <c r="Y625" i="10"/>
  <c r="U625" i="10"/>
  <c r="V625" i="10" s="1"/>
  <c r="Y624" i="10"/>
  <c r="U624" i="10"/>
  <c r="V624" i="10" s="1"/>
  <c r="Y623" i="10"/>
  <c r="U623" i="10"/>
  <c r="V623" i="10" s="1"/>
  <c r="Y622" i="10"/>
  <c r="U622" i="10"/>
  <c r="V622" i="10" s="1"/>
  <c r="Y621" i="10"/>
  <c r="U621" i="10"/>
  <c r="V621" i="10" s="1"/>
  <c r="Y620" i="10"/>
  <c r="U620" i="10"/>
  <c r="V620" i="10" s="1"/>
  <c r="Y619" i="10"/>
  <c r="V619" i="10"/>
  <c r="U619" i="10"/>
  <c r="Y618" i="10"/>
  <c r="U618" i="10"/>
  <c r="V618" i="10" s="1"/>
  <c r="Y617" i="10"/>
  <c r="V617" i="10"/>
  <c r="U617" i="10"/>
  <c r="Y616" i="10"/>
  <c r="U616" i="10"/>
  <c r="V616" i="10" s="1"/>
  <c r="Y615" i="10"/>
  <c r="U615" i="10"/>
  <c r="V615" i="10" s="1"/>
  <c r="Y614" i="10"/>
  <c r="U614" i="10"/>
  <c r="V614" i="10" s="1"/>
  <c r="Y613" i="10"/>
  <c r="U613" i="10"/>
  <c r="V613" i="10" s="1"/>
  <c r="Y612" i="10"/>
  <c r="U612" i="10"/>
  <c r="V612" i="10" s="1"/>
  <c r="Y611" i="10"/>
  <c r="U611" i="10"/>
  <c r="V611" i="10" s="1"/>
  <c r="Y610" i="10"/>
  <c r="U610" i="10"/>
  <c r="V610" i="10" s="1"/>
  <c r="Y609" i="10"/>
  <c r="U609" i="10"/>
  <c r="V609" i="10" s="1"/>
  <c r="Y608" i="10"/>
  <c r="U608" i="10"/>
  <c r="V608" i="10" s="1"/>
  <c r="Y607" i="10"/>
  <c r="U607" i="10"/>
  <c r="V607" i="10" s="1"/>
  <c r="Y606" i="10"/>
  <c r="U606" i="10"/>
  <c r="V606" i="10" s="1"/>
  <c r="Y605" i="10"/>
  <c r="U605" i="10"/>
  <c r="V605" i="10" s="1"/>
  <c r="Y604" i="10"/>
  <c r="U604" i="10"/>
  <c r="V604" i="10" s="1"/>
  <c r="Y603" i="10"/>
  <c r="U603" i="10"/>
  <c r="V603" i="10" s="1"/>
  <c r="Y602" i="10"/>
  <c r="U602" i="10"/>
  <c r="V602" i="10" s="1"/>
  <c r="Y601" i="10"/>
  <c r="U601" i="10"/>
  <c r="V601" i="10" s="1"/>
  <c r="Y600" i="10"/>
  <c r="U600" i="10"/>
  <c r="V600" i="10" s="1"/>
  <c r="Y599" i="10"/>
  <c r="U599" i="10"/>
  <c r="V599" i="10" s="1"/>
  <c r="Y598" i="10"/>
  <c r="U598" i="10"/>
  <c r="V598" i="10" s="1"/>
  <c r="Y597" i="10"/>
  <c r="V597" i="10"/>
  <c r="U597" i="10"/>
  <c r="Y596" i="10"/>
  <c r="U596" i="10"/>
  <c r="V596" i="10" s="1"/>
  <c r="Y595" i="10"/>
  <c r="U595" i="10"/>
  <c r="V595" i="10" s="1"/>
  <c r="Y594" i="10"/>
  <c r="U594" i="10"/>
  <c r="V594" i="10" s="1"/>
  <c r="Y593" i="10"/>
  <c r="U593" i="10"/>
  <c r="V593" i="10" s="1"/>
  <c r="Y592" i="10"/>
  <c r="U592" i="10"/>
  <c r="V592" i="10" s="1"/>
  <c r="Y591" i="10"/>
  <c r="U591" i="10"/>
  <c r="V591" i="10" s="1"/>
  <c r="Y590" i="10"/>
  <c r="U590" i="10"/>
  <c r="V590" i="10" s="1"/>
  <c r="Y589" i="10"/>
  <c r="U589" i="10"/>
  <c r="V589" i="10" s="1"/>
  <c r="Y588" i="10"/>
  <c r="U588" i="10"/>
  <c r="V588" i="10" s="1"/>
  <c r="Y587" i="10"/>
  <c r="U587" i="10"/>
  <c r="V587" i="10" s="1"/>
  <c r="Y586" i="10"/>
  <c r="U586" i="10"/>
  <c r="V586" i="10" s="1"/>
  <c r="Y585" i="10"/>
  <c r="U585" i="10"/>
  <c r="V585" i="10" s="1"/>
  <c r="Y584" i="10"/>
  <c r="U584" i="10"/>
  <c r="V584" i="10" s="1"/>
  <c r="Y583" i="10"/>
  <c r="V583" i="10"/>
  <c r="U583" i="10"/>
  <c r="Y582" i="10"/>
  <c r="U582" i="10"/>
  <c r="V582" i="10" s="1"/>
  <c r="Y581" i="10"/>
  <c r="V581" i="10"/>
  <c r="U581" i="10"/>
  <c r="Y580" i="10"/>
  <c r="U580" i="10"/>
  <c r="V580" i="10" s="1"/>
  <c r="Y579" i="10"/>
  <c r="U579" i="10"/>
  <c r="V579" i="10" s="1"/>
  <c r="Y578" i="10"/>
  <c r="U578" i="10"/>
  <c r="V578" i="10" s="1"/>
  <c r="Y577" i="10"/>
  <c r="V577" i="10"/>
  <c r="U577" i="10"/>
  <c r="Y576" i="10"/>
  <c r="U576" i="10"/>
  <c r="V576" i="10" s="1"/>
  <c r="Y575" i="10"/>
  <c r="U575" i="10"/>
  <c r="V575" i="10" s="1"/>
  <c r="Y574" i="10"/>
  <c r="U574" i="10"/>
  <c r="V574" i="10" s="1"/>
  <c r="Y573" i="10"/>
  <c r="U573" i="10"/>
  <c r="V573" i="10" s="1"/>
  <c r="Y572" i="10"/>
  <c r="U572" i="10"/>
  <c r="V572" i="10" s="1"/>
  <c r="Y571" i="10"/>
  <c r="U571" i="10"/>
  <c r="V571" i="10" s="1"/>
  <c r="Y570" i="10"/>
  <c r="U570" i="10"/>
  <c r="V570" i="10" s="1"/>
  <c r="Y569" i="10"/>
  <c r="U569" i="10"/>
  <c r="V569" i="10" s="1"/>
  <c r="Y568" i="10"/>
  <c r="U568" i="10"/>
  <c r="V568" i="10" s="1"/>
  <c r="Y567" i="10"/>
  <c r="U567" i="10"/>
  <c r="V567" i="10" s="1"/>
  <c r="Y566" i="10"/>
  <c r="U566" i="10"/>
  <c r="V566" i="10" s="1"/>
  <c r="Y565" i="10"/>
  <c r="U565" i="10"/>
  <c r="V565" i="10" s="1"/>
  <c r="Y564" i="10"/>
  <c r="U564" i="10"/>
  <c r="V564" i="10" s="1"/>
  <c r="Y563" i="10"/>
  <c r="V563" i="10"/>
  <c r="U563" i="10"/>
  <c r="Y562" i="10"/>
  <c r="U562" i="10"/>
  <c r="V562" i="10" s="1"/>
  <c r="Y561" i="10"/>
  <c r="U561" i="10"/>
  <c r="V561" i="10" s="1"/>
  <c r="Y560" i="10"/>
  <c r="U560" i="10"/>
  <c r="V560" i="10" s="1"/>
  <c r="Y559" i="10"/>
  <c r="U559" i="10"/>
  <c r="V559" i="10" s="1"/>
  <c r="Y558" i="10"/>
  <c r="U558" i="10"/>
  <c r="V558" i="10" s="1"/>
  <c r="Y557" i="10"/>
  <c r="U557" i="10"/>
  <c r="V557" i="10" s="1"/>
  <c r="Y556" i="10"/>
  <c r="U556" i="10"/>
  <c r="V556" i="10" s="1"/>
  <c r="Y555" i="10"/>
  <c r="U555" i="10"/>
  <c r="V555" i="10" s="1"/>
  <c r="Y554" i="10"/>
  <c r="U554" i="10"/>
  <c r="V554" i="10" s="1"/>
  <c r="Y553" i="10"/>
  <c r="V553" i="10"/>
  <c r="U553" i="10"/>
  <c r="Y552" i="10"/>
  <c r="U552" i="10"/>
  <c r="V552" i="10" s="1"/>
  <c r="Y551" i="10"/>
  <c r="U551" i="10"/>
  <c r="V551" i="10" s="1"/>
  <c r="Y550" i="10"/>
  <c r="U550" i="10"/>
  <c r="V550" i="10" s="1"/>
  <c r="Y549" i="10"/>
  <c r="U549" i="10"/>
  <c r="V549" i="10" s="1"/>
  <c r="Y548" i="10"/>
  <c r="U548" i="10"/>
  <c r="V548" i="10" s="1"/>
  <c r="Y547" i="10"/>
  <c r="U547" i="10"/>
  <c r="V547" i="10" s="1"/>
  <c r="Y546" i="10"/>
  <c r="U546" i="10"/>
  <c r="V546" i="10" s="1"/>
  <c r="Y545" i="10"/>
  <c r="U545" i="10"/>
  <c r="V545" i="10" s="1"/>
  <c r="Y544" i="10"/>
  <c r="U544" i="10"/>
  <c r="V544" i="10" s="1"/>
  <c r="Y543" i="10"/>
  <c r="V543" i="10"/>
  <c r="U543" i="10"/>
  <c r="Y542" i="10"/>
  <c r="U542" i="10"/>
  <c r="V542" i="10" s="1"/>
  <c r="Y541" i="10"/>
  <c r="U541" i="10"/>
  <c r="V541" i="10" s="1"/>
  <c r="Y540" i="10"/>
  <c r="U540" i="10"/>
  <c r="V540" i="10" s="1"/>
  <c r="Y539" i="10"/>
  <c r="U539" i="10"/>
  <c r="V539" i="10" s="1"/>
  <c r="Y538" i="10"/>
  <c r="U538" i="10"/>
  <c r="V538" i="10" s="1"/>
  <c r="Y537" i="10"/>
  <c r="U537" i="10"/>
  <c r="V537" i="10" s="1"/>
  <c r="Y536" i="10"/>
  <c r="U536" i="10"/>
  <c r="V536" i="10" s="1"/>
  <c r="Y535" i="10"/>
  <c r="U535" i="10"/>
  <c r="V535" i="10" s="1"/>
  <c r="Y534" i="10"/>
  <c r="U534" i="10"/>
  <c r="V534" i="10" s="1"/>
  <c r="Y533" i="10"/>
  <c r="U533" i="10"/>
  <c r="V533" i="10" s="1"/>
  <c r="Y532" i="10"/>
  <c r="U532" i="10"/>
  <c r="V532" i="10" s="1"/>
  <c r="Y531" i="10"/>
  <c r="U531" i="10"/>
  <c r="V531" i="10" s="1"/>
  <c r="Y530" i="10"/>
  <c r="U530" i="10"/>
  <c r="V530" i="10" s="1"/>
  <c r="Y529" i="10"/>
  <c r="U529" i="10"/>
  <c r="V529" i="10" s="1"/>
  <c r="Y528" i="10"/>
  <c r="U528" i="10"/>
  <c r="V528" i="10" s="1"/>
  <c r="Y527" i="10"/>
  <c r="U527" i="10"/>
  <c r="V527" i="10" s="1"/>
  <c r="Y526" i="10"/>
  <c r="U526" i="10"/>
  <c r="V526" i="10" s="1"/>
  <c r="Y525" i="10"/>
  <c r="U525" i="10"/>
  <c r="V525" i="10" s="1"/>
  <c r="Y524" i="10"/>
  <c r="U524" i="10"/>
  <c r="V524" i="10" s="1"/>
  <c r="Y523" i="10"/>
  <c r="U523" i="10"/>
  <c r="V523" i="10" s="1"/>
  <c r="Y522" i="10"/>
  <c r="U522" i="10"/>
  <c r="V522" i="10" s="1"/>
  <c r="Y521" i="10"/>
  <c r="U521" i="10"/>
  <c r="V521" i="10" s="1"/>
  <c r="Y520" i="10"/>
  <c r="U520" i="10"/>
  <c r="V520" i="10" s="1"/>
  <c r="Y519" i="10"/>
  <c r="U519" i="10"/>
  <c r="V519" i="10" s="1"/>
  <c r="Y518" i="10"/>
  <c r="U518" i="10"/>
  <c r="V518" i="10" s="1"/>
  <c r="Y517" i="10"/>
  <c r="U517" i="10"/>
  <c r="V517" i="10" s="1"/>
  <c r="Y516" i="10"/>
  <c r="U516" i="10"/>
  <c r="V516" i="10" s="1"/>
  <c r="Y515" i="10"/>
  <c r="U515" i="10"/>
  <c r="V515" i="10" s="1"/>
  <c r="Y514" i="10"/>
  <c r="U514" i="10"/>
  <c r="V514" i="10" s="1"/>
  <c r="Y513" i="10"/>
  <c r="U513" i="10"/>
  <c r="V513" i="10" s="1"/>
  <c r="Y512" i="10"/>
  <c r="U512" i="10"/>
  <c r="V512" i="10" s="1"/>
  <c r="Y511" i="10"/>
  <c r="U511" i="10"/>
  <c r="V511" i="10" s="1"/>
  <c r="Y510" i="10"/>
  <c r="U510" i="10"/>
  <c r="V510" i="10" s="1"/>
  <c r="Y509" i="10"/>
  <c r="U509" i="10"/>
  <c r="V509" i="10" s="1"/>
  <c r="Y508" i="10"/>
  <c r="U508" i="10"/>
  <c r="V508" i="10" s="1"/>
  <c r="Y507" i="10"/>
  <c r="U507" i="10"/>
  <c r="V507" i="10" s="1"/>
  <c r="Y506" i="10"/>
  <c r="U506" i="10"/>
  <c r="V506" i="10" s="1"/>
  <c r="Y505" i="10"/>
  <c r="U505" i="10"/>
  <c r="V505" i="10" s="1"/>
  <c r="Y504" i="10"/>
  <c r="V504" i="10"/>
  <c r="U504" i="10"/>
  <c r="Y503" i="10"/>
  <c r="U503" i="10"/>
  <c r="V503" i="10" s="1"/>
  <c r="Y502" i="10"/>
  <c r="U502" i="10"/>
  <c r="V502" i="10" s="1"/>
  <c r="Y501" i="10"/>
  <c r="U501" i="10"/>
  <c r="V501" i="10" s="1"/>
  <c r="Y500" i="10"/>
  <c r="U500" i="10"/>
  <c r="V500" i="10" s="1"/>
  <c r="Y499" i="10"/>
  <c r="U499" i="10"/>
  <c r="V499" i="10" s="1"/>
  <c r="Y498" i="10"/>
  <c r="U498" i="10"/>
  <c r="V498" i="10" s="1"/>
  <c r="Y497" i="10"/>
  <c r="U497" i="10"/>
  <c r="V497" i="10" s="1"/>
  <c r="Y496" i="10"/>
  <c r="U496" i="10"/>
  <c r="V496" i="10" s="1"/>
  <c r="Y495" i="10"/>
  <c r="U495" i="10"/>
  <c r="V495" i="10" s="1"/>
  <c r="Y494" i="10"/>
  <c r="U494" i="10"/>
  <c r="V494" i="10" s="1"/>
  <c r="Y493" i="10"/>
  <c r="U493" i="10"/>
  <c r="V493" i="10" s="1"/>
  <c r="Y492" i="10"/>
  <c r="U492" i="10"/>
  <c r="V492" i="10" s="1"/>
  <c r="Y491" i="10"/>
  <c r="V491" i="10"/>
  <c r="U491" i="10"/>
  <c r="Y490" i="10"/>
  <c r="U490" i="10"/>
  <c r="V490" i="10" s="1"/>
  <c r="Y489" i="10"/>
  <c r="V489" i="10"/>
  <c r="U489" i="10"/>
  <c r="Y488" i="10"/>
  <c r="U488" i="10"/>
  <c r="V488" i="10" s="1"/>
  <c r="Y487" i="10"/>
  <c r="U487" i="10"/>
  <c r="V487" i="10" s="1"/>
  <c r="Y486" i="10"/>
  <c r="U486" i="10"/>
  <c r="V486" i="10" s="1"/>
  <c r="Y485" i="10"/>
  <c r="U485" i="10"/>
  <c r="V485" i="10" s="1"/>
  <c r="Y484" i="10"/>
  <c r="U484" i="10"/>
  <c r="V484" i="10" s="1"/>
  <c r="Y483" i="10"/>
  <c r="U483" i="10"/>
  <c r="V483" i="10" s="1"/>
  <c r="Y482" i="10"/>
  <c r="U482" i="10"/>
  <c r="V482" i="10" s="1"/>
  <c r="Y481" i="10"/>
  <c r="V481" i="10"/>
  <c r="U481" i="10"/>
  <c r="Y480" i="10"/>
  <c r="U480" i="10"/>
  <c r="V480" i="10" s="1"/>
  <c r="Y479" i="10"/>
  <c r="U479" i="10"/>
  <c r="V479" i="10" s="1"/>
  <c r="Y478" i="10"/>
  <c r="U478" i="10"/>
  <c r="V478" i="10" s="1"/>
  <c r="Y477" i="10"/>
  <c r="U477" i="10"/>
  <c r="V477" i="10" s="1"/>
  <c r="Y476" i="10"/>
  <c r="U476" i="10"/>
  <c r="V476" i="10" s="1"/>
  <c r="Y475" i="10"/>
  <c r="U475" i="10"/>
  <c r="V475" i="10" s="1"/>
  <c r="Y474" i="10"/>
  <c r="V474" i="10"/>
  <c r="U474" i="10"/>
  <c r="Y473" i="10"/>
  <c r="U473" i="10"/>
  <c r="V473" i="10" s="1"/>
  <c r="Y472" i="10"/>
  <c r="V472" i="10"/>
  <c r="U472" i="10"/>
  <c r="Y471" i="10"/>
  <c r="U471" i="10"/>
  <c r="V471" i="10" s="1"/>
  <c r="Y470" i="10"/>
  <c r="V470" i="10"/>
  <c r="U470" i="10"/>
  <c r="Y469" i="10"/>
  <c r="U469" i="10"/>
  <c r="V469" i="10" s="1"/>
  <c r="Y468" i="10"/>
  <c r="U468" i="10"/>
  <c r="V468" i="10" s="1"/>
  <c r="Y467" i="10"/>
  <c r="U467" i="10"/>
  <c r="V467" i="10" s="1"/>
  <c r="Y466" i="10"/>
  <c r="U466" i="10"/>
  <c r="V466" i="10" s="1"/>
  <c r="Y465" i="10"/>
  <c r="U465" i="10"/>
  <c r="V465" i="10" s="1"/>
  <c r="Y464" i="10"/>
  <c r="V464" i="10"/>
  <c r="U464" i="10"/>
  <c r="Y463" i="10"/>
  <c r="U463" i="10"/>
  <c r="V463" i="10" s="1"/>
  <c r="Y462" i="10"/>
  <c r="U462" i="10"/>
  <c r="V462" i="10" s="1"/>
  <c r="Y461" i="10"/>
  <c r="U461" i="10"/>
  <c r="V461" i="10" s="1"/>
  <c r="Y460" i="10"/>
  <c r="V460" i="10"/>
  <c r="U460" i="10"/>
  <c r="Y459" i="10"/>
  <c r="U459" i="10"/>
  <c r="V459" i="10" s="1"/>
  <c r="Y458" i="10"/>
  <c r="U458" i="10"/>
  <c r="V458" i="10" s="1"/>
  <c r="Y457" i="10"/>
  <c r="U457" i="10"/>
  <c r="V457" i="10" s="1"/>
  <c r="Y456" i="10"/>
  <c r="V456" i="10"/>
  <c r="U456" i="10"/>
  <c r="Y455" i="10"/>
  <c r="U455" i="10"/>
  <c r="V455" i="10" s="1"/>
  <c r="Y454" i="10"/>
  <c r="V454" i="10"/>
  <c r="U454" i="10"/>
  <c r="Y453" i="10"/>
  <c r="U453" i="10"/>
  <c r="V453" i="10" s="1"/>
  <c r="Y452" i="10"/>
  <c r="V452" i="10"/>
  <c r="U452" i="10"/>
  <c r="Y451" i="10"/>
  <c r="U451" i="10"/>
  <c r="V451" i="10" s="1"/>
  <c r="Y450" i="10"/>
  <c r="U450" i="10"/>
  <c r="V450" i="10" s="1"/>
  <c r="Y449" i="10"/>
  <c r="U449" i="10"/>
  <c r="V449" i="10" s="1"/>
  <c r="Y448" i="10"/>
  <c r="U448" i="10"/>
  <c r="V448" i="10" s="1"/>
  <c r="Y447" i="10"/>
  <c r="U447" i="10"/>
  <c r="V447" i="10" s="1"/>
  <c r="Y446" i="10"/>
  <c r="U446" i="10"/>
  <c r="V446" i="10" s="1"/>
  <c r="Y445" i="10"/>
  <c r="U445" i="10"/>
  <c r="V445" i="10" s="1"/>
  <c r="Y444" i="10"/>
  <c r="V444" i="10"/>
  <c r="U444" i="10"/>
  <c r="Y443" i="10"/>
  <c r="U443" i="10"/>
  <c r="V443" i="10" s="1"/>
  <c r="Y442" i="10"/>
  <c r="U442" i="10"/>
  <c r="V442" i="10" s="1"/>
  <c r="Y441" i="10"/>
  <c r="U441" i="10"/>
  <c r="V441" i="10" s="1"/>
  <c r="Y440" i="10"/>
  <c r="V440" i="10"/>
  <c r="U440" i="10"/>
  <c r="Y439" i="10"/>
  <c r="U439" i="10"/>
  <c r="V439" i="10" s="1"/>
  <c r="Y438" i="10"/>
  <c r="U438" i="10"/>
  <c r="V438" i="10" s="1"/>
  <c r="Y437" i="10"/>
  <c r="U437" i="10"/>
  <c r="V437" i="10" s="1"/>
  <c r="Y436" i="10"/>
  <c r="U436" i="10"/>
  <c r="V436" i="10" s="1"/>
  <c r="Y435" i="10"/>
  <c r="U435" i="10"/>
  <c r="V435" i="10" s="1"/>
  <c r="Y434" i="10"/>
  <c r="U434" i="10"/>
  <c r="V434" i="10" s="1"/>
  <c r="Y433" i="10"/>
  <c r="U433" i="10"/>
  <c r="V433" i="10" s="1"/>
  <c r="Y432" i="10"/>
  <c r="U432" i="10"/>
  <c r="V432" i="10" s="1"/>
  <c r="Y431" i="10"/>
  <c r="U431" i="10"/>
  <c r="V431" i="10" s="1"/>
  <c r="Y430" i="10"/>
  <c r="U430" i="10"/>
  <c r="V430" i="10" s="1"/>
  <c r="Y429" i="10"/>
  <c r="U429" i="10"/>
  <c r="V429" i="10" s="1"/>
  <c r="Y428" i="10"/>
  <c r="U428" i="10"/>
  <c r="V428" i="10" s="1"/>
  <c r="Y427" i="10"/>
  <c r="V427" i="10"/>
  <c r="U427" i="10"/>
  <c r="Y426" i="10"/>
  <c r="U426" i="10"/>
  <c r="V426" i="10" s="1"/>
  <c r="Y425" i="10"/>
  <c r="U425" i="10"/>
  <c r="V425" i="10" s="1"/>
  <c r="Y424" i="10"/>
  <c r="U424" i="10"/>
  <c r="V424" i="10" s="1"/>
  <c r="Y423" i="10"/>
  <c r="U423" i="10"/>
  <c r="V423" i="10" s="1"/>
  <c r="Y422" i="10"/>
  <c r="U422" i="10"/>
  <c r="V422" i="10" s="1"/>
  <c r="Y421" i="10"/>
  <c r="V421" i="10"/>
  <c r="U421" i="10"/>
  <c r="Y420" i="10"/>
  <c r="U420" i="10"/>
  <c r="V420" i="10" s="1"/>
  <c r="Y419" i="10"/>
  <c r="U419" i="10"/>
  <c r="V419" i="10" s="1"/>
  <c r="Y418" i="10"/>
  <c r="U418" i="10"/>
  <c r="V418" i="10" s="1"/>
  <c r="Y417" i="10"/>
  <c r="U417" i="10"/>
  <c r="V417" i="10" s="1"/>
  <c r="Y416" i="10"/>
  <c r="U416" i="10"/>
  <c r="V416" i="10" s="1"/>
  <c r="Y415" i="10"/>
  <c r="U415" i="10"/>
  <c r="V415" i="10" s="1"/>
  <c r="Y414" i="10"/>
  <c r="U414" i="10"/>
  <c r="V414" i="10" s="1"/>
  <c r="Y413" i="10"/>
  <c r="U413" i="10"/>
  <c r="V413" i="10" s="1"/>
  <c r="Y412" i="10"/>
  <c r="U412" i="10"/>
  <c r="V412" i="10" s="1"/>
  <c r="Y411" i="10"/>
  <c r="U411" i="10"/>
  <c r="V411" i="10" s="1"/>
  <c r="Y410" i="10"/>
  <c r="U410" i="10"/>
  <c r="V410" i="10" s="1"/>
  <c r="Y409" i="10"/>
  <c r="U409" i="10"/>
  <c r="V409" i="10" s="1"/>
  <c r="Y408" i="10"/>
  <c r="U408" i="10"/>
  <c r="V408" i="10" s="1"/>
  <c r="Y407" i="10"/>
  <c r="U407" i="10"/>
  <c r="V407" i="10" s="1"/>
  <c r="Y406" i="10"/>
  <c r="U406" i="10"/>
  <c r="V406" i="10" s="1"/>
  <c r="Y405" i="10"/>
  <c r="U405" i="10"/>
  <c r="V405" i="10" s="1"/>
  <c r="Y404" i="10"/>
  <c r="U404" i="10"/>
  <c r="V404" i="10" s="1"/>
  <c r="Y403" i="10"/>
  <c r="U403" i="10"/>
  <c r="V403" i="10" s="1"/>
  <c r="Y402" i="10"/>
  <c r="U402" i="10"/>
  <c r="V402" i="10" s="1"/>
  <c r="Y401" i="10"/>
  <c r="U401" i="10"/>
  <c r="V401" i="10" s="1"/>
  <c r="Y400" i="10"/>
  <c r="U400" i="10"/>
  <c r="V400" i="10" s="1"/>
  <c r="Y399" i="10"/>
  <c r="U399" i="10"/>
  <c r="V399" i="10" s="1"/>
  <c r="Y398" i="10"/>
  <c r="U398" i="10"/>
  <c r="V398" i="10" s="1"/>
  <c r="Y397" i="10"/>
  <c r="U397" i="10"/>
  <c r="V397" i="10" s="1"/>
  <c r="Y396" i="10"/>
  <c r="U396" i="10"/>
  <c r="V396" i="10" s="1"/>
  <c r="Y395" i="10"/>
  <c r="U395" i="10"/>
  <c r="V395" i="10" s="1"/>
  <c r="Y394" i="10"/>
  <c r="U394" i="10"/>
  <c r="V394" i="10" s="1"/>
  <c r="Y393" i="10"/>
  <c r="U393" i="10"/>
  <c r="V393" i="10" s="1"/>
  <c r="Y392" i="10"/>
  <c r="U392" i="10"/>
  <c r="V392" i="10" s="1"/>
  <c r="Y391" i="10"/>
  <c r="U391" i="10"/>
  <c r="V391" i="10" s="1"/>
  <c r="Y390" i="10"/>
  <c r="U390" i="10"/>
  <c r="V390" i="10" s="1"/>
  <c r="Y389" i="10"/>
  <c r="U389" i="10"/>
  <c r="V389" i="10" s="1"/>
  <c r="Y388" i="10"/>
  <c r="U388" i="10"/>
  <c r="V388" i="10" s="1"/>
  <c r="Y387" i="10"/>
  <c r="U387" i="10"/>
  <c r="V387" i="10" s="1"/>
  <c r="Y386" i="10"/>
  <c r="U386" i="10"/>
  <c r="V386" i="10" s="1"/>
  <c r="Y385" i="10"/>
  <c r="U385" i="10"/>
  <c r="V385" i="10" s="1"/>
  <c r="Y384" i="10"/>
  <c r="U384" i="10"/>
  <c r="V384" i="10" s="1"/>
  <c r="Y383" i="10"/>
  <c r="U383" i="10"/>
  <c r="V383" i="10" s="1"/>
  <c r="Y382" i="10"/>
  <c r="U382" i="10"/>
  <c r="V382" i="10" s="1"/>
  <c r="Y381" i="10"/>
  <c r="U381" i="10"/>
  <c r="V381" i="10" s="1"/>
  <c r="Y380" i="10"/>
  <c r="U380" i="10"/>
  <c r="V380" i="10" s="1"/>
  <c r="Y379" i="10"/>
  <c r="U379" i="10"/>
  <c r="V379" i="10" s="1"/>
  <c r="Y378" i="10"/>
  <c r="U378" i="10"/>
  <c r="V378" i="10" s="1"/>
  <c r="Y377" i="10"/>
  <c r="V377" i="10"/>
  <c r="U377" i="10"/>
  <c r="Y376" i="10"/>
  <c r="U376" i="10"/>
  <c r="V376" i="10" s="1"/>
  <c r="Y375" i="10"/>
  <c r="V375" i="10"/>
  <c r="U375" i="10"/>
  <c r="Y374" i="10"/>
  <c r="U374" i="10"/>
  <c r="V374" i="10" s="1"/>
  <c r="Y373" i="10"/>
  <c r="U373" i="10"/>
  <c r="V373" i="10" s="1"/>
  <c r="Y372" i="10"/>
  <c r="U372" i="10"/>
  <c r="V372" i="10" s="1"/>
  <c r="Y371" i="10"/>
  <c r="U371" i="10"/>
  <c r="V371" i="10" s="1"/>
  <c r="Y370" i="10"/>
  <c r="U370" i="10"/>
  <c r="V370" i="10" s="1"/>
  <c r="Y369" i="10"/>
  <c r="U369" i="10"/>
  <c r="V369" i="10" s="1"/>
  <c r="Y368" i="10"/>
  <c r="U368" i="10"/>
  <c r="V368" i="10" s="1"/>
  <c r="Y367" i="10"/>
  <c r="U367" i="10"/>
  <c r="V367" i="10" s="1"/>
  <c r="Y366" i="10"/>
  <c r="U366" i="10"/>
  <c r="V366" i="10" s="1"/>
  <c r="Y365" i="10"/>
  <c r="U365" i="10"/>
  <c r="V365" i="10" s="1"/>
  <c r="Y364" i="10"/>
  <c r="U364" i="10"/>
  <c r="V364" i="10" s="1"/>
  <c r="Y363" i="10"/>
  <c r="U363" i="10"/>
  <c r="V363" i="10" s="1"/>
  <c r="Y362" i="10"/>
  <c r="U362" i="10"/>
  <c r="V362" i="10" s="1"/>
  <c r="Y361" i="10"/>
  <c r="U361" i="10"/>
  <c r="V361" i="10" s="1"/>
  <c r="Y360" i="10"/>
  <c r="U360" i="10"/>
  <c r="V360" i="10" s="1"/>
  <c r="Y359" i="10"/>
  <c r="U359" i="10"/>
  <c r="V359" i="10" s="1"/>
  <c r="Y358" i="10"/>
  <c r="U358" i="10"/>
  <c r="V358" i="10" s="1"/>
  <c r="Y357" i="10"/>
  <c r="U357" i="10"/>
  <c r="V357" i="10" s="1"/>
  <c r="Y356" i="10"/>
  <c r="U356" i="10"/>
  <c r="V356" i="10" s="1"/>
  <c r="Y355" i="10"/>
  <c r="U355" i="10"/>
  <c r="V355" i="10" s="1"/>
  <c r="Y354" i="10"/>
  <c r="U354" i="10"/>
  <c r="V354" i="10" s="1"/>
  <c r="Y353" i="10"/>
  <c r="U353" i="10"/>
  <c r="V353" i="10" s="1"/>
  <c r="Y352" i="10"/>
  <c r="U352" i="10"/>
  <c r="V352" i="10" s="1"/>
  <c r="Y351" i="10"/>
  <c r="U351" i="10"/>
  <c r="V351" i="10" s="1"/>
  <c r="Y350" i="10"/>
  <c r="U350" i="10"/>
  <c r="V350" i="10" s="1"/>
  <c r="Y349" i="10"/>
  <c r="U349" i="10"/>
  <c r="V349" i="10" s="1"/>
  <c r="Y348" i="10"/>
  <c r="U348" i="10"/>
  <c r="V348" i="10" s="1"/>
  <c r="Y347" i="10"/>
  <c r="U347" i="10"/>
  <c r="V347" i="10" s="1"/>
  <c r="Y346" i="10"/>
  <c r="U346" i="10"/>
  <c r="V346" i="10" s="1"/>
  <c r="Y345" i="10"/>
  <c r="U345" i="10"/>
  <c r="V345" i="10" s="1"/>
  <c r="Y344" i="10"/>
  <c r="U344" i="10"/>
  <c r="V344" i="10" s="1"/>
  <c r="Y343" i="10"/>
  <c r="U343" i="10"/>
  <c r="V343" i="10" s="1"/>
  <c r="Y342" i="10"/>
  <c r="U342" i="10"/>
  <c r="V342" i="10" s="1"/>
  <c r="Y341" i="10"/>
  <c r="U341" i="10"/>
  <c r="V341" i="10" s="1"/>
  <c r="Y340" i="10"/>
  <c r="U340" i="10"/>
  <c r="V340" i="10" s="1"/>
  <c r="Y339" i="10"/>
  <c r="U339" i="10"/>
  <c r="V339" i="10" s="1"/>
  <c r="Y338" i="10"/>
  <c r="U338" i="10"/>
  <c r="V338" i="10" s="1"/>
  <c r="Y337" i="10"/>
  <c r="U337" i="10"/>
  <c r="V337" i="10" s="1"/>
  <c r="Y336" i="10"/>
  <c r="U336" i="10"/>
  <c r="V336" i="10" s="1"/>
  <c r="Y335" i="10"/>
  <c r="U335" i="10"/>
  <c r="V335" i="10" s="1"/>
  <c r="Y334" i="10"/>
  <c r="U334" i="10"/>
  <c r="V334" i="10" s="1"/>
  <c r="Y333" i="10"/>
  <c r="U333" i="10"/>
  <c r="V333" i="10" s="1"/>
  <c r="Y332" i="10"/>
  <c r="U332" i="10"/>
  <c r="V332" i="10" s="1"/>
  <c r="Y331" i="10"/>
  <c r="U331" i="10"/>
  <c r="V331" i="10" s="1"/>
  <c r="Y330" i="10"/>
  <c r="U330" i="10"/>
  <c r="V330" i="10" s="1"/>
  <c r="Y329" i="10"/>
  <c r="U329" i="10"/>
  <c r="V329" i="10" s="1"/>
  <c r="Y328" i="10"/>
  <c r="U328" i="10"/>
  <c r="V328" i="10" s="1"/>
  <c r="Y327" i="10"/>
  <c r="U327" i="10"/>
  <c r="V327" i="10" s="1"/>
  <c r="Y326" i="10"/>
  <c r="U326" i="10"/>
  <c r="V326" i="10" s="1"/>
  <c r="Y325" i="10"/>
  <c r="U325" i="10"/>
  <c r="V325" i="10" s="1"/>
  <c r="Y324" i="10"/>
  <c r="U324" i="10"/>
  <c r="V324" i="10" s="1"/>
  <c r="Y323" i="10"/>
  <c r="V323" i="10"/>
  <c r="U323" i="10"/>
  <c r="Y322" i="10"/>
  <c r="U322" i="10"/>
  <c r="V322" i="10" s="1"/>
  <c r="Y321" i="10"/>
  <c r="U321" i="10"/>
  <c r="V321" i="10" s="1"/>
  <c r="Y320" i="10"/>
  <c r="U320" i="10"/>
  <c r="V320" i="10" s="1"/>
  <c r="Y319" i="10"/>
  <c r="U319" i="10"/>
  <c r="V319" i="10" s="1"/>
  <c r="Y318" i="10"/>
  <c r="U318" i="10"/>
  <c r="V318" i="10" s="1"/>
  <c r="Y317" i="10"/>
  <c r="U317" i="10"/>
  <c r="V317" i="10" s="1"/>
  <c r="Y316" i="10"/>
  <c r="U316" i="10"/>
  <c r="V316" i="10" s="1"/>
  <c r="Y315" i="10"/>
  <c r="U315" i="10"/>
  <c r="V315" i="10" s="1"/>
  <c r="Y314" i="10"/>
  <c r="U314" i="10"/>
  <c r="V314" i="10" s="1"/>
  <c r="Y313" i="10"/>
  <c r="U313" i="10"/>
  <c r="V313" i="10" s="1"/>
  <c r="Y312" i="10"/>
  <c r="U312" i="10"/>
  <c r="V312" i="10" s="1"/>
  <c r="Y311" i="10"/>
  <c r="U311" i="10"/>
  <c r="V311" i="10" s="1"/>
  <c r="Y310" i="10"/>
  <c r="U310" i="10"/>
  <c r="V310" i="10" s="1"/>
  <c r="Y309" i="10"/>
  <c r="U309" i="10"/>
  <c r="V309" i="10" s="1"/>
  <c r="Y308" i="10"/>
  <c r="U308" i="10"/>
  <c r="V308" i="10" s="1"/>
  <c r="Y307" i="10"/>
  <c r="U307" i="10"/>
  <c r="V307" i="10" s="1"/>
  <c r="Y306" i="10"/>
  <c r="U306" i="10"/>
  <c r="V306" i="10" s="1"/>
  <c r="Y305" i="10"/>
  <c r="U305" i="10"/>
  <c r="V305" i="10" s="1"/>
  <c r="Y304" i="10"/>
  <c r="U304" i="10"/>
  <c r="V304" i="10" s="1"/>
  <c r="Y303" i="10"/>
  <c r="U303" i="10"/>
  <c r="V303" i="10" s="1"/>
  <c r="Y302" i="10"/>
  <c r="U302" i="10"/>
  <c r="V302" i="10" s="1"/>
  <c r="Y301" i="10"/>
  <c r="U301" i="10"/>
  <c r="V301" i="10" s="1"/>
  <c r="Y300" i="10"/>
  <c r="U300" i="10"/>
  <c r="V300" i="10" s="1"/>
  <c r="Y299" i="10"/>
  <c r="U299" i="10"/>
  <c r="V299" i="10" s="1"/>
  <c r="Y298" i="10"/>
  <c r="U298" i="10"/>
  <c r="V298" i="10" s="1"/>
  <c r="Y297" i="10"/>
  <c r="U297" i="10"/>
  <c r="V297" i="10" s="1"/>
  <c r="Y296" i="10"/>
  <c r="U296" i="10"/>
  <c r="V296" i="10" s="1"/>
  <c r="Y295" i="10"/>
  <c r="U295" i="10"/>
  <c r="V295" i="10" s="1"/>
  <c r="Y294" i="10"/>
  <c r="V294" i="10"/>
  <c r="U294" i="10"/>
  <c r="Y293" i="10"/>
  <c r="U293" i="10"/>
  <c r="V293" i="10" s="1"/>
  <c r="Y292" i="10"/>
  <c r="U292" i="10"/>
  <c r="V292" i="10" s="1"/>
  <c r="Y291" i="10"/>
  <c r="U291" i="10"/>
  <c r="V291" i="10" s="1"/>
  <c r="Y290" i="10"/>
  <c r="U290" i="10"/>
  <c r="V290" i="10" s="1"/>
  <c r="Y289" i="10"/>
  <c r="U289" i="10"/>
  <c r="V289" i="10" s="1"/>
  <c r="Y288" i="10"/>
  <c r="U288" i="10"/>
  <c r="V288" i="10" s="1"/>
  <c r="Y287" i="10"/>
  <c r="U287" i="10"/>
  <c r="V287" i="10" s="1"/>
  <c r="Y286" i="10"/>
  <c r="U286" i="10"/>
  <c r="V286" i="10" s="1"/>
  <c r="Y285" i="10"/>
  <c r="U285" i="10"/>
  <c r="V285" i="10" s="1"/>
  <c r="Y284" i="10"/>
  <c r="U284" i="10"/>
  <c r="V284" i="10" s="1"/>
  <c r="Y283" i="10"/>
  <c r="U283" i="10"/>
  <c r="V283" i="10" s="1"/>
  <c r="Y282" i="10"/>
  <c r="V282" i="10"/>
  <c r="U282" i="10"/>
  <c r="Y281" i="10"/>
  <c r="U281" i="10"/>
  <c r="V281" i="10" s="1"/>
  <c r="Y280" i="10"/>
  <c r="U280" i="10"/>
  <c r="V280" i="10" s="1"/>
  <c r="Y279" i="10"/>
  <c r="U279" i="10"/>
  <c r="V279" i="10" s="1"/>
  <c r="Y278" i="10"/>
  <c r="U278" i="10"/>
  <c r="V278" i="10" s="1"/>
  <c r="Y277" i="10"/>
  <c r="U277" i="10"/>
  <c r="V277" i="10" s="1"/>
  <c r="Y276" i="10"/>
  <c r="U276" i="10"/>
  <c r="V276" i="10" s="1"/>
  <c r="Y275" i="10"/>
  <c r="U275" i="10"/>
  <c r="V275" i="10" s="1"/>
  <c r="Y274" i="10"/>
  <c r="U274" i="10"/>
  <c r="V274" i="10" s="1"/>
  <c r="Y273" i="10"/>
  <c r="U273" i="10"/>
  <c r="V273" i="10" s="1"/>
  <c r="Y272" i="10"/>
  <c r="U272" i="10"/>
  <c r="V272" i="10" s="1"/>
  <c r="Y271" i="10"/>
  <c r="U271" i="10"/>
  <c r="V271" i="10" s="1"/>
  <c r="Y270" i="10"/>
  <c r="U270" i="10"/>
  <c r="V270" i="10" s="1"/>
  <c r="Y269" i="10"/>
  <c r="U269" i="10"/>
  <c r="V269" i="10" s="1"/>
  <c r="Y268" i="10"/>
  <c r="U268" i="10"/>
  <c r="V268" i="10" s="1"/>
  <c r="Y267" i="10"/>
  <c r="U267" i="10"/>
  <c r="V267" i="10" s="1"/>
  <c r="Y266" i="10"/>
  <c r="U266" i="10"/>
  <c r="V266" i="10" s="1"/>
  <c r="Y265" i="10"/>
  <c r="U265" i="10"/>
  <c r="V265" i="10" s="1"/>
  <c r="Y264" i="10"/>
  <c r="U264" i="10"/>
  <c r="V264" i="10" s="1"/>
  <c r="Y263" i="10"/>
  <c r="U263" i="10"/>
  <c r="V263" i="10" s="1"/>
  <c r="Y262" i="10"/>
  <c r="U262" i="10"/>
  <c r="V262" i="10" s="1"/>
  <c r="Y261" i="10"/>
  <c r="U261" i="10"/>
  <c r="V261" i="10" s="1"/>
  <c r="Y260" i="10"/>
  <c r="U260" i="10"/>
  <c r="V260" i="10" s="1"/>
  <c r="Y259" i="10"/>
  <c r="U259" i="10"/>
  <c r="V259" i="10" s="1"/>
  <c r="Y258" i="10"/>
  <c r="U258" i="10"/>
  <c r="V258" i="10" s="1"/>
  <c r="Y257" i="10"/>
  <c r="V257" i="10"/>
  <c r="U257" i="10"/>
  <c r="Y256" i="10"/>
  <c r="U256" i="10"/>
  <c r="V256" i="10" s="1"/>
  <c r="Y255" i="10"/>
  <c r="U255" i="10"/>
  <c r="V255" i="10" s="1"/>
  <c r="Y254" i="10"/>
  <c r="U254" i="10"/>
  <c r="V254" i="10" s="1"/>
  <c r="Y253" i="10"/>
  <c r="U253" i="10"/>
  <c r="V253" i="10" s="1"/>
  <c r="S253" i="10"/>
  <c r="Y252" i="10"/>
  <c r="U252" i="10"/>
  <c r="V252" i="10" s="1"/>
  <c r="Y251" i="10"/>
  <c r="U251" i="10"/>
  <c r="V251" i="10" s="1"/>
  <c r="Y250" i="10"/>
  <c r="V250" i="10"/>
  <c r="U250" i="10"/>
  <c r="Y249" i="10"/>
  <c r="U249" i="10"/>
  <c r="V249" i="10" s="1"/>
  <c r="Y248" i="10"/>
  <c r="V248" i="10"/>
  <c r="U248" i="10"/>
  <c r="Y247" i="10"/>
  <c r="U247" i="10"/>
  <c r="V247" i="10" s="1"/>
  <c r="Y246" i="10"/>
  <c r="U246" i="10"/>
  <c r="V246" i="10" s="1"/>
  <c r="Y245" i="10"/>
  <c r="U245" i="10"/>
  <c r="V245" i="10" s="1"/>
  <c r="Y244" i="10"/>
  <c r="U244" i="10"/>
  <c r="V244" i="10" s="1"/>
  <c r="Y243" i="10"/>
  <c r="U243" i="10"/>
  <c r="V243" i="10" s="1"/>
  <c r="Y242" i="10"/>
  <c r="U242" i="10"/>
  <c r="V242" i="10" s="1"/>
  <c r="Y241" i="10"/>
  <c r="U241" i="10"/>
  <c r="V241" i="10" s="1"/>
  <c r="Y240" i="10"/>
  <c r="U240" i="10"/>
  <c r="V240" i="10" s="1"/>
  <c r="Y239" i="10"/>
  <c r="U239" i="10"/>
  <c r="V239" i="10" s="1"/>
  <c r="Y238" i="10"/>
  <c r="U238" i="10"/>
  <c r="V238" i="10" s="1"/>
  <c r="Y237" i="10"/>
  <c r="U237" i="10"/>
  <c r="V237" i="10" s="1"/>
  <c r="Y236" i="10"/>
  <c r="U236" i="10"/>
  <c r="V236" i="10" s="1"/>
  <c r="Y235" i="10"/>
  <c r="U235" i="10"/>
  <c r="V235" i="10" s="1"/>
  <c r="Y234" i="10"/>
  <c r="U234" i="10"/>
  <c r="V234" i="10" s="1"/>
  <c r="Y233" i="10"/>
  <c r="U233" i="10"/>
  <c r="V233" i="10" s="1"/>
  <c r="Y232" i="10"/>
  <c r="U232" i="10"/>
  <c r="V232" i="10" s="1"/>
  <c r="Y231" i="10"/>
  <c r="U231" i="10"/>
  <c r="V231" i="10" s="1"/>
  <c r="Y230" i="10"/>
  <c r="U230" i="10"/>
  <c r="V230" i="10" s="1"/>
  <c r="Y229" i="10"/>
  <c r="U229" i="10"/>
  <c r="V229" i="10" s="1"/>
  <c r="Y228" i="10"/>
  <c r="U228" i="10"/>
  <c r="V228" i="10" s="1"/>
  <c r="Y227" i="10"/>
  <c r="U227" i="10"/>
  <c r="V227" i="10" s="1"/>
  <c r="Y226" i="10"/>
  <c r="U226" i="10"/>
  <c r="V226" i="10" s="1"/>
  <c r="Y225" i="10"/>
  <c r="U225" i="10"/>
  <c r="V225" i="10" s="1"/>
  <c r="Y224" i="10"/>
  <c r="U224" i="10"/>
  <c r="V224" i="10" s="1"/>
  <c r="Y223" i="10"/>
  <c r="U223" i="10"/>
  <c r="V223" i="10" s="1"/>
  <c r="Y222" i="10"/>
  <c r="U222" i="10"/>
  <c r="V222" i="10" s="1"/>
  <c r="Y221" i="10"/>
  <c r="U221" i="10"/>
  <c r="V221" i="10" s="1"/>
  <c r="Y220" i="10"/>
  <c r="U220" i="10"/>
  <c r="V220" i="10" s="1"/>
  <c r="Y219" i="10"/>
  <c r="U219" i="10"/>
  <c r="V219" i="10" s="1"/>
  <c r="Y218" i="10"/>
  <c r="U218" i="10"/>
  <c r="V218" i="10" s="1"/>
  <c r="Y217" i="10"/>
  <c r="U217" i="10"/>
  <c r="V217" i="10" s="1"/>
  <c r="Y216" i="10"/>
  <c r="U216" i="10"/>
  <c r="V216" i="10" s="1"/>
  <c r="Y215" i="10"/>
  <c r="U215" i="10"/>
  <c r="V215" i="10" s="1"/>
  <c r="Y214" i="10"/>
  <c r="U214" i="10"/>
  <c r="V214" i="10" s="1"/>
  <c r="Y213" i="10"/>
  <c r="U213" i="10"/>
  <c r="V213" i="10" s="1"/>
  <c r="Y212" i="10"/>
  <c r="U212" i="10"/>
  <c r="V212" i="10" s="1"/>
  <c r="Y211" i="10"/>
  <c r="U211" i="10"/>
  <c r="V211" i="10" s="1"/>
  <c r="Y210" i="10"/>
  <c r="U210" i="10"/>
  <c r="V210" i="10" s="1"/>
  <c r="Y209" i="10"/>
  <c r="U209" i="10"/>
  <c r="V209" i="10" s="1"/>
  <c r="Y208" i="10"/>
  <c r="U208" i="10"/>
  <c r="V208" i="10" s="1"/>
  <c r="Y207" i="10"/>
  <c r="U207" i="10"/>
  <c r="V207" i="10" s="1"/>
  <c r="Y206" i="10"/>
  <c r="U206" i="10"/>
  <c r="V206" i="10" s="1"/>
  <c r="Y205" i="10"/>
  <c r="U205" i="10"/>
  <c r="V205" i="10" s="1"/>
  <c r="Y204" i="10"/>
  <c r="U204" i="10"/>
  <c r="V204" i="10" s="1"/>
  <c r="Y203" i="10"/>
  <c r="U203" i="10"/>
  <c r="V203" i="10" s="1"/>
  <c r="Y202" i="10"/>
  <c r="V202" i="10"/>
  <c r="U202" i="10"/>
  <c r="Y201" i="10"/>
  <c r="U201" i="10"/>
  <c r="V201" i="10" s="1"/>
  <c r="Y200" i="10"/>
  <c r="V200" i="10"/>
  <c r="U200" i="10"/>
  <c r="Y199" i="10"/>
  <c r="U199" i="10"/>
  <c r="V199" i="10" s="1"/>
  <c r="Y198" i="10"/>
  <c r="U198" i="10"/>
  <c r="V198" i="10" s="1"/>
  <c r="Y197" i="10"/>
  <c r="U197" i="10"/>
  <c r="V197" i="10" s="1"/>
  <c r="Y196" i="10"/>
  <c r="U196" i="10"/>
  <c r="V196" i="10" s="1"/>
  <c r="Y195" i="10"/>
  <c r="U195" i="10"/>
  <c r="V195" i="10" s="1"/>
  <c r="Y194" i="10"/>
  <c r="U194" i="10"/>
  <c r="V194" i="10" s="1"/>
  <c r="Y193" i="10"/>
  <c r="U193" i="10"/>
  <c r="V193" i="10" s="1"/>
  <c r="Y192" i="10"/>
  <c r="U192" i="10"/>
  <c r="V192" i="10" s="1"/>
  <c r="Y191" i="10"/>
  <c r="U191" i="10"/>
  <c r="V191" i="10" s="1"/>
  <c r="Y190" i="10"/>
  <c r="U190" i="10"/>
  <c r="V190" i="10" s="1"/>
  <c r="Y189" i="10"/>
  <c r="U189" i="10"/>
  <c r="V189" i="10" s="1"/>
  <c r="Y188" i="10"/>
  <c r="U188" i="10"/>
  <c r="V188" i="10" s="1"/>
  <c r="Y187" i="10"/>
  <c r="U187" i="10"/>
  <c r="V187" i="10" s="1"/>
  <c r="Y186" i="10"/>
  <c r="V186" i="10"/>
  <c r="U186" i="10"/>
  <c r="Y185" i="10"/>
  <c r="U185" i="10"/>
  <c r="V185" i="10" s="1"/>
  <c r="Y184" i="10"/>
  <c r="U184" i="10"/>
  <c r="V184" i="10" s="1"/>
  <c r="Y183" i="10"/>
  <c r="U183" i="10"/>
  <c r="V183" i="10" s="1"/>
  <c r="Y182" i="10"/>
  <c r="U182" i="10"/>
  <c r="V182" i="10" s="1"/>
  <c r="Y181" i="10"/>
  <c r="U181" i="10"/>
  <c r="V181" i="10" s="1"/>
  <c r="Y180" i="10"/>
  <c r="U180" i="10"/>
  <c r="V180" i="10" s="1"/>
  <c r="Y179" i="10"/>
  <c r="U179" i="10"/>
  <c r="V179" i="10" s="1"/>
  <c r="Y178" i="10"/>
  <c r="V178" i="10"/>
  <c r="U178" i="10"/>
  <c r="Y177" i="10"/>
  <c r="U177" i="10"/>
  <c r="V177" i="10" s="1"/>
  <c r="Y176" i="10"/>
  <c r="U176" i="10"/>
  <c r="V176" i="10" s="1"/>
  <c r="Y175" i="10"/>
  <c r="U175" i="10"/>
  <c r="V175" i="10" s="1"/>
  <c r="Y174" i="10"/>
  <c r="U174" i="10"/>
  <c r="V174" i="10" s="1"/>
  <c r="Y173" i="10"/>
  <c r="U173" i="10"/>
  <c r="V173" i="10" s="1"/>
  <c r="Y172" i="10"/>
  <c r="U172" i="10"/>
  <c r="V172" i="10" s="1"/>
  <c r="Y171" i="10"/>
  <c r="U171" i="10"/>
  <c r="V171" i="10" s="1"/>
  <c r="Y170" i="10"/>
  <c r="U170" i="10"/>
  <c r="V170" i="10" s="1"/>
  <c r="Y169" i="10"/>
  <c r="U169" i="10"/>
  <c r="V169" i="10" s="1"/>
  <c r="Y168" i="10"/>
  <c r="V168" i="10"/>
  <c r="U168" i="10"/>
  <c r="Y167" i="10"/>
  <c r="U167" i="10"/>
  <c r="V167" i="10" s="1"/>
  <c r="Y166" i="10"/>
  <c r="V166" i="10"/>
  <c r="U166" i="10"/>
  <c r="Y165" i="10"/>
  <c r="U165" i="10"/>
  <c r="V165" i="10" s="1"/>
  <c r="Y164" i="10"/>
  <c r="U164" i="10"/>
  <c r="V164" i="10" s="1"/>
  <c r="Y163" i="10"/>
  <c r="U163" i="10"/>
  <c r="V163" i="10" s="1"/>
  <c r="Y162" i="10"/>
  <c r="U162" i="10"/>
  <c r="V162" i="10" s="1"/>
  <c r="Y161" i="10"/>
  <c r="U161" i="10"/>
  <c r="V161" i="10" s="1"/>
  <c r="Y160" i="10"/>
  <c r="U160" i="10"/>
  <c r="V160" i="10" s="1"/>
  <c r="Y159" i="10"/>
  <c r="U159" i="10"/>
  <c r="V159" i="10" s="1"/>
  <c r="Y158" i="10"/>
  <c r="U158" i="10"/>
  <c r="V158" i="10" s="1"/>
  <c r="Y157" i="10"/>
  <c r="U157" i="10"/>
  <c r="V157" i="10" s="1"/>
  <c r="Y156" i="10"/>
  <c r="V156" i="10"/>
  <c r="U156" i="10"/>
  <c r="Y155" i="10"/>
  <c r="U155" i="10"/>
  <c r="V155" i="10" s="1"/>
  <c r="Y154" i="10"/>
  <c r="U154" i="10"/>
  <c r="V154" i="10" s="1"/>
  <c r="Y153" i="10"/>
  <c r="U153" i="10"/>
  <c r="V153" i="10" s="1"/>
  <c r="Y152" i="10"/>
  <c r="U152" i="10"/>
  <c r="V152" i="10" s="1"/>
  <c r="Y151" i="10"/>
  <c r="U151" i="10"/>
  <c r="V151" i="10" s="1"/>
  <c r="Y150" i="10"/>
  <c r="U150" i="10"/>
  <c r="V150" i="10" s="1"/>
  <c r="Y149" i="10"/>
  <c r="U149" i="10"/>
  <c r="V149" i="10" s="1"/>
  <c r="Y148" i="10"/>
  <c r="V148" i="10"/>
  <c r="U148" i="10"/>
  <c r="Y147" i="10"/>
  <c r="U147" i="10"/>
  <c r="V147" i="10" s="1"/>
  <c r="Y146" i="10"/>
  <c r="U146" i="10"/>
  <c r="V146" i="10" s="1"/>
  <c r="Y145" i="10"/>
  <c r="U145" i="10"/>
  <c r="V145" i="10" s="1"/>
  <c r="Y144" i="10"/>
  <c r="U144" i="10"/>
  <c r="V144" i="10" s="1"/>
  <c r="Y143" i="10"/>
  <c r="U143" i="10"/>
  <c r="V143" i="10" s="1"/>
  <c r="Y142" i="10"/>
  <c r="U142" i="10"/>
  <c r="V142" i="10" s="1"/>
  <c r="Y141" i="10"/>
  <c r="U141" i="10"/>
  <c r="V141" i="10" s="1"/>
  <c r="Y140" i="10"/>
  <c r="U140" i="10"/>
  <c r="V140" i="10" s="1"/>
  <c r="Y139" i="10"/>
  <c r="U139" i="10"/>
  <c r="V139" i="10" s="1"/>
  <c r="Y138" i="10"/>
  <c r="U138" i="10"/>
  <c r="V138" i="10" s="1"/>
  <c r="Y137" i="10"/>
  <c r="U137" i="10"/>
  <c r="V137" i="10" s="1"/>
  <c r="Y136" i="10"/>
  <c r="V136" i="10"/>
  <c r="U136" i="10"/>
  <c r="Y135" i="10"/>
  <c r="U135" i="10"/>
  <c r="V135" i="10" s="1"/>
  <c r="Y134" i="10"/>
  <c r="U134" i="10"/>
  <c r="V134" i="10" s="1"/>
  <c r="Y133" i="10"/>
  <c r="U133" i="10"/>
  <c r="V133" i="10" s="1"/>
  <c r="Y132" i="10"/>
  <c r="U132" i="10"/>
  <c r="V132" i="10" s="1"/>
  <c r="Y131" i="10"/>
  <c r="U131" i="10"/>
  <c r="V131" i="10" s="1"/>
  <c r="Y130" i="10"/>
  <c r="U130" i="10"/>
  <c r="V130" i="10" s="1"/>
  <c r="Y129" i="10"/>
  <c r="U129" i="10"/>
  <c r="V129" i="10" s="1"/>
  <c r="Y128" i="10"/>
  <c r="V128" i="10"/>
  <c r="U128" i="10"/>
  <c r="Y127" i="10"/>
  <c r="U127" i="10"/>
  <c r="V127" i="10" s="1"/>
  <c r="Y126" i="10"/>
  <c r="U126" i="10"/>
  <c r="V126" i="10" s="1"/>
  <c r="Y125" i="10"/>
  <c r="U125" i="10"/>
  <c r="V125" i="10" s="1"/>
  <c r="Y124" i="10"/>
  <c r="U124" i="10"/>
  <c r="V124" i="10" s="1"/>
  <c r="Y123" i="10"/>
  <c r="U123" i="10"/>
  <c r="V123" i="10" s="1"/>
  <c r="Y122" i="10"/>
  <c r="U122" i="10"/>
  <c r="V122" i="10" s="1"/>
  <c r="Y121" i="10"/>
  <c r="U121" i="10"/>
  <c r="V121" i="10" s="1"/>
  <c r="Y120" i="10"/>
  <c r="U120" i="10"/>
  <c r="V120" i="10" s="1"/>
  <c r="Y119" i="10"/>
  <c r="U119" i="10"/>
  <c r="V119" i="10" s="1"/>
  <c r="Y118" i="10"/>
  <c r="U118" i="10"/>
  <c r="V118" i="10" s="1"/>
  <c r="Y117" i="10"/>
  <c r="U117" i="10"/>
  <c r="V117" i="10" s="1"/>
  <c r="Y116" i="10"/>
  <c r="U116" i="10"/>
  <c r="V116" i="10" s="1"/>
  <c r="Y115" i="10"/>
  <c r="U115" i="10"/>
  <c r="V115" i="10" s="1"/>
  <c r="Y114" i="10"/>
  <c r="U114" i="10"/>
  <c r="V114" i="10" s="1"/>
  <c r="Y113" i="10"/>
  <c r="U113" i="10"/>
  <c r="V113" i="10" s="1"/>
  <c r="Y112" i="10"/>
  <c r="U112" i="10"/>
  <c r="V112" i="10" s="1"/>
  <c r="Y111" i="10"/>
  <c r="U111" i="10"/>
  <c r="V111" i="10" s="1"/>
  <c r="Y110" i="10"/>
  <c r="U110" i="10"/>
  <c r="V110" i="10" s="1"/>
  <c r="Y109" i="10"/>
  <c r="U109" i="10"/>
  <c r="V109" i="10" s="1"/>
  <c r="Y108" i="10"/>
  <c r="U108" i="10"/>
  <c r="V108" i="10" s="1"/>
  <c r="Y107" i="10"/>
  <c r="U107" i="10"/>
  <c r="V107" i="10" s="1"/>
  <c r="Y106" i="10"/>
  <c r="U106" i="10"/>
  <c r="V106" i="10" s="1"/>
  <c r="Y105" i="10"/>
  <c r="U105" i="10"/>
  <c r="V105" i="10" s="1"/>
  <c r="Y104" i="10"/>
  <c r="U104" i="10"/>
  <c r="V104" i="10" s="1"/>
  <c r="Y103" i="10"/>
  <c r="U103" i="10"/>
  <c r="V103" i="10" s="1"/>
  <c r="Y102" i="10"/>
  <c r="U102" i="10"/>
  <c r="V102" i="10" s="1"/>
  <c r="Y101" i="10"/>
  <c r="U101" i="10"/>
  <c r="V101" i="10" s="1"/>
  <c r="Y100" i="10"/>
  <c r="U100" i="10"/>
  <c r="V100" i="10" s="1"/>
  <c r="Y99" i="10"/>
  <c r="U99" i="10"/>
  <c r="V99" i="10" s="1"/>
  <c r="Y98" i="10"/>
  <c r="U98" i="10"/>
  <c r="V98" i="10" s="1"/>
  <c r="Y97" i="10"/>
  <c r="U97" i="10"/>
  <c r="V97" i="10" s="1"/>
  <c r="Y96" i="10"/>
  <c r="U96" i="10"/>
  <c r="V96" i="10" s="1"/>
  <c r="Y95" i="10"/>
  <c r="U95" i="10"/>
  <c r="V95" i="10" s="1"/>
  <c r="Y94" i="10"/>
  <c r="U94" i="10"/>
  <c r="V94" i="10" s="1"/>
  <c r="Y93" i="10"/>
  <c r="U93" i="10"/>
  <c r="V93" i="10" s="1"/>
  <c r="Y92" i="10"/>
  <c r="U92" i="10"/>
  <c r="V92" i="10" s="1"/>
  <c r="Y91" i="10"/>
  <c r="U91" i="10"/>
  <c r="V91" i="10" s="1"/>
  <c r="Y90" i="10"/>
  <c r="U90" i="10"/>
  <c r="V90" i="10" s="1"/>
  <c r="Y89" i="10"/>
  <c r="U89" i="10"/>
  <c r="V89" i="10" s="1"/>
  <c r="Y88" i="10"/>
  <c r="U88" i="10"/>
  <c r="V88" i="10" s="1"/>
  <c r="Y87" i="10"/>
  <c r="U87" i="10"/>
  <c r="V87" i="10" s="1"/>
  <c r="Y86" i="10"/>
  <c r="U86" i="10"/>
  <c r="V86" i="10" s="1"/>
  <c r="Y85" i="10"/>
  <c r="U85" i="10"/>
  <c r="V85" i="10" s="1"/>
  <c r="Y84" i="10"/>
  <c r="U84" i="10"/>
  <c r="V84" i="10" s="1"/>
  <c r="Y83" i="10"/>
  <c r="U83" i="10"/>
  <c r="V83" i="10" s="1"/>
  <c r="Y82" i="10"/>
  <c r="V82" i="10"/>
  <c r="U82" i="10"/>
  <c r="Y81" i="10"/>
  <c r="U81" i="10"/>
  <c r="V81" i="10" s="1"/>
  <c r="Y80" i="10"/>
  <c r="U80" i="10"/>
  <c r="V80" i="10" s="1"/>
  <c r="Y79" i="10"/>
  <c r="U79" i="10"/>
  <c r="V79" i="10" s="1"/>
  <c r="Y78" i="10"/>
  <c r="U78" i="10"/>
  <c r="V78" i="10" s="1"/>
  <c r="Y77" i="10"/>
  <c r="U77" i="10"/>
  <c r="V77" i="10" s="1"/>
  <c r="Y76" i="10"/>
  <c r="U76" i="10"/>
  <c r="V76" i="10" s="1"/>
  <c r="Y75" i="10"/>
  <c r="U75" i="10"/>
  <c r="V75" i="10" s="1"/>
  <c r="Y74" i="10"/>
  <c r="U74" i="10"/>
  <c r="V74" i="10" s="1"/>
  <c r="Y73" i="10"/>
  <c r="U73" i="10"/>
  <c r="V73" i="10" s="1"/>
  <c r="Y72" i="10"/>
  <c r="U72" i="10"/>
  <c r="V72" i="10" s="1"/>
  <c r="Y71" i="10"/>
  <c r="U71" i="10"/>
  <c r="V71" i="10" s="1"/>
  <c r="Y70" i="10"/>
  <c r="U70" i="10"/>
  <c r="V70" i="10" s="1"/>
  <c r="Y69" i="10"/>
  <c r="U69" i="10"/>
  <c r="V69" i="10" s="1"/>
  <c r="Y68" i="10"/>
  <c r="U68" i="10"/>
  <c r="V68" i="10" s="1"/>
  <c r="Y67" i="10"/>
  <c r="U67" i="10"/>
  <c r="V67" i="10" s="1"/>
  <c r="Y66" i="10"/>
  <c r="U66" i="10"/>
  <c r="V66" i="10" s="1"/>
  <c r="Y65" i="10"/>
  <c r="U65" i="10"/>
  <c r="V65" i="10" s="1"/>
  <c r="Y64" i="10"/>
  <c r="U64" i="10"/>
  <c r="V64" i="10" s="1"/>
  <c r="Y63" i="10"/>
  <c r="U63" i="10"/>
  <c r="V63" i="10" s="1"/>
  <c r="Y62" i="10"/>
  <c r="U62" i="10"/>
  <c r="V62" i="10" s="1"/>
  <c r="Y61" i="10"/>
  <c r="U61" i="10"/>
  <c r="V61" i="10" s="1"/>
  <c r="Y60" i="10"/>
  <c r="U60" i="10"/>
  <c r="V60" i="10" s="1"/>
  <c r="Y59" i="10"/>
  <c r="U59" i="10"/>
  <c r="V59" i="10" s="1"/>
  <c r="Y58" i="10"/>
  <c r="U58" i="10"/>
  <c r="V58" i="10" s="1"/>
  <c r="Y57" i="10"/>
  <c r="U57" i="10"/>
  <c r="V57" i="10" s="1"/>
  <c r="Y56" i="10"/>
  <c r="U56" i="10"/>
  <c r="V56" i="10" s="1"/>
  <c r="Y55" i="10"/>
  <c r="U55" i="10"/>
  <c r="V55" i="10" s="1"/>
  <c r="Y54" i="10"/>
  <c r="U54" i="10"/>
  <c r="V54" i="10" s="1"/>
  <c r="Y53" i="10"/>
  <c r="U53" i="10"/>
  <c r="V53" i="10" s="1"/>
  <c r="Y52" i="10"/>
  <c r="U52" i="10"/>
  <c r="V52" i="10" s="1"/>
  <c r="Y51" i="10"/>
  <c r="U51" i="10"/>
  <c r="V51" i="10" s="1"/>
  <c r="Y50" i="10"/>
  <c r="U50" i="10"/>
  <c r="V50" i="10" s="1"/>
  <c r="Y49" i="10"/>
  <c r="U49" i="10"/>
  <c r="V49" i="10" s="1"/>
  <c r="Y48" i="10"/>
  <c r="U48" i="10"/>
  <c r="V48" i="10" s="1"/>
  <c r="Y47" i="10"/>
  <c r="U47" i="10"/>
  <c r="V47" i="10" s="1"/>
  <c r="Y46" i="10"/>
  <c r="U46" i="10"/>
  <c r="V46" i="10" s="1"/>
  <c r="Y45" i="10"/>
  <c r="U45" i="10"/>
  <c r="V45" i="10" s="1"/>
  <c r="Y44" i="10"/>
  <c r="U44" i="10"/>
  <c r="V44" i="10" s="1"/>
  <c r="Y43" i="10"/>
  <c r="U43" i="10"/>
  <c r="V43" i="10" s="1"/>
  <c r="Y42" i="10"/>
  <c r="U42" i="10"/>
  <c r="V42" i="10" s="1"/>
  <c r="Y41" i="10"/>
  <c r="U41" i="10"/>
  <c r="V41" i="10" s="1"/>
  <c r="Y40" i="10"/>
  <c r="U40" i="10"/>
  <c r="V40" i="10" s="1"/>
  <c r="Y39" i="10"/>
  <c r="U39" i="10"/>
  <c r="V39" i="10" s="1"/>
  <c r="Y38" i="10"/>
  <c r="U38" i="10"/>
  <c r="V38" i="10" s="1"/>
  <c r="Y37" i="10"/>
  <c r="U37" i="10"/>
  <c r="V37" i="10" s="1"/>
  <c r="Y36" i="10"/>
  <c r="U36" i="10"/>
  <c r="V36" i="10" s="1"/>
  <c r="Y35" i="10"/>
  <c r="U35" i="10"/>
  <c r="V35" i="10" s="1"/>
  <c r="Y34" i="10"/>
  <c r="U34" i="10"/>
  <c r="V34" i="10" s="1"/>
  <c r="Y33" i="10"/>
  <c r="U33" i="10"/>
  <c r="V33" i="10" s="1"/>
  <c r="Y32" i="10"/>
  <c r="U32" i="10"/>
  <c r="V32" i="10" s="1"/>
  <c r="Y31" i="10"/>
  <c r="U31" i="10"/>
  <c r="V31" i="10" s="1"/>
  <c r="Y30" i="10"/>
  <c r="V30" i="10"/>
  <c r="U30" i="10"/>
  <c r="Y29" i="10"/>
  <c r="U29" i="10"/>
  <c r="V29" i="10" s="1"/>
  <c r="Y28" i="10"/>
  <c r="U28" i="10"/>
  <c r="V28" i="10" s="1"/>
  <c r="Y27" i="10"/>
  <c r="U27" i="10"/>
  <c r="V27" i="10" s="1"/>
  <c r="Y26" i="10"/>
  <c r="U26" i="10"/>
  <c r="V26" i="10" s="1"/>
  <c r="Y25" i="10"/>
  <c r="U25" i="10"/>
  <c r="V25" i="10" s="1"/>
  <c r="Y24" i="10"/>
  <c r="V24" i="10"/>
  <c r="U24" i="10"/>
  <c r="Y23" i="10"/>
  <c r="U23" i="10"/>
  <c r="V23" i="10" s="1"/>
  <c r="Y22" i="10"/>
  <c r="U22" i="10"/>
  <c r="V22" i="10" s="1"/>
  <c r="Y21" i="10"/>
  <c r="U21" i="10"/>
  <c r="V21" i="10" s="1"/>
  <c r="Y20" i="10"/>
  <c r="U20" i="10"/>
  <c r="V20" i="10" s="1"/>
  <c r="Y19" i="10"/>
  <c r="U19" i="10"/>
  <c r="V19" i="10" s="1"/>
  <c r="Y18" i="10"/>
  <c r="U18" i="10"/>
  <c r="V18" i="10" s="1"/>
  <c r="Y17" i="10"/>
  <c r="U17" i="10"/>
  <c r="V17" i="10" s="1"/>
  <c r="Y16" i="10"/>
  <c r="U16" i="10"/>
  <c r="V16" i="10" s="1"/>
  <c r="Y15" i="10"/>
  <c r="U15" i="10"/>
  <c r="V15" i="10" s="1"/>
  <c r="Y14" i="10"/>
  <c r="V14" i="10"/>
  <c r="U14" i="10"/>
  <c r="Y13" i="10"/>
  <c r="U13" i="10"/>
  <c r="V13" i="10" s="1"/>
  <c r="Y12" i="10"/>
  <c r="U12" i="10"/>
  <c r="V12" i="10" s="1"/>
  <c r="Y11" i="10"/>
  <c r="U11" i="10"/>
  <c r="V11" i="10" s="1"/>
  <c r="Y10" i="10"/>
  <c r="U10" i="10"/>
  <c r="V10" i="10" s="1"/>
  <c r="Y9" i="10"/>
  <c r="U9" i="10"/>
  <c r="V9" i="10" s="1"/>
  <c r="Y8" i="10"/>
  <c r="U8" i="10"/>
  <c r="V8" i="10" s="1"/>
  <c r="Y7" i="10"/>
  <c r="U7" i="10"/>
  <c r="V7" i="10" s="1"/>
  <c r="Y6" i="10"/>
  <c r="V6" i="10"/>
  <c r="U6" i="10"/>
  <c r="Y5" i="10"/>
  <c r="U5" i="10"/>
  <c r="V5" i="10" s="1"/>
  <c r="Y4" i="10"/>
  <c r="U4" i="10"/>
  <c r="V4" i="10" s="1"/>
  <c r="Y3" i="10"/>
  <c r="U3" i="10"/>
  <c r="V3" i="10" s="1"/>
  <c r="Y2" i="10"/>
  <c r="U2" i="10"/>
  <c r="V2" i="10" s="1"/>
  <c r="K159" i="1"/>
  <c r="P159" i="1" s="1"/>
  <c r="K158" i="1"/>
  <c r="P158" i="1" s="1"/>
  <c r="K157" i="1"/>
  <c r="P157" i="1" s="1"/>
  <c r="K156" i="1"/>
  <c r="P156" i="1" s="1"/>
  <c r="K155" i="1"/>
  <c r="P155" i="1" s="1"/>
  <c r="K154" i="1"/>
  <c r="P154" i="1" s="1"/>
  <c r="K153" i="1"/>
  <c r="P153" i="1" s="1"/>
  <c r="K152" i="1"/>
  <c r="P152" i="1" s="1"/>
  <c r="K67" i="1"/>
  <c r="P67" i="1" s="1"/>
  <c r="K66" i="1"/>
  <c r="P66" i="1" s="1"/>
  <c r="K65" i="1"/>
  <c r="P65" i="1" s="1"/>
  <c r="K64" i="1"/>
  <c r="P64" i="1" s="1"/>
  <c r="K63" i="1"/>
  <c r="P63" i="1" s="1"/>
  <c r="K62" i="1"/>
  <c r="P62" i="1" s="1"/>
  <c r="K61" i="1"/>
  <c r="P61" i="1" s="1"/>
  <c r="K60" i="1"/>
  <c r="P60" i="1" s="1"/>
  <c r="K59" i="1"/>
  <c r="P59" i="1" s="1"/>
  <c r="Y1051" i="8"/>
  <c r="U1051" i="8"/>
  <c r="V1051" i="8" s="1"/>
  <c r="Y1050" i="8"/>
  <c r="V1050" i="8"/>
  <c r="U1050" i="8"/>
  <c r="Y1049" i="8"/>
  <c r="U1049" i="8"/>
  <c r="V1049" i="8" s="1"/>
  <c r="Y1048" i="8"/>
  <c r="U1048" i="8"/>
  <c r="V1048" i="8" s="1"/>
  <c r="Y1047" i="8"/>
  <c r="U1047" i="8"/>
  <c r="V1047" i="8" s="1"/>
  <c r="Y1046" i="8"/>
  <c r="U1046" i="8"/>
  <c r="V1046" i="8" s="1"/>
  <c r="Y1045" i="8"/>
  <c r="U1045" i="8"/>
  <c r="V1045" i="8" s="1"/>
  <c r="Y1044" i="8"/>
  <c r="U1044" i="8"/>
  <c r="V1044" i="8" s="1"/>
  <c r="Y1043" i="8"/>
  <c r="U1043" i="8"/>
  <c r="V1043" i="8" s="1"/>
  <c r="Y1042" i="8"/>
  <c r="U1042" i="8"/>
  <c r="V1042" i="8" s="1"/>
  <c r="Y1041" i="8"/>
  <c r="U1041" i="8"/>
  <c r="V1041" i="8" s="1"/>
  <c r="Y1040" i="8"/>
  <c r="U1040" i="8"/>
  <c r="V1040" i="8" s="1"/>
  <c r="Y1039" i="8"/>
  <c r="U1039" i="8"/>
  <c r="V1039" i="8" s="1"/>
  <c r="Y1038" i="8"/>
  <c r="U1038" i="8"/>
  <c r="V1038" i="8" s="1"/>
  <c r="Y1037" i="8"/>
  <c r="U1037" i="8"/>
  <c r="V1037" i="8" s="1"/>
  <c r="Y1036" i="8"/>
  <c r="U1036" i="8"/>
  <c r="V1036" i="8" s="1"/>
  <c r="Y1035" i="8"/>
  <c r="U1035" i="8"/>
  <c r="V1035" i="8" s="1"/>
  <c r="Y1034" i="8"/>
  <c r="U1034" i="8"/>
  <c r="V1034" i="8" s="1"/>
  <c r="Y1033" i="8"/>
  <c r="U1033" i="8"/>
  <c r="V1033" i="8" s="1"/>
  <c r="Y1032" i="8"/>
  <c r="V1032" i="8"/>
  <c r="U1032" i="8"/>
  <c r="Y1031" i="8"/>
  <c r="U1031" i="8"/>
  <c r="V1031" i="8" s="1"/>
  <c r="Y1030" i="8"/>
  <c r="U1030" i="8"/>
  <c r="V1030" i="8" s="1"/>
  <c r="Y1029" i="8"/>
  <c r="U1029" i="8"/>
  <c r="V1029" i="8" s="1"/>
  <c r="Y1028" i="8"/>
  <c r="U1028" i="8"/>
  <c r="V1028" i="8" s="1"/>
  <c r="Y1027" i="8"/>
  <c r="U1027" i="8"/>
  <c r="V1027" i="8" s="1"/>
  <c r="Y1026" i="8"/>
  <c r="U1026" i="8"/>
  <c r="V1026" i="8" s="1"/>
  <c r="Y1025" i="8"/>
  <c r="U1025" i="8"/>
  <c r="V1025" i="8" s="1"/>
  <c r="Y1024" i="8"/>
  <c r="U1024" i="8"/>
  <c r="V1024" i="8" s="1"/>
  <c r="Y1023" i="8"/>
  <c r="U1023" i="8"/>
  <c r="V1023" i="8" s="1"/>
  <c r="Y1022" i="8"/>
  <c r="U1022" i="8"/>
  <c r="V1022" i="8" s="1"/>
  <c r="Y1021" i="8"/>
  <c r="U1021" i="8"/>
  <c r="V1021" i="8" s="1"/>
  <c r="Y1020" i="8"/>
  <c r="U1020" i="8"/>
  <c r="V1020" i="8" s="1"/>
  <c r="Y1019" i="8"/>
  <c r="U1019" i="8"/>
  <c r="V1019" i="8" s="1"/>
  <c r="Y1018" i="8"/>
  <c r="U1018" i="8"/>
  <c r="V1018" i="8" s="1"/>
  <c r="Y1017" i="8"/>
  <c r="U1017" i="8"/>
  <c r="V1017" i="8" s="1"/>
  <c r="Y1016" i="8"/>
  <c r="U1016" i="8"/>
  <c r="V1016" i="8" s="1"/>
  <c r="Y1015" i="8"/>
  <c r="U1015" i="8"/>
  <c r="V1015" i="8" s="1"/>
  <c r="Y1014" i="8"/>
  <c r="U1014" i="8"/>
  <c r="V1014" i="8" s="1"/>
  <c r="Y1013" i="8"/>
  <c r="U1013" i="8"/>
  <c r="V1013" i="8" s="1"/>
  <c r="Y1012" i="8"/>
  <c r="U1012" i="8"/>
  <c r="V1012" i="8" s="1"/>
  <c r="Y1011" i="8"/>
  <c r="U1011" i="8"/>
  <c r="V1011" i="8" s="1"/>
  <c r="Y1010" i="8"/>
  <c r="U1010" i="8"/>
  <c r="V1010" i="8" s="1"/>
  <c r="Y1009" i="8"/>
  <c r="U1009" i="8"/>
  <c r="V1009" i="8" s="1"/>
  <c r="Y1008" i="8"/>
  <c r="U1008" i="8"/>
  <c r="V1008" i="8" s="1"/>
  <c r="Y1007" i="8"/>
  <c r="U1007" i="8"/>
  <c r="V1007" i="8" s="1"/>
  <c r="Y1006" i="8"/>
  <c r="U1006" i="8"/>
  <c r="V1006" i="8" s="1"/>
  <c r="Y1005" i="8"/>
  <c r="U1005" i="8"/>
  <c r="V1005" i="8" s="1"/>
  <c r="Y1004" i="8"/>
  <c r="U1004" i="8"/>
  <c r="V1004" i="8" s="1"/>
  <c r="Y1003" i="8"/>
  <c r="U1003" i="8"/>
  <c r="V1003" i="8" s="1"/>
  <c r="Y1002" i="8"/>
  <c r="U1002" i="8"/>
  <c r="V1002" i="8" s="1"/>
  <c r="Y1001" i="8"/>
  <c r="U1001" i="8"/>
  <c r="V1001" i="8" s="1"/>
  <c r="Y1000" i="8"/>
  <c r="U1000" i="8"/>
  <c r="V1000" i="8" s="1"/>
  <c r="Y999" i="8"/>
  <c r="U999" i="8"/>
  <c r="V999" i="8" s="1"/>
  <c r="Y998" i="8"/>
  <c r="U998" i="8"/>
  <c r="V998" i="8" s="1"/>
  <c r="Y997" i="8"/>
  <c r="U997" i="8"/>
  <c r="V997" i="8" s="1"/>
  <c r="Y996" i="8"/>
  <c r="U996" i="8"/>
  <c r="V996" i="8" s="1"/>
  <c r="Y995" i="8"/>
  <c r="U995" i="8"/>
  <c r="V995" i="8" s="1"/>
  <c r="Y994" i="8"/>
  <c r="U994" i="8"/>
  <c r="V994" i="8" s="1"/>
  <c r="Y993" i="8"/>
  <c r="V993" i="8"/>
  <c r="U993" i="8"/>
  <c r="Y992" i="8"/>
  <c r="U992" i="8"/>
  <c r="V992" i="8" s="1"/>
  <c r="Y991" i="8"/>
  <c r="U991" i="8"/>
  <c r="V991" i="8" s="1"/>
  <c r="Y990" i="8"/>
  <c r="U990" i="8"/>
  <c r="V990" i="8" s="1"/>
  <c r="Y989" i="8"/>
  <c r="U989" i="8"/>
  <c r="V989" i="8" s="1"/>
  <c r="Y988" i="8"/>
  <c r="U988" i="8"/>
  <c r="V988" i="8" s="1"/>
  <c r="Y987" i="8"/>
  <c r="V987" i="8"/>
  <c r="U987" i="8"/>
  <c r="Y986" i="8"/>
  <c r="U986" i="8"/>
  <c r="V986" i="8" s="1"/>
  <c r="Y985" i="8"/>
  <c r="V985" i="8"/>
  <c r="U985" i="8"/>
  <c r="Y984" i="8"/>
  <c r="U984" i="8"/>
  <c r="V984" i="8" s="1"/>
  <c r="Y983" i="8"/>
  <c r="U983" i="8"/>
  <c r="V983" i="8" s="1"/>
  <c r="Y982" i="8"/>
  <c r="U982" i="8"/>
  <c r="V982" i="8" s="1"/>
  <c r="Y981" i="8"/>
  <c r="U981" i="8"/>
  <c r="V981" i="8" s="1"/>
  <c r="Y980" i="8"/>
  <c r="U980" i="8"/>
  <c r="V980" i="8" s="1"/>
  <c r="Y979" i="8"/>
  <c r="U979" i="8"/>
  <c r="V979" i="8" s="1"/>
  <c r="Y978" i="8"/>
  <c r="U978" i="8"/>
  <c r="V978" i="8" s="1"/>
  <c r="Y977" i="8"/>
  <c r="V977" i="8"/>
  <c r="U977" i="8"/>
  <c r="Y976" i="8"/>
  <c r="U976" i="8"/>
  <c r="V976" i="8" s="1"/>
  <c r="Y975" i="8"/>
  <c r="U975" i="8"/>
  <c r="V975" i="8" s="1"/>
  <c r="Y974" i="8"/>
  <c r="U974" i="8"/>
  <c r="V974" i="8" s="1"/>
  <c r="Y973" i="8"/>
  <c r="U973" i="8"/>
  <c r="V973" i="8" s="1"/>
  <c r="Y972" i="8"/>
  <c r="U972" i="8"/>
  <c r="V972" i="8" s="1"/>
  <c r="Y971" i="8"/>
  <c r="U971" i="8"/>
  <c r="V971" i="8" s="1"/>
  <c r="Y970" i="8"/>
  <c r="U970" i="8"/>
  <c r="V970" i="8" s="1"/>
  <c r="Y969" i="8"/>
  <c r="U969" i="8"/>
  <c r="V969" i="8" s="1"/>
  <c r="Y968" i="8"/>
  <c r="U968" i="8"/>
  <c r="V968" i="8" s="1"/>
  <c r="Y967" i="8"/>
  <c r="U967" i="8"/>
  <c r="V967" i="8" s="1"/>
  <c r="Y966" i="8"/>
  <c r="U966" i="8"/>
  <c r="V966" i="8" s="1"/>
  <c r="Y965" i="8"/>
  <c r="U965" i="8"/>
  <c r="V965" i="8" s="1"/>
  <c r="Y964" i="8"/>
  <c r="U964" i="8"/>
  <c r="V964" i="8" s="1"/>
  <c r="Y963" i="8"/>
  <c r="V963" i="8"/>
  <c r="U963" i="8"/>
  <c r="Y962" i="8"/>
  <c r="U962" i="8"/>
  <c r="V962" i="8" s="1"/>
  <c r="Y961" i="8"/>
  <c r="V961" i="8"/>
  <c r="U961" i="8"/>
  <c r="Y960" i="8"/>
  <c r="U960" i="8"/>
  <c r="V960" i="8" s="1"/>
  <c r="Y959" i="8"/>
  <c r="U959" i="8"/>
  <c r="V959" i="8" s="1"/>
  <c r="Y958" i="8"/>
  <c r="U958" i="8"/>
  <c r="V958" i="8" s="1"/>
  <c r="Y957" i="8"/>
  <c r="U957" i="8"/>
  <c r="V957" i="8" s="1"/>
  <c r="Y956" i="8"/>
  <c r="U956" i="8"/>
  <c r="V956" i="8" s="1"/>
  <c r="Y955" i="8"/>
  <c r="U955" i="8"/>
  <c r="V955" i="8" s="1"/>
  <c r="Y954" i="8"/>
  <c r="U954" i="8"/>
  <c r="V954" i="8" s="1"/>
  <c r="Y953" i="8"/>
  <c r="U953" i="8"/>
  <c r="V953" i="8" s="1"/>
  <c r="Y952" i="8"/>
  <c r="U952" i="8"/>
  <c r="V952" i="8" s="1"/>
  <c r="Y951" i="8"/>
  <c r="U951" i="8"/>
  <c r="V951" i="8" s="1"/>
  <c r="Y950" i="8"/>
  <c r="U950" i="8"/>
  <c r="V950" i="8" s="1"/>
  <c r="Y949" i="8"/>
  <c r="U949" i="8"/>
  <c r="V949" i="8" s="1"/>
  <c r="Y948" i="8"/>
  <c r="U948" i="8"/>
  <c r="V948" i="8" s="1"/>
  <c r="Y947" i="8"/>
  <c r="U947" i="8"/>
  <c r="V947" i="8" s="1"/>
  <c r="Y946" i="8"/>
  <c r="U946" i="8"/>
  <c r="V946" i="8" s="1"/>
  <c r="Y945" i="8"/>
  <c r="U945" i="8"/>
  <c r="V945" i="8" s="1"/>
  <c r="Y944" i="8"/>
  <c r="U944" i="8"/>
  <c r="V944" i="8" s="1"/>
  <c r="Y943" i="8"/>
  <c r="U943" i="8"/>
  <c r="V943" i="8" s="1"/>
  <c r="Y942" i="8"/>
  <c r="U942" i="8"/>
  <c r="V942" i="8" s="1"/>
  <c r="Y941" i="8"/>
  <c r="V941" i="8"/>
  <c r="U941" i="8"/>
  <c r="Y940" i="8"/>
  <c r="U940" i="8"/>
  <c r="V940" i="8" s="1"/>
  <c r="Y939" i="8"/>
  <c r="U939" i="8"/>
  <c r="V939" i="8" s="1"/>
  <c r="Y938" i="8"/>
  <c r="U938" i="8"/>
  <c r="V938" i="8" s="1"/>
  <c r="Y937" i="8"/>
  <c r="U937" i="8"/>
  <c r="V937" i="8" s="1"/>
  <c r="Y936" i="8"/>
  <c r="U936" i="8"/>
  <c r="V936" i="8" s="1"/>
  <c r="Y935" i="8"/>
  <c r="U935" i="8"/>
  <c r="V935" i="8" s="1"/>
  <c r="Y934" i="8"/>
  <c r="U934" i="8"/>
  <c r="V934" i="8" s="1"/>
  <c r="Y933" i="8"/>
  <c r="U933" i="8"/>
  <c r="V933" i="8" s="1"/>
  <c r="Y932" i="8"/>
  <c r="U932" i="8"/>
  <c r="V932" i="8" s="1"/>
  <c r="Y931" i="8"/>
  <c r="U931" i="8"/>
  <c r="V931" i="8" s="1"/>
  <c r="Y930" i="8"/>
  <c r="U930" i="8"/>
  <c r="V930" i="8" s="1"/>
  <c r="Y929" i="8"/>
  <c r="U929" i="8"/>
  <c r="V929" i="8" s="1"/>
  <c r="Y928" i="8"/>
  <c r="U928" i="8"/>
  <c r="V928" i="8" s="1"/>
  <c r="Y927" i="8"/>
  <c r="V927" i="8"/>
  <c r="U927" i="8"/>
  <c r="Y926" i="8"/>
  <c r="U926" i="8"/>
  <c r="V926" i="8" s="1"/>
  <c r="Y925" i="8"/>
  <c r="U925" i="8"/>
  <c r="V925" i="8" s="1"/>
  <c r="Y924" i="8"/>
  <c r="U924" i="8"/>
  <c r="V924" i="8" s="1"/>
  <c r="Y923" i="8"/>
  <c r="U923" i="8"/>
  <c r="V923" i="8" s="1"/>
  <c r="Y922" i="8"/>
  <c r="U922" i="8"/>
  <c r="V922" i="8" s="1"/>
  <c r="Y921" i="8"/>
  <c r="U921" i="8"/>
  <c r="V921" i="8" s="1"/>
  <c r="Y920" i="8"/>
  <c r="U920" i="8"/>
  <c r="V920" i="8" s="1"/>
  <c r="Y919" i="8"/>
  <c r="U919" i="8"/>
  <c r="V919" i="8" s="1"/>
  <c r="Y918" i="8"/>
  <c r="U918" i="8"/>
  <c r="V918" i="8" s="1"/>
  <c r="Y917" i="8"/>
  <c r="V917" i="8"/>
  <c r="U917" i="8"/>
  <c r="Y916" i="8"/>
  <c r="U916" i="8"/>
  <c r="V916" i="8" s="1"/>
  <c r="Y915" i="8"/>
  <c r="V915" i="8"/>
  <c r="U915" i="8"/>
  <c r="Y914" i="8"/>
  <c r="U914" i="8"/>
  <c r="V914" i="8" s="1"/>
  <c r="Y913" i="8"/>
  <c r="U913" i="8"/>
  <c r="V913" i="8" s="1"/>
  <c r="Y912" i="8"/>
  <c r="U912" i="8"/>
  <c r="V912" i="8" s="1"/>
  <c r="Y911" i="8"/>
  <c r="U911" i="8"/>
  <c r="V911" i="8" s="1"/>
  <c r="Y910" i="8"/>
  <c r="O910" i="8"/>
  <c r="U910" i="8" s="1"/>
  <c r="V910" i="8" s="1"/>
  <c r="Y909" i="8"/>
  <c r="U909" i="8"/>
  <c r="V909" i="8" s="1"/>
  <c r="Y908" i="8"/>
  <c r="U908" i="8"/>
  <c r="V908" i="8" s="1"/>
  <c r="Y907" i="8"/>
  <c r="U907" i="8"/>
  <c r="V907" i="8" s="1"/>
  <c r="Y906" i="8"/>
  <c r="U906" i="8"/>
  <c r="V906" i="8" s="1"/>
  <c r="Y905" i="8"/>
  <c r="U905" i="8"/>
  <c r="V905" i="8" s="1"/>
  <c r="Y904" i="8"/>
  <c r="V904" i="8"/>
  <c r="U904" i="8"/>
  <c r="Y903" i="8"/>
  <c r="U903" i="8"/>
  <c r="V903" i="8" s="1"/>
  <c r="Y902" i="8"/>
  <c r="V902" i="8"/>
  <c r="U902" i="8"/>
  <c r="Y901" i="8"/>
  <c r="U901" i="8"/>
  <c r="V901" i="8" s="1"/>
  <c r="Y900" i="8"/>
  <c r="U900" i="8"/>
  <c r="V900" i="8" s="1"/>
  <c r="Y899" i="8"/>
  <c r="U899" i="8"/>
  <c r="V899" i="8" s="1"/>
  <c r="Y898" i="8"/>
  <c r="U898" i="8"/>
  <c r="V898" i="8" s="1"/>
  <c r="Y897" i="8"/>
  <c r="U897" i="8"/>
  <c r="V897" i="8" s="1"/>
  <c r="Y896" i="8"/>
  <c r="U896" i="8"/>
  <c r="V896" i="8" s="1"/>
  <c r="Y895" i="8"/>
  <c r="U895" i="8"/>
  <c r="V895" i="8" s="1"/>
  <c r="Y894" i="8"/>
  <c r="V894" i="8"/>
  <c r="U894" i="8"/>
  <c r="Y893" i="8"/>
  <c r="U893" i="8"/>
  <c r="V893" i="8" s="1"/>
  <c r="Y892" i="8"/>
  <c r="U892" i="8"/>
  <c r="V892" i="8" s="1"/>
  <c r="Y891" i="8"/>
  <c r="U891" i="8"/>
  <c r="V891" i="8" s="1"/>
  <c r="Y890" i="8"/>
  <c r="U890" i="8"/>
  <c r="V890" i="8" s="1"/>
  <c r="Y889" i="8"/>
  <c r="U889" i="8"/>
  <c r="V889" i="8" s="1"/>
  <c r="Y888" i="8"/>
  <c r="V888" i="8"/>
  <c r="U888" i="8"/>
  <c r="Y887" i="8"/>
  <c r="U887" i="8"/>
  <c r="V887" i="8" s="1"/>
  <c r="Y886" i="8"/>
  <c r="V886" i="8"/>
  <c r="U886" i="8"/>
  <c r="Y885" i="8"/>
  <c r="U885" i="8"/>
  <c r="V885" i="8" s="1"/>
  <c r="Y884" i="8"/>
  <c r="U884" i="8"/>
  <c r="V884" i="8" s="1"/>
  <c r="Y883" i="8"/>
  <c r="U883" i="8"/>
  <c r="V883" i="8" s="1"/>
  <c r="Y882" i="8"/>
  <c r="U882" i="8"/>
  <c r="V882" i="8" s="1"/>
  <c r="Y881" i="8"/>
  <c r="U881" i="8"/>
  <c r="V881" i="8" s="1"/>
  <c r="Y880" i="8"/>
  <c r="U880" i="8"/>
  <c r="V880" i="8" s="1"/>
  <c r="Y879" i="8"/>
  <c r="U879" i="8"/>
  <c r="V879" i="8" s="1"/>
  <c r="Y878" i="8"/>
  <c r="U878" i="8"/>
  <c r="V878" i="8" s="1"/>
  <c r="Y877" i="8"/>
  <c r="U877" i="8"/>
  <c r="V877" i="8" s="1"/>
  <c r="Y876" i="8"/>
  <c r="U876" i="8"/>
  <c r="V876" i="8" s="1"/>
  <c r="Y875" i="8"/>
  <c r="U875" i="8"/>
  <c r="V875" i="8" s="1"/>
  <c r="Y874" i="8"/>
  <c r="U874" i="8"/>
  <c r="V874" i="8" s="1"/>
  <c r="Y873" i="8"/>
  <c r="U873" i="8"/>
  <c r="V873" i="8" s="1"/>
  <c r="Y872" i="8"/>
  <c r="U872" i="8"/>
  <c r="V872" i="8" s="1"/>
  <c r="Y871" i="8"/>
  <c r="U871" i="8"/>
  <c r="V871" i="8" s="1"/>
  <c r="Y870" i="8"/>
  <c r="U870" i="8"/>
  <c r="V870" i="8" s="1"/>
  <c r="Y869" i="8"/>
  <c r="U869" i="8"/>
  <c r="V869" i="8" s="1"/>
  <c r="Y868" i="8"/>
  <c r="U868" i="8"/>
  <c r="V868" i="8" s="1"/>
  <c r="Y867" i="8"/>
  <c r="U867" i="8"/>
  <c r="V867" i="8" s="1"/>
  <c r="Y866" i="8"/>
  <c r="U866" i="8"/>
  <c r="V866" i="8" s="1"/>
  <c r="Y865" i="8"/>
  <c r="U865" i="8"/>
  <c r="V865" i="8" s="1"/>
  <c r="Y864" i="8"/>
  <c r="U864" i="8"/>
  <c r="V864" i="8" s="1"/>
  <c r="Y863" i="8"/>
  <c r="U863" i="8"/>
  <c r="V863" i="8" s="1"/>
  <c r="Y862" i="8"/>
  <c r="U862" i="8"/>
  <c r="V862" i="8" s="1"/>
  <c r="Y861" i="8"/>
  <c r="U861" i="8"/>
  <c r="V861" i="8" s="1"/>
  <c r="Y860" i="8"/>
  <c r="U860" i="8"/>
  <c r="V860" i="8" s="1"/>
  <c r="Y859" i="8"/>
  <c r="U859" i="8"/>
  <c r="V859" i="8" s="1"/>
  <c r="Y858" i="8"/>
  <c r="U858" i="8"/>
  <c r="V858" i="8" s="1"/>
  <c r="Y857" i="8"/>
  <c r="U857" i="8"/>
  <c r="V857" i="8" s="1"/>
  <c r="Y856" i="8"/>
  <c r="U856" i="8"/>
  <c r="V856" i="8" s="1"/>
  <c r="Y855" i="8"/>
  <c r="U855" i="8"/>
  <c r="V855" i="8" s="1"/>
  <c r="Y854" i="8"/>
  <c r="U854" i="8"/>
  <c r="V854" i="8" s="1"/>
  <c r="Y853" i="8"/>
  <c r="U853" i="8"/>
  <c r="V853" i="8" s="1"/>
  <c r="Y852" i="8"/>
  <c r="U852" i="8"/>
  <c r="V852" i="8" s="1"/>
  <c r="Y851" i="8"/>
  <c r="U851" i="8"/>
  <c r="V851" i="8" s="1"/>
  <c r="Y850" i="8"/>
  <c r="U850" i="8"/>
  <c r="V850" i="8" s="1"/>
  <c r="Y849" i="8"/>
  <c r="U849" i="8"/>
  <c r="V849" i="8" s="1"/>
  <c r="Y848" i="8"/>
  <c r="U848" i="8"/>
  <c r="V848" i="8" s="1"/>
  <c r="Y847" i="8"/>
  <c r="U847" i="8"/>
  <c r="V847" i="8" s="1"/>
  <c r="Y846" i="8"/>
  <c r="U846" i="8"/>
  <c r="V846" i="8" s="1"/>
  <c r="Y845" i="8"/>
  <c r="U845" i="8"/>
  <c r="V845" i="8" s="1"/>
  <c r="Y844" i="8"/>
  <c r="U844" i="8"/>
  <c r="V844" i="8" s="1"/>
  <c r="Y843" i="8"/>
  <c r="U843" i="8"/>
  <c r="V843" i="8" s="1"/>
  <c r="Y842" i="8"/>
  <c r="U842" i="8"/>
  <c r="V842" i="8" s="1"/>
  <c r="Y841" i="8"/>
  <c r="U841" i="8"/>
  <c r="V841" i="8" s="1"/>
  <c r="Y840" i="8"/>
  <c r="U840" i="8"/>
  <c r="V840" i="8" s="1"/>
  <c r="Y839" i="8"/>
  <c r="U839" i="8"/>
  <c r="V839" i="8" s="1"/>
  <c r="Y838" i="8"/>
  <c r="U838" i="8"/>
  <c r="V838" i="8" s="1"/>
  <c r="Y837" i="8"/>
  <c r="U837" i="8"/>
  <c r="V837" i="8" s="1"/>
  <c r="Y836" i="8"/>
  <c r="U836" i="8"/>
  <c r="V836" i="8" s="1"/>
  <c r="Y835" i="8"/>
  <c r="U835" i="8"/>
  <c r="V835" i="8" s="1"/>
  <c r="Y834" i="8"/>
  <c r="U834" i="8"/>
  <c r="V834" i="8" s="1"/>
  <c r="Y833" i="8"/>
  <c r="U833" i="8"/>
  <c r="V833" i="8" s="1"/>
  <c r="Y832" i="8"/>
  <c r="U832" i="8"/>
  <c r="V832" i="8" s="1"/>
  <c r="Y831" i="8"/>
  <c r="U831" i="8"/>
  <c r="V831" i="8" s="1"/>
  <c r="Y830" i="8"/>
  <c r="U830" i="8"/>
  <c r="V830" i="8" s="1"/>
  <c r="Y829" i="8"/>
  <c r="U829" i="8"/>
  <c r="V829" i="8" s="1"/>
  <c r="Y828" i="8"/>
  <c r="U828" i="8"/>
  <c r="V828" i="8" s="1"/>
  <c r="Y827" i="8"/>
  <c r="U827" i="8"/>
  <c r="V827" i="8" s="1"/>
  <c r="Y826" i="8"/>
  <c r="U826" i="8"/>
  <c r="V826" i="8" s="1"/>
  <c r="Y825" i="8"/>
  <c r="U825" i="8"/>
  <c r="V825" i="8" s="1"/>
  <c r="Y824" i="8"/>
  <c r="U824" i="8"/>
  <c r="V824" i="8" s="1"/>
  <c r="Y823" i="8"/>
  <c r="U823" i="8"/>
  <c r="V823" i="8" s="1"/>
  <c r="Y822" i="8"/>
  <c r="U822" i="8"/>
  <c r="V822" i="8" s="1"/>
  <c r="Y821" i="8"/>
  <c r="U821" i="8"/>
  <c r="V821" i="8" s="1"/>
  <c r="Y820" i="8"/>
  <c r="U820" i="8"/>
  <c r="V820" i="8" s="1"/>
  <c r="Y819" i="8"/>
  <c r="U819" i="8"/>
  <c r="V819" i="8" s="1"/>
  <c r="Y818" i="8"/>
  <c r="U818" i="8"/>
  <c r="V818" i="8" s="1"/>
  <c r="Y817" i="8"/>
  <c r="U817" i="8"/>
  <c r="V817" i="8" s="1"/>
  <c r="Y816" i="8"/>
  <c r="U816" i="8"/>
  <c r="V816" i="8" s="1"/>
  <c r="Y815" i="8"/>
  <c r="U815" i="8"/>
  <c r="V815" i="8" s="1"/>
  <c r="Y814" i="8"/>
  <c r="U814" i="8"/>
  <c r="V814" i="8" s="1"/>
  <c r="Y813" i="8"/>
  <c r="U813" i="8"/>
  <c r="V813" i="8" s="1"/>
  <c r="Y812" i="8"/>
  <c r="U812" i="8"/>
  <c r="V812" i="8" s="1"/>
  <c r="Y811" i="8"/>
  <c r="U811" i="8"/>
  <c r="V811" i="8" s="1"/>
  <c r="Y810" i="8"/>
  <c r="U810" i="8"/>
  <c r="V810" i="8" s="1"/>
  <c r="Y809" i="8"/>
  <c r="U809" i="8"/>
  <c r="V809" i="8" s="1"/>
  <c r="Y808" i="8"/>
  <c r="U808" i="8"/>
  <c r="V808" i="8" s="1"/>
  <c r="Y807" i="8"/>
  <c r="U807" i="8"/>
  <c r="V807" i="8" s="1"/>
  <c r="Y806" i="8"/>
  <c r="U806" i="8"/>
  <c r="V806" i="8" s="1"/>
  <c r="Y805" i="8"/>
  <c r="U805" i="8"/>
  <c r="V805" i="8" s="1"/>
  <c r="Y804" i="8"/>
  <c r="U804" i="8"/>
  <c r="V804" i="8" s="1"/>
  <c r="Y803" i="8"/>
  <c r="U803" i="8"/>
  <c r="V803" i="8" s="1"/>
  <c r="Y802" i="8"/>
  <c r="U802" i="8"/>
  <c r="V802" i="8" s="1"/>
  <c r="Y801" i="8"/>
  <c r="U801" i="8"/>
  <c r="V801" i="8" s="1"/>
  <c r="Y800" i="8"/>
  <c r="U800" i="8"/>
  <c r="V800" i="8" s="1"/>
  <c r="Y799" i="8"/>
  <c r="U799" i="8"/>
  <c r="V799" i="8" s="1"/>
  <c r="Y798" i="8"/>
  <c r="U798" i="8"/>
  <c r="V798" i="8" s="1"/>
  <c r="Y797" i="8"/>
  <c r="U797" i="8"/>
  <c r="V797" i="8" s="1"/>
  <c r="Y796" i="8"/>
  <c r="U796" i="8"/>
  <c r="V796" i="8" s="1"/>
  <c r="Y795" i="8"/>
  <c r="U795" i="8"/>
  <c r="V795" i="8" s="1"/>
  <c r="Y794" i="8"/>
  <c r="U794" i="8"/>
  <c r="V794" i="8" s="1"/>
  <c r="Y793" i="8"/>
  <c r="U793" i="8"/>
  <c r="V793" i="8" s="1"/>
  <c r="Y792" i="8"/>
  <c r="U792" i="8"/>
  <c r="V792" i="8" s="1"/>
  <c r="Y791" i="8"/>
  <c r="U791" i="8"/>
  <c r="V791" i="8" s="1"/>
  <c r="Y790" i="8"/>
  <c r="U790" i="8"/>
  <c r="V790" i="8" s="1"/>
  <c r="Y789" i="8"/>
  <c r="U789" i="8"/>
  <c r="V789" i="8" s="1"/>
  <c r="Y788" i="8"/>
  <c r="U788" i="8"/>
  <c r="V788" i="8" s="1"/>
  <c r="Y787" i="8"/>
  <c r="U787" i="8"/>
  <c r="V787" i="8" s="1"/>
  <c r="Y786" i="8"/>
  <c r="U786" i="8"/>
  <c r="V786" i="8" s="1"/>
  <c r="Y785" i="8"/>
  <c r="U785" i="8"/>
  <c r="V785" i="8" s="1"/>
  <c r="Y784" i="8"/>
  <c r="U784" i="8"/>
  <c r="V784" i="8" s="1"/>
  <c r="Y783" i="8"/>
  <c r="U783" i="8"/>
  <c r="V783" i="8" s="1"/>
  <c r="Y782" i="8"/>
  <c r="U782" i="8"/>
  <c r="V782" i="8" s="1"/>
  <c r="Y781" i="8"/>
  <c r="U781" i="8"/>
  <c r="V781" i="8" s="1"/>
  <c r="Y780" i="8"/>
  <c r="U780" i="8"/>
  <c r="V780" i="8" s="1"/>
  <c r="Y779" i="8"/>
  <c r="U779" i="8"/>
  <c r="V779" i="8" s="1"/>
  <c r="Y778" i="8"/>
  <c r="U778" i="8"/>
  <c r="V778" i="8" s="1"/>
  <c r="Y777" i="8"/>
  <c r="U777" i="8"/>
  <c r="V777" i="8" s="1"/>
  <c r="Y776" i="8"/>
  <c r="U776" i="8"/>
  <c r="V776" i="8" s="1"/>
  <c r="Y775" i="8"/>
  <c r="U775" i="8"/>
  <c r="V775" i="8" s="1"/>
  <c r="Y774" i="8"/>
  <c r="U774" i="8"/>
  <c r="V774" i="8" s="1"/>
  <c r="Y773" i="8"/>
  <c r="U773" i="8"/>
  <c r="V773" i="8" s="1"/>
  <c r="Y772" i="8"/>
  <c r="U772" i="8"/>
  <c r="V772" i="8" s="1"/>
  <c r="Y771" i="8"/>
  <c r="U771" i="8"/>
  <c r="V771" i="8" s="1"/>
  <c r="Y770" i="8"/>
  <c r="U770" i="8"/>
  <c r="V770" i="8" s="1"/>
  <c r="Y769" i="8"/>
  <c r="U769" i="8"/>
  <c r="V769" i="8" s="1"/>
  <c r="Y768" i="8"/>
  <c r="U768" i="8"/>
  <c r="V768" i="8" s="1"/>
  <c r="Y767" i="8"/>
  <c r="U767" i="8"/>
  <c r="V767" i="8" s="1"/>
  <c r="Y766" i="8"/>
  <c r="U766" i="8"/>
  <c r="V766" i="8" s="1"/>
  <c r="Y765" i="8"/>
  <c r="U765" i="8"/>
  <c r="V765" i="8" s="1"/>
  <c r="Y764" i="8"/>
  <c r="U764" i="8"/>
  <c r="V764" i="8" s="1"/>
  <c r="Y763" i="8"/>
  <c r="U763" i="8"/>
  <c r="V763" i="8" s="1"/>
  <c r="Y762" i="8"/>
  <c r="U762" i="8"/>
  <c r="V762" i="8" s="1"/>
  <c r="Y761" i="8"/>
  <c r="V761" i="8"/>
  <c r="U761" i="8"/>
  <c r="Y760" i="8"/>
  <c r="U760" i="8"/>
  <c r="V760" i="8" s="1"/>
  <c r="Y759" i="8"/>
  <c r="U759" i="8"/>
  <c r="V759" i="8" s="1"/>
  <c r="Y758" i="8"/>
  <c r="U758" i="8"/>
  <c r="V758" i="8" s="1"/>
  <c r="Y757" i="8"/>
  <c r="U757" i="8"/>
  <c r="V757" i="8" s="1"/>
  <c r="Y756" i="8"/>
  <c r="U756" i="8"/>
  <c r="V756" i="8" s="1"/>
  <c r="Y755" i="8"/>
  <c r="U755" i="8"/>
  <c r="V755" i="8" s="1"/>
  <c r="Y754" i="8"/>
  <c r="U754" i="8"/>
  <c r="V754" i="8" s="1"/>
  <c r="Y753" i="8"/>
  <c r="U753" i="8"/>
  <c r="V753" i="8" s="1"/>
  <c r="Y752" i="8"/>
  <c r="U752" i="8"/>
  <c r="V752" i="8" s="1"/>
  <c r="Y751" i="8"/>
  <c r="U751" i="8"/>
  <c r="V751" i="8" s="1"/>
  <c r="Y750" i="8"/>
  <c r="U750" i="8"/>
  <c r="V750" i="8" s="1"/>
  <c r="Y749" i="8"/>
  <c r="V749" i="8"/>
  <c r="U749" i="8"/>
  <c r="Y748" i="8"/>
  <c r="U748" i="8"/>
  <c r="V748" i="8" s="1"/>
  <c r="Y747" i="8"/>
  <c r="U747" i="8"/>
  <c r="V747" i="8" s="1"/>
  <c r="Y746" i="8"/>
  <c r="U746" i="8"/>
  <c r="V746" i="8" s="1"/>
  <c r="Y745" i="8"/>
  <c r="U745" i="8"/>
  <c r="V745" i="8" s="1"/>
  <c r="Y744" i="8"/>
  <c r="U744" i="8"/>
  <c r="V744" i="8" s="1"/>
  <c r="Y743" i="8"/>
  <c r="U743" i="8"/>
  <c r="V743" i="8" s="1"/>
  <c r="Y742" i="8"/>
  <c r="U742" i="8"/>
  <c r="V742" i="8" s="1"/>
  <c r="Y741" i="8"/>
  <c r="V741" i="8"/>
  <c r="U741" i="8"/>
  <c r="Y740" i="8"/>
  <c r="U740" i="8"/>
  <c r="V740" i="8" s="1"/>
  <c r="Y739" i="8"/>
  <c r="U739" i="8"/>
  <c r="V739" i="8" s="1"/>
  <c r="Y738" i="8"/>
  <c r="U738" i="8"/>
  <c r="V738" i="8" s="1"/>
  <c r="Y737" i="8"/>
  <c r="U737" i="8"/>
  <c r="V737" i="8" s="1"/>
  <c r="Y736" i="8"/>
  <c r="U736" i="8"/>
  <c r="V736" i="8" s="1"/>
  <c r="Y735" i="8"/>
  <c r="V735" i="8"/>
  <c r="U735" i="8"/>
  <c r="Y734" i="8"/>
  <c r="U734" i="8"/>
  <c r="V734" i="8" s="1"/>
  <c r="Y733" i="8"/>
  <c r="V733" i="8"/>
  <c r="U733" i="8"/>
  <c r="Y732" i="8"/>
  <c r="U732" i="8"/>
  <c r="V732" i="8" s="1"/>
  <c r="Y731" i="8"/>
  <c r="U731" i="8"/>
  <c r="V731" i="8" s="1"/>
  <c r="Y730" i="8"/>
  <c r="U730" i="8"/>
  <c r="V730" i="8" s="1"/>
  <c r="Y729" i="8"/>
  <c r="U729" i="8"/>
  <c r="V729" i="8" s="1"/>
  <c r="Y728" i="8"/>
  <c r="U728" i="8"/>
  <c r="V728" i="8" s="1"/>
  <c r="Y727" i="8"/>
  <c r="U727" i="8"/>
  <c r="V727" i="8" s="1"/>
  <c r="Y726" i="8"/>
  <c r="U726" i="8"/>
  <c r="V726" i="8" s="1"/>
  <c r="Y725" i="8"/>
  <c r="V725" i="8"/>
  <c r="U725" i="8"/>
  <c r="Y724" i="8"/>
  <c r="U724" i="8"/>
  <c r="V724" i="8" s="1"/>
  <c r="Y723" i="8"/>
  <c r="U723" i="8"/>
  <c r="V723" i="8" s="1"/>
  <c r="Y722" i="8"/>
  <c r="U722" i="8"/>
  <c r="V722" i="8" s="1"/>
  <c r="Y721" i="8"/>
  <c r="U721" i="8"/>
  <c r="V721" i="8" s="1"/>
  <c r="Y720" i="8"/>
  <c r="U720" i="8"/>
  <c r="V720" i="8" s="1"/>
  <c r="Y719" i="8"/>
  <c r="U719" i="8"/>
  <c r="V719" i="8" s="1"/>
  <c r="Y718" i="8"/>
  <c r="U718" i="8"/>
  <c r="V718" i="8" s="1"/>
  <c r="Y717" i="8"/>
  <c r="U717" i="8"/>
  <c r="V717" i="8" s="1"/>
  <c r="Y716" i="8"/>
  <c r="U716" i="8"/>
  <c r="V716" i="8" s="1"/>
  <c r="Y715" i="8"/>
  <c r="U715" i="8"/>
  <c r="V715" i="8" s="1"/>
  <c r="Y714" i="8"/>
  <c r="U714" i="8"/>
  <c r="V714" i="8" s="1"/>
  <c r="Y713" i="8"/>
  <c r="V713" i="8"/>
  <c r="U713" i="8"/>
  <c r="Y712" i="8"/>
  <c r="U712" i="8"/>
  <c r="V712" i="8" s="1"/>
  <c r="Y711" i="8"/>
  <c r="U711" i="8"/>
  <c r="V711" i="8" s="1"/>
  <c r="Y710" i="8"/>
  <c r="U710" i="8"/>
  <c r="V710" i="8" s="1"/>
  <c r="Y709" i="8"/>
  <c r="U709" i="8"/>
  <c r="V709" i="8" s="1"/>
  <c r="Y708" i="8"/>
  <c r="U708" i="8"/>
  <c r="V708" i="8" s="1"/>
  <c r="Y707" i="8"/>
  <c r="U707" i="8"/>
  <c r="V707" i="8" s="1"/>
  <c r="Y706" i="8"/>
  <c r="U706" i="8"/>
  <c r="V706" i="8" s="1"/>
  <c r="Y705" i="8"/>
  <c r="U705" i="8"/>
  <c r="V705" i="8" s="1"/>
  <c r="Y704" i="8"/>
  <c r="U704" i="8"/>
  <c r="V704" i="8" s="1"/>
  <c r="Y703" i="8"/>
  <c r="U703" i="8"/>
  <c r="V703" i="8" s="1"/>
  <c r="Y702" i="8"/>
  <c r="U702" i="8"/>
  <c r="V702" i="8" s="1"/>
  <c r="Y701" i="8"/>
  <c r="U701" i="8"/>
  <c r="V701" i="8" s="1"/>
  <c r="Y700" i="8"/>
  <c r="U700" i="8"/>
  <c r="V700" i="8" s="1"/>
  <c r="Y699" i="8"/>
  <c r="U699" i="8"/>
  <c r="V699" i="8" s="1"/>
  <c r="Y698" i="8"/>
  <c r="U698" i="8"/>
  <c r="V698" i="8" s="1"/>
  <c r="Y697" i="8"/>
  <c r="V697" i="8"/>
  <c r="U697" i="8"/>
  <c r="Y696" i="8"/>
  <c r="U696" i="8"/>
  <c r="V696" i="8" s="1"/>
  <c r="Y695" i="8"/>
  <c r="V695" i="8"/>
  <c r="U695" i="8"/>
  <c r="Y694" i="8"/>
  <c r="U694" i="8"/>
  <c r="V694" i="8" s="1"/>
  <c r="Y693" i="8"/>
  <c r="U693" i="8"/>
  <c r="V693" i="8" s="1"/>
  <c r="Y692" i="8"/>
  <c r="U692" i="8"/>
  <c r="V692" i="8" s="1"/>
  <c r="Y691" i="8"/>
  <c r="U691" i="8"/>
  <c r="V691" i="8" s="1"/>
  <c r="Y690" i="8"/>
  <c r="U690" i="8"/>
  <c r="V690" i="8" s="1"/>
  <c r="Y689" i="8"/>
  <c r="U689" i="8"/>
  <c r="V689" i="8" s="1"/>
  <c r="Y688" i="8"/>
  <c r="U688" i="8"/>
  <c r="V688" i="8" s="1"/>
  <c r="Y687" i="8"/>
  <c r="U687" i="8"/>
  <c r="V687" i="8" s="1"/>
  <c r="Y686" i="8"/>
  <c r="U686" i="8"/>
  <c r="V686" i="8" s="1"/>
  <c r="Y685" i="8"/>
  <c r="U685" i="8"/>
  <c r="V685" i="8" s="1"/>
  <c r="Y684" i="8"/>
  <c r="U684" i="8"/>
  <c r="V684" i="8" s="1"/>
  <c r="Y683" i="8"/>
  <c r="U683" i="8"/>
  <c r="V683" i="8" s="1"/>
  <c r="Y682" i="8"/>
  <c r="U682" i="8"/>
  <c r="V682" i="8" s="1"/>
  <c r="Y681" i="8"/>
  <c r="U681" i="8"/>
  <c r="V681" i="8" s="1"/>
  <c r="Y680" i="8"/>
  <c r="U680" i="8"/>
  <c r="V680" i="8" s="1"/>
  <c r="Y679" i="8"/>
  <c r="U679" i="8"/>
  <c r="V679" i="8" s="1"/>
  <c r="Y678" i="8"/>
  <c r="U678" i="8"/>
  <c r="V678" i="8" s="1"/>
  <c r="Y677" i="8"/>
  <c r="U677" i="8"/>
  <c r="V677" i="8" s="1"/>
  <c r="Y676" i="8"/>
  <c r="U676" i="8"/>
  <c r="V676" i="8" s="1"/>
  <c r="Y675" i="8"/>
  <c r="U675" i="8"/>
  <c r="V675" i="8" s="1"/>
  <c r="Y674" i="8"/>
  <c r="U674" i="8"/>
  <c r="V674" i="8" s="1"/>
  <c r="Y673" i="8"/>
  <c r="U673" i="8"/>
  <c r="V673" i="8" s="1"/>
  <c r="Y672" i="8"/>
  <c r="U672" i="8"/>
  <c r="V672" i="8" s="1"/>
  <c r="Y671" i="8"/>
  <c r="V671" i="8"/>
  <c r="U671" i="8"/>
  <c r="Y670" i="8"/>
  <c r="U670" i="8"/>
  <c r="V670" i="8" s="1"/>
  <c r="Y669" i="8"/>
  <c r="U669" i="8"/>
  <c r="V669" i="8" s="1"/>
  <c r="Y668" i="8"/>
  <c r="U668" i="8"/>
  <c r="V668" i="8" s="1"/>
  <c r="Y667" i="8"/>
  <c r="U667" i="8"/>
  <c r="V667" i="8" s="1"/>
  <c r="Y666" i="8"/>
  <c r="U666" i="8"/>
  <c r="V666" i="8" s="1"/>
  <c r="Y665" i="8"/>
  <c r="U665" i="8"/>
  <c r="V665" i="8" s="1"/>
  <c r="Y664" i="8"/>
  <c r="U664" i="8"/>
  <c r="V664" i="8" s="1"/>
  <c r="Y663" i="8"/>
  <c r="U663" i="8"/>
  <c r="V663" i="8" s="1"/>
  <c r="Y662" i="8"/>
  <c r="U662" i="8"/>
  <c r="V662" i="8" s="1"/>
  <c r="Y661" i="8"/>
  <c r="V661" i="8"/>
  <c r="U661" i="8"/>
  <c r="Y660" i="8"/>
  <c r="U660" i="8"/>
  <c r="V660" i="8" s="1"/>
  <c r="Y659" i="8"/>
  <c r="V659" i="8"/>
  <c r="U659" i="8"/>
  <c r="Y658" i="8"/>
  <c r="U658" i="8"/>
  <c r="V658" i="8" s="1"/>
  <c r="Y657" i="8"/>
  <c r="U657" i="8"/>
  <c r="V657" i="8" s="1"/>
  <c r="Y656" i="8"/>
  <c r="U656" i="8"/>
  <c r="V656" i="8" s="1"/>
  <c r="Y655" i="8"/>
  <c r="U655" i="8"/>
  <c r="V655" i="8" s="1"/>
  <c r="Y654" i="8"/>
  <c r="U654" i="8"/>
  <c r="V654" i="8" s="1"/>
  <c r="Y653" i="8"/>
  <c r="U653" i="8"/>
  <c r="V653" i="8" s="1"/>
  <c r="Y652" i="8"/>
  <c r="U652" i="8"/>
  <c r="V652" i="8" s="1"/>
  <c r="Y651" i="8"/>
  <c r="V651" i="8"/>
  <c r="U651" i="8"/>
  <c r="Y650" i="8"/>
  <c r="U650" i="8"/>
  <c r="V650" i="8" s="1"/>
  <c r="Y649" i="8"/>
  <c r="V649" i="8"/>
  <c r="U649" i="8"/>
  <c r="Y648" i="8"/>
  <c r="U648" i="8"/>
  <c r="V648" i="8" s="1"/>
  <c r="Y647" i="8"/>
  <c r="U647" i="8"/>
  <c r="V647" i="8" s="1"/>
  <c r="Y646" i="8"/>
  <c r="U646" i="8"/>
  <c r="V646" i="8" s="1"/>
  <c r="Y645" i="8"/>
  <c r="U645" i="8"/>
  <c r="V645" i="8" s="1"/>
  <c r="Y644" i="8"/>
  <c r="O644" i="8"/>
  <c r="U644" i="8" s="1"/>
  <c r="V644" i="8" s="1"/>
  <c r="Y643" i="8"/>
  <c r="U643" i="8"/>
  <c r="V643" i="8" s="1"/>
  <c r="N643" i="8"/>
  <c r="Y642" i="8"/>
  <c r="U642" i="8"/>
  <c r="V642" i="8" s="1"/>
  <c r="Y641" i="8"/>
  <c r="U641" i="8"/>
  <c r="V641" i="8" s="1"/>
  <c r="Y640" i="8"/>
  <c r="U640" i="8"/>
  <c r="V640" i="8" s="1"/>
  <c r="Y639" i="8"/>
  <c r="U639" i="8"/>
  <c r="V639" i="8" s="1"/>
  <c r="Y638" i="8"/>
  <c r="U638" i="8"/>
  <c r="V638" i="8" s="1"/>
  <c r="Y637" i="8"/>
  <c r="U637" i="8"/>
  <c r="V637" i="8" s="1"/>
  <c r="Y636" i="8"/>
  <c r="U636" i="8"/>
  <c r="V636" i="8" s="1"/>
  <c r="Y635" i="8"/>
  <c r="U635" i="8"/>
  <c r="V635" i="8" s="1"/>
  <c r="Y634" i="8"/>
  <c r="U634" i="8"/>
  <c r="V634" i="8" s="1"/>
  <c r="Y633" i="8"/>
  <c r="U633" i="8"/>
  <c r="V633" i="8" s="1"/>
  <c r="Y632" i="8"/>
  <c r="U632" i="8"/>
  <c r="V632" i="8" s="1"/>
  <c r="Y631" i="8"/>
  <c r="V631" i="8"/>
  <c r="U631" i="8"/>
  <c r="Y630" i="8"/>
  <c r="U630" i="8"/>
  <c r="V630" i="8" s="1"/>
  <c r="Y629" i="8"/>
  <c r="U629" i="8"/>
  <c r="V629" i="8" s="1"/>
  <c r="Y628" i="8"/>
  <c r="U628" i="8"/>
  <c r="V628" i="8" s="1"/>
  <c r="Y627" i="8"/>
  <c r="U627" i="8"/>
  <c r="V627" i="8" s="1"/>
  <c r="Y626" i="8"/>
  <c r="U626" i="8"/>
  <c r="V626" i="8" s="1"/>
  <c r="Y625" i="8"/>
  <c r="U625" i="8"/>
  <c r="V625" i="8" s="1"/>
  <c r="Y624" i="8"/>
  <c r="U624" i="8"/>
  <c r="V624" i="8" s="1"/>
  <c r="Y623" i="8"/>
  <c r="U623" i="8"/>
  <c r="V623" i="8" s="1"/>
  <c r="Y622" i="8"/>
  <c r="U622" i="8"/>
  <c r="V622" i="8" s="1"/>
  <c r="Y621" i="8"/>
  <c r="V621" i="8"/>
  <c r="U621" i="8"/>
  <c r="Y620" i="8"/>
  <c r="U620" i="8"/>
  <c r="V620" i="8" s="1"/>
  <c r="Y619" i="8"/>
  <c r="U619" i="8"/>
  <c r="V619" i="8" s="1"/>
  <c r="Y618" i="8"/>
  <c r="U618" i="8"/>
  <c r="V618" i="8" s="1"/>
  <c r="Y617" i="8"/>
  <c r="U617" i="8"/>
  <c r="V617" i="8" s="1"/>
  <c r="Y616" i="8"/>
  <c r="U616" i="8"/>
  <c r="V616" i="8" s="1"/>
  <c r="Y615" i="8"/>
  <c r="U615" i="8"/>
  <c r="V615" i="8" s="1"/>
  <c r="Y614" i="8"/>
  <c r="U614" i="8"/>
  <c r="V614" i="8" s="1"/>
  <c r="Y613" i="8"/>
  <c r="U613" i="8"/>
  <c r="V613" i="8" s="1"/>
  <c r="Y612" i="8"/>
  <c r="U612" i="8"/>
  <c r="V612" i="8" s="1"/>
  <c r="Y611" i="8"/>
  <c r="U611" i="8"/>
  <c r="V611" i="8" s="1"/>
  <c r="Y610" i="8"/>
  <c r="U610" i="8"/>
  <c r="V610" i="8" s="1"/>
  <c r="Y609" i="8"/>
  <c r="U609" i="8"/>
  <c r="V609" i="8" s="1"/>
  <c r="Y608" i="8"/>
  <c r="U608" i="8"/>
  <c r="V608" i="8" s="1"/>
  <c r="Y607" i="8"/>
  <c r="U607" i="8"/>
  <c r="V607" i="8" s="1"/>
  <c r="Y606" i="8"/>
  <c r="U606" i="8"/>
  <c r="V606" i="8" s="1"/>
  <c r="Y605" i="8"/>
  <c r="U605" i="8"/>
  <c r="V605" i="8" s="1"/>
  <c r="Y604" i="8"/>
  <c r="U604" i="8"/>
  <c r="V604" i="8" s="1"/>
  <c r="Y603" i="8"/>
  <c r="U603" i="8"/>
  <c r="V603" i="8" s="1"/>
  <c r="Y602" i="8"/>
  <c r="U602" i="8"/>
  <c r="V602" i="8" s="1"/>
  <c r="Y601" i="8"/>
  <c r="U601" i="8"/>
  <c r="V601" i="8" s="1"/>
  <c r="Y600" i="8"/>
  <c r="U600" i="8"/>
  <c r="V600" i="8" s="1"/>
  <c r="Y599" i="8"/>
  <c r="U599" i="8"/>
  <c r="V599" i="8" s="1"/>
  <c r="Y598" i="8"/>
  <c r="U598" i="8"/>
  <c r="V598" i="8" s="1"/>
  <c r="Y597" i="8"/>
  <c r="V597" i="8"/>
  <c r="U597" i="8"/>
  <c r="Y596" i="8"/>
  <c r="U596" i="8"/>
  <c r="V596" i="8" s="1"/>
  <c r="Y595" i="8"/>
  <c r="U595" i="8"/>
  <c r="V595" i="8" s="1"/>
  <c r="Y594" i="8"/>
  <c r="U594" i="8"/>
  <c r="V594" i="8" s="1"/>
  <c r="Y593" i="8"/>
  <c r="U593" i="8"/>
  <c r="V593" i="8" s="1"/>
  <c r="Y592" i="8"/>
  <c r="U592" i="8"/>
  <c r="V592" i="8" s="1"/>
  <c r="Y591" i="8"/>
  <c r="V591" i="8"/>
  <c r="U591" i="8"/>
  <c r="Y590" i="8"/>
  <c r="U590" i="8"/>
  <c r="V590" i="8" s="1"/>
  <c r="Y589" i="8"/>
  <c r="U589" i="8"/>
  <c r="V589" i="8" s="1"/>
  <c r="Y588" i="8"/>
  <c r="U588" i="8"/>
  <c r="V588" i="8" s="1"/>
  <c r="Y587" i="8"/>
  <c r="U587" i="8"/>
  <c r="V587" i="8" s="1"/>
  <c r="Y586" i="8"/>
  <c r="U586" i="8"/>
  <c r="V586" i="8" s="1"/>
  <c r="Y585" i="8"/>
  <c r="U585" i="8"/>
  <c r="V585" i="8" s="1"/>
  <c r="Y584" i="8"/>
  <c r="U584" i="8"/>
  <c r="V584" i="8" s="1"/>
  <c r="Y583" i="8"/>
  <c r="U583" i="8"/>
  <c r="V583" i="8" s="1"/>
  <c r="Y582" i="8"/>
  <c r="U582" i="8"/>
  <c r="V582" i="8" s="1"/>
  <c r="Y581" i="8"/>
  <c r="U581" i="8"/>
  <c r="V581" i="8" s="1"/>
  <c r="Y580" i="8"/>
  <c r="U580" i="8"/>
  <c r="V580" i="8" s="1"/>
  <c r="Y579" i="8"/>
  <c r="U579" i="8"/>
  <c r="V579" i="8" s="1"/>
  <c r="Y578" i="8"/>
  <c r="U578" i="8"/>
  <c r="V578" i="8" s="1"/>
  <c r="Y577" i="8"/>
  <c r="U577" i="8"/>
  <c r="V577" i="8" s="1"/>
  <c r="Y576" i="8"/>
  <c r="U576" i="8"/>
  <c r="V576" i="8" s="1"/>
  <c r="Y575" i="8"/>
  <c r="U575" i="8"/>
  <c r="V575" i="8" s="1"/>
  <c r="Y574" i="8"/>
  <c r="U574" i="8"/>
  <c r="V574" i="8" s="1"/>
  <c r="Y573" i="8"/>
  <c r="U573" i="8"/>
  <c r="V573" i="8" s="1"/>
  <c r="Y572" i="8"/>
  <c r="U572" i="8"/>
  <c r="V572" i="8" s="1"/>
  <c r="Y571" i="8"/>
  <c r="U571" i="8"/>
  <c r="V571" i="8" s="1"/>
  <c r="Y570" i="8"/>
  <c r="U570" i="8"/>
  <c r="V570" i="8" s="1"/>
  <c r="Y569" i="8"/>
  <c r="U569" i="8"/>
  <c r="V569" i="8" s="1"/>
  <c r="Y568" i="8"/>
  <c r="U568" i="8"/>
  <c r="V568" i="8" s="1"/>
  <c r="Y567" i="8"/>
  <c r="U567" i="8"/>
  <c r="V567" i="8" s="1"/>
  <c r="Y566" i="8"/>
  <c r="U566" i="8"/>
  <c r="V566" i="8" s="1"/>
  <c r="Y565" i="8"/>
  <c r="U565" i="8"/>
  <c r="V565" i="8" s="1"/>
  <c r="Y564" i="8"/>
  <c r="U564" i="8"/>
  <c r="V564" i="8" s="1"/>
  <c r="Y563" i="8"/>
  <c r="U563" i="8"/>
  <c r="V563" i="8" s="1"/>
  <c r="Y562" i="8"/>
  <c r="U562" i="8"/>
  <c r="V562" i="8" s="1"/>
  <c r="Y561" i="8"/>
  <c r="U561" i="8"/>
  <c r="V561" i="8" s="1"/>
  <c r="Y560" i="8"/>
  <c r="U560" i="8"/>
  <c r="V560" i="8" s="1"/>
  <c r="Y559" i="8"/>
  <c r="U559" i="8"/>
  <c r="V559" i="8" s="1"/>
  <c r="Y558" i="8"/>
  <c r="U558" i="8"/>
  <c r="V558" i="8" s="1"/>
  <c r="Y557" i="8"/>
  <c r="U557" i="8"/>
  <c r="V557" i="8" s="1"/>
  <c r="Y556" i="8"/>
  <c r="U556" i="8"/>
  <c r="V556" i="8" s="1"/>
  <c r="Y555" i="8"/>
  <c r="U555" i="8"/>
  <c r="V555" i="8" s="1"/>
  <c r="Y554" i="8"/>
  <c r="U554" i="8"/>
  <c r="V554" i="8" s="1"/>
  <c r="Y553" i="8"/>
  <c r="U553" i="8"/>
  <c r="V553" i="8" s="1"/>
  <c r="Y552" i="8"/>
  <c r="U552" i="8"/>
  <c r="V552" i="8" s="1"/>
  <c r="Y551" i="8"/>
  <c r="U551" i="8"/>
  <c r="V551" i="8" s="1"/>
  <c r="Y550" i="8"/>
  <c r="U550" i="8"/>
  <c r="V550" i="8" s="1"/>
  <c r="Y549" i="8"/>
  <c r="V549" i="8"/>
  <c r="U549" i="8"/>
  <c r="Y548" i="8"/>
  <c r="U548" i="8"/>
  <c r="V548" i="8" s="1"/>
  <c r="Y547" i="8"/>
  <c r="U547" i="8"/>
  <c r="V547" i="8" s="1"/>
  <c r="Y546" i="8"/>
  <c r="U546" i="8"/>
  <c r="V546" i="8" s="1"/>
  <c r="Y545" i="8"/>
  <c r="U545" i="8"/>
  <c r="V545" i="8" s="1"/>
  <c r="Y544" i="8"/>
  <c r="U544" i="8"/>
  <c r="V544" i="8" s="1"/>
  <c r="Y543" i="8"/>
  <c r="U543" i="8"/>
  <c r="V543" i="8" s="1"/>
  <c r="Y542" i="8"/>
  <c r="U542" i="8"/>
  <c r="V542" i="8" s="1"/>
  <c r="Y541" i="8"/>
  <c r="U541" i="8"/>
  <c r="V541" i="8" s="1"/>
  <c r="Y540" i="8"/>
  <c r="U540" i="8"/>
  <c r="V540" i="8" s="1"/>
  <c r="Y539" i="8"/>
  <c r="U539" i="8"/>
  <c r="V539" i="8" s="1"/>
  <c r="Y538" i="8"/>
  <c r="U538" i="8"/>
  <c r="V538" i="8" s="1"/>
  <c r="Y537" i="8"/>
  <c r="U537" i="8"/>
  <c r="V537" i="8" s="1"/>
  <c r="Y536" i="8"/>
  <c r="U536" i="8"/>
  <c r="V536" i="8" s="1"/>
  <c r="Y535" i="8"/>
  <c r="U535" i="8"/>
  <c r="V535" i="8" s="1"/>
  <c r="Y534" i="8"/>
  <c r="U534" i="8"/>
  <c r="V534" i="8" s="1"/>
  <c r="Y533" i="8"/>
  <c r="U533" i="8"/>
  <c r="V533" i="8" s="1"/>
  <c r="Y532" i="8"/>
  <c r="U532" i="8"/>
  <c r="V532" i="8" s="1"/>
  <c r="Y531" i="8"/>
  <c r="U531" i="8"/>
  <c r="V531" i="8" s="1"/>
  <c r="Y530" i="8"/>
  <c r="U530" i="8"/>
  <c r="V530" i="8" s="1"/>
  <c r="Y529" i="8"/>
  <c r="U529" i="8"/>
  <c r="V529" i="8" s="1"/>
  <c r="Y528" i="8"/>
  <c r="U528" i="8"/>
  <c r="V528" i="8" s="1"/>
  <c r="Y527" i="8"/>
  <c r="U527" i="8"/>
  <c r="V527" i="8" s="1"/>
  <c r="Y526" i="8"/>
  <c r="U526" i="8"/>
  <c r="V526" i="8" s="1"/>
  <c r="Y525" i="8"/>
  <c r="U525" i="8"/>
  <c r="V525" i="8" s="1"/>
  <c r="Y524" i="8"/>
  <c r="U524" i="8"/>
  <c r="V524" i="8" s="1"/>
  <c r="Y523" i="8"/>
  <c r="U523" i="8"/>
  <c r="V523" i="8" s="1"/>
  <c r="Y522" i="8"/>
  <c r="U522" i="8"/>
  <c r="V522" i="8" s="1"/>
  <c r="Y521" i="8"/>
  <c r="U521" i="8"/>
  <c r="V521" i="8" s="1"/>
  <c r="Y520" i="8"/>
  <c r="U520" i="8"/>
  <c r="V520" i="8" s="1"/>
  <c r="Y519" i="8"/>
  <c r="U519" i="8"/>
  <c r="V519" i="8" s="1"/>
  <c r="Y518" i="8"/>
  <c r="U518" i="8"/>
  <c r="V518" i="8" s="1"/>
  <c r="Y517" i="8"/>
  <c r="U517" i="8"/>
  <c r="V517" i="8" s="1"/>
  <c r="Y516" i="8"/>
  <c r="U516" i="8"/>
  <c r="V516" i="8" s="1"/>
  <c r="Y515" i="8"/>
  <c r="U515" i="8"/>
  <c r="V515" i="8" s="1"/>
  <c r="Y514" i="8"/>
  <c r="U514" i="8"/>
  <c r="V514" i="8" s="1"/>
  <c r="Y513" i="8"/>
  <c r="U513" i="8"/>
  <c r="V513" i="8" s="1"/>
  <c r="Y512" i="8"/>
  <c r="U512" i="8"/>
  <c r="V512" i="8" s="1"/>
  <c r="Y511" i="8"/>
  <c r="U511" i="8"/>
  <c r="V511" i="8" s="1"/>
  <c r="Y510" i="8"/>
  <c r="U510" i="8"/>
  <c r="V510" i="8" s="1"/>
  <c r="Y509" i="8"/>
  <c r="U509" i="8"/>
  <c r="V509" i="8" s="1"/>
  <c r="Y508" i="8"/>
  <c r="U508" i="8"/>
  <c r="V508" i="8" s="1"/>
  <c r="Y507" i="8"/>
  <c r="U507" i="8"/>
  <c r="V507" i="8" s="1"/>
  <c r="Y506" i="8"/>
  <c r="U506" i="8"/>
  <c r="V506" i="8" s="1"/>
  <c r="Y505" i="8"/>
  <c r="U505" i="8"/>
  <c r="V505" i="8" s="1"/>
  <c r="Y504" i="8"/>
  <c r="U504" i="8"/>
  <c r="V504" i="8" s="1"/>
  <c r="Y503" i="8"/>
  <c r="V503" i="8"/>
  <c r="U503" i="8"/>
  <c r="Y502" i="8"/>
  <c r="U502" i="8"/>
  <c r="V502" i="8" s="1"/>
  <c r="Y501" i="8"/>
  <c r="U501" i="8"/>
  <c r="V501" i="8" s="1"/>
  <c r="Y500" i="8"/>
  <c r="U500" i="8"/>
  <c r="V500" i="8" s="1"/>
  <c r="Y499" i="8"/>
  <c r="U499" i="8"/>
  <c r="V499" i="8" s="1"/>
  <c r="Y498" i="8"/>
  <c r="U498" i="8"/>
  <c r="V498" i="8" s="1"/>
  <c r="Y497" i="8"/>
  <c r="U497" i="8"/>
  <c r="V497" i="8" s="1"/>
  <c r="Y496" i="8"/>
  <c r="U496" i="8"/>
  <c r="V496" i="8" s="1"/>
  <c r="Y495" i="8"/>
  <c r="V495" i="8"/>
  <c r="U495" i="8"/>
  <c r="Y494" i="8"/>
  <c r="U494" i="8"/>
  <c r="V494" i="8" s="1"/>
  <c r="Y493" i="8"/>
  <c r="U493" i="8"/>
  <c r="V493" i="8" s="1"/>
  <c r="Y492" i="8"/>
  <c r="U492" i="8"/>
  <c r="V492" i="8" s="1"/>
  <c r="Y491" i="8"/>
  <c r="U491" i="8"/>
  <c r="V491" i="8" s="1"/>
  <c r="Y490" i="8"/>
  <c r="U490" i="8"/>
  <c r="V490" i="8" s="1"/>
  <c r="Y489" i="8"/>
  <c r="U489" i="8"/>
  <c r="V489" i="8" s="1"/>
  <c r="Y488" i="8"/>
  <c r="U488" i="8"/>
  <c r="V488" i="8" s="1"/>
  <c r="Y487" i="8"/>
  <c r="U487" i="8"/>
  <c r="V487" i="8" s="1"/>
  <c r="Y486" i="8"/>
  <c r="U486" i="8"/>
  <c r="V486" i="8" s="1"/>
  <c r="Y485" i="8"/>
  <c r="V485" i="8"/>
  <c r="U485" i="8"/>
  <c r="Y484" i="8"/>
  <c r="U484" i="8"/>
  <c r="V484" i="8" s="1"/>
  <c r="Y483" i="8"/>
  <c r="U483" i="8"/>
  <c r="V483" i="8" s="1"/>
  <c r="Y482" i="8"/>
  <c r="U482" i="8"/>
  <c r="V482" i="8" s="1"/>
  <c r="Y481" i="8"/>
  <c r="U481" i="8"/>
  <c r="V481" i="8" s="1"/>
  <c r="Y480" i="8"/>
  <c r="U480" i="8"/>
  <c r="V480" i="8" s="1"/>
  <c r="Y479" i="8"/>
  <c r="U479" i="8"/>
  <c r="V479" i="8" s="1"/>
  <c r="Y478" i="8"/>
  <c r="U478" i="8"/>
  <c r="V478" i="8" s="1"/>
  <c r="Y477" i="8"/>
  <c r="U477" i="8"/>
  <c r="V477" i="8" s="1"/>
  <c r="Y476" i="8"/>
  <c r="U476" i="8"/>
  <c r="V476" i="8" s="1"/>
  <c r="Y475" i="8"/>
  <c r="U475" i="8"/>
  <c r="V475" i="8" s="1"/>
  <c r="Y474" i="8"/>
  <c r="U474" i="8"/>
  <c r="V474" i="8" s="1"/>
  <c r="Y473" i="8"/>
  <c r="U473" i="8"/>
  <c r="V473" i="8" s="1"/>
  <c r="Y472" i="8"/>
  <c r="U472" i="8"/>
  <c r="V472" i="8" s="1"/>
  <c r="Y471" i="8"/>
  <c r="U471" i="8"/>
  <c r="V471" i="8" s="1"/>
  <c r="Y470" i="8"/>
  <c r="U470" i="8"/>
  <c r="V470" i="8" s="1"/>
  <c r="Y469" i="8"/>
  <c r="U469" i="8"/>
  <c r="V469" i="8" s="1"/>
  <c r="Y468" i="8"/>
  <c r="U468" i="8"/>
  <c r="V468" i="8" s="1"/>
  <c r="Y467" i="8"/>
  <c r="U467" i="8"/>
  <c r="V467" i="8" s="1"/>
  <c r="Y466" i="8"/>
  <c r="U466" i="8"/>
  <c r="V466" i="8" s="1"/>
  <c r="Y465" i="8"/>
  <c r="U465" i="8"/>
  <c r="V465" i="8" s="1"/>
  <c r="Y464" i="8"/>
  <c r="U464" i="8"/>
  <c r="V464" i="8" s="1"/>
  <c r="Y463" i="8"/>
  <c r="U463" i="8"/>
  <c r="V463" i="8" s="1"/>
  <c r="Y462" i="8"/>
  <c r="U462" i="8"/>
  <c r="V462" i="8" s="1"/>
  <c r="Y461" i="8"/>
  <c r="U461" i="8"/>
  <c r="V461" i="8" s="1"/>
  <c r="Y460" i="8"/>
  <c r="U460" i="8"/>
  <c r="V460" i="8" s="1"/>
  <c r="Y459" i="8"/>
  <c r="U459" i="8"/>
  <c r="V459" i="8" s="1"/>
  <c r="Y458" i="8"/>
  <c r="V458" i="8"/>
  <c r="U458" i="8"/>
  <c r="Y457" i="8"/>
  <c r="U457" i="8"/>
  <c r="V457" i="8" s="1"/>
  <c r="Y456" i="8"/>
  <c r="V456" i="8"/>
  <c r="U456" i="8"/>
  <c r="Y455" i="8"/>
  <c r="U455" i="8"/>
  <c r="V455" i="8" s="1"/>
  <c r="Y454" i="8"/>
  <c r="V454" i="8"/>
  <c r="U454" i="8"/>
  <c r="Y453" i="8"/>
  <c r="U453" i="8"/>
  <c r="V453" i="8" s="1"/>
  <c r="Y452" i="8"/>
  <c r="U452" i="8"/>
  <c r="V452" i="8" s="1"/>
  <c r="Y451" i="8"/>
  <c r="U451" i="8"/>
  <c r="V451" i="8" s="1"/>
  <c r="Y450" i="8"/>
  <c r="U450" i="8"/>
  <c r="V450" i="8" s="1"/>
  <c r="Y449" i="8"/>
  <c r="U449" i="8"/>
  <c r="V449" i="8" s="1"/>
  <c r="Y448" i="8"/>
  <c r="U448" i="8"/>
  <c r="V448" i="8" s="1"/>
  <c r="Y447" i="8"/>
  <c r="U447" i="8"/>
  <c r="V447" i="8" s="1"/>
  <c r="Y446" i="8"/>
  <c r="U446" i="8"/>
  <c r="V446" i="8" s="1"/>
  <c r="Y445" i="8"/>
  <c r="U445" i="8"/>
  <c r="V445" i="8" s="1"/>
  <c r="Y444" i="8"/>
  <c r="U444" i="8"/>
  <c r="V444" i="8" s="1"/>
  <c r="Y443" i="8"/>
  <c r="U443" i="8"/>
  <c r="V443" i="8" s="1"/>
  <c r="Y442" i="8"/>
  <c r="V442" i="8"/>
  <c r="U442" i="8"/>
  <c r="Y441" i="8"/>
  <c r="U441" i="8"/>
  <c r="V441" i="8" s="1"/>
  <c r="Y440" i="8"/>
  <c r="V440" i="8"/>
  <c r="U440" i="8"/>
  <c r="Y439" i="8"/>
  <c r="U439" i="8"/>
  <c r="V439" i="8" s="1"/>
  <c r="Y438" i="8"/>
  <c r="V438" i="8"/>
  <c r="U438" i="8"/>
  <c r="Y437" i="8"/>
  <c r="U437" i="8"/>
  <c r="V437" i="8" s="1"/>
  <c r="Y436" i="8"/>
  <c r="U436" i="8"/>
  <c r="V436" i="8" s="1"/>
  <c r="Y435" i="8"/>
  <c r="U435" i="8"/>
  <c r="V435" i="8" s="1"/>
  <c r="Y434" i="8"/>
  <c r="U434" i="8"/>
  <c r="V434" i="8" s="1"/>
  <c r="Y433" i="8"/>
  <c r="U433" i="8"/>
  <c r="V433" i="8" s="1"/>
  <c r="Y432" i="8"/>
  <c r="U432" i="8"/>
  <c r="V432" i="8" s="1"/>
  <c r="Y431" i="8"/>
  <c r="U431" i="8"/>
  <c r="V431" i="8" s="1"/>
  <c r="Y430" i="8"/>
  <c r="U430" i="8"/>
  <c r="V430" i="8" s="1"/>
  <c r="Y429" i="8"/>
  <c r="U429" i="8"/>
  <c r="V429" i="8" s="1"/>
  <c r="Y428" i="8"/>
  <c r="U428" i="8"/>
  <c r="V428" i="8" s="1"/>
  <c r="Y427" i="8"/>
  <c r="U427" i="8"/>
  <c r="V427" i="8" s="1"/>
  <c r="Y426" i="8"/>
  <c r="V426" i="8"/>
  <c r="U426" i="8"/>
  <c r="Y425" i="8"/>
  <c r="U425" i="8"/>
  <c r="V425" i="8" s="1"/>
  <c r="Y424" i="8"/>
  <c r="V424" i="8"/>
  <c r="U424" i="8"/>
  <c r="Y423" i="8"/>
  <c r="U423" i="8"/>
  <c r="V423" i="8" s="1"/>
  <c r="Y422" i="8"/>
  <c r="U422" i="8"/>
  <c r="V422" i="8" s="1"/>
  <c r="Y421" i="8"/>
  <c r="U421" i="8"/>
  <c r="V421" i="8" s="1"/>
  <c r="Y420" i="8"/>
  <c r="U420" i="8"/>
  <c r="V420" i="8" s="1"/>
  <c r="Y419" i="8"/>
  <c r="U419" i="8"/>
  <c r="V419" i="8" s="1"/>
  <c r="Y418" i="8"/>
  <c r="U418" i="8"/>
  <c r="V418" i="8" s="1"/>
  <c r="Y417" i="8"/>
  <c r="U417" i="8"/>
  <c r="V417" i="8" s="1"/>
  <c r="Y416" i="8"/>
  <c r="U416" i="8"/>
  <c r="V416" i="8" s="1"/>
  <c r="Y415" i="8"/>
  <c r="U415" i="8"/>
  <c r="V415" i="8" s="1"/>
  <c r="Y414" i="8"/>
  <c r="U414" i="8"/>
  <c r="V414" i="8" s="1"/>
  <c r="Y413" i="8"/>
  <c r="U413" i="8"/>
  <c r="V413" i="8" s="1"/>
  <c r="Y412" i="8"/>
  <c r="U412" i="8"/>
  <c r="V412" i="8" s="1"/>
  <c r="Y411" i="8"/>
  <c r="U411" i="8"/>
  <c r="V411" i="8" s="1"/>
  <c r="Y410" i="8"/>
  <c r="V410" i="8"/>
  <c r="U410" i="8"/>
  <c r="Y409" i="8"/>
  <c r="U409" i="8"/>
  <c r="V409" i="8" s="1"/>
  <c r="Y408" i="8"/>
  <c r="V408" i="8"/>
  <c r="U408" i="8"/>
  <c r="Y407" i="8"/>
  <c r="U407" i="8"/>
  <c r="V407" i="8" s="1"/>
  <c r="Y406" i="8"/>
  <c r="U406" i="8"/>
  <c r="V406" i="8" s="1"/>
  <c r="Y405" i="8"/>
  <c r="U405" i="8"/>
  <c r="V405" i="8" s="1"/>
  <c r="Y404" i="8"/>
  <c r="U404" i="8"/>
  <c r="V404" i="8" s="1"/>
  <c r="Y403" i="8"/>
  <c r="U403" i="8"/>
  <c r="V403" i="8" s="1"/>
  <c r="Y402" i="8"/>
  <c r="U402" i="8"/>
  <c r="V402" i="8" s="1"/>
  <c r="Y401" i="8"/>
  <c r="U401" i="8"/>
  <c r="V401" i="8" s="1"/>
  <c r="Y400" i="8"/>
  <c r="U400" i="8"/>
  <c r="V400" i="8" s="1"/>
  <c r="Y399" i="8"/>
  <c r="U399" i="8"/>
  <c r="V399" i="8" s="1"/>
  <c r="Y398" i="8"/>
  <c r="U398" i="8"/>
  <c r="V398" i="8" s="1"/>
  <c r="Y397" i="8"/>
  <c r="U397" i="8"/>
  <c r="V397" i="8" s="1"/>
  <c r="Y396" i="8"/>
  <c r="U396" i="8"/>
  <c r="V396" i="8" s="1"/>
  <c r="Y395" i="8"/>
  <c r="U395" i="8"/>
  <c r="V395" i="8" s="1"/>
  <c r="Y394" i="8"/>
  <c r="V394" i="8"/>
  <c r="U394" i="8"/>
  <c r="Y393" i="8"/>
  <c r="U393" i="8"/>
  <c r="V393" i="8" s="1"/>
  <c r="Y392" i="8"/>
  <c r="V392" i="8"/>
  <c r="U392" i="8"/>
  <c r="Y391" i="8"/>
  <c r="U391" i="8"/>
  <c r="V391" i="8" s="1"/>
  <c r="Y390" i="8"/>
  <c r="U390" i="8"/>
  <c r="V390" i="8" s="1"/>
  <c r="Y389" i="8"/>
  <c r="U389" i="8"/>
  <c r="V389" i="8" s="1"/>
  <c r="Y388" i="8"/>
  <c r="U388" i="8"/>
  <c r="V388" i="8" s="1"/>
  <c r="Y387" i="8"/>
  <c r="U387" i="8"/>
  <c r="V387" i="8" s="1"/>
  <c r="Y386" i="8"/>
  <c r="U386" i="8"/>
  <c r="V386" i="8" s="1"/>
  <c r="Y385" i="8"/>
  <c r="U385" i="8"/>
  <c r="V385" i="8" s="1"/>
  <c r="Y384" i="8"/>
  <c r="U384" i="8"/>
  <c r="V384" i="8" s="1"/>
  <c r="Y383" i="8"/>
  <c r="U383" i="8"/>
  <c r="V383" i="8" s="1"/>
  <c r="Y382" i="8"/>
  <c r="U382" i="8"/>
  <c r="V382" i="8" s="1"/>
  <c r="Y381" i="8"/>
  <c r="U381" i="8"/>
  <c r="V381" i="8" s="1"/>
  <c r="Y380" i="8"/>
  <c r="U380" i="8"/>
  <c r="V380" i="8" s="1"/>
  <c r="Y379" i="8"/>
  <c r="U379" i="8"/>
  <c r="V379" i="8" s="1"/>
  <c r="Y378" i="8"/>
  <c r="V378" i="8"/>
  <c r="U378" i="8"/>
  <c r="Y377" i="8"/>
  <c r="U377" i="8"/>
  <c r="V377" i="8" s="1"/>
  <c r="Y376" i="8"/>
  <c r="V376" i="8"/>
  <c r="U376" i="8"/>
  <c r="Y375" i="8"/>
  <c r="U375" i="8"/>
  <c r="V375" i="8" s="1"/>
  <c r="Y374" i="8"/>
  <c r="V374" i="8"/>
  <c r="U374" i="8"/>
  <c r="Y373" i="8"/>
  <c r="U373" i="8"/>
  <c r="V373" i="8" s="1"/>
  <c r="Y372" i="8"/>
  <c r="U372" i="8"/>
  <c r="V372" i="8" s="1"/>
  <c r="Y371" i="8"/>
  <c r="U371" i="8"/>
  <c r="V371" i="8" s="1"/>
  <c r="Y370" i="8"/>
  <c r="U370" i="8"/>
  <c r="V370" i="8" s="1"/>
  <c r="Y369" i="8"/>
  <c r="U369" i="8"/>
  <c r="V369" i="8" s="1"/>
  <c r="Y368" i="8"/>
  <c r="U368" i="8"/>
  <c r="V368" i="8" s="1"/>
  <c r="Y367" i="8"/>
  <c r="U367" i="8"/>
  <c r="V367" i="8" s="1"/>
  <c r="Y366" i="8"/>
  <c r="U366" i="8"/>
  <c r="V366" i="8" s="1"/>
  <c r="Y365" i="8"/>
  <c r="U365" i="8"/>
  <c r="V365" i="8" s="1"/>
  <c r="Y364" i="8"/>
  <c r="U364" i="8"/>
  <c r="V364" i="8" s="1"/>
  <c r="Y363" i="8"/>
  <c r="U363" i="8"/>
  <c r="V363" i="8" s="1"/>
  <c r="Y362" i="8"/>
  <c r="V362" i="8"/>
  <c r="U362" i="8"/>
  <c r="Y361" i="8"/>
  <c r="U361" i="8"/>
  <c r="V361" i="8" s="1"/>
  <c r="Y360" i="8"/>
  <c r="V360" i="8"/>
  <c r="U360" i="8"/>
  <c r="Y359" i="8"/>
  <c r="U359" i="8"/>
  <c r="V359" i="8" s="1"/>
  <c r="Y358" i="8"/>
  <c r="U358" i="8"/>
  <c r="V358" i="8" s="1"/>
  <c r="Y357" i="8"/>
  <c r="U357" i="8"/>
  <c r="V357" i="8" s="1"/>
  <c r="Y356" i="8"/>
  <c r="U356" i="8"/>
  <c r="V356" i="8" s="1"/>
  <c r="Y355" i="8"/>
  <c r="U355" i="8"/>
  <c r="V355" i="8" s="1"/>
  <c r="Y354" i="8"/>
  <c r="U354" i="8"/>
  <c r="V354" i="8" s="1"/>
  <c r="Y353" i="8"/>
  <c r="U353" i="8"/>
  <c r="V353" i="8" s="1"/>
  <c r="Y352" i="8"/>
  <c r="U352" i="8"/>
  <c r="V352" i="8" s="1"/>
  <c r="Y351" i="8"/>
  <c r="U351" i="8"/>
  <c r="V351" i="8" s="1"/>
  <c r="Y350" i="8"/>
  <c r="U350" i="8"/>
  <c r="V350" i="8" s="1"/>
  <c r="Y349" i="8"/>
  <c r="U349" i="8"/>
  <c r="V349" i="8" s="1"/>
  <c r="Y348" i="8"/>
  <c r="U348" i="8"/>
  <c r="V348" i="8" s="1"/>
  <c r="Y347" i="8"/>
  <c r="U347" i="8"/>
  <c r="V347" i="8" s="1"/>
  <c r="Y346" i="8"/>
  <c r="V346" i="8"/>
  <c r="U346" i="8"/>
  <c r="Y345" i="8"/>
  <c r="U345" i="8"/>
  <c r="V345" i="8" s="1"/>
  <c r="Y344" i="8"/>
  <c r="V344" i="8"/>
  <c r="U344" i="8"/>
  <c r="Y343" i="8"/>
  <c r="U343" i="8"/>
  <c r="V343" i="8" s="1"/>
  <c r="Y342" i="8"/>
  <c r="U342" i="8"/>
  <c r="V342" i="8" s="1"/>
  <c r="Y341" i="8"/>
  <c r="U341" i="8"/>
  <c r="V341" i="8" s="1"/>
  <c r="Y340" i="8"/>
  <c r="U340" i="8"/>
  <c r="V340" i="8" s="1"/>
  <c r="Y339" i="8"/>
  <c r="U339" i="8"/>
  <c r="V339" i="8" s="1"/>
  <c r="Y338" i="8"/>
  <c r="U338" i="8"/>
  <c r="V338" i="8" s="1"/>
  <c r="Y337" i="8"/>
  <c r="U337" i="8"/>
  <c r="V337" i="8" s="1"/>
  <c r="Y336" i="8"/>
  <c r="U336" i="8"/>
  <c r="V336" i="8" s="1"/>
  <c r="Y335" i="8"/>
  <c r="U335" i="8"/>
  <c r="V335" i="8" s="1"/>
  <c r="Y334" i="8"/>
  <c r="U334" i="8"/>
  <c r="V334" i="8" s="1"/>
  <c r="Y333" i="8"/>
  <c r="U333" i="8"/>
  <c r="V333" i="8" s="1"/>
  <c r="Y332" i="8"/>
  <c r="U332" i="8"/>
  <c r="V332" i="8" s="1"/>
  <c r="Y331" i="8"/>
  <c r="U331" i="8"/>
  <c r="V331" i="8" s="1"/>
  <c r="Y330" i="8"/>
  <c r="V330" i="8"/>
  <c r="U330" i="8"/>
  <c r="Y329" i="8"/>
  <c r="U329" i="8"/>
  <c r="V329" i="8" s="1"/>
  <c r="Y328" i="8"/>
  <c r="V328" i="8"/>
  <c r="U328" i="8"/>
  <c r="Y327" i="8"/>
  <c r="U327" i="8"/>
  <c r="V327" i="8" s="1"/>
  <c r="Y326" i="8"/>
  <c r="U326" i="8"/>
  <c r="V326" i="8" s="1"/>
  <c r="Y325" i="8"/>
  <c r="U325" i="8"/>
  <c r="V325" i="8" s="1"/>
  <c r="Y324" i="8"/>
  <c r="U324" i="8"/>
  <c r="V324" i="8" s="1"/>
  <c r="Y323" i="8"/>
  <c r="U323" i="8"/>
  <c r="V323" i="8" s="1"/>
  <c r="Y322" i="8"/>
  <c r="U322" i="8"/>
  <c r="V322" i="8" s="1"/>
  <c r="Y321" i="8"/>
  <c r="U321" i="8"/>
  <c r="V321" i="8" s="1"/>
  <c r="Y320" i="8"/>
  <c r="U320" i="8"/>
  <c r="V320" i="8" s="1"/>
  <c r="Y319" i="8"/>
  <c r="U319" i="8"/>
  <c r="V319" i="8" s="1"/>
  <c r="Y318" i="8"/>
  <c r="U318" i="8"/>
  <c r="V318" i="8" s="1"/>
  <c r="Y317" i="8"/>
  <c r="U317" i="8"/>
  <c r="V317" i="8" s="1"/>
  <c r="Y316" i="8"/>
  <c r="U316" i="8"/>
  <c r="V316" i="8" s="1"/>
  <c r="Y315" i="8"/>
  <c r="U315" i="8"/>
  <c r="V315" i="8" s="1"/>
  <c r="Y314" i="8"/>
  <c r="V314" i="8"/>
  <c r="U314" i="8"/>
  <c r="Y313" i="8"/>
  <c r="U313" i="8"/>
  <c r="V313" i="8" s="1"/>
  <c r="Y312" i="8"/>
  <c r="V312" i="8"/>
  <c r="U312" i="8"/>
  <c r="Y311" i="8"/>
  <c r="U311" i="8"/>
  <c r="V311" i="8" s="1"/>
  <c r="Y310" i="8"/>
  <c r="U310" i="8"/>
  <c r="V310" i="8" s="1"/>
  <c r="Y309" i="8"/>
  <c r="U309" i="8"/>
  <c r="V309" i="8" s="1"/>
  <c r="Y308" i="8"/>
  <c r="U308" i="8"/>
  <c r="V308" i="8" s="1"/>
  <c r="Y307" i="8"/>
  <c r="U307" i="8"/>
  <c r="V307" i="8" s="1"/>
  <c r="Y306" i="8"/>
  <c r="U306" i="8"/>
  <c r="V306" i="8" s="1"/>
  <c r="Y305" i="8"/>
  <c r="U305" i="8"/>
  <c r="V305" i="8" s="1"/>
  <c r="Y304" i="8"/>
  <c r="U304" i="8"/>
  <c r="V304" i="8" s="1"/>
  <c r="Y303" i="8"/>
  <c r="U303" i="8"/>
  <c r="V303" i="8" s="1"/>
  <c r="Y302" i="8"/>
  <c r="U302" i="8"/>
  <c r="V302" i="8" s="1"/>
  <c r="Y301" i="8"/>
  <c r="U301" i="8"/>
  <c r="V301" i="8" s="1"/>
  <c r="Y300" i="8"/>
  <c r="U300" i="8"/>
  <c r="V300" i="8" s="1"/>
  <c r="Y299" i="8"/>
  <c r="U299" i="8"/>
  <c r="V299" i="8" s="1"/>
  <c r="Y298" i="8"/>
  <c r="V298" i="8"/>
  <c r="U298" i="8"/>
  <c r="Y297" i="8"/>
  <c r="U297" i="8"/>
  <c r="V297" i="8" s="1"/>
  <c r="Y296" i="8"/>
  <c r="V296" i="8"/>
  <c r="U296" i="8"/>
  <c r="Y295" i="8"/>
  <c r="U295" i="8"/>
  <c r="V295" i="8" s="1"/>
  <c r="Y294" i="8"/>
  <c r="U294" i="8"/>
  <c r="V294" i="8" s="1"/>
  <c r="Y293" i="8"/>
  <c r="U293" i="8"/>
  <c r="V293" i="8" s="1"/>
  <c r="Y292" i="8"/>
  <c r="U292" i="8"/>
  <c r="V292" i="8" s="1"/>
  <c r="Y291" i="8"/>
  <c r="U291" i="8"/>
  <c r="V291" i="8" s="1"/>
  <c r="Y290" i="8"/>
  <c r="U290" i="8"/>
  <c r="V290" i="8" s="1"/>
  <c r="Y289" i="8"/>
  <c r="U289" i="8"/>
  <c r="V289" i="8" s="1"/>
  <c r="Y288" i="8"/>
  <c r="U288" i="8"/>
  <c r="V288" i="8" s="1"/>
  <c r="Y287" i="8"/>
  <c r="U287" i="8"/>
  <c r="V287" i="8" s="1"/>
  <c r="Y286" i="8"/>
  <c r="U286" i="8"/>
  <c r="V286" i="8" s="1"/>
  <c r="Y285" i="8"/>
  <c r="U285" i="8"/>
  <c r="V285" i="8" s="1"/>
  <c r="Y284" i="8"/>
  <c r="U284" i="8"/>
  <c r="V284" i="8" s="1"/>
  <c r="Y283" i="8"/>
  <c r="U283" i="8"/>
  <c r="V283" i="8" s="1"/>
  <c r="Y282" i="8"/>
  <c r="V282" i="8"/>
  <c r="U282" i="8"/>
  <c r="Y281" i="8"/>
  <c r="U281" i="8"/>
  <c r="V281" i="8" s="1"/>
  <c r="Y280" i="8"/>
  <c r="V280" i="8"/>
  <c r="U280" i="8"/>
  <c r="Y279" i="8"/>
  <c r="U279" i="8"/>
  <c r="V279" i="8" s="1"/>
  <c r="Y278" i="8"/>
  <c r="U278" i="8"/>
  <c r="V278" i="8" s="1"/>
  <c r="Y277" i="8"/>
  <c r="U277" i="8"/>
  <c r="V277" i="8" s="1"/>
  <c r="Y276" i="8"/>
  <c r="U276" i="8"/>
  <c r="V276" i="8" s="1"/>
  <c r="Y275" i="8"/>
  <c r="U275" i="8"/>
  <c r="V275" i="8" s="1"/>
  <c r="Y274" i="8"/>
  <c r="U274" i="8"/>
  <c r="V274" i="8" s="1"/>
  <c r="Y273" i="8"/>
  <c r="U273" i="8"/>
  <c r="V273" i="8" s="1"/>
  <c r="Y272" i="8"/>
  <c r="U272" i="8"/>
  <c r="V272" i="8" s="1"/>
  <c r="Y271" i="8"/>
  <c r="U271" i="8"/>
  <c r="V271" i="8" s="1"/>
  <c r="Y270" i="8"/>
  <c r="U270" i="8"/>
  <c r="V270" i="8" s="1"/>
  <c r="Y269" i="8"/>
  <c r="U269" i="8"/>
  <c r="V269" i="8" s="1"/>
  <c r="Y268" i="8"/>
  <c r="U268" i="8"/>
  <c r="V268" i="8" s="1"/>
  <c r="Y267" i="8"/>
  <c r="U267" i="8"/>
  <c r="V267" i="8" s="1"/>
  <c r="Y266" i="8"/>
  <c r="U266" i="8"/>
  <c r="V266" i="8" s="1"/>
  <c r="Y265" i="8"/>
  <c r="U265" i="8"/>
  <c r="V265" i="8" s="1"/>
  <c r="Y264" i="8"/>
  <c r="U264" i="8"/>
  <c r="V264" i="8" s="1"/>
  <c r="Y263" i="8"/>
  <c r="U263" i="8"/>
  <c r="V263" i="8" s="1"/>
  <c r="Y262" i="8"/>
  <c r="U262" i="8"/>
  <c r="V262" i="8" s="1"/>
  <c r="Y261" i="8"/>
  <c r="U261" i="8"/>
  <c r="V261" i="8" s="1"/>
  <c r="Y260" i="8"/>
  <c r="U260" i="8"/>
  <c r="V260" i="8" s="1"/>
  <c r="Y259" i="8"/>
  <c r="U259" i="8"/>
  <c r="V259" i="8" s="1"/>
  <c r="Y258" i="8"/>
  <c r="U258" i="8"/>
  <c r="V258" i="8" s="1"/>
  <c r="Y257" i="8"/>
  <c r="U257" i="8"/>
  <c r="V257" i="8" s="1"/>
  <c r="Y256" i="8"/>
  <c r="U256" i="8"/>
  <c r="V256" i="8" s="1"/>
  <c r="Y255" i="8"/>
  <c r="U255" i="8"/>
  <c r="V255" i="8" s="1"/>
  <c r="Y254" i="8"/>
  <c r="U254" i="8"/>
  <c r="V254" i="8" s="1"/>
  <c r="Y253" i="8"/>
  <c r="U253" i="8"/>
  <c r="V253" i="8" s="1"/>
  <c r="S253" i="8"/>
  <c r="Y252" i="8"/>
  <c r="U252" i="8"/>
  <c r="V252" i="8" s="1"/>
  <c r="Y251" i="8"/>
  <c r="U251" i="8"/>
  <c r="V251" i="8" s="1"/>
  <c r="Y250" i="8"/>
  <c r="U250" i="8"/>
  <c r="V250" i="8" s="1"/>
  <c r="Y249" i="8"/>
  <c r="U249" i="8"/>
  <c r="V249" i="8" s="1"/>
  <c r="Y248" i="8"/>
  <c r="U248" i="8"/>
  <c r="V248" i="8" s="1"/>
  <c r="Y247" i="8"/>
  <c r="U247" i="8"/>
  <c r="V247" i="8" s="1"/>
  <c r="Y246" i="8"/>
  <c r="U246" i="8"/>
  <c r="V246" i="8" s="1"/>
  <c r="Y245" i="8"/>
  <c r="U245" i="8"/>
  <c r="V245" i="8" s="1"/>
  <c r="Y244" i="8"/>
  <c r="U244" i="8"/>
  <c r="V244" i="8" s="1"/>
  <c r="Y243" i="8"/>
  <c r="U243" i="8"/>
  <c r="V243" i="8" s="1"/>
  <c r="Y242" i="8"/>
  <c r="U242" i="8"/>
  <c r="V242" i="8" s="1"/>
  <c r="Y241" i="8"/>
  <c r="U241" i="8"/>
  <c r="V241" i="8" s="1"/>
  <c r="Y240" i="8"/>
  <c r="U240" i="8"/>
  <c r="V240" i="8" s="1"/>
  <c r="Y239" i="8"/>
  <c r="U239" i="8"/>
  <c r="V239" i="8" s="1"/>
  <c r="Y238" i="8"/>
  <c r="U238" i="8"/>
  <c r="V238" i="8" s="1"/>
  <c r="Y237" i="8"/>
  <c r="U237" i="8"/>
  <c r="V237" i="8" s="1"/>
  <c r="Y236" i="8"/>
  <c r="U236" i="8"/>
  <c r="V236" i="8" s="1"/>
  <c r="Y235" i="8"/>
  <c r="U235" i="8"/>
  <c r="V235" i="8" s="1"/>
  <c r="Y234" i="8"/>
  <c r="U234" i="8"/>
  <c r="V234" i="8" s="1"/>
  <c r="Y233" i="8"/>
  <c r="U233" i="8"/>
  <c r="V233" i="8" s="1"/>
  <c r="Y232" i="8"/>
  <c r="U232" i="8"/>
  <c r="V232" i="8" s="1"/>
  <c r="Y231" i="8"/>
  <c r="U231" i="8"/>
  <c r="V231" i="8" s="1"/>
  <c r="Y230" i="8"/>
  <c r="U230" i="8"/>
  <c r="V230" i="8" s="1"/>
  <c r="Y229" i="8"/>
  <c r="U229" i="8"/>
  <c r="V229" i="8" s="1"/>
  <c r="Y228" i="8"/>
  <c r="U228" i="8"/>
  <c r="V228" i="8" s="1"/>
  <c r="Y227" i="8"/>
  <c r="U227" i="8"/>
  <c r="V227" i="8" s="1"/>
  <c r="Y226" i="8"/>
  <c r="U226" i="8"/>
  <c r="V226" i="8" s="1"/>
  <c r="Y225" i="8"/>
  <c r="U225" i="8"/>
  <c r="V225" i="8" s="1"/>
  <c r="Y224" i="8"/>
  <c r="U224" i="8"/>
  <c r="V224" i="8" s="1"/>
  <c r="Y223" i="8"/>
  <c r="U223" i="8"/>
  <c r="V223" i="8" s="1"/>
  <c r="Y222" i="8"/>
  <c r="U222" i="8"/>
  <c r="V222" i="8" s="1"/>
  <c r="Y221" i="8"/>
  <c r="U221" i="8"/>
  <c r="V221" i="8" s="1"/>
  <c r="Y220" i="8"/>
  <c r="U220" i="8"/>
  <c r="V220" i="8" s="1"/>
  <c r="Y219" i="8"/>
  <c r="U219" i="8"/>
  <c r="V219" i="8" s="1"/>
  <c r="Y218" i="8"/>
  <c r="U218" i="8"/>
  <c r="V218" i="8" s="1"/>
  <c r="Y217" i="8"/>
  <c r="U217" i="8"/>
  <c r="V217" i="8" s="1"/>
  <c r="Y216" i="8"/>
  <c r="U216" i="8"/>
  <c r="V216" i="8" s="1"/>
  <c r="Y215" i="8"/>
  <c r="U215" i="8"/>
  <c r="V215" i="8" s="1"/>
  <c r="Y214" i="8"/>
  <c r="U214" i="8"/>
  <c r="V214" i="8" s="1"/>
  <c r="Y213" i="8"/>
  <c r="U213" i="8"/>
  <c r="V213" i="8" s="1"/>
  <c r="Y212" i="8"/>
  <c r="U212" i="8"/>
  <c r="V212" i="8" s="1"/>
  <c r="Y211" i="8"/>
  <c r="U211" i="8"/>
  <c r="V211" i="8" s="1"/>
  <c r="Y210" i="8"/>
  <c r="U210" i="8"/>
  <c r="V210" i="8" s="1"/>
  <c r="Y209" i="8"/>
  <c r="V209" i="8"/>
  <c r="U209" i="8"/>
  <c r="Y208" i="8"/>
  <c r="U208" i="8"/>
  <c r="V208" i="8" s="1"/>
  <c r="Y207" i="8"/>
  <c r="V207" i="8"/>
  <c r="U207" i="8"/>
  <c r="Y206" i="8"/>
  <c r="U206" i="8"/>
  <c r="V206" i="8" s="1"/>
  <c r="Y205" i="8"/>
  <c r="U205" i="8"/>
  <c r="V205" i="8" s="1"/>
  <c r="Y204" i="8"/>
  <c r="U204" i="8"/>
  <c r="V204" i="8" s="1"/>
  <c r="Y203" i="8"/>
  <c r="U203" i="8"/>
  <c r="V203" i="8" s="1"/>
  <c r="Y202" i="8"/>
  <c r="U202" i="8"/>
  <c r="V202" i="8" s="1"/>
  <c r="Y201" i="8"/>
  <c r="U201" i="8"/>
  <c r="V201" i="8" s="1"/>
  <c r="Y200" i="8"/>
  <c r="U200" i="8"/>
  <c r="V200" i="8" s="1"/>
  <c r="Y199" i="8"/>
  <c r="U199" i="8"/>
  <c r="V199" i="8" s="1"/>
  <c r="Y198" i="8"/>
  <c r="U198" i="8"/>
  <c r="V198" i="8" s="1"/>
  <c r="Y197" i="8"/>
  <c r="V197" i="8"/>
  <c r="U197" i="8"/>
  <c r="Y196" i="8"/>
  <c r="U196" i="8"/>
  <c r="V196" i="8" s="1"/>
  <c r="Y195" i="8"/>
  <c r="U195" i="8"/>
  <c r="V195" i="8" s="1"/>
  <c r="Y194" i="8"/>
  <c r="U194" i="8"/>
  <c r="V194" i="8" s="1"/>
  <c r="Y193" i="8"/>
  <c r="U193" i="8"/>
  <c r="V193" i="8" s="1"/>
  <c r="Y192" i="8"/>
  <c r="U192" i="8"/>
  <c r="V192" i="8" s="1"/>
  <c r="Y191" i="8"/>
  <c r="U191" i="8"/>
  <c r="V191" i="8" s="1"/>
  <c r="Y190" i="8"/>
  <c r="U190" i="8"/>
  <c r="V190" i="8" s="1"/>
  <c r="Y189" i="8"/>
  <c r="U189" i="8"/>
  <c r="V189" i="8" s="1"/>
  <c r="Y188" i="8"/>
  <c r="U188" i="8"/>
  <c r="V188" i="8" s="1"/>
  <c r="Y187" i="8"/>
  <c r="U187" i="8"/>
  <c r="V187" i="8" s="1"/>
  <c r="Y186" i="8"/>
  <c r="U186" i="8"/>
  <c r="V186" i="8" s="1"/>
  <c r="Y185" i="8"/>
  <c r="U185" i="8"/>
  <c r="V185" i="8" s="1"/>
  <c r="Y184" i="8"/>
  <c r="U184" i="8"/>
  <c r="V184" i="8" s="1"/>
  <c r="Y183" i="8"/>
  <c r="U183" i="8"/>
  <c r="V183" i="8" s="1"/>
  <c r="Y182" i="8"/>
  <c r="U182" i="8"/>
  <c r="V182" i="8" s="1"/>
  <c r="Y181" i="8"/>
  <c r="U181" i="8"/>
  <c r="V181" i="8" s="1"/>
  <c r="Y180" i="8"/>
  <c r="U180" i="8"/>
  <c r="V180" i="8" s="1"/>
  <c r="Y179" i="8"/>
  <c r="U179" i="8"/>
  <c r="V179" i="8" s="1"/>
  <c r="Y178" i="8"/>
  <c r="U178" i="8"/>
  <c r="V178" i="8" s="1"/>
  <c r="Y177" i="8"/>
  <c r="U177" i="8"/>
  <c r="V177" i="8" s="1"/>
  <c r="Y176" i="8"/>
  <c r="U176" i="8"/>
  <c r="V176" i="8" s="1"/>
  <c r="Y175" i="8"/>
  <c r="U175" i="8"/>
  <c r="V175" i="8" s="1"/>
  <c r="Y174" i="8"/>
  <c r="U174" i="8"/>
  <c r="V174" i="8" s="1"/>
  <c r="Y173" i="8"/>
  <c r="U173" i="8"/>
  <c r="V173" i="8" s="1"/>
  <c r="Y172" i="8"/>
  <c r="U172" i="8"/>
  <c r="V172" i="8" s="1"/>
  <c r="Y171" i="8"/>
  <c r="U171" i="8"/>
  <c r="V171" i="8" s="1"/>
  <c r="Y170" i="8"/>
  <c r="U170" i="8"/>
  <c r="V170" i="8" s="1"/>
  <c r="Y169" i="8"/>
  <c r="U169" i="8"/>
  <c r="V169" i="8" s="1"/>
  <c r="Y168" i="8"/>
  <c r="U168" i="8"/>
  <c r="V168" i="8" s="1"/>
  <c r="Y167" i="8"/>
  <c r="U167" i="8"/>
  <c r="V167" i="8" s="1"/>
  <c r="Y166" i="8"/>
  <c r="U166" i="8"/>
  <c r="V166" i="8" s="1"/>
  <c r="Y165" i="8"/>
  <c r="V165" i="8"/>
  <c r="U165" i="8"/>
  <c r="Y164" i="8"/>
  <c r="U164" i="8"/>
  <c r="V164" i="8" s="1"/>
  <c r="Y163" i="8"/>
  <c r="V163" i="8"/>
  <c r="U163" i="8"/>
  <c r="Y162" i="8"/>
  <c r="U162" i="8"/>
  <c r="V162" i="8" s="1"/>
  <c r="Y161" i="8"/>
  <c r="V161" i="8"/>
  <c r="U161" i="8"/>
  <c r="Y160" i="8"/>
  <c r="U160" i="8"/>
  <c r="V160" i="8" s="1"/>
  <c r="Y159" i="8"/>
  <c r="U159" i="8"/>
  <c r="V159" i="8" s="1"/>
  <c r="Y158" i="8"/>
  <c r="U158" i="8"/>
  <c r="V158" i="8" s="1"/>
  <c r="Y157" i="8"/>
  <c r="U157" i="8"/>
  <c r="V157" i="8" s="1"/>
  <c r="Y156" i="8"/>
  <c r="U156" i="8"/>
  <c r="V156" i="8" s="1"/>
  <c r="Y155" i="8"/>
  <c r="U155" i="8"/>
  <c r="V155" i="8" s="1"/>
  <c r="Y154" i="8"/>
  <c r="U154" i="8"/>
  <c r="V154" i="8" s="1"/>
  <c r="Y153" i="8"/>
  <c r="U153" i="8"/>
  <c r="V153" i="8" s="1"/>
  <c r="Y152" i="8"/>
  <c r="U152" i="8"/>
  <c r="V152" i="8" s="1"/>
  <c r="Y151" i="8"/>
  <c r="U151" i="8"/>
  <c r="V151" i="8" s="1"/>
  <c r="Y150" i="8"/>
  <c r="U150" i="8"/>
  <c r="V150" i="8" s="1"/>
  <c r="Y149" i="8"/>
  <c r="U149" i="8"/>
  <c r="V149" i="8" s="1"/>
  <c r="Y148" i="8"/>
  <c r="U148" i="8"/>
  <c r="V148" i="8" s="1"/>
  <c r="Y147" i="8"/>
  <c r="U147" i="8"/>
  <c r="V147" i="8" s="1"/>
  <c r="Y146" i="8"/>
  <c r="U146" i="8"/>
  <c r="V146" i="8" s="1"/>
  <c r="Y145" i="8"/>
  <c r="U145" i="8"/>
  <c r="V145" i="8" s="1"/>
  <c r="Y144" i="8"/>
  <c r="U144" i="8"/>
  <c r="V144" i="8" s="1"/>
  <c r="Y143" i="8"/>
  <c r="U143" i="8"/>
  <c r="V143" i="8" s="1"/>
  <c r="Y142" i="8"/>
  <c r="U142" i="8"/>
  <c r="V142" i="8" s="1"/>
  <c r="Y141" i="8"/>
  <c r="U141" i="8"/>
  <c r="V141" i="8" s="1"/>
  <c r="Y140" i="8"/>
  <c r="U140" i="8"/>
  <c r="V140" i="8" s="1"/>
  <c r="Y139" i="8"/>
  <c r="U139" i="8"/>
  <c r="V139" i="8" s="1"/>
  <c r="Y138" i="8"/>
  <c r="U138" i="8"/>
  <c r="V138" i="8" s="1"/>
  <c r="Y137" i="8"/>
  <c r="U137" i="8"/>
  <c r="V137" i="8" s="1"/>
  <c r="Y136" i="8"/>
  <c r="U136" i="8"/>
  <c r="V136" i="8" s="1"/>
  <c r="Y135" i="8"/>
  <c r="V135" i="8"/>
  <c r="U135" i="8"/>
  <c r="Y134" i="8"/>
  <c r="U134" i="8"/>
  <c r="V134" i="8" s="1"/>
  <c r="Y133" i="8"/>
  <c r="V133" i="8"/>
  <c r="U133" i="8"/>
  <c r="Y132" i="8"/>
  <c r="U132" i="8"/>
  <c r="V132" i="8" s="1"/>
  <c r="Y131" i="8"/>
  <c r="U131" i="8"/>
  <c r="V131" i="8" s="1"/>
  <c r="Y130" i="8"/>
  <c r="U130" i="8"/>
  <c r="V130" i="8" s="1"/>
  <c r="Y129" i="8"/>
  <c r="U129" i="8"/>
  <c r="V129" i="8" s="1"/>
  <c r="Y128" i="8"/>
  <c r="U128" i="8"/>
  <c r="V128" i="8" s="1"/>
  <c r="Y127" i="8"/>
  <c r="U127" i="8"/>
  <c r="V127" i="8" s="1"/>
  <c r="Y126" i="8"/>
  <c r="U126" i="8"/>
  <c r="V126" i="8" s="1"/>
  <c r="Y125" i="8"/>
  <c r="U125" i="8"/>
  <c r="V125" i="8" s="1"/>
  <c r="Y124" i="8"/>
  <c r="U124" i="8"/>
  <c r="V124" i="8" s="1"/>
  <c r="Y123" i="8"/>
  <c r="U123" i="8"/>
  <c r="V123" i="8" s="1"/>
  <c r="Y122" i="8"/>
  <c r="U122" i="8"/>
  <c r="V122" i="8" s="1"/>
  <c r="Y121" i="8"/>
  <c r="U121" i="8"/>
  <c r="V121" i="8" s="1"/>
  <c r="Y120" i="8"/>
  <c r="U120" i="8"/>
  <c r="V120" i="8" s="1"/>
  <c r="Y119" i="8"/>
  <c r="U119" i="8"/>
  <c r="V119" i="8" s="1"/>
  <c r="Y118" i="8"/>
  <c r="U118" i="8"/>
  <c r="V118" i="8" s="1"/>
  <c r="Y117" i="8"/>
  <c r="U117" i="8"/>
  <c r="V117" i="8" s="1"/>
  <c r="Y116" i="8"/>
  <c r="U116" i="8"/>
  <c r="V116" i="8" s="1"/>
  <c r="Y115" i="8"/>
  <c r="V115" i="8"/>
  <c r="U115" i="8"/>
  <c r="Y114" i="8"/>
  <c r="U114" i="8"/>
  <c r="V114" i="8" s="1"/>
  <c r="Y113" i="8"/>
  <c r="U113" i="8"/>
  <c r="V113" i="8" s="1"/>
  <c r="Y112" i="8"/>
  <c r="U112" i="8"/>
  <c r="V112" i="8" s="1"/>
  <c r="Y111" i="8"/>
  <c r="U111" i="8"/>
  <c r="V111" i="8" s="1"/>
  <c r="Y110" i="8"/>
  <c r="U110" i="8"/>
  <c r="V110" i="8" s="1"/>
  <c r="Y109" i="8"/>
  <c r="U109" i="8"/>
  <c r="V109" i="8" s="1"/>
  <c r="Y108" i="8"/>
  <c r="U108" i="8"/>
  <c r="V108" i="8" s="1"/>
  <c r="Y107" i="8"/>
  <c r="U107" i="8"/>
  <c r="V107" i="8" s="1"/>
  <c r="Y106" i="8"/>
  <c r="U106" i="8"/>
  <c r="V106" i="8" s="1"/>
  <c r="Y105" i="8"/>
  <c r="U105" i="8"/>
  <c r="V105" i="8" s="1"/>
  <c r="Y104" i="8"/>
  <c r="U104" i="8"/>
  <c r="V104" i="8" s="1"/>
  <c r="Y103" i="8"/>
  <c r="U103" i="8"/>
  <c r="V103" i="8" s="1"/>
  <c r="Y102" i="8"/>
  <c r="U102" i="8"/>
  <c r="V102" i="8" s="1"/>
  <c r="Y101" i="8"/>
  <c r="V101" i="8"/>
  <c r="U101" i="8"/>
  <c r="Y100" i="8"/>
  <c r="U100" i="8"/>
  <c r="V100" i="8" s="1"/>
  <c r="Y99" i="8"/>
  <c r="U99" i="8"/>
  <c r="V99" i="8" s="1"/>
  <c r="Y98" i="8"/>
  <c r="U98" i="8"/>
  <c r="V98" i="8" s="1"/>
  <c r="Y97" i="8"/>
  <c r="U97" i="8"/>
  <c r="V97" i="8" s="1"/>
  <c r="Y96" i="8"/>
  <c r="U96" i="8"/>
  <c r="V96" i="8" s="1"/>
  <c r="Y95" i="8"/>
  <c r="U95" i="8"/>
  <c r="V95" i="8" s="1"/>
  <c r="Y94" i="8"/>
  <c r="U94" i="8"/>
  <c r="V94" i="8" s="1"/>
  <c r="Y93" i="8"/>
  <c r="U93" i="8"/>
  <c r="V93" i="8" s="1"/>
  <c r="Y92" i="8"/>
  <c r="U92" i="8"/>
  <c r="V92" i="8" s="1"/>
  <c r="Y91" i="8"/>
  <c r="U91" i="8"/>
  <c r="V91" i="8" s="1"/>
  <c r="Y90" i="8"/>
  <c r="U90" i="8"/>
  <c r="V90" i="8" s="1"/>
  <c r="Y89" i="8"/>
  <c r="U89" i="8"/>
  <c r="V89" i="8" s="1"/>
  <c r="Y88" i="8"/>
  <c r="U88" i="8"/>
  <c r="V88" i="8" s="1"/>
  <c r="Y87" i="8"/>
  <c r="U87" i="8"/>
  <c r="V87" i="8" s="1"/>
  <c r="Y86" i="8"/>
  <c r="U86" i="8"/>
  <c r="V86" i="8" s="1"/>
  <c r="Y85" i="8"/>
  <c r="U85" i="8"/>
  <c r="V85" i="8" s="1"/>
  <c r="Y84" i="8"/>
  <c r="U84" i="8"/>
  <c r="V84" i="8" s="1"/>
  <c r="Y83" i="8"/>
  <c r="U83" i="8"/>
  <c r="V83" i="8" s="1"/>
  <c r="Y82" i="8"/>
  <c r="U82" i="8"/>
  <c r="V82" i="8" s="1"/>
  <c r="Y81" i="8"/>
  <c r="U81" i="8"/>
  <c r="V81" i="8" s="1"/>
  <c r="Y80" i="8"/>
  <c r="U80" i="8"/>
  <c r="V80" i="8" s="1"/>
  <c r="Y79" i="8"/>
  <c r="U79" i="8"/>
  <c r="V79" i="8" s="1"/>
  <c r="Y78" i="8"/>
  <c r="U78" i="8"/>
  <c r="V78" i="8" s="1"/>
  <c r="Y77" i="8"/>
  <c r="U77" i="8"/>
  <c r="V77" i="8" s="1"/>
  <c r="Y76" i="8"/>
  <c r="U76" i="8"/>
  <c r="V76" i="8" s="1"/>
  <c r="Y75" i="8"/>
  <c r="U75" i="8"/>
  <c r="V75" i="8" s="1"/>
  <c r="Y74" i="8"/>
  <c r="U74" i="8"/>
  <c r="V74" i="8" s="1"/>
  <c r="Y73" i="8"/>
  <c r="U73" i="8"/>
  <c r="V73" i="8" s="1"/>
  <c r="Y72" i="8"/>
  <c r="U72" i="8"/>
  <c r="V72" i="8" s="1"/>
  <c r="Y71" i="8"/>
  <c r="U71" i="8"/>
  <c r="V71" i="8" s="1"/>
  <c r="Y70" i="8"/>
  <c r="U70" i="8"/>
  <c r="V70" i="8" s="1"/>
  <c r="Y69" i="8"/>
  <c r="U69" i="8"/>
  <c r="V69" i="8" s="1"/>
  <c r="Y68" i="8"/>
  <c r="U68" i="8"/>
  <c r="V68" i="8" s="1"/>
  <c r="Y67" i="8"/>
  <c r="U67" i="8"/>
  <c r="V67" i="8" s="1"/>
  <c r="Y66" i="8"/>
  <c r="U66" i="8"/>
  <c r="V66" i="8" s="1"/>
  <c r="Y65" i="8"/>
  <c r="V65" i="8"/>
  <c r="U65" i="8"/>
  <c r="Y64" i="8"/>
  <c r="U64" i="8"/>
  <c r="V64" i="8" s="1"/>
  <c r="Y63" i="8"/>
  <c r="U63" i="8"/>
  <c r="V63" i="8" s="1"/>
  <c r="Y62" i="8"/>
  <c r="U62" i="8"/>
  <c r="V62" i="8" s="1"/>
  <c r="Y61" i="8"/>
  <c r="U61" i="8"/>
  <c r="V61" i="8" s="1"/>
  <c r="Y60" i="8"/>
  <c r="U60" i="8"/>
  <c r="V60" i="8" s="1"/>
  <c r="Y59" i="8"/>
  <c r="U59" i="8"/>
  <c r="V59" i="8" s="1"/>
  <c r="Y58" i="8"/>
  <c r="U58" i="8"/>
  <c r="V58" i="8" s="1"/>
  <c r="Y57" i="8"/>
  <c r="U57" i="8"/>
  <c r="V57" i="8" s="1"/>
  <c r="Y56" i="8"/>
  <c r="U56" i="8"/>
  <c r="V56" i="8" s="1"/>
  <c r="Y55" i="8"/>
  <c r="U55" i="8"/>
  <c r="V55" i="8" s="1"/>
  <c r="Y54" i="8"/>
  <c r="U54" i="8"/>
  <c r="V54" i="8" s="1"/>
  <c r="Y53" i="8"/>
  <c r="U53" i="8"/>
  <c r="V53" i="8" s="1"/>
  <c r="Y52" i="8"/>
  <c r="U52" i="8"/>
  <c r="V52" i="8" s="1"/>
  <c r="Y51" i="8"/>
  <c r="U51" i="8"/>
  <c r="V51" i="8" s="1"/>
  <c r="Y50" i="8"/>
  <c r="U50" i="8"/>
  <c r="V50" i="8" s="1"/>
  <c r="Y49" i="8"/>
  <c r="U49" i="8"/>
  <c r="V49" i="8" s="1"/>
  <c r="Y48" i="8"/>
  <c r="U48" i="8"/>
  <c r="V48" i="8" s="1"/>
  <c r="Y47" i="8"/>
  <c r="U47" i="8"/>
  <c r="V47" i="8" s="1"/>
  <c r="Y46" i="8"/>
  <c r="U46" i="8"/>
  <c r="V46" i="8" s="1"/>
  <c r="Y45" i="8"/>
  <c r="U45" i="8"/>
  <c r="V45" i="8" s="1"/>
  <c r="Y44" i="8"/>
  <c r="U44" i="8"/>
  <c r="V44" i="8" s="1"/>
  <c r="Y43" i="8"/>
  <c r="U43" i="8"/>
  <c r="V43" i="8" s="1"/>
  <c r="Y42" i="8"/>
  <c r="U42" i="8"/>
  <c r="V42" i="8" s="1"/>
  <c r="Y41" i="8"/>
  <c r="U41" i="8"/>
  <c r="V41" i="8" s="1"/>
  <c r="Y40" i="8"/>
  <c r="U40" i="8"/>
  <c r="V40" i="8" s="1"/>
  <c r="Y39" i="8"/>
  <c r="U39" i="8"/>
  <c r="V39" i="8" s="1"/>
  <c r="Y38" i="8"/>
  <c r="U38" i="8"/>
  <c r="V38" i="8" s="1"/>
  <c r="Y37" i="8"/>
  <c r="U37" i="8"/>
  <c r="V37" i="8" s="1"/>
  <c r="Y36" i="8"/>
  <c r="U36" i="8"/>
  <c r="V36" i="8" s="1"/>
  <c r="Y35" i="8"/>
  <c r="U35" i="8"/>
  <c r="V35" i="8" s="1"/>
  <c r="Y34" i="8"/>
  <c r="U34" i="8"/>
  <c r="V34" i="8" s="1"/>
  <c r="Y33" i="8"/>
  <c r="U33" i="8"/>
  <c r="V33" i="8" s="1"/>
  <c r="Y32" i="8"/>
  <c r="U32" i="8"/>
  <c r="V32" i="8" s="1"/>
  <c r="Y31" i="8"/>
  <c r="U31" i="8"/>
  <c r="V31" i="8" s="1"/>
  <c r="Y30" i="8"/>
  <c r="U30" i="8"/>
  <c r="V30" i="8" s="1"/>
  <c r="Y29" i="8"/>
  <c r="U29" i="8"/>
  <c r="V29" i="8" s="1"/>
  <c r="Y28" i="8"/>
  <c r="U28" i="8"/>
  <c r="V28" i="8" s="1"/>
  <c r="Y27" i="8"/>
  <c r="U27" i="8"/>
  <c r="V27" i="8" s="1"/>
  <c r="Y26" i="8"/>
  <c r="U26" i="8"/>
  <c r="V26" i="8" s="1"/>
  <c r="Y25" i="8"/>
  <c r="U25" i="8"/>
  <c r="V25" i="8" s="1"/>
  <c r="Y24" i="8"/>
  <c r="U24" i="8"/>
  <c r="V24" i="8" s="1"/>
  <c r="Y23" i="8"/>
  <c r="U23" i="8"/>
  <c r="V23" i="8" s="1"/>
  <c r="Y22" i="8"/>
  <c r="U22" i="8"/>
  <c r="V22" i="8" s="1"/>
  <c r="Y21" i="8"/>
  <c r="U21" i="8"/>
  <c r="V21" i="8" s="1"/>
  <c r="Y20" i="8"/>
  <c r="U20" i="8"/>
  <c r="V20" i="8" s="1"/>
  <c r="Y19" i="8"/>
  <c r="U19" i="8"/>
  <c r="V19" i="8" s="1"/>
  <c r="Y18" i="8"/>
  <c r="U18" i="8"/>
  <c r="V18" i="8" s="1"/>
  <c r="Y17" i="8"/>
  <c r="U17" i="8"/>
  <c r="V17" i="8" s="1"/>
  <c r="Y16" i="8"/>
  <c r="U16" i="8"/>
  <c r="V16" i="8" s="1"/>
  <c r="Y15" i="8"/>
  <c r="U15" i="8"/>
  <c r="V15" i="8" s="1"/>
  <c r="Y14" i="8"/>
  <c r="U14" i="8"/>
  <c r="V14" i="8" s="1"/>
  <c r="Y13" i="8"/>
  <c r="U13" i="8"/>
  <c r="V13" i="8" s="1"/>
  <c r="Y12" i="8"/>
  <c r="U12" i="8"/>
  <c r="V12" i="8" s="1"/>
  <c r="Y11" i="8"/>
  <c r="U11" i="8"/>
  <c r="V11" i="8" s="1"/>
  <c r="Y10" i="8"/>
  <c r="U10" i="8"/>
  <c r="V10" i="8" s="1"/>
  <c r="Y9" i="8"/>
  <c r="U9" i="8"/>
  <c r="V9" i="8" s="1"/>
  <c r="Y8" i="8"/>
  <c r="U8" i="8"/>
  <c r="V8" i="8" s="1"/>
  <c r="Y7" i="8"/>
  <c r="U7" i="8"/>
  <c r="V7" i="8" s="1"/>
  <c r="Y6" i="8"/>
  <c r="U6" i="8"/>
  <c r="V6" i="8" s="1"/>
  <c r="Y5" i="8"/>
  <c r="U5" i="8"/>
  <c r="V5" i="8" s="1"/>
  <c r="Y4" i="8"/>
  <c r="U4" i="8"/>
  <c r="V4" i="8" s="1"/>
  <c r="Y3" i="8"/>
  <c r="U3" i="8"/>
  <c r="V3" i="8" s="1"/>
  <c r="Y2" i="8"/>
  <c r="U2" i="8"/>
  <c r="V2" i="8" s="1"/>
  <c r="N269" i="6"/>
  <c r="O269" i="6" s="1"/>
  <c r="M269" i="6"/>
  <c r="L269" i="6"/>
  <c r="N222" i="6"/>
  <c r="O222" i="6" s="1"/>
  <c r="M222" i="6"/>
  <c r="L222" i="6"/>
  <c r="N172" i="6"/>
  <c r="O172" i="6" s="1"/>
  <c r="M172" i="6"/>
  <c r="L172" i="6"/>
  <c r="N291" i="6"/>
  <c r="O291" i="6" s="1"/>
  <c r="M291" i="6"/>
  <c r="L291" i="6"/>
  <c r="N268" i="6"/>
  <c r="O268" i="6" s="1"/>
  <c r="M268" i="6"/>
  <c r="L268" i="6"/>
  <c r="N246" i="6"/>
  <c r="O246" i="6" s="1"/>
  <c r="M246" i="6"/>
  <c r="L246" i="6"/>
  <c r="N221" i="6"/>
  <c r="O221" i="6" s="1"/>
  <c r="M221" i="6"/>
  <c r="L221" i="6"/>
  <c r="N197" i="6"/>
  <c r="O197" i="6" s="1"/>
  <c r="M197" i="6"/>
  <c r="L197" i="6"/>
  <c r="N171" i="6"/>
  <c r="O171" i="6" s="1"/>
  <c r="M171" i="6"/>
  <c r="L171" i="6"/>
  <c r="N148" i="6"/>
  <c r="O148" i="6" s="1"/>
  <c r="M148" i="6"/>
  <c r="L148" i="6"/>
  <c r="N290" i="6"/>
  <c r="O290" i="6" s="1"/>
  <c r="M290" i="6"/>
  <c r="L290" i="6"/>
  <c r="N267" i="6"/>
  <c r="O267" i="6" s="1"/>
  <c r="M267" i="6"/>
  <c r="L267" i="6"/>
  <c r="N245" i="6"/>
  <c r="O245" i="6" s="1"/>
  <c r="M245" i="6"/>
  <c r="L245" i="6"/>
  <c r="N220" i="6"/>
  <c r="O220" i="6" s="1"/>
  <c r="M220" i="6"/>
  <c r="L220" i="6"/>
  <c r="N196" i="6"/>
  <c r="O196" i="6" s="1"/>
  <c r="M196" i="6"/>
  <c r="L196" i="6"/>
  <c r="N170" i="6"/>
  <c r="O170" i="6" s="1"/>
  <c r="M170" i="6"/>
  <c r="L170" i="6"/>
  <c r="N147" i="6"/>
  <c r="O147" i="6" s="1"/>
  <c r="M147" i="6"/>
  <c r="L147" i="6"/>
  <c r="N121" i="6"/>
  <c r="O121" i="6" s="1"/>
  <c r="M121" i="6"/>
  <c r="L121" i="6"/>
  <c r="N94" i="6"/>
  <c r="O94" i="6" s="1"/>
  <c r="M94" i="6"/>
  <c r="L94" i="6"/>
  <c r="N311" i="6"/>
  <c r="O311" i="6" s="1"/>
  <c r="M311" i="6"/>
  <c r="L311" i="6"/>
  <c r="N289" i="6"/>
  <c r="O289" i="6" s="1"/>
  <c r="M289" i="6"/>
  <c r="L289" i="6"/>
  <c r="N266" i="6"/>
  <c r="O266" i="6" s="1"/>
  <c r="M266" i="6"/>
  <c r="L266" i="6"/>
  <c r="N244" i="6"/>
  <c r="O244" i="6" s="1"/>
  <c r="M244" i="6"/>
  <c r="L244" i="6"/>
  <c r="N219" i="6"/>
  <c r="O219" i="6" s="1"/>
  <c r="M219" i="6"/>
  <c r="L219" i="6"/>
  <c r="N195" i="6"/>
  <c r="O195" i="6" s="1"/>
  <c r="M195" i="6"/>
  <c r="L195" i="6"/>
  <c r="N146" i="6"/>
  <c r="O146" i="6" s="1"/>
  <c r="M146" i="6"/>
  <c r="L146" i="6"/>
  <c r="N120" i="6"/>
  <c r="O120" i="6" s="1"/>
  <c r="M120" i="6"/>
  <c r="L120" i="6"/>
  <c r="N93" i="6"/>
  <c r="O93" i="6" s="1"/>
  <c r="M93" i="6"/>
  <c r="L93" i="6"/>
  <c r="N310" i="6"/>
  <c r="O310" i="6" s="1"/>
  <c r="M310" i="6"/>
  <c r="L310" i="6"/>
  <c r="N288" i="6"/>
  <c r="O288" i="6" s="1"/>
  <c r="M288" i="6"/>
  <c r="L288" i="6"/>
  <c r="N265" i="6"/>
  <c r="O265" i="6" s="1"/>
  <c r="M265" i="6"/>
  <c r="L265" i="6"/>
  <c r="N243" i="6"/>
  <c r="O243" i="6" s="1"/>
  <c r="M243" i="6"/>
  <c r="L243" i="6"/>
  <c r="N218" i="6"/>
  <c r="O218" i="6" s="1"/>
  <c r="M218" i="6"/>
  <c r="L218" i="6"/>
  <c r="N194" i="6"/>
  <c r="O194" i="6" s="1"/>
  <c r="M194" i="6"/>
  <c r="L194" i="6"/>
  <c r="N145" i="6"/>
  <c r="O145" i="6" s="1"/>
  <c r="M145" i="6"/>
  <c r="L145" i="6"/>
  <c r="N119" i="6"/>
  <c r="O119" i="6" s="1"/>
  <c r="M119" i="6"/>
  <c r="L119" i="6"/>
  <c r="N92" i="6"/>
  <c r="O92" i="6" s="1"/>
  <c r="M92" i="6"/>
  <c r="L92" i="6"/>
  <c r="N67" i="6"/>
  <c r="O67" i="6" s="1"/>
  <c r="M67" i="6"/>
  <c r="L67" i="6"/>
  <c r="N309" i="6"/>
  <c r="O309" i="6" s="1"/>
  <c r="M309" i="6"/>
  <c r="L309" i="6"/>
  <c r="N287" i="6"/>
  <c r="O287" i="6" s="1"/>
  <c r="M287" i="6"/>
  <c r="L287" i="6"/>
  <c r="N264" i="6"/>
  <c r="O264" i="6" s="1"/>
  <c r="M264" i="6"/>
  <c r="L264" i="6"/>
  <c r="N242" i="6"/>
  <c r="O242" i="6" s="1"/>
  <c r="M242" i="6"/>
  <c r="L242" i="6"/>
  <c r="N217" i="6"/>
  <c r="O217" i="6" s="1"/>
  <c r="M217" i="6"/>
  <c r="L217" i="6"/>
  <c r="N193" i="6"/>
  <c r="O193" i="6" s="1"/>
  <c r="M193" i="6"/>
  <c r="L193" i="6"/>
  <c r="N169" i="6"/>
  <c r="O169" i="6" s="1"/>
  <c r="M169" i="6"/>
  <c r="L169" i="6"/>
  <c r="N144" i="6"/>
  <c r="O144" i="6" s="1"/>
  <c r="M144" i="6"/>
  <c r="L144" i="6"/>
  <c r="N118" i="6"/>
  <c r="O118" i="6" s="1"/>
  <c r="M118" i="6"/>
  <c r="L118" i="6"/>
  <c r="N91" i="6"/>
  <c r="O91" i="6" s="1"/>
  <c r="M91" i="6"/>
  <c r="L91" i="6"/>
  <c r="N66" i="6"/>
  <c r="O66" i="6" s="1"/>
  <c r="M66" i="6"/>
  <c r="L66" i="6"/>
  <c r="N327" i="6"/>
  <c r="O327" i="6" s="1"/>
  <c r="M327" i="6"/>
  <c r="L327" i="6"/>
  <c r="N308" i="6"/>
  <c r="O308" i="6" s="1"/>
  <c r="M308" i="6"/>
  <c r="L308" i="6"/>
  <c r="N286" i="6"/>
  <c r="O286" i="6" s="1"/>
  <c r="M286" i="6"/>
  <c r="L286" i="6"/>
  <c r="N263" i="6"/>
  <c r="O263" i="6" s="1"/>
  <c r="M263" i="6"/>
  <c r="L263" i="6"/>
  <c r="N241" i="6"/>
  <c r="O241" i="6" s="1"/>
  <c r="M241" i="6"/>
  <c r="L241" i="6"/>
  <c r="N216" i="6"/>
  <c r="O216" i="6" s="1"/>
  <c r="M216" i="6"/>
  <c r="L216" i="6"/>
  <c r="N192" i="6"/>
  <c r="O192" i="6" s="1"/>
  <c r="M192" i="6"/>
  <c r="L192" i="6"/>
  <c r="N168" i="6"/>
  <c r="O168" i="6" s="1"/>
  <c r="M168" i="6"/>
  <c r="L168" i="6"/>
  <c r="N143" i="6"/>
  <c r="O143" i="6" s="1"/>
  <c r="M143" i="6"/>
  <c r="L143" i="6"/>
  <c r="N117" i="6"/>
  <c r="O117" i="6" s="1"/>
  <c r="M117" i="6"/>
  <c r="L117" i="6"/>
  <c r="N90" i="6"/>
  <c r="O90" i="6" s="1"/>
  <c r="M90" i="6"/>
  <c r="L90" i="6"/>
  <c r="N65" i="6"/>
  <c r="O65" i="6" s="1"/>
  <c r="M65" i="6"/>
  <c r="L65" i="6"/>
  <c r="N326" i="6"/>
  <c r="O326" i="6" s="1"/>
  <c r="M326" i="6"/>
  <c r="L326" i="6"/>
  <c r="N307" i="6"/>
  <c r="O307" i="6" s="1"/>
  <c r="M307" i="6"/>
  <c r="L307" i="6"/>
  <c r="N285" i="6"/>
  <c r="O285" i="6" s="1"/>
  <c r="M285" i="6"/>
  <c r="L285" i="6"/>
  <c r="N262" i="6"/>
  <c r="O262" i="6" s="1"/>
  <c r="M262" i="6"/>
  <c r="L262" i="6"/>
  <c r="N240" i="6"/>
  <c r="O240" i="6" s="1"/>
  <c r="M240" i="6"/>
  <c r="L240" i="6"/>
  <c r="N215" i="6"/>
  <c r="O215" i="6" s="1"/>
  <c r="M215" i="6"/>
  <c r="L215" i="6"/>
  <c r="N191" i="6"/>
  <c r="O191" i="6" s="1"/>
  <c r="M191" i="6"/>
  <c r="L191" i="6"/>
  <c r="N167" i="6"/>
  <c r="O167" i="6" s="1"/>
  <c r="M167" i="6"/>
  <c r="L167" i="6"/>
  <c r="N142" i="6"/>
  <c r="O142" i="6" s="1"/>
  <c r="M142" i="6"/>
  <c r="L142" i="6"/>
  <c r="N116" i="6"/>
  <c r="O116" i="6" s="1"/>
  <c r="M116" i="6"/>
  <c r="L116" i="6"/>
  <c r="N89" i="6"/>
  <c r="O89" i="6" s="1"/>
  <c r="M89" i="6"/>
  <c r="L89" i="6"/>
  <c r="N64" i="6"/>
  <c r="O64" i="6" s="1"/>
  <c r="M64" i="6"/>
  <c r="L64" i="6"/>
  <c r="N41" i="6"/>
  <c r="O41" i="6" s="1"/>
  <c r="M41" i="6"/>
  <c r="L41" i="6"/>
  <c r="N340" i="6"/>
  <c r="O340" i="6" s="1"/>
  <c r="M340" i="6"/>
  <c r="L340" i="6"/>
  <c r="N325" i="6"/>
  <c r="O325" i="6" s="1"/>
  <c r="M325" i="6"/>
  <c r="L325" i="6"/>
  <c r="N306" i="6"/>
  <c r="O306" i="6" s="1"/>
  <c r="M306" i="6"/>
  <c r="L306" i="6"/>
  <c r="N284" i="6"/>
  <c r="O284" i="6" s="1"/>
  <c r="M284" i="6"/>
  <c r="L284" i="6"/>
  <c r="N261" i="6"/>
  <c r="O261" i="6" s="1"/>
  <c r="M261" i="6"/>
  <c r="L261" i="6"/>
  <c r="N239" i="6"/>
  <c r="O239" i="6" s="1"/>
  <c r="M239" i="6"/>
  <c r="L239" i="6"/>
  <c r="N214" i="6"/>
  <c r="O214" i="6" s="1"/>
  <c r="M214" i="6"/>
  <c r="L214" i="6"/>
  <c r="N190" i="6"/>
  <c r="O190" i="6" s="1"/>
  <c r="M190" i="6"/>
  <c r="L190" i="6"/>
  <c r="N166" i="6"/>
  <c r="O166" i="6" s="1"/>
  <c r="M166" i="6"/>
  <c r="L166" i="6"/>
  <c r="N141" i="6"/>
  <c r="O141" i="6" s="1"/>
  <c r="M141" i="6"/>
  <c r="L141" i="6"/>
  <c r="N115" i="6"/>
  <c r="O115" i="6" s="1"/>
  <c r="M115" i="6"/>
  <c r="L115" i="6"/>
  <c r="N88" i="6"/>
  <c r="O88" i="6" s="1"/>
  <c r="M88" i="6"/>
  <c r="L88" i="6"/>
  <c r="N63" i="6"/>
  <c r="O63" i="6" s="1"/>
  <c r="M63" i="6"/>
  <c r="L63" i="6"/>
  <c r="N40" i="6"/>
  <c r="O40" i="6" s="1"/>
  <c r="M40" i="6"/>
  <c r="L40" i="6"/>
  <c r="N17" i="6"/>
  <c r="O17" i="6" s="1"/>
  <c r="M17" i="6"/>
  <c r="L17" i="6"/>
  <c r="N351" i="6"/>
  <c r="O351" i="6" s="1"/>
  <c r="M351" i="6"/>
  <c r="L351" i="6"/>
  <c r="N339" i="6"/>
  <c r="O339" i="6" s="1"/>
  <c r="M339" i="6"/>
  <c r="L339" i="6"/>
  <c r="N324" i="6"/>
  <c r="O324" i="6" s="1"/>
  <c r="M324" i="6"/>
  <c r="L324" i="6"/>
  <c r="N305" i="6"/>
  <c r="O305" i="6" s="1"/>
  <c r="M305" i="6"/>
  <c r="L305" i="6"/>
  <c r="N283" i="6"/>
  <c r="O283" i="6" s="1"/>
  <c r="M283" i="6"/>
  <c r="L283" i="6"/>
  <c r="N260" i="6"/>
  <c r="O260" i="6" s="1"/>
  <c r="M260" i="6"/>
  <c r="L260" i="6"/>
  <c r="N238" i="6"/>
  <c r="O238" i="6" s="1"/>
  <c r="M238" i="6"/>
  <c r="L238" i="6"/>
  <c r="N213" i="6"/>
  <c r="O213" i="6" s="1"/>
  <c r="M213" i="6"/>
  <c r="L213" i="6"/>
  <c r="N189" i="6"/>
  <c r="O189" i="6" s="1"/>
  <c r="M189" i="6"/>
  <c r="L189" i="6"/>
  <c r="N165" i="6"/>
  <c r="O165" i="6" s="1"/>
  <c r="M165" i="6"/>
  <c r="L165" i="6"/>
  <c r="N140" i="6"/>
  <c r="O140" i="6" s="1"/>
  <c r="M140" i="6"/>
  <c r="L140" i="6"/>
  <c r="N114" i="6"/>
  <c r="O114" i="6" s="1"/>
  <c r="M114" i="6"/>
  <c r="L114" i="6"/>
  <c r="N87" i="6"/>
  <c r="O87" i="6" s="1"/>
  <c r="M87" i="6"/>
  <c r="L87" i="6"/>
  <c r="N62" i="6"/>
  <c r="O62" i="6" s="1"/>
  <c r="M62" i="6"/>
  <c r="L62" i="6"/>
  <c r="N39" i="6"/>
  <c r="O39" i="6" s="1"/>
  <c r="M39" i="6"/>
  <c r="L39" i="6"/>
  <c r="N16" i="6"/>
  <c r="O16" i="6" s="1"/>
  <c r="M16" i="6"/>
  <c r="L16" i="6"/>
  <c r="N367" i="6"/>
  <c r="O367" i="6" s="1"/>
  <c r="M367" i="6"/>
  <c r="L367" i="6"/>
  <c r="N360" i="6"/>
  <c r="O360" i="6" s="1"/>
  <c r="M360" i="6"/>
  <c r="L360" i="6"/>
  <c r="N350" i="6"/>
  <c r="O350" i="6" s="1"/>
  <c r="M350" i="6"/>
  <c r="L350" i="6"/>
  <c r="N338" i="6"/>
  <c r="O338" i="6" s="1"/>
  <c r="M338" i="6"/>
  <c r="L338" i="6"/>
  <c r="N323" i="6"/>
  <c r="O323" i="6" s="1"/>
  <c r="M323" i="6"/>
  <c r="L323" i="6"/>
  <c r="N304" i="6"/>
  <c r="O304" i="6" s="1"/>
  <c r="M304" i="6"/>
  <c r="L304" i="6"/>
  <c r="N282" i="6"/>
  <c r="O282" i="6" s="1"/>
  <c r="M282" i="6"/>
  <c r="L282" i="6"/>
  <c r="N259" i="6"/>
  <c r="O259" i="6" s="1"/>
  <c r="M259" i="6"/>
  <c r="L259" i="6"/>
  <c r="N237" i="6"/>
  <c r="O237" i="6" s="1"/>
  <c r="M237" i="6"/>
  <c r="L237" i="6"/>
  <c r="N212" i="6"/>
  <c r="O212" i="6" s="1"/>
  <c r="M212" i="6"/>
  <c r="L212" i="6"/>
  <c r="N188" i="6"/>
  <c r="O188" i="6" s="1"/>
  <c r="M188" i="6"/>
  <c r="L188" i="6"/>
  <c r="N164" i="6"/>
  <c r="O164" i="6" s="1"/>
  <c r="M164" i="6"/>
  <c r="L164" i="6"/>
  <c r="N139" i="6"/>
  <c r="O139" i="6" s="1"/>
  <c r="M139" i="6"/>
  <c r="L139" i="6"/>
  <c r="N113" i="6"/>
  <c r="O113" i="6" s="1"/>
  <c r="M113" i="6"/>
  <c r="L113" i="6"/>
  <c r="N86" i="6"/>
  <c r="O86" i="6" s="1"/>
  <c r="M86" i="6"/>
  <c r="L86" i="6"/>
  <c r="N61" i="6"/>
  <c r="O61" i="6" s="1"/>
  <c r="M61" i="6"/>
  <c r="L61" i="6"/>
  <c r="N38" i="6"/>
  <c r="O38" i="6" s="1"/>
  <c r="M38" i="6"/>
  <c r="L38" i="6"/>
  <c r="N366" i="6"/>
  <c r="O366" i="6" s="1"/>
  <c r="M366" i="6"/>
  <c r="L366" i="6"/>
  <c r="N359" i="6"/>
  <c r="O359" i="6" s="1"/>
  <c r="M359" i="6"/>
  <c r="L359" i="6"/>
  <c r="N349" i="6"/>
  <c r="O349" i="6" s="1"/>
  <c r="M349" i="6"/>
  <c r="L349" i="6"/>
  <c r="N337" i="6"/>
  <c r="O337" i="6" s="1"/>
  <c r="M337" i="6"/>
  <c r="L337" i="6"/>
  <c r="N322" i="6"/>
  <c r="O322" i="6" s="1"/>
  <c r="M322" i="6"/>
  <c r="L322" i="6"/>
  <c r="N303" i="6"/>
  <c r="O303" i="6" s="1"/>
  <c r="M303" i="6"/>
  <c r="L303" i="6"/>
  <c r="N281" i="6"/>
  <c r="O281" i="6" s="1"/>
  <c r="M281" i="6"/>
  <c r="L281" i="6"/>
  <c r="N258" i="6"/>
  <c r="O258" i="6" s="1"/>
  <c r="M258" i="6"/>
  <c r="L258" i="6"/>
  <c r="N236" i="6"/>
  <c r="O236" i="6" s="1"/>
  <c r="M236" i="6"/>
  <c r="L236" i="6"/>
  <c r="N211" i="6"/>
  <c r="O211" i="6" s="1"/>
  <c r="M211" i="6"/>
  <c r="L211" i="6"/>
  <c r="N187" i="6"/>
  <c r="O187" i="6" s="1"/>
  <c r="M187" i="6"/>
  <c r="L187" i="6"/>
  <c r="N163" i="6"/>
  <c r="O163" i="6" s="1"/>
  <c r="M163" i="6"/>
  <c r="L163" i="6"/>
  <c r="N138" i="6"/>
  <c r="O138" i="6" s="1"/>
  <c r="M138" i="6"/>
  <c r="L138" i="6"/>
  <c r="N112" i="6"/>
  <c r="O112" i="6" s="1"/>
  <c r="M112" i="6"/>
  <c r="L112" i="6"/>
  <c r="N85" i="6"/>
  <c r="O85" i="6" s="1"/>
  <c r="M85" i="6"/>
  <c r="L85" i="6"/>
  <c r="N60" i="6"/>
  <c r="O60" i="6" s="1"/>
  <c r="M60" i="6"/>
  <c r="L60" i="6"/>
  <c r="N37" i="6"/>
  <c r="O37" i="6" s="1"/>
  <c r="M37" i="6"/>
  <c r="L37" i="6"/>
  <c r="N15" i="6"/>
  <c r="O15" i="6" s="1"/>
  <c r="M15" i="6"/>
  <c r="L15" i="6"/>
  <c r="N365" i="6"/>
  <c r="O365" i="6" s="1"/>
  <c r="M365" i="6"/>
  <c r="L365" i="6"/>
  <c r="N358" i="6"/>
  <c r="O358" i="6" s="1"/>
  <c r="M358" i="6"/>
  <c r="L358" i="6"/>
  <c r="N348" i="6"/>
  <c r="O348" i="6" s="1"/>
  <c r="M348" i="6"/>
  <c r="L348" i="6"/>
  <c r="N336" i="6"/>
  <c r="O336" i="6" s="1"/>
  <c r="M336" i="6"/>
  <c r="L336" i="6"/>
  <c r="N321" i="6"/>
  <c r="O321" i="6" s="1"/>
  <c r="M321" i="6"/>
  <c r="L321" i="6"/>
  <c r="N302" i="6"/>
  <c r="O302" i="6" s="1"/>
  <c r="M302" i="6"/>
  <c r="L302" i="6"/>
  <c r="N280" i="6"/>
  <c r="O280" i="6" s="1"/>
  <c r="M280" i="6"/>
  <c r="L280" i="6"/>
  <c r="N257" i="6"/>
  <c r="O257" i="6" s="1"/>
  <c r="M257" i="6"/>
  <c r="L257" i="6"/>
  <c r="N235" i="6"/>
  <c r="O235" i="6" s="1"/>
  <c r="M235" i="6"/>
  <c r="L235" i="6"/>
  <c r="N210" i="6"/>
  <c r="O210" i="6" s="1"/>
  <c r="M210" i="6"/>
  <c r="L210" i="6"/>
  <c r="N186" i="6"/>
  <c r="O186" i="6" s="1"/>
  <c r="M186" i="6"/>
  <c r="L186" i="6"/>
  <c r="N162" i="6"/>
  <c r="O162" i="6" s="1"/>
  <c r="M162" i="6"/>
  <c r="L162" i="6"/>
  <c r="N137" i="6"/>
  <c r="O137" i="6" s="1"/>
  <c r="M137" i="6"/>
  <c r="L137" i="6"/>
  <c r="N111" i="6"/>
  <c r="O111" i="6" s="1"/>
  <c r="M111" i="6"/>
  <c r="L111" i="6"/>
  <c r="N84" i="6"/>
  <c r="O84" i="6" s="1"/>
  <c r="M84" i="6"/>
  <c r="L84" i="6"/>
  <c r="N59" i="6"/>
  <c r="O59" i="6" s="1"/>
  <c r="M59" i="6"/>
  <c r="L59" i="6"/>
  <c r="N36" i="6"/>
  <c r="O36" i="6" s="1"/>
  <c r="M36" i="6"/>
  <c r="L36" i="6"/>
  <c r="N14" i="6"/>
  <c r="O14" i="6" s="1"/>
  <c r="M14" i="6"/>
  <c r="L14" i="6"/>
  <c r="N364" i="6"/>
  <c r="O364" i="6" s="1"/>
  <c r="M364" i="6"/>
  <c r="L364" i="6"/>
  <c r="N357" i="6"/>
  <c r="O357" i="6" s="1"/>
  <c r="M357" i="6"/>
  <c r="L357" i="6"/>
  <c r="N347" i="6"/>
  <c r="O347" i="6" s="1"/>
  <c r="M347" i="6"/>
  <c r="L347" i="6"/>
  <c r="N335" i="6"/>
  <c r="O335" i="6" s="1"/>
  <c r="M335" i="6"/>
  <c r="L335" i="6"/>
  <c r="N320" i="6"/>
  <c r="O320" i="6" s="1"/>
  <c r="M320" i="6"/>
  <c r="L320" i="6"/>
  <c r="N301" i="6"/>
  <c r="O301" i="6" s="1"/>
  <c r="M301" i="6"/>
  <c r="L301" i="6"/>
  <c r="N279" i="6"/>
  <c r="O279" i="6" s="1"/>
  <c r="M279" i="6"/>
  <c r="L279" i="6"/>
  <c r="N256" i="6"/>
  <c r="O256" i="6" s="1"/>
  <c r="M256" i="6"/>
  <c r="L256" i="6"/>
  <c r="N234" i="6"/>
  <c r="O234" i="6" s="1"/>
  <c r="M234" i="6"/>
  <c r="L234" i="6"/>
  <c r="N209" i="6"/>
  <c r="O209" i="6" s="1"/>
  <c r="M209" i="6"/>
  <c r="L209" i="6"/>
  <c r="N185" i="6"/>
  <c r="O185" i="6" s="1"/>
  <c r="M185" i="6"/>
  <c r="L185" i="6"/>
  <c r="N161" i="6"/>
  <c r="O161" i="6" s="1"/>
  <c r="M161" i="6"/>
  <c r="L161" i="6"/>
  <c r="N136" i="6"/>
  <c r="O136" i="6" s="1"/>
  <c r="M136" i="6"/>
  <c r="L136" i="6"/>
  <c r="N110" i="6"/>
  <c r="O110" i="6" s="1"/>
  <c r="M110" i="6"/>
  <c r="L110" i="6"/>
  <c r="N83" i="6"/>
  <c r="O83" i="6" s="1"/>
  <c r="M83" i="6"/>
  <c r="L83" i="6"/>
  <c r="N58" i="6"/>
  <c r="O58" i="6" s="1"/>
  <c r="M58" i="6"/>
  <c r="L58" i="6"/>
  <c r="N35" i="6"/>
  <c r="O35" i="6" s="1"/>
  <c r="M35" i="6"/>
  <c r="L35" i="6"/>
  <c r="N363" i="6"/>
  <c r="O363" i="6" s="1"/>
  <c r="M363" i="6"/>
  <c r="L363" i="6"/>
  <c r="N356" i="6"/>
  <c r="O356" i="6" s="1"/>
  <c r="M356" i="6"/>
  <c r="L356" i="6"/>
  <c r="N346" i="6"/>
  <c r="O346" i="6" s="1"/>
  <c r="M346" i="6"/>
  <c r="L346" i="6"/>
  <c r="N334" i="6"/>
  <c r="O334" i="6" s="1"/>
  <c r="M334" i="6"/>
  <c r="L334" i="6"/>
  <c r="N319" i="6"/>
  <c r="O319" i="6" s="1"/>
  <c r="M319" i="6"/>
  <c r="L319" i="6"/>
  <c r="N300" i="6"/>
  <c r="O300" i="6" s="1"/>
  <c r="M300" i="6"/>
  <c r="L300" i="6"/>
  <c r="N278" i="6"/>
  <c r="O278" i="6" s="1"/>
  <c r="M278" i="6"/>
  <c r="L278" i="6"/>
  <c r="N255" i="6"/>
  <c r="O255" i="6" s="1"/>
  <c r="M255" i="6"/>
  <c r="L255" i="6"/>
  <c r="N233" i="6"/>
  <c r="O233" i="6" s="1"/>
  <c r="M233" i="6"/>
  <c r="L233" i="6"/>
  <c r="N208" i="6"/>
  <c r="O208" i="6" s="1"/>
  <c r="M208" i="6"/>
  <c r="L208" i="6"/>
  <c r="N184" i="6"/>
  <c r="O184" i="6" s="1"/>
  <c r="M184" i="6"/>
  <c r="L184" i="6"/>
  <c r="N160" i="6"/>
  <c r="O160" i="6" s="1"/>
  <c r="M160" i="6"/>
  <c r="L160" i="6"/>
  <c r="N135" i="6"/>
  <c r="O135" i="6" s="1"/>
  <c r="M135" i="6"/>
  <c r="L135" i="6"/>
  <c r="N109" i="6"/>
  <c r="O109" i="6" s="1"/>
  <c r="M109" i="6"/>
  <c r="L109" i="6"/>
  <c r="N82" i="6"/>
  <c r="O82" i="6" s="1"/>
  <c r="M82" i="6"/>
  <c r="L82" i="6"/>
  <c r="N57" i="6"/>
  <c r="O57" i="6" s="1"/>
  <c r="M57" i="6"/>
  <c r="L57" i="6"/>
  <c r="N34" i="6"/>
  <c r="O34" i="6" s="1"/>
  <c r="M34" i="6"/>
  <c r="L34" i="6"/>
  <c r="N13" i="6"/>
  <c r="O13" i="6" s="1"/>
  <c r="M13" i="6"/>
  <c r="L13" i="6"/>
  <c r="N362" i="6"/>
  <c r="O362" i="6" s="1"/>
  <c r="M362" i="6"/>
  <c r="L362" i="6"/>
  <c r="N355" i="6"/>
  <c r="O355" i="6" s="1"/>
  <c r="M355" i="6"/>
  <c r="L355" i="6"/>
  <c r="N345" i="6"/>
  <c r="O345" i="6" s="1"/>
  <c r="M345" i="6"/>
  <c r="L345" i="6"/>
  <c r="N333" i="6"/>
  <c r="O333" i="6" s="1"/>
  <c r="M333" i="6"/>
  <c r="L333" i="6"/>
  <c r="N318" i="6"/>
  <c r="O318" i="6" s="1"/>
  <c r="M318" i="6"/>
  <c r="L318" i="6"/>
  <c r="N299" i="6"/>
  <c r="O299" i="6" s="1"/>
  <c r="M299" i="6"/>
  <c r="L299" i="6"/>
  <c r="N277" i="6"/>
  <c r="O277" i="6" s="1"/>
  <c r="M277" i="6"/>
  <c r="L277" i="6"/>
  <c r="N254" i="6"/>
  <c r="O254" i="6" s="1"/>
  <c r="M254" i="6"/>
  <c r="L254" i="6"/>
  <c r="N232" i="6"/>
  <c r="O232" i="6" s="1"/>
  <c r="M232" i="6"/>
  <c r="L232" i="6"/>
  <c r="N207" i="6"/>
  <c r="O207" i="6" s="1"/>
  <c r="M207" i="6"/>
  <c r="L207" i="6"/>
  <c r="N183" i="6"/>
  <c r="O183" i="6" s="1"/>
  <c r="M183" i="6"/>
  <c r="L183" i="6"/>
  <c r="N159" i="6"/>
  <c r="O159" i="6" s="1"/>
  <c r="M159" i="6"/>
  <c r="L159" i="6"/>
  <c r="N134" i="6"/>
  <c r="O134" i="6" s="1"/>
  <c r="M134" i="6"/>
  <c r="L134" i="6"/>
  <c r="N108" i="6"/>
  <c r="O108" i="6" s="1"/>
  <c r="M108" i="6"/>
  <c r="L108" i="6"/>
  <c r="N81" i="6"/>
  <c r="O81" i="6" s="1"/>
  <c r="M81" i="6"/>
  <c r="L81" i="6"/>
  <c r="N56" i="6"/>
  <c r="O56" i="6" s="1"/>
  <c r="M56" i="6"/>
  <c r="L56" i="6"/>
  <c r="N33" i="6"/>
  <c r="O33" i="6" s="1"/>
  <c r="M33" i="6"/>
  <c r="L33" i="6"/>
  <c r="N12" i="6"/>
  <c r="O12" i="6" s="1"/>
  <c r="M12" i="6"/>
  <c r="L12" i="6"/>
  <c r="N361" i="6"/>
  <c r="O361" i="6" s="1"/>
  <c r="M361" i="6"/>
  <c r="L361" i="6"/>
  <c r="N354" i="6"/>
  <c r="O354" i="6" s="1"/>
  <c r="M354" i="6"/>
  <c r="L354" i="6"/>
  <c r="N344" i="6"/>
  <c r="O344" i="6" s="1"/>
  <c r="M344" i="6"/>
  <c r="L344" i="6"/>
  <c r="N332" i="6"/>
  <c r="O332" i="6" s="1"/>
  <c r="M332" i="6"/>
  <c r="L332" i="6"/>
  <c r="N317" i="6"/>
  <c r="O317" i="6" s="1"/>
  <c r="M317" i="6"/>
  <c r="L317" i="6"/>
  <c r="N298" i="6"/>
  <c r="O298" i="6" s="1"/>
  <c r="M298" i="6"/>
  <c r="L298" i="6"/>
  <c r="N276" i="6"/>
  <c r="O276" i="6" s="1"/>
  <c r="M276" i="6"/>
  <c r="L276" i="6"/>
  <c r="N253" i="6"/>
  <c r="O253" i="6" s="1"/>
  <c r="M253" i="6"/>
  <c r="L253" i="6"/>
  <c r="N231" i="6"/>
  <c r="O231" i="6" s="1"/>
  <c r="M231" i="6"/>
  <c r="L231" i="6"/>
  <c r="N206" i="6"/>
  <c r="O206" i="6" s="1"/>
  <c r="M206" i="6"/>
  <c r="L206" i="6"/>
  <c r="N182" i="6"/>
  <c r="O182" i="6" s="1"/>
  <c r="M182" i="6"/>
  <c r="L182" i="6"/>
  <c r="N158" i="6"/>
  <c r="O158" i="6" s="1"/>
  <c r="M158" i="6"/>
  <c r="L158" i="6"/>
  <c r="N133" i="6"/>
  <c r="O133" i="6" s="1"/>
  <c r="M133" i="6"/>
  <c r="L133" i="6"/>
  <c r="N107" i="6"/>
  <c r="O107" i="6" s="1"/>
  <c r="M107" i="6"/>
  <c r="L107" i="6"/>
  <c r="N80" i="6"/>
  <c r="O80" i="6" s="1"/>
  <c r="M80" i="6"/>
  <c r="L80" i="6"/>
  <c r="N55" i="6"/>
  <c r="O55" i="6" s="1"/>
  <c r="M55" i="6"/>
  <c r="L55" i="6"/>
  <c r="N32" i="6"/>
  <c r="O32" i="6" s="1"/>
  <c r="M32" i="6"/>
  <c r="L32" i="6"/>
  <c r="N11" i="6"/>
  <c r="O11" i="6" s="1"/>
  <c r="M11" i="6"/>
  <c r="L11" i="6"/>
  <c r="N353" i="6"/>
  <c r="O353" i="6" s="1"/>
  <c r="M353" i="6"/>
  <c r="L353" i="6"/>
  <c r="N343" i="6"/>
  <c r="O343" i="6" s="1"/>
  <c r="M343" i="6"/>
  <c r="L343" i="6"/>
  <c r="N331" i="6"/>
  <c r="O331" i="6" s="1"/>
  <c r="M331" i="6"/>
  <c r="L331" i="6"/>
  <c r="N316" i="6"/>
  <c r="O316" i="6" s="1"/>
  <c r="M316" i="6"/>
  <c r="L316" i="6"/>
  <c r="N297" i="6"/>
  <c r="O297" i="6" s="1"/>
  <c r="M297" i="6"/>
  <c r="L297" i="6"/>
  <c r="N275" i="6"/>
  <c r="O275" i="6" s="1"/>
  <c r="M275" i="6"/>
  <c r="L275" i="6"/>
  <c r="N252" i="6"/>
  <c r="O252" i="6" s="1"/>
  <c r="M252" i="6"/>
  <c r="L252" i="6"/>
  <c r="N230" i="6"/>
  <c r="O230" i="6" s="1"/>
  <c r="M230" i="6"/>
  <c r="L230" i="6"/>
  <c r="N205" i="6"/>
  <c r="O205" i="6" s="1"/>
  <c r="M205" i="6"/>
  <c r="L205" i="6"/>
  <c r="N181" i="6"/>
  <c r="O181" i="6" s="1"/>
  <c r="M181" i="6"/>
  <c r="L181" i="6"/>
  <c r="N157" i="6"/>
  <c r="O157" i="6" s="1"/>
  <c r="M157" i="6"/>
  <c r="L157" i="6"/>
  <c r="N132" i="6"/>
  <c r="O132" i="6" s="1"/>
  <c r="M132" i="6"/>
  <c r="L132" i="6"/>
  <c r="N106" i="6"/>
  <c r="O106" i="6" s="1"/>
  <c r="M106" i="6"/>
  <c r="L106" i="6"/>
  <c r="N79" i="6"/>
  <c r="O79" i="6" s="1"/>
  <c r="M79" i="6"/>
  <c r="L79" i="6"/>
  <c r="N54" i="6"/>
  <c r="O54" i="6" s="1"/>
  <c r="M54" i="6"/>
  <c r="L54" i="6"/>
  <c r="N31" i="6"/>
  <c r="O31" i="6" s="1"/>
  <c r="M31" i="6"/>
  <c r="L31" i="6"/>
  <c r="N10" i="6"/>
  <c r="O10" i="6" s="1"/>
  <c r="M10" i="6"/>
  <c r="L10" i="6"/>
  <c r="N352" i="6"/>
  <c r="O352" i="6" s="1"/>
  <c r="M352" i="6"/>
  <c r="L352" i="6"/>
  <c r="N342" i="6"/>
  <c r="O342" i="6" s="1"/>
  <c r="M342" i="6"/>
  <c r="L342" i="6"/>
  <c r="N330" i="6"/>
  <c r="O330" i="6" s="1"/>
  <c r="M330" i="6"/>
  <c r="L330" i="6"/>
  <c r="N315" i="6"/>
  <c r="O315" i="6" s="1"/>
  <c r="M315" i="6"/>
  <c r="L315" i="6"/>
  <c r="N296" i="6"/>
  <c r="O296" i="6" s="1"/>
  <c r="M296" i="6"/>
  <c r="L296" i="6"/>
  <c r="N274" i="6"/>
  <c r="O274" i="6" s="1"/>
  <c r="M274" i="6"/>
  <c r="L274" i="6"/>
  <c r="N251" i="6"/>
  <c r="O251" i="6" s="1"/>
  <c r="M251" i="6"/>
  <c r="L251" i="6"/>
  <c r="N229" i="6"/>
  <c r="O229" i="6" s="1"/>
  <c r="M229" i="6"/>
  <c r="L229" i="6"/>
  <c r="N204" i="6"/>
  <c r="O204" i="6" s="1"/>
  <c r="M204" i="6"/>
  <c r="L204" i="6"/>
  <c r="N180" i="6"/>
  <c r="O180" i="6" s="1"/>
  <c r="M180" i="6"/>
  <c r="L180" i="6"/>
  <c r="N156" i="6"/>
  <c r="O156" i="6" s="1"/>
  <c r="M156" i="6"/>
  <c r="L156" i="6"/>
  <c r="N131" i="6"/>
  <c r="O131" i="6" s="1"/>
  <c r="M131" i="6"/>
  <c r="L131" i="6"/>
  <c r="N105" i="6"/>
  <c r="O105" i="6" s="1"/>
  <c r="M105" i="6"/>
  <c r="L105" i="6"/>
  <c r="N78" i="6"/>
  <c r="O78" i="6" s="1"/>
  <c r="M78" i="6"/>
  <c r="L78" i="6"/>
  <c r="N53" i="6"/>
  <c r="O53" i="6" s="1"/>
  <c r="M53" i="6"/>
  <c r="L53" i="6"/>
  <c r="N30" i="6"/>
  <c r="O30" i="6" s="1"/>
  <c r="M30" i="6"/>
  <c r="L30" i="6"/>
  <c r="N9" i="6"/>
  <c r="O9" i="6" s="1"/>
  <c r="M9" i="6"/>
  <c r="L9" i="6"/>
  <c r="N341" i="6"/>
  <c r="O341" i="6" s="1"/>
  <c r="M341" i="6"/>
  <c r="L341" i="6"/>
  <c r="N329" i="6"/>
  <c r="O329" i="6" s="1"/>
  <c r="M329" i="6"/>
  <c r="L329" i="6"/>
  <c r="N314" i="6"/>
  <c r="O314" i="6" s="1"/>
  <c r="M314" i="6"/>
  <c r="L314" i="6"/>
  <c r="N295" i="6"/>
  <c r="O295" i="6" s="1"/>
  <c r="M295" i="6"/>
  <c r="L295" i="6"/>
  <c r="N273" i="6"/>
  <c r="O273" i="6" s="1"/>
  <c r="M273" i="6"/>
  <c r="L273" i="6"/>
  <c r="N250" i="6"/>
  <c r="O250" i="6" s="1"/>
  <c r="M250" i="6"/>
  <c r="L250" i="6"/>
  <c r="N228" i="6"/>
  <c r="O228" i="6" s="1"/>
  <c r="M228" i="6"/>
  <c r="L228" i="6"/>
  <c r="N203" i="6"/>
  <c r="O203" i="6" s="1"/>
  <c r="M203" i="6"/>
  <c r="L203" i="6"/>
  <c r="N179" i="6"/>
  <c r="O179" i="6" s="1"/>
  <c r="M179" i="6"/>
  <c r="L179" i="6"/>
  <c r="N155" i="6"/>
  <c r="O155" i="6" s="1"/>
  <c r="M155" i="6"/>
  <c r="L155" i="6"/>
  <c r="N130" i="6"/>
  <c r="O130" i="6" s="1"/>
  <c r="M130" i="6"/>
  <c r="L130" i="6"/>
  <c r="N104" i="6"/>
  <c r="O104" i="6" s="1"/>
  <c r="M104" i="6"/>
  <c r="L104" i="6"/>
  <c r="N77" i="6"/>
  <c r="O77" i="6" s="1"/>
  <c r="M77" i="6"/>
  <c r="L77" i="6"/>
  <c r="N52" i="6"/>
  <c r="O52" i="6" s="1"/>
  <c r="M52" i="6"/>
  <c r="L52" i="6"/>
  <c r="N29" i="6"/>
  <c r="O29" i="6" s="1"/>
  <c r="M29" i="6"/>
  <c r="L29" i="6"/>
  <c r="N8" i="6"/>
  <c r="O8" i="6" s="1"/>
  <c r="M8" i="6"/>
  <c r="L8" i="6"/>
  <c r="N328" i="6"/>
  <c r="O328" i="6" s="1"/>
  <c r="M328" i="6"/>
  <c r="L328" i="6"/>
  <c r="N313" i="6"/>
  <c r="O313" i="6" s="1"/>
  <c r="M313" i="6"/>
  <c r="L313" i="6"/>
  <c r="N294" i="6"/>
  <c r="O294" i="6" s="1"/>
  <c r="M294" i="6"/>
  <c r="L294" i="6"/>
  <c r="N272" i="6"/>
  <c r="O272" i="6" s="1"/>
  <c r="M272" i="6"/>
  <c r="L272" i="6"/>
  <c r="N249" i="6"/>
  <c r="O249" i="6" s="1"/>
  <c r="M249" i="6"/>
  <c r="L249" i="6"/>
  <c r="N227" i="6"/>
  <c r="O227" i="6" s="1"/>
  <c r="M227" i="6"/>
  <c r="L227" i="6"/>
  <c r="N202" i="6"/>
  <c r="O202" i="6" s="1"/>
  <c r="M202" i="6"/>
  <c r="L202" i="6"/>
  <c r="N178" i="6"/>
  <c r="O178" i="6" s="1"/>
  <c r="M178" i="6"/>
  <c r="L178" i="6"/>
  <c r="N154" i="6"/>
  <c r="O154" i="6" s="1"/>
  <c r="M154" i="6"/>
  <c r="L154" i="6"/>
  <c r="N129" i="6"/>
  <c r="O129" i="6" s="1"/>
  <c r="M129" i="6"/>
  <c r="L129" i="6"/>
  <c r="N103" i="6"/>
  <c r="O103" i="6" s="1"/>
  <c r="M103" i="6"/>
  <c r="L103" i="6"/>
  <c r="N76" i="6"/>
  <c r="O76" i="6" s="1"/>
  <c r="M76" i="6"/>
  <c r="L76" i="6"/>
  <c r="N51" i="6"/>
  <c r="O51" i="6" s="1"/>
  <c r="M51" i="6"/>
  <c r="L51" i="6"/>
  <c r="N28" i="6"/>
  <c r="O28" i="6" s="1"/>
  <c r="M28" i="6"/>
  <c r="L28" i="6"/>
  <c r="N7" i="6"/>
  <c r="O7" i="6" s="1"/>
  <c r="M7" i="6"/>
  <c r="L7" i="6"/>
  <c r="N312" i="6"/>
  <c r="O312" i="6" s="1"/>
  <c r="M312" i="6"/>
  <c r="L312" i="6"/>
  <c r="N293" i="6"/>
  <c r="O293" i="6" s="1"/>
  <c r="M293" i="6"/>
  <c r="L293" i="6"/>
  <c r="N271" i="6"/>
  <c r="O271" i="6" s="1"/>
  <c r="M271" i="6"/>
  <c r="L271" i="6"/>
  <c r="N248" i="6"/>
  <c r="O248" i="6" s="1"/>
  <c r="M248" i="6"/>
  <c r="L248" i="6"/>
  <c r="N226" i="6"/>
  <c r="O226" i="6" s="1"/>
  <c r="M226" i="6"/>
  <c r="L226" i="6"/>
  <c r="N201" i="6"/>
  <c r="O201" i="6" s="1"/>
  <c r="M201" i="6"/>
  <c r="L201" i="6"/>
  <c r="N177" i="6"/>
  <c r="O177" i="6" s="1"/>
  <c r="M177" i="6"/>
  <c r="L177" i="6"/>
  <c r="N153" i="6"/>
  <c r="O153" i="6" s="1"/>
  <c r="M153" i="6"/>
  <c r="L153" i="6"/>
  <c r="N128" i="6"/>
  <c r="O128" i="6" s="1"/>
  <c r="M128" i="6"/>
  <c r="L128" i="6"/>
  <c r="N102" i="6"/>
  <c r="O102" i="6" s="1"/>
  <c r="M102" i="6"/>
  <c r="L102" i="6"/>
  <c r="N75" i="6"/>
  <c r="O75" i="6" s="1"/>
  <c r="M75" i="6"/>
  <c r="L75" i="6"/>
  <c r="N50" i="6"/>
  <c r="O50" i="6" s="1"/>
  <c r="M50" i="6"/>
  <c r="L50" i="6"/>
  <c r="N27" i="6"/>
  <c r="O27" i="6" s="1"/>
  <c r="M27" i="6"/>
  <c r="L27" i="6"/>
  <c r="N6" i="6"/>
  <c r="O6" i="6" s="1"/>
  <c r="M6" i="6"/>
  <c r="L6" i="6"/>
  <c r="N292" i="6"/>
  <c r="O292" i="6" s="1"/>
  <c r="M292" i="6"/>
  <c r="L292" i="6"/>
  <c r="N270" i="6"/>
  <c r="O270" i="6" s="1"/>
  <c r="M270" i="6"/>
  <c r="L270" i="6"/>
  <c r="N247" i="6"/>
  <c r="O247" i="6" s="1"/>
  <c r="M247" i="6"/>
  <c r="L247" i="6"/>
  <c r="N225" i="6"/>
  <c r="O225" i="6" s="1"/>
  <c r="M225" i="6"/>
  <c r="L225" i="6"/>
  <c r="N200" i="6"/>
  <c r="O200" i="6" s="1"/>
  <c r="M200" i="6"/>
  <c r="L200" i="6"/>
  <c r="N176" i="6"/>
  <c r="O176" i="6" s="1"/>
  <c r="M176" i="6"/>
  <c r="L176" i="6"/>
  <c r="N152" i="6"/>
  <c r="O152" i="6" s="1"/>
  <c r="M152" i="6"/>
  <c r="L152" i="6"/>
  <c r="N127" i="6"/>
  <c r="O127" i="6" s="1"/>
  <c r="M127" i="6"/>
  <c r="L127" i="6"/>
  <c r="N101" i="6"/>
  <c r="O101" i="6" s="1"/>
  <c r="M101" i="6"/>
  <c r="L101" i="6"/>
  <c r="N74" i="6"/>
  <c r="O74" i="6" s="1"/>
  <c r="M74" i="6"/>
  <c r="L74" i="6"/>
  <c r="N49" i="6"/>
  <c r="O49" i="6" s="1"/>
  <c r="M49" i="6"/>
  <c r="L49" i="6"/>
  <c r="N26" i="6"/>
  <c r="O26" i="6" s="1"/>
  <c r="M26" i="6"/>
  <c r="L26" i="6"/>
  <c r="N5" i="6"/>
  <c r="O5" i="6" s="1"/>
  <c r="M5" i="6"/>
  <c r="L5" i="6"/>
  <c r="N224" i="6"/>
  <c r="O224" i="6" s="1"/>
  <c r="M224" i="6"/>
  <c r="L224" i="6"/>
  <c r="N199" i="6"/>
  <c r="O199" i="6" s="1"/>
  <c r="M199" i="6"/>
  <c r="L199" i="6"/>
  <c r="N175" i="6"/>
  <c r="O175" i="6" s="1"/>
  <c r="M175" i="6"/>
  <c r="L175" i="6"/>
  <c r="N151" i="6"/>
  <c r="O151" i="6" s="1"/>
  <c r="M151" i="6"/>
  <c r="L151" i="6"/>
  <c r="N126" i="6"/>
  <c r="O126" i="6" s="1"/>
  <c r="M126" i="6"/>
  <c r="L126" i="6"/>
  <c r="N100" i="6"/>
  <c r="O100" i="6" s="1"/>
  <c r="M100" i="6"/>
  <c r="L100" i="6"/>
  <c r="N73" i="6"/>
  <c r="O73" i="6" s="1"/>
  <c r="M73" i="6"/>
  <c r="L73" i="6"/>
  <c r="N48" i="6"/>
  <c r="O48" i="6" s="1"/>
  <c r="M48" i="6"/>
  <c r="L48" i="6"/>
  <c r="N25" i="6"/>
  <c r="O25" i="6" s="1"/>
  <c r="M25" i="6"/>
  <c r="L25" i="6"/>
  <c r="N223" i="6"/>
  <c r="O223" i="6" s="1"/>
  <c r="M223" i="6"/>
  <c r="L223" i="6"/>
  <c r="N198" i="6"/>
  <c r="O198" i="6" s="1"/>
  <c r="M198" i="6"/>
  <c r="L198" i="6"/>
  <c r="N174" i="6"/>
  <c r="O174" i="6" s="1"/>
  <c r="M174" i="6"/>
  <c r="L174" i="6"/>
  <c r="N150" i="6"/>
  <c r="O150" i="6" s="1"/>
  <c r="M150" i="6"/>
  <c r="L150" i="6"/>
  <c r="N125" i="6"/>
  <c r="O125" i="6" s="1"/>
  <c r="M125" i="6"/>
  <c r="L125" i="6"/>
  <c r="N99" i="6"/>
  <c r="O99" i="6" s="1"/>
  <c r="M99" i="6"/>
  <c r="L99" i="6"/>
  <c r="N72" i="6"/>
  <c r="O72" i="6" s="1"/>
  <c r="M72" i="6"/>
  <c r="L72" i="6"/>
  <c r="N47" i="6"/>
  <c r="O47" i="6" s="1"/>
  <c r="M47" i="6"/>
  <c r="L47" i="6"/>
  <c r="N24" i="6"/>
  <c r="O24" i="6" s="1"/>
  <c r="M24" i="6"/>
  <c r="L24" i="6"/>
  <c r="N4" i="6"/>
  <c r="O4" i="6" s="1"/>
  <c r="M4" i="6"/>
  <c r="L4" i="6"/>
  <c r="N173" i="6"/>
  <c r="O173" i="6" s="1"/>
  <c r="M173" i="6"/>
  <c r="L173" i="6"/>
  <c r="N149" i="6"/>
  <c r="O149" i="6" s="1"/>
  <c r="M149" i="6"/>
  <c r="L149" i="6"/>
  <c r="N124" i="6"/>
  <c r="O124" i="6" s="1"/>
  <c r="M124" i="6"/>
  <c r="L124" i="6"/>
  <c r="N98" i="6"/>
  <c r="O98" i="6" s="1"/>
  <c r="M98" i="6"/>
  <c r="L98" i="6"/>
  <c r="N71" i="6"/>
  <c r="O71" i="6" s="1"/>
  <c r="M71" i="6"/>
  <c r="L71" i="6"/>
  <c r="N46" i="6"/>
  <c r="O46" i="6" s="1"/>
  <c r="M46" i="6"/>
  <c r="L46" i="6"/>
  <c r="N23" i="6"/>
  <c r="O23" i="6" s="1"/>
  <c r="M23" i="6"/>
  <c r="L23" i="6"/>
  <c r="N3" i="6"/>
  <c r="O3" i="6" s="1"/>
  <c r="M3" i="6"/>
  <c r="L3" i="6"/>
  <c r="N123" i="6"/>
  <c r="O123" i="6" s="1"/>
  <c r="M123" i="6"/>
  <c r="L123" i="6"/>
  <c r="N97" i="6"/>
  <c r="O97" i="6" s="1"/>
  <c r="M97" i="6"/>
  <c r="L97" i="6"/>
  <c r="N70" i="6"/>
  <c r="O70" i="6" s="1"/>
  <c r="M70" i="6"/>
  <c r="L70" i="6"/>
  <c r="N45" i="6"/>
  <c r="O45" i="6" s="1"/>
  <c r="M45" i="6"/>
  <c r="L45" i="6"/>
  <c r="N22" i="6"/>
  <c r="O22" i="6" s="1"/>
  <c r="M22" i="6"/>
  <c r="L22" i="6"/>
  <c r="N2" i="6"/>
  <c r="O2" i="6" s="1"/>
  <c r="M2" i="6"/>
  <c r="L2" i="6"/>
  <c r="N122" i="6"/>
  <c r="O122" i="6" s="1"/>
  <c r="M122" i="6"/>
  <c r="L122" i="6"/>
  <c r="N96" i="6"/>
  <c r="O96" i="6" s="1"/>
  <c r="M96" i="6"/>
  <c r="L96" i="6"/>
  <c r="N69" i="6"/>
  <c r="O69" i="6" s="1"/>
  <c r="M69" i="6"/>
  <c r="L69" i="6"/>
  <c r="N44" i="6"/>
  <c r="O44" i="6" s="1"/>
  <c r="M44" i="6"/>
  <c r="L44" i="6"/>
  <c r="N21" i="6"/>
  <c r="O21" i="6" s="1"/>
  <c r="M21" i="6"/>
  <c r="L21" i="6"/>
  <c r="N95" i="6"/>
  <c r="O95" i="6" s="1"/>
  <c r="M95" i="6"/>
  <c r="L95" i="6"/>
  <c r="N68" i="6"/>
  <c r="O68" i="6" s="1"/>
  <c r="M68" i="6"/>
  <c r="L68" i="6"/>
  <c r="N43" i="6"/>
  <c r="O43" i="6" s="1"/>
  <c r="M43" i="6"/>
  <c r="L43" i="6"/>
  <c r="N20" i="6"/>
  <c r="O20" i="6" s="1"/>
  <c r="M20" i="6"/>
  <c r="L20" i="6"/>
  <c r="N42" i="6"/>
  <c r="O42" i="6" s="1"/>
  <c r="M42" i="6"/>
  <c r="L42" i="6"/>
  <c r="N19" i="6"/>
  <c r="O19" i="6" s="1"/>
  <c r="M19" i="6"/>
  <c r="L19" i="6"/>
  <c r="N18" i="6"/>
  <c r="O18" i="6" s="1"/>
  <c r="M18" i="6"/>
  <c r="L18" i="6"/>
</calcChain>
</file>

<file path=xl/sharedStrings.xml><?xml version="1.0" encoding="utf-8"?>
<sst xmlns="http://schemas.openxmlformats.org/spreadsheetml/2006/main" count="29537" uniqueCount="2837">
  <si>
    <t>Column</t>
  </si>
  <si>
    <t>Row</t>
  </si>
  <si>
    <t>Row2</t>
  </si>
  <si>
    <t>Horizons</t>
  </si>
  <si>
    <t>Top Depth (cm)</t>
  </si>
  <si>
    <t>Bottom Depth (cm)</t>
  </si>
  <si>
    <t>Lab ID</t>
  </si>
  <si>
    <t>pH</t>
  </si>
  <si>
    <t>EC (mV)</t>
  </si>
  <si>
    <t>Total C, %</t>
  </si>
  <si>
    <t>Total S, %</t>
  </si>
  <si>
    <t>Total N, %</t>
  </si>
  <si>
    <t>Total C:N</t>
  </si>
  <si>
    <t>%IC</t>
  </si>
  <si>
    <t>%OC</t>
  </si>
  <si>
    <t>B</t>
  </si>
  <si>
    <t>Ap</t>
  </si>
  <si>
    <t>A</t>
  </si>
  <si>
    <t>Bw</t>
  </si>
  <si>
    <t>EB</t>
  </si>
  <si>
    <t>Btb1</t>
  </si>
  <si>
    <t>Btb2</t>
  </si>
  <si>
    <t>Btb3</t>
  </si>
  <si>
    <t>C</t>
  </si>
  <si>
    <t>A1</t>
  </si>
  <si>
    <t>A2</t>
  </si>
  <si>
    <t>BE</t>
  </si>
  <si>
    <t>E</t>
  </si>
  <si>
    <t>Bwb1</t>
  </si>
  <si>
    <t>Bwb2</t>
  </si>
  <si>
    <t>AB</t>
  </si>
  <si>
    <t>Bwk1</t>
  </si>
  <si>
    <t>Bwk2</t>
  </si>
  <si>
    <t>D</t>
  </si>
  <si>
    <t>BA1</t>
  </si>
  <si>
    <t>BA2</t>
  </si>
  <si>
    <t>Bw1</t>
  </si>
  <si>
    <t>Bw2</t>
  </si>
  <si>
    <t>Bwb</t>
  </si>
  <si>
    <t>AE</t>
  </si>
  <si>
    <t>F</t>
  </si>
  <si>
    <t>BE1</t>
  </si>
  <si>
    <t>BE2</t>
  </si>
  <si>
    <t>BA</t>
  </si>
  <si>
    <t>Bw3</t>
  </si>
  <si>
    <t>Bk1</t>
  </si>
  <si>
    <t>Bk2</t>
  </si>
  <si>
    <t>G</t>
  </si>
  <si>
    <t>H</t>
  </si>
  <si>
    <t>BC</t>
  </si>
  <si>
    <t>BCk</t>
  </si>
  <si>
    <t>EB1</t>
  </si>
  <si>
    <t>EB2</t>
  </si>
  <si>
    <t>J</t>
  </si>
  <si>
    <t>Btb</t>
  </si>
  <si>
    <t>I</t>
  </si>
  <si>
    <t>Bt</t>
  </si>
  <si>
    <t>Ck</t>
  </si>
  <si>
    <t>K</t>
  </si>
  <si>
    <t>Ab</t>
  </si>
  <si>
    <t>BEb</t>
  </si>
  <si>
    <t>Eb</t>
  </si>
  <si>
    <t>Bk</t>
  </si>
  <si>
    <t>A3</t>
  </si>
  <si>
    <t>Ap1</t>
  </si>
  <si>
    <t>Ap2</t>
  </si>
  <si>
    <t>L</t>
  </si>
  <si>
    <t>M</t>
  </si>
  <si>
    <t>Bwkb1</t>
  </si>
  <si>
    <t>Bwkb2</t>
  </si>
  <si>
    <t>Bwkb3</t>
  </si>
  <si>
    <t>N</t>
  </si>
  <si>
    <t>Ck1</t>
  </si>
  <si>
    <t>Ck2</t>
  </si>
  <si>
    <t>O</t>
  </si>
  <si>
    <t>P</t>
  </si>
  <si>
    <t>Bwk</t>
  </si>
  <si>
    <t>Bwkb</t>
  </si>
  <si>
    <t>Q</t>
  </si>
  <si>
    <t>AB1</t>
  </si>
  <si>
    <t>AB2</t>
  </si>
  <si>
    <t>Bwg</t>
  </si>
  <si>
    <t>Bkb</t>
  </si>
  <si>
    <t>R</t>
  </si>
  <si>
    <t>ABb</t>
  </si>
  <si>
    <t>Bk3</t>
  </si>
  <si>
    <t>Bk4</t>
  </si>
  <si>
    <t>Cb</t>
  </si>
  <si>
    <t>B/C</t>
  </si>
  <si>
    <t>Btb4</t>
  </si>
  <si>
    <t>Bkb1</t>
  </si>
  <si>
    <t>Bkb2</t>
  </si>
  <si>
    <t>Btk1</t>
  </si>
  <si>
    <t>Btk2</t>
  </si>
  <si>
    <t>2R</t>
  </si>
  <si>
    <t>Bwgb</t>
  </si>
  <si>
    <t>Btkb</t>
  </si>
  <si>
    <t>E/B</t>
  </si>
  <si>
    <t>ID2</t>
  </si>
  <si>
    <t>EASTING</t>
  </si>
  <si>
    <t>NORTHING</t>
  </si>
  <si>
    <t>ID</t>
  </si>
  <si>
    <t>Bd g/cm3</t>
  </si>
  <si>
    <t>FID_1</t>
  </si>
  <si>
    <t>COLUMN</t>
  </si>
  <si>
    <t>ROW</t>
  </si>
  <si>
    <t>ROW2</t>
  </si>
  <si>
    <t>STRIP</t>
  </si>
  <si>
    <t>FIELD</t>
  </si>
  <si>
    <t>CROP</t>
  </si>
  <si>
    <t>HRSGw</t>
  </si>
  <si>
    <t>HRSPro</t>
  </si>
  <si>
    <t>SBGw</t>
  </si>
  <si>
    <t>SBPro</t>
  </si>
  <si>
    <t>CAFRelYd</t>
  </si>
  <si>
    <t>SC10</t>
  </si>
  <si>
    <t>SN10</t>
  </si>
  <si>
    <t>SS10</t>
  </si>
  <si>
    <t>SoilCN10</t>
  </si>
  <si>
    <t>SoilNS10</t>
  </si>
  <si>
    <t>Adepth</t>
  </si>
  <si>
    <t>BtP_A</t>
  </si>
  <si>
    <t>Btdepth</t>
  </si>
  <si>
    <t>bt_ik_1</t>
  </si>
  <si>
    <t>Soil_type</t>
  </si>
  <si>
    <t>Soil_Sur</t>
  </si>
  <si>
    <t>SP99pH</t>
  </si>
  <si>
    <t>M10_IR_G</t>
  </si>
  <si>
    <t>M10_SL_D</t>
  </si>
  <si>
    <t>M10_ASP</t>
  </si>
  <si>
    <t>Trasp10m</t>
  </si>
  <si>
    <t>M10_CUTN</t>
  </si>
  <si>
    <t>M10CUPLN</t>
  </si>
  <si>
    <t>M10CUPRO</t>
  </si>
  <si>
    <t>M10FLOD</t>
  </si>
  <si>
    <t>M10FLOA</t>
  </si>
  <si>
    <t>M10_SCA</t>
  </si>
  <si>
    <t>M10_WETI</t>
  </si>
  <si>
    <t>M10_EL_M</t>
  </si>
  <si>
    <t>M10EMS00</t>
  </si>
  <si>
    <t>M10EMF00</t>
  </si>
  <si>
    <t>WP</t>
  </si>
  <si>
    <t>Latah</t>
  </si>
  <si>
    <t>Palouse</t>
  </si>
  <si>
    <t>Ap-A</t>
  </si>
  <si>
    <t>Col</t>
  </si>
  <si>
    <t>Easting</t>
  </si>
  <si>
    <t>Northing</t>
  </si>
  <si>
    <t>BD1</t>
  </si>
  <si>
    <t>BD2</t>
  </si>
  <si>
    <t>BD3</t>
  </si>
  <si>
    <t>BD4</t>
  </si>
  <si>
    <t>BD5</t>
  </si>
  <si>
    <t>MW_GRIDCOD</t>
  </si>
  <si>
    <t>MW_DES</t>
  </si>
  <si>
    <t>SS_PolyID</t>
  </si>
  <si>
    <t>LABEL</t>
  </si>
  <si>
    <t>SOIL__AREA</t>
  </si>
  <si>
    <t>SOIL_S_PER</t>
  </si>
  <si>
    <t>HECTARES</t>
  </si>
  <si>
    <t>K_VALUE</t>
  </si>
  <si>
    <t>PALOUSE SILT LOAM, 7 TO 25 PERCENT SLOPES</t>
  </si>
  <si>
    <t>.</t>
  </si>
  <si>
    <t>Naff Intergrade</t>
  </si>
  <si>
    <t>THATUNA SILT LOAM, 7 TO 25 PERCENT SLOPES</t>
  </si>
  <si>
    <t>Thatuna</t>
  </si>
  <si>
    <t>Unknown Intergrade</t>
  </si>
  <si>
    <t>NAFF SILT LOAM, 7 TO 25 PERCENT SLOPES</t>
  </si>
  <si>
    <t>PALOUSE SILT LOAM, 3 TO 7 PERCENT SLOPES</t>
  </si>
  <si>
    <t>Palouse Intergrade</t>
  </si>
  <si>
    <t>Staley</t>
  </si>
  <si>
    <t>Naff</t>
  </si>
  <si>
    <t>Sample ID</t>
  </si>
  <si>
    <t>Depth</t>
  </si>
  <si>
    <t>Depth Sort</t>
  </si>
  <si>
    <t>Current Crop</t>
  </si>
  <si>
    <t>Mulch Layer Depth (cm)</t>
  </si>
  <si>
    <t>Total</t>
  </si>
  <si>
    <t>"Air Dry" Weight, sample + bag</t>
  </si>
  <si>
    <t>Bag weight, bag + label</t>
  </si>
  <si>
    <t>"Air Dry" Weight, sample</t>
  </si>
  <si>
    <t>Core radius, cm</t>
  </si>
  <si>
    <t>Sample Volume</t>
  </si>
  <si>
    <t>Moisture Content</t>
  </si>
  <si>
    <t>Moisture Corrected Sample Weight</t>
  </si>
  <si>
    <t>Notes</t>
  </si>
  <si>
    <t>W</t>
  </si>
  <si>
    <t>*</t>
  </si>
  <si>
    <t xml:space="preserve"> </t>
  </si>
  <si>
    <t>BD</t>
  </si>
  <si>
    <t>Barcode</t>
  </si>
  <si>
    <t>UID</t>
  </si>
  <si>
    <t>cm</t>
  </si>
  <si>
    <t>g</t>
  </si>
  <si>
    <r>
      <t>cm</t>
    </r>
    <r>
      <rPr>
        <b/>
        <vertAlign val="superscript"/>
        <sz val="10"/>
        <rFont val="Arial"/>
        <family val="2"/>
      </rPr>
      <t>-3</t>
    </r>
  </si>
  <si>
    <t>%</t>
  </si>
  <si>
    <r>
      <t>g cm</t>
    </r>
    <r>
      <rPr>
        <b/>
        <vertAlign val="superscript"/>
        <sz val="10"/>
        <rFont val="Arial"/>
        <family val="2"/>
      </rPr>
      <t>-3</t>
    </r>
  </si>
  <si>
    <t>CF08GPDuff_1:5-A_0-D</t>
  </si>
  <si>
    <t>SC</t>
  </si>
  <si>
    <t>0-D</t>
  </si>
  <si>
    <t>SW</t>
  </si>
  <si>
    <t>CF08GPDuff_1:5-A_D-10</t>
  </si>
  <si>
    <t>D-10</t>
  </si>
  <si>
    <t>NS</t>
  </si>
  <si>
    <t>CF08GPDuff_1:5-A_10-20</t>
  </si>
  <si>
    <t>10-20</t>
  </si>
  <si>
    <t>NA</t>
  </si>
  <si>
    <t>CF08GPDuff_1:5-A_20-30</t>
  </si>
  <si>
    <t>20-30</t>
  </si>
  <si>
    <t>CF08GPDuff_2:6-A_0-D</t>
  </si>
  <si>
    <t>SP</t>
  </si>
  <si>
    <t>CF08GPDuff_2:6-A_D-10</t>
  </si>
  <si>
    <t>CF08GPDuff_2:6-A_10-20</t>
  </si>
  <si>
    <t>CF08GPDuff_2:6-A_20-30</t>
  </si>
  <si>
    <t>CF08GPDuff_3:7-A_0-D</t>
  </si>
  <si>
    <t>CF08GPDuff_3:7-A_D-10</t>
  </si>
  <si>
    <t>CF08GPDuff_3:7-A_10-20</t>
  </si>
  <si>
    <t>CF08GPDuff_3:7-A_20-30</t>
  </si>
  <si>
    <t>CF08GPDuff_4:8-A_0-D</t>
  </si>
  <si>
    <t>SB</t>
  </si>
  <si>
    <t>CF08GPDuff_4:8-A_D-10</t>
  </si>
  <si>
    <t>CF08GPDuff_4:8-A_10-20</t>
  </si>
  <si>
    <t>CF08GPDuff_4:8-A_20-30</t>
  </si>
  <si>
    <t>CF08GPDuff_5:9-A_0-D</t>
  </si>
  <si>
    <t>WW</t>
  </si>
  <si>
    <t>CF08GPDuff_5:9-A_D-10</t>
  </si>
  <si>
    <t>CF08GPDuff_5:9-A_10-20</t>
  </si>
  <si>
    <t>CF08GPDuff_5:9-A_20-30</t>
  </si>
  <si>
    <t>CF08GPDuff_6:10-A_0-D</t>
  </si>
  <si>
    <t>CF08GPDuff_6:10-A_D-10</t>
  </si>
  <si>
    <t>CF08GPDuff_6:10-A_10-20</t>
  </si>
  <si>
    <t>CF08GPDuff_6:10-A_20-30</t>
  </si>
  <si>
    <t>CF08GPDuff_7:11-A_0-D</t>
  </si>
  <si>
    <t>WC</t>
  </si>
  <si>
    <t>CF08GPDuff_7:11-A_D-10</t>
  </si>
  <si>
    <t>CF08GPDuff_7:11-A_10-20</t>
  </si>
  <si>
    <t>CF08GPDuff_7:11-A_20-30</t>
  </si>
  <si>
    <t>CF08GPDuff_8:12-A_0-D</t>
  </si>
  <si>
    <t>CF08GPDuff_8:12-A_D-10</t>
  </si>
  <si>
    <t>CF08GPDuff_8:12-A_10-20</t>
  </si>
  <si>
    <t>CF08GPDuff_8:12-A_20-30</t>
  </si>
  <si>
    <t>CF08GPDuff_9:13-A_0-D</t>
  </si>
  <si>
    <t>WB</t>
  </si>
  <si>
    <t>CF08GPDuff_9:13-A_D-10</t>
  </si>
  <si>
    <t>CF08GPDuff_9:13-A_10-20</t>
  </si>
  <si>
    <t>CF08GPDuff_9:13-A_20-30</t>
  </si>
  <si>
    <t>CF08GPDuff_10:14-A_0-D</t>
  </si>
  <si>
    <t>CF08GPDuff_10:14-A_D-10</t>
  </si>
  <si>
    <t>CF08GPDuff_10:14-A_10-20</t>
  </si>
  <si>
    <t>CF08GPDuff_10:14-A_20-30</t>
  </si>
  <si>
    <t>CF08GPDuff_11:15-A_0-D</t>
  </si>
  <si>
    <t>CF08GPDuff_11:15-A_D-10</t>
  </si>
  <si>
    <t>CF08GPDuff_11:15-A_10-20</t>
  </si>
  <si>
    <t>CF08GPDuff_11:15-A_20-30</t>
  </si>
  <si>
    <t>CF08GPDuff_12:16-A_0-D</t>
  </si>
  <si>
    <t>CF08GPDuff_12:16-A_D-10</t>
  </si>
  <si>
    <t>CF08GPDuff_12:16-A_10-20</t>
  </si>
  <si>
    <t>CF08GPDuff_12:16-A_20-30</t>
  </si>
  <si>
    <t>CF08GPDuff_13:17-A_0-D</t>
  </si>
  <si>
    <t>Fallow</t>
  </si>
  <si>
    <t>CF08GPDuff_13:17-A_D-10</t>
  </si>
  <si>
    <t>CF08GPDuff_13:17-A_10-20</t>
  </si>
  <si>
    <t>CF08GPDuff_13:17-A_20-30</t>
  </si>
  <si>
    <t>CF08GPDuff_14:19-A_0-D</t>
  </si>
  <si>
    <t>CF08GPDuff_14:19-A_D-10</t>
  </si>
  <si>
    <t>CF08GPDuff_14:19-A_10-20</t>
  </si>
  <si>
    <t>CF08GPDuff_14:19-A_20-30</t>
  </si>
  <si>
    <t>CF08GPDuff_15:20-A_0-D</t>
  </si>
  <si>
    <t>CF08GPDuff_15:20-A_D-10</t>
  </si>
  <si>
    <t>CF08GPDuff_15:20-A_10-20</t>
  </si>
  <si>
    <t>CF08GPDuff_15:20-A_20-30</t>
  </si>
  <si>
    <t>CF08GPDuff_16:22-A_0-D</t>
  </si>
  <si>
    <t>WT</t>
  </si>
  <si>
    <t>CF08GPDuff_16:22-A_D-10</t>
  </si>
  <si>
    <t>CF08GPDuff_16:22-A_10-20</t>
  </si>
  <si>
    <t>CF08GPDuff_16:22-A_20-30</t>
  </si>
  <si>
    <t>CF08GPDuff_17:23-A_0-D</t>
  </si>
  <si>
    <t>CF08GPDuff_17:23-A_D-10</t>
  </si>
  <si>
    <t>CF08GPDuff_17:23-A_10-20</t>
  </si>
  <si>
    <t>CF08GPDuff_17:23-A_20-30</t>
  </si>
  <si>
    <t>CF08GPDuff_18:1-B_0-D</t>
  </si>
  <si>
    <t>CF08GPDuff_18:1-B_D-10</t>
  </si>
  <si>
    <t>CF08GPDuff_18:1-B_10-20</t>
  </si>
  <si>
    <t>in alfalfa, could not enter with Cat- did not return to sample</t>
  </si>
  <si>
    <t>CF08GPDuff_18:1-B_20-30</t>
  </si>
  <si>
    <t>CF08GPDuff_19:2-B_0-D</t>
  </si>
  <si>
    <t>CF08GPDuff_19:2-B_D-10</t>
  </si>
  <si>
    <t>CF08GPDuff_19:2-B_10-20</t>
  </si>
  <si>
    <t>CF08GPDuff_19:2-B_20-30</t>
  </si>
  <si>
    <t>CF08GPDuff_20:3-B_0-D</t>
  </si>
  <si>
    <t>CF08GPDuff_20:3-B_D-10</t>
  </si>
  <si>
    <t>CF08GPDuff_20:3-B_10-20</t>
  </si>
  <si>
    <t>CF08GPDuff_20:3-B_20-30</t>
  </si>
  <si>
    <t>CF08GPDuff_21:4-B_0-D</t>
  </si>
  <si>
    <t>CF08GPDuff_21:4-B_D-10</t>
  </si>
  <si>
    <t>CF08GPDuff_21:4-B_10-20</t>
  </si>
  <si>
    <t>CF08GPDuff_21:4-B_20-30</t>
  </si>
  <si>
    <t>CF08GPDuff_22:5-B_0-D</t>
  </si>
  <si>
    <t>CF08GPDuff_22:5-B_D-10</t>
  </si>
  <si>
    <t>CF08GPDuff_22:5-B_10-20</t>
  </si>
  <si>
    <t>CF08GPDuff_22:5-B_20-30</t>
  </si>
  <si>
    <t>CF08GPDuff_23:6-B_0-D</t>
  </si>
  <si>
    <t>CF08GPDuff_23:6-B_D-10</t>
  </si>
  <si>
    <t>CF08GPDuff_23:6-B_10-20</t>
  </si>
  <si>
    <t>CF08GPDuff_23:6-B_20-30</t>
  </si>
  <si>
    <t>CF08GPDuff_24:7-B_0-D</t>
  </si>
  <si>
    <t>CF08GPDuff_24:7-B_D-10</t>
  </si>
  <si>
    <t>CF08GPDuff_24:7-B_10-20</t>
  </si>
  <si>
    <t>CF08GPDuff_24:7-B_20-30</t>
  </si>
  <si>
    <t>CF08GPDuff_25:8-B_0-D</t>
  </si>
  <si>
    <t>CF08GPDuff_25:8-B_D-10</t>
  </si>
  <si>
    <t>CF08GPDuff_25:8-B_10-20</t>
  </si>
  <si>
    <t>CF08GPDuff_25:8-B_20-30</t>
  </si>
  <si>
    <t>CF08GPDuff_26:9-B_0-D</t>
  </si>
  <si>
    <t>CF08GPDuff_26:9-B_D-10</t>
  </si>
  <si>
    <t>CF08GPDuff_26:9-B_10-20</t>
  </si>
  <si>
    <t>CF08GPDuff_26:9-B_20-30</t>
  </si>
  <si>
    <t>CF08GPDuff_27:10-B_0-D</t>
  </si>
  <si>
    <t>CF08GPDuff_27:10-B_D-10</t>
  </si>
  <si>
    <t>CF08GPDuff_27:10-B_10-20</t>
  </si>
  <si>
    <t>CF08GPDuff_27:10-B_20-30</t>
  </si>
  <si>
    <t>CF08GPDuff_28:11-B_0-D</t>
  </si>
  <si>
    <t>CF08GPDuff_28:11-B_D-10</t>
  </si>
  <si>
    <t>CF08GPDuff_28:11-B_10-20</t>
  </si>
  <si>
    <t>CF08GPDuff_28:11-B_20-30</t>
  </si>
  <si>
    <t>CF08GPDuff_29:12-B_0-D</t>
  </si>
  <si>
    <t>CF08GPDuff_29:12-B_D-10</t>
  </si>
  <si>
    <t>CF08GPDuff_29:12-B_10-20</t>
  </si>
  <si>
    <t>CF08GPDuff_29:12-B_20-30</t>
  </si>
  <si>
    <t>CF08GPDuff_30:13-B_0-D</t>
  </si>
  <si>
    <t>CF08GPDuff_30:13-B_D-10</t>
  </si>
  <si>
    <t>CF08GPDuff_30:13-B_10-20</t>
  </si>
  <si>
    <t>CF08GPDuff_30:13-B_20-30</t>
  </si>
  <si>
    <t>CF08GPDuff_31:14-B_0-D</t>
  </si>
  <si>
    <t>CF08GPDuff_31:14-B_D-10</t>
  </si>
  <si>
    <t>CF08GPDuff_31:14-B_10-20</t>
  </si>
  <si>
    <t>CF08GPDuff_31:14-B_20-30</t>
  </si>
  <si>
    <t>CF08GPDuff_32:15-B_0-D</t>
  </si>
  <si>
    <t>CF08GPDuff_32:15-B_D-10</t>
  </si>
  <si>
    <t>CF08GPDuff_32:15-B_10-20</t>
  </si>
  <si>
    <t>CF08GPDuff_32:15-B_20-30</t>
  </si>
  <si>
    <t>CF08GPDuff_33:16-B_0-D</t>
  </si>
  <si>
    <t>CF08GPDuff_33:16-B_D-10</t>
  </si>
  <si>
    <t>CF08GPDuff_33:16-B_10-20</t>
  </si>
  <si>
    <t>CF08GPDuff_33:16-B_20-30</t>
  </si>
  <si>
    <t>CF08GPDuff_34:17-B_0-D</t>
  </si>
  <si>
    <t>CF08GPDuff_34:17-B_D-10</t>
  </si>
  <si>
    <t>CF08GPDuff_34:17-B_10-20</t>
  </si>
  <si>
    <t>CF08GPDuff_34:17-B_20-30</t>
  </si>
  <si>
    <t>CF08GPDuff_35:18-B_0-D</t>
  </si>
  <si>
    <t>CP</t>
  </si>
  <si>
    <t>CF08GPDuff_35:18-B_D-10</t>
  </si>
  <si>
    <t>CF08GPDuff_35:18-B_10-20</t>
  </si>
  <si>
    <t>CF08GPDuff_35:18-B_20-30</t>
  </si>
  <si>
    <t>CF08GPDuff_36:19-B_0-D</t>
  </si>
  <si>
    <t>CF08GPDuff_36:19-B_D-10</t>
  </si>
  <si>
    <t>CF08GPDuff_36:19-B_10-20</t>
  </si>
  <si>
    <t>CF08GPDuff_36:19-B_20-30</t>
  </si>
  <si>
    <t>CF08GPDuff_37:20-B_0-D</t>
  </si>
  <si>
    <t>CF08GPDuff_37:20-B_D-10</t>
  </si>
  <si>
    <t>CF08GPDuff_37:20-B_10-20</t>
  </si>
  <si>
    <t>CF08GPDuff_37:20-B_20-30</t>
  </si>
  <si>
    <t>CF08GPDuff_38:21-B_0-D</t>
  </si>
  <si>
    <t>CF08GPDuff_38:21-B_D-10</t>
  </si>
  <si>
    <t>CF08GPDuff_38:21-B_10-20</t>
  </si>
  <si>
    <t>CF08GPDuff_38:21-B_20-30</t>
  </si>
  <si>
    <t>CF08GPDuff_39:22-B_0-D</t>
  </si>
  <si>
    <t>CF08GPDuff_39:22-B_D-10</t>
  </si>
  <si>
    <t>CF08GPDuff_39:22-B_10-20</t>
  </si>
  <si>
    <t>CF08GPDuff_39:22-B_20-30</t>
  </si>
  <si>
    <t>CF08GPDuff_40:23-B_0-D</t>
  </si>
  <si>
    <t>no sample</t>
  </si>
  <si>
    <t>CF08GPDuff_40:23-B_D-10</t>
  </si>
  <si>
    <t>CF08GPDuff_40:23-B_10-20</t>
  </si>
  <si>
    <t>CF08GPDuff_40:23-B_20-30</t>
  </si>
  <si>
    <t>CF08GPDuff_41:24-B_0-D</t>
  </si>
  <si>
    <t>CF08GPDuff_41:24-B_D-10</t>
  </si>
  <si>
    <t>CF08GPDuff_41:24-B_10-20</t>
  </si>
  <si>
    <t>CF08GPDuff_41:24-B_20-30</t>
  </si>
  <si>
    <t>CF08GPDuff_42:2-C_0-D</t>
  </si>
  <si>
    <t>CF08GPDuff_42:2-C_D-10</t>
  </si>
  <si>
    <t>CF08GPDuff_42:2-C_10-20</t>
  </si>
  <si>
    <t>CF08GPDuff_42:2-C_20-30</t>
  </si>
  <si>
    <t>CF08GPDuff_43:3-C_0-D</t>
  </si>
  <si>
    <t>CF08GPDuff_43:3-C_D-10</t>
  </si>
  <si>
    <t>CF08GPDuff_43:3-C_10-20</t>
  </si>
  <si>
    <t>CF08GPDuff_43:3-C_20-30</t>
  </si>
  <si>
    <t>CF08GPDuff_44:4-C_0-D</t>
  </si>
  <si>
    <t>CF08GPDuff_44:4-C_D-10</t>
  </si>
  <si>
    <t>CF08GPDuff_44:4-C_10-20</t>
  </si>
  <si>
    <t>CF08GPDuff_44:4-C_20-30</t>
  </si>
  <si>
    <t>CF08GPDuff_45:5-C_0-D</t>
  </si>
  <si>
    <t>CF08GPDuff_45:5-C_D-10</t>
  </si>
  <si>
    <t>CF08GPDuff_45:5-C_10-20</t>
  </si>
  <si>
    <t>CF08GPDuff_45:5-C_20-30</t>
  </si>
  <si>
    <t>CF08GPDuff_46:6-C_0-D</t>
  </si>
  <si>
    <t>CF08GPDuff_46:6-C_D-10</t>
  </si>
  <si>
    <t>CF08GPDuff_46:6-C_10-20</t>
  </si>
  <si>
    <t>CF08GPDuff_46:6-C_20-30</t>
  </si>
  <si>
    <t>CF08GPDuff_47:7-C_0-D</t>
  </si>
  <si>
    <t>CF08GPDuff_47:7-C_D-10</t>
  </si>
  <si>
    <t>CF08GPDuff_47:7-C_10-20</t>
  </si>
  <si>
    <t>CF08GPDuff_47:7-C_20-30</t>
  </si>
  <si>
    <t>CF08GPDuff_48:8-C_0-D</t>
  </si>
  <si>
    <t>CF08GPDuff_48:8-C_D-10</t>
  </si>
  <si>
    <t>CF08GPDuff_48:8-C_10-20</t>
  </si>
  <si>
    <t>CF08GPDuff_48:8-C_20-30</t>
  </si>
  <si>
    <t>CF08GPDuff_49:9-C_0-D</t>
  </si>
  <si>
    <t>CF08GPDuff_49:9-C_D-10</t>
  </si>
  <si>
    <t>CF08GPDuff_49:9-C_10-20</t>
  </si>
  <si>
    <t>CF08GPDuff_49:9-C_20-30</t>
  </si>
  <si>
    <t>CF08GPDuff_50:10-C_0-D</t>
  </si>
  <si>
    <t>CF08GPDuff_50:10-C_D-10</t>
  </si>
  <si>
    <t>CF08GPDuff_50:10-C_10-20</t>
  </si>
  <si>
    <t>CF08GPDuff_50:10-C_20-30</t>
  </si>
  <si>
    <t>CF08GPDuff_51:11-C_0-D</t>
  </si>
  <si>
    <t>CF08GPDuff_51:11-C_D-10</t>
  </si>
  <si>
    <t>CF08GPDuff_51:11-C_10-20</t>
  </si>
  <si>
    <t>CF08GPDuff_51:11-C_20-30</t>
  </si>
  <si>
    <t>CF08GPDuff_52:12-C_0-D</t>
  </si>
  <si>
    <t>CF08GPDuff_52:12-C_D-10</t>
  </si>
  <si>
    <t>CF08GPDuff_52:12-C_10-20</t>
  </si>
  <si>
    <t>CF08GPDuff_52:12-C_20-30</t>
  </si>
  <si>
    <t>CF08GPDuff_53:13-C_0-D</t>
  </si>
  <si>
    <t>CF08GPDuff_53:13-C_D-10</t>
  </si>
  <si>
    <t>CF08GPDuff_53:13-C_10-20</t>
  </si>
  <si>
    <t>CF08GPDuff_53:13-C_20-30</t>
  </si>
  <si>
    <t>CF08GPDuff_54:14-C_0-D</t>
  </si>
  <si>
    <t>CF08GPDuff_54:14-C_D-10</t>
  </si>
  <si>
    <t>CF08GPDuff_54:14-C_10-20</t>
  </si>
  <si>
    <t>CF08GPDuff_54:14-C_20-30</t>
  </si>
  <si>
    <t>CF08GPDuff_55:15-C_0-D</t>
  </si>
  <si>
    <t>CF08GPDuff_55:15-C_D-10</t>
  </si>
  <si>
    <t>CF08GPDuff_55:15-C_10-20</t>
  </si>
  <si>
    <t>CF08GPDuff_55:15-C_20-30</t>
  </si>
  <si>
    <t>CF08GPDuff_56:16-C_0-D</t>
  </si>
  <si>
    <t>CF08GPDuff_56:16-C_D-10</t>
  </si>
  <si>
    <t>CF08GPDuff_56:16-C_10-20</t>
  </si>
  <si>
    <t>CF08GPDuff_56:16-C_20-30</t>
  </si>
  <si>
    <t>CF08GPDuff_57:17-C_0-D</t>
  </si>
  <si>
    <t>CF08GPDuff_57:17-C_D-10</t>
  </si>
  <si>
    <t>CF08GPDuff_57:17-C_10-20</t>
  </si>
  <si>
    <t>CF08GPDuff_57:17-C_20-30</t>
  </si>
  <si>
    <t>CF08GPDuff_58:18-C_0-D</t>
  </si>
  <si>
    <t>CF08GPDuff_58:18-C_D-10</t>
  </si>
  <si>
    <t>CF08GPDuff_58:18-C_10-20</t>
  </si>
  <si>
    <t>CF08GPDuff_58:18-C_20-30</t>
  </si>
  <si>
    <t>CF08GPDuff_59:19-C_0-D</t>
  </si>
  <si>
    <t>CF08GPDuff_59:19-C_D-10</t>
  </si>
  <si>
    <t>CF08GPDuff_59:19-C_10-20</t>
  </si>
  <si>
    <t>CF08GPDuff_59:19-C_20-30</t>
  </si>
  <si>
    <t>CF08GPDuff_60:20-C_0-D</t>
  </si>
  <si>
    <t>CF08GPDuff_60:20-C_D-10</t>
  </si>
  <si>
    <t>CF08GPDuff_60:20-C_10-20</t>
  </si>
  <si>
    <t>CF08GPDuff_60:20-C_20-30</t>
  </si>
  <si>
    <t>CF08GPDuff_61:21-C_0-D</t>
  </si>
  <si>
    <t>CF08GPDuff_61:21-C_D-10</t>
  </si>
  <si>
    <t>CF08GPDuff_61:21-C_10-20</t>
  </si>
  <si>
    <t>CF08GPDuff_61:21-C_20-30</t>
  </si>
  <si>
    <t>CF08GPDuff_62:22-C_0-D</t>
  </si>
  <si>
    <t>CF08GPDuff_62:22-C_D-10</t>
  </si>
  <si>
    <t>CF08GPDuff_62:22-C_10-20</t>
  </si>
  <si>
    <t>CF08GPDuff_62:22-C_20-30</t>
  </si>
  <si>
    <t>CF08GPDuff_63:23-C_0-D</t>
  </si>
  <si>
    <t>CF08GPDuff_63:23-C_D-10</t>
  </si>
  <si>
    <t>CF08GPDuff_63:23-C_10-20</t>
  </si>
  <si>
    <t>CF08GPDuff_63:23-C_20-30</t>
  </si>
  <si>
    <t>CF08GPDuff_64:24-C_0-D</t>
  </si>
  <si>
    <t>CF08GPDuff_64:24-C_D-10</t>
  </si>
  <si>
    <t>CF08GPDuff_64:24-C_10-20</t>
  </si>
  <si>
    <t>CF08GPDuff_64:24-C_20-30</t>
  </si>
  <si>
    <t>CF08GPDuff_65:25-C_0-D</t>
  </si>
  <si>
    <t>CF08GPDuff_65:25-C_D-10</t>
  </si>
  <si>
    <t>CF08GPDuff_65:25-C_10-20</t>
  </si>
  <si>
    <t>CF08GPDuff_65:25-C_20-30</t>
  </si>
  <si>
    <t>CF08GPDuff_66:26-C_0-D</t>
  </si>
  <si>
    <t>CF08GPDuff_66:26-C_D-10</t>
  </si>
  <si>
    <t>CF08GPDuff_66:26-C_10-20</t>
  </si>
  <si>
    <t>CF08GPDuff_66:26-C_20-30</t>
  </si>
  <si>
    <t>CF08GPDuff_67:27-C_0-D</t>
  </si>
  <si>
    <t>CF08GPDuff_67:27-C_D-10</t>
  </si>
  <si>
    <t>CF08GPDuff_67:27-C_10-20</t>
  </si>
  <si>
    <t>CF08GPDuff_67:27-C_20-30</t>
  </si>
  <si>
    <t>CF08GPDuff_68:3-D_0-D</t>
  </si>
  <si>
    <t>CF08GPDuff_68:3-D_D-10</t>
  </si>
  <si>
    <t>CF08GPDuff_68:3-D_10-20</t>
  </si>
  <si>
    <t>CF08GPDuff_68:3-D_20-30</t>
  </si>
  <si>
    <t>CF08GPDuff_69:4-D_0-D</t>
  </si>
  <si>
    <t>CF08GPDuff_69:4-D_D-10</t>
  </si>
  <si>
    <t>CF08GPDuff_69:4-D_10-20</t>
  </si>
  <si>
    <t>CF08GPDuff_69:4-D_20-30</t>
  </si>
  <si>
    <t>CF08GPDuff_70:5-D_0-D</t>
  </si>
  <si>
    <t>CF08GPDuff_70:5-D_D-10</t>
  </si>
  <si>
    <t>CF08GPDuff_70:5-D_10-20</t>
  </si>
  <si>
    <t>CF08GPDuff_70:5-D_20-30</t>
  </si>
  <si>
    <t>CF08GPDuff_71:6-D_0-D</t>
  </si>
  <si>
    <t>CF08GPDuff_71:6-D_D-10</t>
  </si>
  <si>
    <t>CF08GPDuff_71:6-D_10-20</t>
  </si>
  <si>
    <t>CF08GPDuff_71:6-D_20-30</t>
  </si>
  <si>
    <t>CF08GPDuff_72:7-D_0-D</t>
  </si>
  <si>
    <t>CF08GPDuff_72:7-D_D-10</t>
  </si>
  <si>
    <t>CF08GPDuff_72:7-D_10-20</t>
  </si>
  <si>
    <t>CF08GPDuff_72:7-D_20-30</t>
  </si>
  <si>
    <t>CF08GPDuff_73:8-D_0-D</t>
  </si>
  <si>
    <t>CF08GPDuff_73:8-D_D-10</t>
  </si>
  <si>
    <t>CF08GPDuff_73:8-D_10-20</t>
  </si>
  <si>
    <t>CF08GPDuff_73:8-D_20-30</t>
  </si>
  <si>
    <t>CF08GPDuff_74:9-D_0-D</t>
  </si>
  <si>
    <t>CF08GPDuff_74:9-D_D-10</t>
  </si>
  <si>
    <t>CF08GPDuff_74:9-D_10-20</t>
  </si>
  <si>
    <t>CF08GPDuff_74:9-D_20-30</t>
  </si>
  <si>
    <t>CF08GPDuff_75:10-D_0-D</t>
  </si>
  <si>
    <t>CF08GPDuff_75:10-D_D-10</t>
  </si>
  <si>
    <t>CF08GPDuff_75:10-D_10-20</t>
  </si>
  <si>
    <t>CF08GPDuff_75:10-D_20-30</t>
  </si>
  <si>
    <t>CF08GPDuff_76:11-D_0-D</t>
  </si>
  <si>
    <t>CF08GPDuff_76:11-D_D-10</t>
  </si>
  <si>
    <t>CF08GPDuff_76:11-D_10-20</t>
  </si>
  <si>
    <t>CF08GPDuff_76:11-D_20-30</t>
  </si>
  <si>
    <t>CF08GPDuff_77:12-D_0-D</t>
  </si>
  <si>
    <t>CF08GPDuff_77:12-D_D-10</t>
  </si>
  <si>
    <t>CF08GPDuff_77:12-D_10-20</t>
  </si>
  <si>
    <t>CF08GPDuff_77:12-D_20-30</t>
  </si>
  <si>
    <t>CF08GPDuff_78:13-D_0-D</t>
  </si>
  <si>
    <t>CF08GPDuff_78:13-D_D-10</t>
  </si>
  <si>
    <t>CF08GPDuff_78:13-D_10-20</t>
  </si>
  <si>
    <t>CF08GPDuff_78:13-D_20-30</t>
  </si>
  <si>
    <t>CF08GPDuff_79:14-D_0-D</t>
  </si>
  <si>
    <t>CF08GPDuff_79:14-D_D-10</t>
  </si>
  <si>
    <t>CF08GPDuff_79:14-D_10-20</t>
  </si>
  <si>
    <t>CF08GPDuff_79:14-D_20-30</t>
  </si>
  <si>
    <t>CF08GPDuff_80:15-D_0-D</t>
  </si>
  <si>
    <t>CF08GPDuff_80:15-D_D-10</t>
  </si>
  <si>
    <t>CF08GPDuff_80:15-D_10-20</t>
  </si>
  <si>
    <t>CF08GPDuff_80:15-D_20-30</t>
  </si>
  <si>
    <t>CF08GPDuff_81:16-D_0-D</t>
  </si>
  <si>
    <t>CF08GPDuff_81:16-D_D-10</t>
  </si>
  <si>
    <t>CF08GPDuff_81:16-D_10-20</t>
  </si>
  <si>
    <t>CF08GPDuff_81:16-D_20-30</t>
  </si>
  <si>
    <t>CF08GPDuff_82:17-D_0-D</t>
  </si>
  <si>
    <t>CF08GPDuff_82:17-D_D-10</t>
  </si>
  <si>
    <t>CF08GPDuff_82:17-D_10-20</t>
  </si>
  <si>
    <t>CF08GPDuff_82:17-D_20-30</t>
  </si>
  <si>
    <t>CF08GPDuff_83:18-D_0-D</t>
  </si>
  <si>
    <t>CF08GPDuff_83:18-D_D-10</t>
  </si>
  <si>
    <t>CF08GPDuff_83:18-D_10-20</t>
  </si>
  <si>
    <t>CF08GPDuff_83:18-D_20-30</t>
  </si>
  <si>
    <t>CF08GPDuff_84:19-D_0-D</t>
  </si>
  <si>
    <t>CF08GPDuff_84:19-D_D-10</t>
  </si>
  <si>
    <t>CF08GPDuff_84:19-D_10-20</t>
  </si>
  <si>
    <t>CF08GPDuff_84:19-D_20-30</t>
  </si>
  <si>
    <t>CF08GPDuff_85:20-D_0-D</t>
  </si>
  <si>
    <t>CF08GPDuff_85:20-D_D-10</t>
  </si>
  <si>
    <t>CF08GPDuff_85:20-D_10-20</t>
  </si>
  <si>
    <t>CF08GPDuff_85:20-D_20-30</t>
  </si>
  <si>
    <t>CF08GPDuff_86:21-D_0-D</t>
  </si>
  <si>
    <t>CF08GPDuff_86:21-D_D-10</t>
  </si>
  <si>
    <t>CF08GPDuff_86:21-D_10-20</t>
  </si>
  <si>
    <t>CF08GPDuff_86:21-D_20-30</t>
  </si>
  <si>
    <t>CF08GPDuff_87:22-D_0-D</t>
  </si>
  <si>
    <t>CF08GPDuff_87:22-D_D-10</t>
  </si>
  <si>
    <t>CF08GPDuff_87:22-D_10-20</t>
  </si>
  <si>
    <t>CF08GPDuff_87:22-D_20-30</t>
  </si>
  <si>
    <t>CF08GPDuff_88:23-D_0-D</t>
  </si>
  <si>
    <t>CF08GPDuff_88:23-D_D-10</t>
  </si>
  <si>
    <t>CF08GPDuff_88:23-D_10-20</t>
  </si>
  <si>
    <t>CF08GPDuff_88:23-D_20-30</t>
  </si>
  <si>
    <t>CF08GPDuff_89:24-D_0-D</t>
  </si>
  <si>
    <t>CF08GPDuff_89:24-D_D-10</t>
  </si>
  <si>
    <t>CF08GPDuff_89:24-D_10-20</t>
  </si>
  <si>
    <t>CF08GPDuff_89:24-D_20-30</t>
  </si>
  <si>
    <t>CF08GPDuff_90:25-D_0-D</t>
  </si>
  <si>
    <t>CF08GPDuff_90:25-D_D-10</t>
  </si>
  <si>
    <t>CF08GPDuff_90:25-D_10-20</t>
  </si>
  <si>
    <t>CF08GPDuff_90:25-D_20-30</t>
  </si>
  <si>
    <t>CF08GPDuff_91:26-D_0-D</t>
  </si>
  <si>
    <t>CF08GPDuff_91:26-D_D-10</t>
  </si>
  <si>
    <t>CF08GPDuff_91:26-D_10-20</t>
  </si>
  <si>
    <t>CF08GPDuff_91:26-D_20-30</t>
  </si>
  <si>
    <t>CF08GPDuff_92:27-D_0-D</t>
  </si>
  <si>
    <t>CF08GPDuff_92:27-D_D-10</t>
  </si>
  <si>
    <t>CF08GPDuff_92:27-D_10-20</t>
  </si>
  <si>
    <t>CF08GPDuff_92:27-D_20-30</t>
  </si>
  <si>
    <t>CF08GPDuff_93:28-D_0-D</t>
  </si>
  <si>
    <t>CF08GPDuff_93:28-D_D-10</t>
  </si>
  <si>
    <t>CF08GPDuff_93:28-D_10-20</t>
  </si>
  <si>
    <t>CF08GPDuff_93:28-D_20-30</t>
  </si>
  <si>
    <t>CF08GPDuff_94:29-D_0-D</t>
  </si>
  <si>
    <t>CF08GPDuff_94:29-D_D-10</t>
  </si>
  <si>
    <t>CF08GPDuff_94:29-D_10-20</t>
  </si>
  <si>
    <t>CF08GPDuff_94:29-D_20-30</t>
  </si>
  <si>
    <t>CF08GPDuff_95:3-E_0-D</t>
  </si>
  <si>
    <t>CF08GPDuff_95:3-E_D-10</t>
  </si>
  <si>
    <t>CF08GPDuff_95:3-E_10-20</t>
  </si>
  <si>
    <t>CF08GPDuff_95:3-E_20-30</t>
  </si>
  <si>
    <t>CF08GPDuff_96:4-E_0-D</t>
  </si>
  <si>
    <t>CF08GPDuff_96:4-E_D-10</t>
  </si>
  <si>
    <t>CF08GPDuff_96:4-E_10-20</t>
  </si>
  <si>
    <t>CF08GPDuff_96:4-E_20-30</t>
  </si>
  <si>
    <t>CF08GPDuff_97:5-E_0-D</t>
  </si>
  <si>
    <t>CF08GPDuff_97:5-E_D-10</t>
  </si>
  <si>
    <t>CF08GPDuff_97:5-E_10-20</t>
  </si>
  <si>
    <t>CF08GPDuff_97:5-E_20-30</t>
  </si>
  <si>
    <t>CF08GPDuff_98:6-E_0-D</t>
  </si>
  <si>
    <t>CF08GPDuff_98:6-E_D-10</t>
  </si>
  <si>
    <t>CF08GPDuff_98:6-E_10-20</t>
  </si>
  <si>
    <t>CF08GPDuff_98:6-E_20-30</t>
  </si>
  <si>
    <t>CF08GPDuff_99:7-E_0-D</t>
  </si>
  <si>
    <t>CF08GPDuff_99:7-E_D-10</t>
  </si>
  <si>
    <t>CF08GPDuff_99:7-E_10-20</t>
  </si>
  <si>
    <t>CF08GPDuff_99:7-E_20-30</t>
  </si>
  <si>
    <t>CF08GPDuff_100:8-E_0-D</t>
  </si>
  <si>
    <t>CF08GPDuff_100:8-E_D-10</t>
  </si>
  <si>
    <t>CF08GPDuff_100:8-E_10-20</t>
  </si>
  <si>
    <t>CF08GPDuff_100:8-E_20-30</t>
  </si>
  <si>
    <t>CF08GPDuff_101:9-E_0-D</t>
  </si>
  <si>
    <t>CF08GPDuff_101:9-E_D-10</t>
  </si>
  <si>
    <t>CF08GPDuff_101:9-E_10-20</t>
  </si>
  <si>
    <t>CF08GPDuff_101:9-E_20-30</t>
  </si>
  <si>
    <t>CF08GPDuff_102:10-E_0-D</t>
  </si>
  <si>
    <t>CF08GPDuff_102:10-E_D-10</t>
  </si>
  <si>
    <t>CF08GPDuff_102:10-E_10-20</t>
  </si>
  <si>
    <t>CF08GPDuff_102:10-E_20-30</t>
  </si>
  <si>
    <t>CF08GPDuff_103:11-E_0-D</t>
  </si>
  <si>
    <t>CF08GPDuff_103:11-E_D-10</t>
  </si>
  <si>
    <t>CF08GPDuff_103:11-E_10-20</t>
  </si>
  <si>
    <t>CF08GPDuff_103:11-E_20-30</t>
  </si>
  <si>
    <t>CF08GPDuff_104:12-E_0-D</t>
  </si>
  <si>
    <t>CF08GPDuff_104:12-E_D-10</t>
  </si>
  <si>
    <t>CF08GPDuff_104:12-E_10-20</t>
  </si>
  <si>
    <t>CF08GPDuff_104:12-E_20-30</t>
  </si>
  <si>
    <t>CF08GPDuff_105:13-E_0-D</t>
  </si>
  <si>
    <t>CF08GPDuff_105:13-E_D-10</t>
  </si>
  <si>
    <t>CF08GPDuff_105:13-E_10-20</t>
  </si>
  <si>
    <t>CF08GPDuff_105:13-E_20-30</t>
  </si>
  <si>
    <t>CF08GPDuff_106:14-E_0-D</t>
  </si>
  <si>
    <t>CF08GPDuff_106:14-E_D-10</t>
  </si>
  <si>
    <t>CF08GPDuff_106:14-E_10-20</t>
  </si>
  <si>
    <t>CF08GPDuff_106:14-E_20-30</t>
  </si>
  <si>
    <t>CF08GPDuff_107:15-E_0-D</t>
  </si>
  <si>
    <t>CF08GPDuff_107:15-E_D-10</t>
  </si>
  <si>
    <t>CF08GPDuff_107:15-E_10-20</t>
  </si>
  <si>
    <t>CF08GPDuff_107:15-E_20-30</t>
  </si>
  <si>
    <t>CF08GPDuff_108:16-E_0-D</t>
  </si>
  <si>
    <t>CF08GPDuff_108:16-E_D-10</t>
  </si>
  <si>
    <t>CF08GPDuff_108:16-E_10-20</t>
  </si>
  <si>
    <t>CF08GPDuff_108:16-E_20-30</t>
  </si>
  <si>
    <t>CF08GPDuff_109:17-E_0-D</t>
  </si>
  <si>
    <t>CF08GPDuff_109:17-E_D-10</t>
  </si>
  <si>
    <t>CF08GPDuff_109:17-E_10-20</t>
  </si>
  <si>
    <t>CF08GPDuff_109:17-E_20-30</t>
  </si>
  <si>
    <t>CF08GPDuff_110:18-E_0-D</t>
  </si>
  <si>
    <t>CF08GPDuff_110:18-E_D-10</t>
  </si>
  <si>
    <t>CF08GPDuff_110:18-E_10-20</t>
  </si>
  <si>
    <t>CF08GPDuff_110:18-E_20-30</t>
  </si>
  <si>
    <t>CF08GPDuff_111:19-E_0-D</t>
  </si>
  <si>
    <t>CF08GPDuff_111:19-E_D-10</t>
  </si>
  <si>
    <t>CF08GPDuff_111:19-E_10-20</t>
  </si>
  <si>
    <t>CF08GPDuff_111:19-E_20-30</t>
  </si>
  <si>
    <t>CF08GPDuff_112:20-E_0-D</t>
  </si>
  <si>
    <t>CF08GPDuff_112:20-E_D-10</t>
  </si>
  <si>
    <t>CF08GPDuff_112:20-E_10-20</t>
  </si>
  <si>
    <t>CF08GPDuff_112:20-E_20-30</t>
  </si>
  <si>
    <t>CF08GPDuff_113:21-E_0-D</t>
  </si>
  <si>
    <t>CF08GPDuff_113:21-E_D-10</t>
  </si>
  <si>
    <t>CF08GPDuff_113:21-E_10-20</t>
  </si>
  <si>
    <t>CF08GPDuff_113:21-E_20-30</t>
  </si>
  <si>
    <t>CF08GPDuff_114:22-E_0-D</t>
  </si>
  <si>
    <t>CF08GPDuff_114:22-E_D-10</t>
  </si>
  <si>
    <t>CF08GPDuff_114:22-E_10-20</t>
  </si>
  <si>
    <t>CF08GPDuff_114:22-E_20-30</t>
  </si>
  <si>
    <t>CF08GPDuff_115:23-E_0-D</t>
  </si>
  <si>
    <t>CF08GPDuff_115:23-E_D-10</t>
  </si>
  <si>
    <t>CF08GPDuff_115:23-E_10-20</t>
  </si>
  <si>
    <t>CF08GPDuff_115:23-E_20-30</t>
  </si>
  <si>
    <t>CF08GPDuff_116:24-E_0-D</t>
  </si>
  <si>
    <t>CF08GPDuff_116:24-E_D-10</t>
  </si>
  <si>
    <t>CF08GPDuff_116:24-E_10-20</t>
  </si>
  <si>
    <t>CF08GPDuff_116:24-E_20-30</t>
  </si>
  <si>
    <t>CF08GPDuff_117:25-E_0-D</t>
  </si>
  <si>
    <t>CF08GPDuff_117:25-E_D-10</t>
  </si>
  <si>
    <t>CF08GPDuff_117:25-E_10-20</t>
  </si>
  <si>
    <t>CF08GPDuff_117:25-E_20-30</t>
  </si>
  <si>
    <t>CF08GPDuff_118:26-E_0-D</t>
  </si>
  <si>
    <t>CF08GPDuff_118:26-E_D-10</t>
  </si>
  <si>
    <t>CF08GPDuff_118:26-E_10-20</t>
  </si>
  <si>
    <t>CF08GPDuff_118:26-E_20-30</t>
  </si>
  <si>
    <t>CF08GPDuff_119:27-E_0-D</t>
  </si>
  <si>
    <t>CF08GPDuff_119:27-E_D-10</t>
  </si>
  <si>
    <t>CF08GPDuff_119:27-E_10-20</t>
  </si>
  <si>
    <t>CF08GPDuff_119:27-E_20-30</t>
  </si>
  <si>
    <t>CF08GPDuff_120:28-E_0-D</t>
  </si>
  <si>
    <t>CF08GPDuff_120:28-E_D-10</t>
  </si>
  <si>
    <t>CF08GPDuff_120:28-E_10-20</t>
  </si>
  <si>
    <t>CF08GPDuff_120:28-E_20-30</t>
  </si>
  <si>
    <t>CF08GPDuff_121:29-E_0-D</t>
  </si>
  <si>
    <t>CF08GPDuff_121:29-E_D-10</t>
  </si>
  <si>
    <t>CF08GPDuff_121:29-E_10-20</t>
  </si>
  <si>
    <t>CF08GPDuff_121:29-E_20-30</t>
  </si>
  <si>
    <t>CF08GPDuff_122:4-F_0-D</t>
  </si>
  <si>
    <t>CF08GPDuff_122:4-F_D-10</t>
  </si>
  <si>
    <t>CF08GPDuff_122:4-F_10-20</t>
  </si>
  <si>
    <t>CF08GPDuff_122:4-F_20-30</t>
  </si>
  <si>
    <t>CF08GPDuff_123:5-F_0-D</t>
  </si>
  <si>
    <t>CF08GPDuff_123:5-F_D-10</t>
  </si>
  <si>
    <t>CF08GPDuff_123:5-F_10-20</t>
  </si>
  <si>
    <t>CF08GPDuff_123:5-F_20-30</t>
  </si>
  <si>
    <t>CF08GPDuff_124:6-F_0-D</t>
  </si>
  <si>
    <t>CF08GPDuff_124:6-F_D-10</t>
  </si>
  <si>
    <t>CF08GPDuff_124:6-F_10-20</t>
  </si>
  <si>
    <t>CF08GPDuff_124:6-F_20-30</t>
  </si>
  <si>
    <t>CF08GPDuff_125:7-F_0-D</t>
  </si>
  <si>
    <t>CF08GPDuff_125:7-F_D-10</t>
  </si>
  <si>
    <t>CF08GPDuff_125:7-F_10-20</t>
  </si>
  <si>
    <t>CF08GPDuff_125:7-F_20-30</t>
  </si>
  <si>
    <t>CF08GPDuff_126:8-F_0-D</t>
  </si>
  <si>
    <t>CF08GPDuff_126:8-F_D-10</t>
  </si>
  <si>
    <t>CF08GPDuff_126:8-F_10-20</t>
  </si>
  <si>
    <t>CF08GPDuff_126:8-F_20-30</t>
  </si>
  <si>
    <t>CF08GPDuff_127:9-F_0-D</t>
  </si>
  <si>
    <t>CF08GPDuff_127:9-F_D-10</t>
  </si>
  <si>
    <t>CF08GPDuff_127:9-F_10-20</t>
  </si>
  <si>
    <t>CF08GPDuff_127:9-F_20-30</t>
  </si>
  <si>
    <t>CF08GPDuff_128:10-F_0-D</t>
  </si>
  <si>
    <t>CF08GPDuff_128:10-F_D-10</t>
  </si>
  <si>
    <t>CF08GPDuff_128:10-F_10-20</t>
  </si>
  <si>
    <t>CF08GPDuff_128:10-F_20-30</t>
  </si>
  <si>
    <t>CF08GPDuff_129:11-F_0-D</t>
  </si>
  <si>
    <t>CF08GPDuff_129:11-F_D-10</t>
  </si>
  <si>
    <t>CF08GPDuff_129:11-F_10-20</t>
  </si>
  <si>
    <t>CF08GPDuff_129:11-F_20-30</t>
  </si>
  <si>
    <t>CF08GPDuff_130:12-F_0-D</t>
  </si>
  <si>
    <t>CF08GPDuff_130:12-F_D-10</t>
  </si>
  <si>
    <t>CF08GPDuff_130:12-F_10-20</t>
  </si>
  <si>
    <t>CF08GPDuff_130:12-F_20-30</t>
  </si>
  <si>
    <t>CF08GPDuff_131:13-F_0-D</t>
  </si>
  <si>
    <t>CF08GPDuff_131:13-F_D-10</t>
  </si>
  <si>
    <t>CF08GPDuff_131:13-F_10-20</t>
  </si>
  <si>
    <t>CF08GPDuff_131:13-F_20-30</t>
  </si>
  <si>
    <t>CF08GPDuff_132:14-F_0-D</t>
  </si>
  <si>
    <t>CF08GPDuff_132:14-F_D-10</t>
  </si>
  <si>
    <t>CF08GPDuff_132:14-F_10-20</t>
  </si>
  <si>
    <t>CF08GPDuff_132:14-F_20-30</t>
  </si>
  <si>
    <t>CF08GPDuff_133:15-F_0-D</t>
  </si>
  <si>
    <t>CF08GPDuff_133:15-F_D-10</t>
  </si>
  <si>
    <t>CF08GPDuff_133:15-F_10-20</t>
  </si>
  <si>
    <t>CF08GPDuff_133:15-F_20-30</t>
  </si>
  <si>
    <t>CF08GPDuff_134:16-F_0-D</t>
  </si>
  <si>
    <t>CF08GPDuff_134:16-F_D-10</t>
  </si>
  <si>
    <t>CF08GPDuff_134:16-F_10-20</t>
  </si>
  <si>
    <t>CF08GPDuff_134:16-F_20-30</t>
  </si>
  <si>
    <t>CF08GPDuff_135:17-F_0-D</t>
  </si>
  <si>
    <t>CF08GPDuff_135:17-F_D-10</t>
  </si>
  <si>
    <t>CF08GPDuff_135:17-F_10-20</t>
  </si>
  <si>
    <t>CF08GPDuff_135:17-F_20-30</t>
  </si>
  <si>
    <t>CF08GPDuff_136:18-F_0-D</t>
  </si>
  <si>
    <t>CF08GPDuff_136:18-F_D-10</t>
  </si>
  <si>
    <t>CF08GPDuff_136:18-F_10-20</t>
  </si>
  <si>
    <t>CF08GPDuff_136:18-F_20-30</t>
  </si>
  <si>
    <t>CF08GPDuff_137:19-F_0-D</t>
  </si>
  <si>
    <t>CF08GPDuff_137:19-F_D-10</t>
  </si>
  <si>
    <t>CF08GPDuff_137:19-F_10-20</t>
  </si>
  <si>
    <t>CF08GPDuff_137:19-F_20-30</t>
  </si>
  <si>
    <t>CF08GPDuff_138:20-F_0-D</t>
  </si>
  <si>
    <t>CF08GPDuff_138:20-F_D-10</t>
  </si>
  <si>
    <t>CF08GPDuff_138:20-F_10-20</t>
  </si>
  <si>
    <t>CF08GPDuff_138:20-F_20-30</t>
  </si>
  <si>
    <t>CF08GPDuff_139:21-F_0-D</t>
  </si>
  <si>
    <t>CF08GPDuff_139:21-F_D-10</t>
  </si>
  <si>
    <t>CF08GPDuff_139:21-F_10-20</t>
  </si>
  <si>
    <t>CF08GPDuff_139:21-F_20-30</t>
  </si>
  <si>
    <t>CF08GPDuff_140:22-F_0-D</t>
  </si>
  <si>
    <t>CF08GPDuff_140:22-F_D-10</t>
  </si>
  <si>
    <t>CF08GPDuff_140:22-F_10-20</t>
  </si>
  <si>
    <t>CF08GPDuff_140:22-F_20-30</t>
  </si>
  <si>
    <t>CF08GPDuff_141:23-F_0-D</t>
  </si>
  <si>
    <t>CF08GPDuff_141:23-F_D-10</t>
  </si>
  <si>
    <t>CF08GPDuff_141:23-F_10-20</t>
  </si>
  <si>
    <t>CF08GPDuff_141:23-F_20-30</t>
  </si>
  <si>
    <t>CF08GPDuff_142:24-F_0-D</t>
  </si>
  <si>
    <t>CF08GPDuff_142:24-F_D-10</t>
  </si>
  <si>
    <t>CF08GPDuff_142:24-F_10-20</t>
  </si>
  <si>
    <t>CF08GPDuff_142:24-F_20-30</t>
  </si>
  <si>
    <t>CF08GPDuff_143:25-F_0-D</t>
  </si>
  <si>
    <t>CF08GPDuff_143:25-F_D-10</t>
  </si>
  <si>
    <t>CF08GPDuff_143:25-F_10-20</t>
  </si>
  <si>
    <t>CF08GPDuff_143:25-F_20-30</t>
  </si>
  <si>
    <t>CF08GPDuff_144:26-F_0-D</t>
  </si>
  <si>
    <t>CF08GPDuff_144:26-F_D-10</t>
  </si>
  <si>
    <t>CF08GPDuff_144:26-F_10-20</t>
  </si>
  <si>
    <t>CF08GPDuff_144:26-F_20-30</t>
  </si>
  <si>
    <t>CF08GPDuff_145:27-F_0-D</t>
  </si>
  <si>
    <t>CF08GPDuff_145:27-F_D-10</t>
  </si>
  <si>
    <t>CF08GPDuff_145:27-F_10-20</t>
  </si>
  <si>
    <t>CF08GPDuff_145:27-F_20-30</t>
  </si>
  <si>
    <t>CF08GPDuff_146:28-F_0-D</t>
  </si>
  <si>
    <t>CF08GPDuff_146:28-F_D-10</t>
  </si>
  <si>
    <t>CF08GPDuff_146:28-F_10-20</t>
  </si>
  <si>
    <t>CF08GPDuff_146:28-F_20-30</t>
  </si>
  <si>
    <t>CF08GPDuff_147:29-F_0-D</t>
  </si>
  <si>
    <t>CF08GPDuff_147:29-F_D-10</t>
  </si>
  <si>
    <t>CF08GPDuff_147:29-F_10-20</t>
  </si>
  <si>
    <t>CF08GPDuff_147:29-F_20-30</t>
  </si>
  <si>
    <t>CF08GPDuff_148:30-F_0-D</t>
  </si>
  <si>
    <t>CF08GPDuff_148:30-F_D-10</t>
  </si>
  <si>
    <t>CF08GPDuff_148:30-F_10-20</t>
  </si>
  <si>
    <t>CF08GPDuff_148:30-F_20-30</t>
  </si>
  <si>
    <t>CF08GPDuff_149:6-G_0-D</t>
  </si>
  <si>
    <t>CF08GPDuff_149:6-G_D-10</t>
  </si>
  <si>
    <t>CF08GPDuff_149:6-G_10-20</t>
  </si>
  <si>
    <t>CF08GPDuff_149:6-G_20-30</t>
  </si>
  <si>
    <t>CF08GPDuff_150:7-G_0-D</t>
  </si>
  <si>
    <t>CF08GPDuff_150:7-G_D-10</t>
  </si>
  <si>
    <t>CF08GPDuff_150:7-G_10-20</t>
  </si>
  <si>
    <t>CF08GPDuff_150:7-G_20-30</t>
  </si>
  <si>
    <t>CF08GPDuff_151:8-G_0-D</t>
  </si>
  <si>
    <t>CF08GPDuff_151:8-G_D-10</t>
  </si>
  <si>
    <t>CF08GPDuff_151:8-G_10-20</t>
  </si>
  <si>
    <t>CF08GPDuff_151:8-G_20-30</t>
  </si>
  <si>
    <t>CF08GPDuff_152:9-G_0-D</t>
  </si>
  <si>
    <t>CF08GPDuff_152:9-G_D-10</t>
  </si>
  <si>
    <t>CF08GPDuff_152:9-G_10-20</t>
  </si>
  <si>
    <t>CF08GPDuff_152:9-G_20-30</t>
  </si>
  <si>
    <t>CF08GPDuff_153:10-G_0-D</t>
  </si>
  <si>
    <t>CF08GPDuff_153:10-G_D-10</t>
  </si>
  <si>
    <t>CF08GPDuff_153:10-G_10-20</t>
  </si>
  <si>
    <t>CF08GPDuff_153:10-G_20-30</t>
  </si>
  <si>
    <t>CF08GPDuff_154:11-G_0-D</t>
  </si>
  <si>
    <t>CF08GPDuff_154:11-G_D-10</t>
  </si>
  <si>
    <t>CF08GPDuff_154:11-G_10-20</t>
  </si>
  <si>
    <t>CF08GPDuff_154:11-G_20-30</t>
  </si>
  <si>
    <t>CF08GPDuff_155:12-G_0-D</t>
  </si>
  <si>
    <t>CF08GPDuff_155:12-G_D-10</t>
  </si>
  <si>
    <t>CF08GPDuff_155:12-G_10-20</t>
  </si>
  <si>
    <t>CF08GPDuff_155:12-G_20-30</t>
  </si>
  <si>
    <t>CF08GPDuff_156:13-G_0-D</t>
  </si>
  <si>
    <t>CF08GPDuff_156:13-G_D-10</t>
  </si>
  <si>
    <t>CF08GPDuff_156:13-G_10-20</t>
  </si>
  <si>
    <t>CF08GPDuff_156:13-G_20-30</t>
  </si>
  <si>
    <t>CF08GPDuff_157:14-G_0-D</t>
  </si>
  <si>
    <t>CF08GPDuff_157:14-G_D-10</t>
  </si>
  <si>
    <t>CF08GPDuff_157:14-G_10-20</t>
  </si>
  <si>
    <t>CF08GPDuff_157:14-G_20-30</t>
  </si>
  <si>
    <t>CF08GPDuff_158:15-G_0-D</t>
  </si>
  <si>
    <t>CF08GPDuff_158:15-G_D-10</t>
  </si>
  <si>
    <t>CF08GPDuff_158:15-G_10-20</t>
  </si>
  <si>
    <t>CF08GPDuff_158:15-G_20-30</t>
  </si>
  <si>
    <t>CF08GPDuff_159:16-G_0-D</t>
  </si>
  <si>
    <t>CF08GPDuff_159:16-G_D-10</t>
  </si>
  <si>
    <t>CF08GPDuff_159:16-G_10-20</t>
  </si>
  <si>
    <t>CF08GPDuff_159:16-G_20-30</t>
  </si>
  <si>
    <t>CF08GPDuff_160:17-G_0-D</t>
  </si>
  <si>
    <t>CF08GPDuff_160:17-G_D-10</t>
  </si>
  <si>
    <t>CF08GPDuff_160:17-G_10-20</t>
  </si>
  <si>
    <t>CF08GPDuff_160:17-G_20-30</t>
  </si>
  <si>
    <t>CF08GPDuff_161:18-G_0-D</t>
  </si>
  <si>
    <t>CF08GPDuff_161:18-G_D-10</t>
  </si>
  <si>
    <t>CF08GPDuff_161:18-G_10-20</t>
  </si>
  <si>
    <t>CF08GPDuff_161:18-G_20-30</t>
  </si>
  <si>
    <t>CF08GPDuff_162:19-G_0-D</t>
  </si>
  <si>
    <t>CF08GPDuff_162:19-G_D-10</t>
  </si>
  <si>
    <t>CF08GPDuff_162:19-G_10-20</t>
  </si>
  <si>
    <t>CF08GPDuff_162:19-G_20-30</t>
  </si>
  <si>
    <t>CF08GPDuff_163:20-G_0-D</t>
  </si>
  <si>
    <t>CF08GPDuff_163:20-G_D-10</t>
  </si>
  <si>
    <t>CF08GPDuff_163:20-G_10-20</t>
  </si>
  <si>
    <t>CF08GPDuff_163:20-G_20-30</t>
  </si>
  <si>
    <t>CF08GPDuff_164:21-G_0-D</t>
  </si>
  <si>
    <t>CF08GPDuff_164:21-G_D-10</t>
  </si>
  <si>
    <t>CF08GPDuff_164:21-G_10-20</t>
  </si>
  <si>
    <t>CF08GPDuff_164:21-G_20-30</t>
  </si>
  <si>
    <t>CF08GPDuff_165:22-G_0-D</t>
  </si>
  <si>
    <t>CF08GPDuff_165:22-G_D-10</t>
  </si>
  <si>
    <t>CF08GPDuff_165:22-G_10-20</t>
  </si>
  <si>
    <t>CF08GPDuff_165:22-G_20-30</t>
  </si>
  <si>
    <t>CF08GPDuff_166:23-G_0-D</t>
  </si>
  <si>
    <t>CF08GPDuff_166:23-G_D-10</t>
  </si>
  <si>
    <t>CF08GPDuff_166:23-G_10-20</t>
  </si>
  <si>
    <t>CF08GPDuff_166:23-G_20-30</t>
  </si>
  <si>
    <t>CF08GPDuff_167:24-G_0-D</t>
  </si>
  <si>
    <t>CF08GPDuff_167:24-G_D-10</t>
  </si>
  <si>
    <t>CF08GPDuff_167:24-G_10-20</t>
  </si>
  <si>
    <t>CF08GPDuff_167:24-G_20-30</t>
  </si>
  <si>
    <t>CF08GPDuff_168:25-G_0-D</t>
  </si>
  <si>
    <t>CF08GPDuff_168:25-G_D-10</t>
  </si>
  <si>
    <t>CF08GPDuff_168:25-G_10-20</t>
  </si>
  <si>
    <t>CF08GPDuff_168:25-G_20-30</t>
  </si>
  <si>
    <t>CF08GPDuff_169:26-G_0-D</t>
  </si>
  <si>
    <t>CF08GPDuff_169:26-G_D-10</t>
  </si>
  <si>
    <t>CF08GPDuff_169:26-G_10-20</t>
  </si>
  <si>
    <t>CF08GPDuff_169:26-G_20-30</t>
  </si>
  <si>
    <t>CF08GPDuff_170:27-G_0-D</t>
  </si>
  <si>
    <t>CF08GPDuff_170:27-G_D-10</t>
  </si>
  <si>
    <t>CF08GPDuff_170:27-G_10-20</t>
  </si>
  <si>
    <t>CF08GPDuff_170:27-G_20-30</t>
  </si>
  <si>
    <t>CF08GPDuff_171:28-G_0-D</t>
  </si>
  <si>
    <t>CF08GPDuff_171:28-G_D-10</t>
  </si>
  <si>
    <t>CF08GPDuff_171:28-G_10-20</t>
  </si>
  <si>
    <t>CF08GPDuff_171:28-G_20-30</t>
  </si>
  <si>
    <t>CF08GPDuff_172:29-G_0-D</t>
  </si>
  <si>
    <t>CF08GPDuff_172:29-G_D-10</t>
  </si>
  <si>
    <t>CF08GPDuff_172:29-G_10-20</t>
  </si>
  <si>
    <t>CF08GPDuff_172:29-G_20-30</t>
  </si>
  <si>
    <t>CF08GPDuff_173:30-G_0-D</t>
  </si>
  <si>
    <t>CF08GPDuff_173:30-G_D-10</t>
  </si>
  <si>
    <t>CF08GPDuff_173:30-G_10-20</t>
  </si>
  <si>
    <t>CF08GPDuff_173:30-G_20-30</t>
  </si>
  <si>
    <t>CF08GPDuff_174:31-G_0-D</t>
  </si>
  <si>
    <t>CF08GPDuff_174:31-G_D-10</t>
  </si>
  <si>
    <t>CF08GPDuff_174:31-G_10-20</t>
  </si>
  <si>
    <t>CF08GPDuff_174:31-G_20-30</t>
  </si>
  <si>
    <t>CF08GPDuff_175:6-H_0-D</t>
  </si>
  <si>
    <t>CF08GPDuff_175:6-H_D-10</t>
  </si>
  <si>
    <t>CF08GPDuff_175:6-H_10-20</t>
  </si>
  <si>
    <t>CF08GPDuff_175:6-H_20-30</t>
  </si>
  <si>
    <t>CF08GPDuff_176:7-H_0-D</t>
  </si>
  <si>
    <t>CF08GPDuff_176:7-H_D-10</t>
  </si>
  <si>
    <t>CF08GPDuff_176:7-H_10-20</t>
  </si>
  <si>
    <t>CF08GPDuff_176:7-H_20-30</t>
  </si>
  <si>
    <t>CF08GPDuff_177:8-H_0-D</t>
  </si>
  <si>
    <t>CF08GPDuff_177:8-H_D-10</t>
  </si>
  <si>
    <t>CF08GPDuff_177:8-H_10-20</t>
  </si>
  <si>
    <t>CF08GPDuff_177:8-H_20-30</t>
  </si>
  <si>
    <t>CF08GPDuff_178:9-H_0-D</t>
  </si>
  <si>
    <t>CF08GPDuff_178:9-H_D-10</t>
  </si>
  <si>
    <t>CF08GPDuff_178:9-H_10-20</t>
  </si>
  <si>
    <t>CF08GPDuff_178:9-H_20-30</t>
  </si>
  <si>
    <t>CF08GPDuff_179:10-H_0-D</t>
  </si>
  <si>
    <t>CF08GPDuff_179:10-H_D-10</t>
  </si>
  <si>
    <t>CF08GPDuff_179:10-H_10-20</t>
  </si>
  <si>
    <t>CF08GPDuff_179:10-H_20-30</t>
  </si>
  <si>
    <t>CF08GPDuff_180:11-H_0-D</t>
  </si>
  <si>
    <t>CF08GPDuff_180:11-H_D-10</t>
  </si>
  <si>
    <t>CF08GPDuff_180:11-H_10-20</t>
  </si>
  <si>
    <t>CF08GPDuff_180:11-H_20-30</t>
  </si>
  <si>
    <t>CF08GPDuff_181:12-H_0-D</t>
  </si>
  <si>
    <t>CF08GPDuff_181:12-H_D-10</t>
  </si>
  <si>
    <t>CF08GPDuff_181:12-H_10-20</t>
  </si>
  <si>
    <t>CF08GPDuff_181:12-H_20-30</t>
  </si>
  <si>
    <t>CF08GPDuff_182:13-H_0-D</t>
  </si>
  <si>
    <t>CF08GPDuff_182:13-H_D-10</t>
  </si>
  <si>
    <t>CF08GPDuff_182:13-H_10-20</t>
  </si>
  <si>
    <t>CF08GPDuff_182:13-H_20-30</t>
  </si>
  <si>
    <t>CF08GPDuff_183:14-H_0-D</t>
  </si>
  <si>
    <t>CF08GPDuff_183:14-H_D-10</t>
  </si>
  <si>
    <t>CF08GPDuff_183:14-H_10-20</t>
  </si>
  <si>
    <t>CF08GPDuff_183:14-H_20-30</t>
  </si>
  <si>
    <t>CF08GPDuff_184:15-H_0-D</t>
  </si>
  <si>
    <t>CF08GPDuff_184:15-H_D-10</t>
  </si>
  <si>
    <t>CF08GPDuff_184:15-H_10-20</t>
  </si>
  <si>
    <t>CF08GPDuff_184:15-H_20-30</t>
  </si>
  <si>
    <t>CF08GPDuff_185:16-H_0-D</t>
  </si>
  <si>
    <t>CF08GPDuff_185:16-H_D-10</t>
  </si>
  <si>
    <t>CF08GPDuff_185:16-H_10-20</t>
  </si>
  <si>
    <t>CF08GPDuff_185:16-H_20-30</t>
  </si>
  <si>
    <t>CF08GPDuff_186:17-H_0-D</t>
  </si>
  <si>
    <t>CF08GPDuff_186:17-H_D-10</t>
  </si>
  <si>
    <t>CF08GPDuff_186:17-H_10-20</t>
  </si>
  <si>
    <t>CF08GPDuff_186:17-H_20-30</t>
  </si>
  <si>
    <t>CF08GPDuff_187:18-H_0-D</t>
  </si>
  <si>
    <t>CF08GPDuff_187:18-H_D-10</t>
  </si>
  <si>
    <t>CF08GPDuff_187:18-H_10-20</t>
  </si>
  <si>
    <t>CF08GPDuff_187:18-H_20-30</t>
  </si>
  <si>
    <t>CF08GPDuff_188:19-H_0-D</t>
  </si>
  <si>
    <t>CF08GPDuff_188:19-H_D-10</t>
  </si>
  <si>
    <t>CF08GPDuff_188:19-H_10-20</t>
  </si>
  <si>
    <t>CF08GPDuff_188:19-H_20-30</t>
  </si>
  <si>
    <t>CF08GPDuff_189:20-H_0-D</t>
  </si>
  <si>
    <t>CF08GPDuff_189:20-H_D-10</t>
  </si>
  <si>
    <t>CF08GPDuff_189:20-H_10-20</t>
  </si>
  <si>
    <t>CF08GPDuff_189:20-H_20-30</t>
  </si>
  <si>
    <t>CF08GPDuff_190:21-H_0-D</t>
  </si>
  <si>
    <t>CF08GPDuff_190:21-H_D-10</t>
  </si>
  <si>
    <t>CF08GPDuff_190:21-H_10-20</t>
  </si>
  <si>
    <t>CF08GPDuff_190:21-H_20-30</t>
  </si>
  <si>
    <t>CF08GPDuff_191:22-H_0-D</t>
  </si>
  <si>
    <t>CF08GPDuff_191:22-H_D-10</t>
  </si>
  <si>
    <t>CF08GPDuff_191:22-H_10-20</t>
  </si>
  <si>
    <t>CF08GPDuff_191:22-H_20-30</t>
  </si>
  <si>
    <t>CF08GPDuff_192:23-H_0-D</t>
  </si>
  <si>
    <t>CF08GPDuff_192:23-H_D-10</t>
  </si>
  <si>
    <t>CF08GPDuff_192:23-H_10-20</t>
  </si>
  <si>
    <t>CF08GPDuff_192:23-H_20-30</t>
  </si>
  <si>
    <t>CF08GPDuff_193:24-H_0-D</t>
  </si>
  <si>
    <t>CF08GPDuff_193:24-H_D-10</t>
  </si>
  <si>
    <t>CF08GPDuff_193:24-H_10-20</t>
  </si>
  <si>
    <t>CF08GPDuff_193:24-H_20-30</t>
  </si>
  <si>
    <t>CF08GPDuff_194:25-H_0-D</t>
  </si>
  <si>
    <t>CF08GPDuff_194:25-H_D-10</t>
  </si>
  <si>
    <t>CF08GPDuff_194:25-H_10-20</t>
  </si>
  <si>
    <t>CF08GPDuff_194:25-H_20-30</t>
  </si>
  <si>
    <t>CF08GPDuff_195:26-H_0-D</t>
  </si>
  <si>
    <t>CF08GPDuff_195:26-H_D-10</t>
  </si>
  <si>
    <t>CF08GPDuff_195:26-H_10-20</t>
  </si>
  <si>
    <t>CF08GPDuff_195:26-H_20-30</t>
  </si>
  <si>
    <t>CF08GPDuff_196:27-H_0-D</t>
  </si>
  <si>
    <t>CF08GPDuff_196:27-H_D-10</t>
  </si>
  <si>
    <t>CF08GPDuff_196:27-H_10-20</t>
  </si>
  <si>
    <t>CF08GPDuff_196:27-H_20-30</t>
  </si>
  <si>
    <t>CF08GPDuff_197:28-H_0-D</t>
  </si>
  <si>
    <t>CF08GPDuff_197:28-H_D-10</t>
  </si>
  <si>
    <t>CF08GPDuff_197:28-H_10-20</t>
  </si>
  <si>
    <t>CF08GPDuff_197:28-H_20-30</t>
  </si>
  <si>
    <t>CF08GPDuff_198:29-H_0-D</t>
  </si>
  <si>
    <t>CF08GPDuff_198:29-H_D-10</t>
  </si>
  <si>
    <t>CF08GPDuff_198:29-H_10-20</t>
  </si>
  <si>
    <t>CF08GPDuff_198:29-H_20-30</t>
  </si>
  <si>
    <t>CF08GPDuff_199:30-H_0-D</t>
  </si>
  <si>
    <t>CF08GPDuff_199:30-H_D-10</t>
  </si>
  <si>
    <t>CF08GPDuff_199:30-H_10-20</t>
  </si>
  <si>
    <t>CF08GPDuff_199:30-H_20-30</t>
  </si>
  <si>
    <t>CF08GPDuff_200:7-I_0-D</t>
  </si>
  <si>
    <t>CF08GPDuff_200:7-I_D-10</t>
  </si>
  <si>
    <t>CF08GPDuff_200:7-I_10-20</t>
  </si>
  <si>
    <t>CF08GPDuff_200:7-I_20-30</t>
  </si>
  <si>
    <t>CF08GPDuff_201:8-I_0-D</t>
  </si>
  <si>
    <t>CF08GPDuff_201:8-I_D-10</t>
  </si>
  <si>
    <t>CF08GPDuff_201:8-I_10-20</t>
  </si>
  <si>
    <t>CF08GPDuff_201:8-I_20-30</t>
  </si>
  <si>
    <t>CF08GPDuff_202:9-I_0-D</t>
  </si>
  <si>
    <t>CF08GPDuff_202:9-I_D-10</t>
  </si>
  <si>
    <t>CF08GPDuff_202:9-I_10-20</t>
  </si>
  <si>
    <t>CF08GPDuff_202:9-I_20-30</t>
  </si>
  <si>
    <t>CF08GPDuff_203:10-I_0-D</t>
  </si>
  <si>
    <t>CF08GPDuff_203:10-I_D-10</t>
  </si>
  <si>
    <t>CF08GPDuff_203:10-I_10-20</t>
  </si>
  <si>
    <t>CF08GPDuff_203:10-I_20-30</t>
  </si>
  <si>
    <t>CF08GPDuff_204:11-I_0-D</t>
  </si>
  <si>
    <t>CF08GPDuff_204:11-I_D-10</t>
  </si>
  <si>
    <t>CF08GPDuff_204:11-I_10-20</t>
  </si>
  <si>
    <t>CF08GPDuff_204:11-I_20-30</t>
  </si>
  <si>
    <t>CF08GPDuff_205:12-I_0-D</t>
  </si>
  <si>
    <t>CF08GPDuff_205:12-I_D-10</t>
  </si>
  <si>
    <t>CF08GPDuff_205:12-I_10-20</t>
  </si>
  <si>
    <t>CF08GPDuff_205:12-I_20-30</t>
  </si>
  <si>
    <t>CF08GPDuff_206:13-I_0-D</t>
  </si>
  <si>
    <t>CF08GPDuff_206:13-I_D-10</t>
  </si>
  <si>
    <t>CF08GPDuff_206:13-I_10-20</t>
  </si>
  <si>
    <t>CF08GPDuff_206:13-I_20-30</t>
  </si>
  <si>
    <t>CF08GPDuff_207:14-I_0-D</t>
  </si>
  <si>
    <t>CF08GPDuff_207:14-I_D-10</t>
  </si>
  <si>
    <t>CF08GPDuff_207:14-I_10-20</t>
  </si>
  <si>
    <t>CF08GPDuff_207:14-I_20-30</t>
  </si>
  <si>
    <t>CF08GPDuff_208:15-I_0-D</t>
  </si>
  <si>
    <t>CF08GPDuff_208:15-I_D-10</t>
  </si>
  <si>
    <t>CF08GPDuff_208:15-I_10-20</t>
  </si>
  <si>
    <t>CF08GPDuff_208:15-I_20-30</t>
  </si>
  <si>
    <t>CF08GPDuff_209:16-I_0-D</t>
  </si>
  <si>
    <t>CF08GPDuff_209:16-I_D-10</t>
  </si>
  <si>
    <t>CF08GPDuff_209:16-I_10-20</t>
  </si>
  <si>
    <t>CF08GPDuff_209:16-I_20-30</t>
  </si>
  <si>
    <t>CF08GPDuff_210:17-I_0-D</t>
  </si>
  <si>
    <t>CF08GPDuff_210:17-I_D-10</t>
  </si>
  <si>
    <t>CF08GPDuff_210:17-I_10-20</t>
  </si>
  <si>
    <t>CF08GPDuff_210:17-I_20-30</t>
  </si>
  <si>
    <t>CF08GPDuff_211:18-I_0-D</t>
  </si>
  <si>
    <t>CF08GPDuff_211:18-I_D-10</t>
  </si>
  <si>
    <t>CF08GPDuff_211:18-I_10-20</t>
  </si>
  <si>
    <t>CF08GPDuff_211:18-I_20-30</t>
  </si>
  <si>
    <t>CF08GPDuff_212:19-I_0-D</t>
  </si>
  <si>
    <t>CF08GPDuff_212:19-I_D-10</t>
  </si>
  <si>
    <t>CF08GPDuff_212:19-I_10-20</t>
  </si>
  <si>
    <t>CF08GPDuff_212:19-I_20-30</t>
  </si>
  <si>
    <t>CF08GPDuff_213:20-I_0-D</t>
  </si>
  <si>
    <t>CF08GPDuff_213:20-I_D-10</t>
  </si>
  <si>
    <t>CF08GPDuff_213:20-I_10-20</t>
  </si>
  <si>
    <t>CF08GPDuff_213:20-I_20-30</t>
  </si>
  <si>
    <t>CF08GPDuff_214:21-I_0-D</t>
  </si>
  <si>
    <t>CF08GPDuff_214:21-I_D-10</t>
  </si>
  <si>
    <t>CF08GPDuff_214:21-I_10-20</t>
  </si>
  <si>
    <t>CF08GPDuff_214:21-I_20-30</t>
  </si>
  <si>
    <t>CF08GPDuff_215:22-I_0-D</t>
  </si>
  <si>
    <t>CF08GPDuff_215:22-I_D-10</t>
  </si>
  <si>
    <t>CF08GPDuff_215:22-I_10-20</t>
  </si>
  <si>
    <t>CF08GPDuff_215:22-I_20-30</t>
  </si>
  <si>
    <t>CF08GPDuff_216:23-I_0-D</t>
  </si>
  <si>
    <t>CF08GPDuff_216:23-I_D-10</t>
  </si>
  <si>
    <t>CF08GPDuff_216:23-I_10-20</t>
  </si>
  <si>
    <t>CF08GPDuff_216:23-I_20-30</t>
  </si>
  <si>
    <t>CF08GPDuff_217:24-I_0-D</t>
  </si>
  <si>
    <t>CF08GPDuff_217:24-I_D-10</t>
  </si>
  <si>
    <t>CF08GPDuff_217:24-I_10-20</t>
  </si>
  <si>
    <t>CF08GPDuff_217:24-I_20-30</t>
  </si>
  <si>
    <t>CF08GPDuff_218:25-I_0-D</t>
  </si>
  <si>
    <t>CF08GPDuff_218:25-I_D-10</t>
  </si>
  <si>
    <t>CF08GPDuff_218:25-I_10-20</t>
  </si>
  <si>
    <t>CF08GPDuff_218:25-I_20-30</t>
  </si>
  <si>
    <t>CF08GPDuff_219:26-I_0-D</t>
  </si>
  <si>
    <t>CF08GPDuff_219:26-I_D-10</t>
  </si>
  <si>
    <t>CF08GPDuff_219:26-I_10-20</t>
  </si>
  <si>
    <t>CF08GPDuff_219:26-I_20-30</t>
  </si>
  <si>
    <t>CF08GPDuff_220:27-I_0-D</t>
  </si>
  <si>
    <t>CF08GPDuff_220:27-I_D-10</t>
  </si>
  <si>
    <t>CF08GPDuff_220:27-I_10-20</t>
  </si>
  <si>
    <t>CF08GPDuff_220:27-I_20-30</t>
  </si>
  <si>
    <t>CF08GPDuff_221:28-I_0-D</t>
  </si>
  <si>
    <t>CF08GPDuff_221:28-I_D-10</t>
  </si>
  <si>
    <t>CF08GPDuff_221:28-I_10-20</t>
  </si>
  <si>
    <t>CF08GPDuff_221:28-I_20-30</t>
  </si>
  <si>
    <t>CF08GPDuff_222:29-I_0-D</t>
  </si>
  <si>
    <t>CF08GPDuff_222:29-I_D-10</t>
  </si>
  <si>
    <t>CF08GPDuff_222:29-I_10-20</t>
  </si>
  <si>
    <t>CF08GPDuff_222:29-I_20-30</t>
  </si>
  <si>
    <t>CF08GPDuff_223:30-I_0-D</t>
  </si>
  <si>
    <t>CF08GPDuff_223:30-I_D-10</t>
  </si>
  <si>
    <t>CF08GPDuff_223:30-I_10-20</t>
  </si>
  <si>
    <t>CF08GPDuff_223:30-I_20-30</t>
  </si>
  <si>
    <t>CF08GPDuff_224:31-I_0-D</t>
  </si>
  <si>
    <t>CF08GPDuff_224:31-I_D-10</t>
  </si>
  <si>
    <t>CF08GPDuff_224:31-I_10-20</t>
  </si>
  <si>
    <t>CF08GPDuff_224:31-I_20-30</t>
  </si>
  <si>
    <t>CF08GPDuff_225:7-J_0-D</t>
  </si>
  <si>
    <t>CF08GPDuff_225:7-J_D-10</t>
  </si>
  <si>
    <t>CF08GPDuff_225:7-J_10-20</t>
  </si>
  <si>
    <t>CF08GPDuff_225:7-J_20-30</t>
  </si>
  <si>
    <t>CF08GPDuff_226:8-J_0-D</t>
  </si>
  <si>
    <t>CF08GPDuff_226:8-J_D-10</t>
  </si>
  <si>
    <t>CF08GPDuff_226:8-J_10-20</t>
  </si>
  <si>
    <t>CF08GPDuff_226:8-J_20-30</t>
  </si>
  <si>
    <t>CF08GPDuff_227:9-J_0-D</t>
  </si>
  <si>
    <t>CF08GPDuff_227:9-J_D-10</t>
  </si>
  <si>
    <t>CF08GPDuff_227:9-J_10-20</t>
  </si>
  <si>
    <t>CF08GPDuff_227:9-J_20-30</t>
  </si>
  <si>
    <t>CF08GPDuff_228:10-J_0-D</t>
  </si>
  <si>
    <t>CF08GPDuff_228:10-J_D-10</t>
  </si>
  <si>
    <t>CF08GPDuff_228:10-J_10-20</t>
  </si>
  <si>
    <t>CF08GPDuff_228:10-J_20-30</t>
  </si>
  <si>
    <t>CF08GPDuff_229:11-J_0-D</t>
  </si>
  <si>
    <t>CF08GPDuff_229:11-J_D-10</t>
  </si>
  <si>
    <t>CF08GPDuff_229:11-J_10-20</t>
  </si>
  <si>
    <t>CF08GPDuff_229:11-J_20-30</t>
  </si>
  <si>
    <t>CF08GPDuff_230:12-J_0-D</t>
  </si>
  <si>
    <t>CF08GPDuff_230:12-J_D-10</t>
  </si>
  <si>
    <t>CF08GPDuff_230:12-J_10-20</t>
  </si>
  <si>
    <t>CF08GPDuff_230:12-J_20-30</t>
  </si>
  <si>
    <t>CF08GPDuff_231:13-J_0-D</t>
  </si>
  <si>
    <t>CF08GPDuff_231:13-J_D-10</t>
  </si>
  <si>
    <t>CF08GPDuff_231:13-J_10-20</t>
  </si>
  <si>
    <t>CF08GPDuff_231:13-J_20-30</t>
  </si>
  <si>
    <t>CF08GPDuff_232:14-J_0-D</t>
  </si>
  <si>
    <t>CF08GPDuff_232:14-J_D-10</t>
  </si>
  <si>
    <t>CF08GPDuff_232:14-J_10-20</t>
  </si>
  <si>
    <t>CF08GPDuff_232:14-J_20-30</t>
  </si>
  <si>
    <t>CF08GPDuff_233:15-J_0-D</t>
  </si>
  <si>
    <t>CF08GPDuff_233:15-J_D-10</t>
  </si>
  <si>
    <t>CF08GPDuff_233:15-J_10-20</t>
  </si>
  <si>
    <t>CF08GPDuff_233:15-J_20-30</t>
  </si>
  <si>
    <t>CF08GPDuff_234:16-J_0-D</t>
  </si>
  <si>
    <t>CF08GPDuff_234:16-J_D-10</t>
  </si>
  <si>
    <t>CF08GPDuff_234:16-J_10-20</t>
  </si>
  <si>
    <t>CF08GPDuff_234:16-J_20-30</t>
  </si>
  <si>
    <t>CF08GPDuff_235:17-J_0-D</t>
  </si>
  <si>
    <t>CF08GPDuff_235:17-J_D-10</t>
  </si>
  <si>
    <t>CF08GPDuff_235:17-J_10-20</t>
  </si>
  <si>
    <t>CF08GPDuff_235:17-J_20-30</t>
  </si>
  <si>
    <t>CF08GPDuff_236:18-J_0-D</t>
  </si>
  <si>
    <t>CF08GPDuff_236:18-J_D-10</t>
  </si>
  <si>
    <t>CF08GPDuff_236:18-J_10-20</t>
  </si>
  <si>
    <t>CF08GPDuff_236:18-J_20-30</t>
  </si>
  <si>
    <t>CF08GPDuff_237:19-J_0-D</t>
  </si>
  <si>
    <t>CF08GPDuff_237:19-J_D-10</t>
  </si>
  <si>
    <t>CF08GPDuff_237:19-J_10-20</t>
  </si>
  <si>
    <t>CF08GPDuff_237:19-J_20-30</t>
  </si>
  <si>
    <t>CF08GPDuff_238:20-J_0-D</t>
  </si>
  <si>
    <t>CF08GPDuff_238:20-J_D-10</t>
  </si>
  <si>
    <t>CF08GPDuff_238:20-J_10-20</t>
  </si>
  <si>
    <t>CF08GPDuff_238:20-J_20-30</t>
  </si>
  <si>
    <t>CF08GPDuff_239:21-J_0-D</t>
  </si>
  <si>
    <t>CF08GPDuff_239:21-J_D-10</t>
  </si>
  <si>
    <t>CF08GPDuff_239:21-J_10-20</t>
  </si>
  <si>
    <t>CF08GPDuff_239:21-J_20-30</t>
  </si>
  <si>
    <t>CF08GPDuff_240:22-J_0-D</t>
  </si>
  <si>
    <t>CF08GPDuff_240:22-J_D-10</t>
  </si>
  <si>
    <t>CF08GPDuff_240:22-J_10-20</t>
  </si>
  <si>
    <t>CF08GPDuff_240:22-J_20-30</t>
  </si>
  <si>
    <t>CF08GPDuff_241:23-J_0-D</t>
  </si>
  <si>
    <t>CF08GPDuff_241:23-J_D-10</t>
  </si>
  <si>
    <t>CF08GPDuff_241:23-J_10-20</t>
  </si>
  <si>
    <t>CF08GPDuff_241:23-J_20-30</t>
  </si>
  <si>
    <t>CF08GPDuff_242:24-J_0-D</t>
  </si>
  <si>
    <t>CF08GPDuff_242:24-J_D-10</t>
  </si>
  <si>
    <t>CF08GPDuff_242:24-J_10-20</t>
  </si>
  <si>
    <t>CF08GPDuff_242:24-J_20-30</t>
  </si>
  <si>
    <t>CF08GPDuff_243:25-J_0-D</t>
  </si>
  <si>
    <t>CF08GPDuff_243:25-J_D-10</t>
  </si>
  <si>
    <t>CF08GPDuff_243:25-J_10-20</t>
  </si>
  <si>
    <t>CF08GPDuff_243:25-J_20-30</t>
  </si>
  <si>
    <t>CF08GPDuff_244:26-J_0-D</t>
  </si>
  <si>
    <t>CF08GPDuff_244:26-J_D-10</t>
  </si>
  <si>
    <t>CF08GPDuff_244:26-J_10-20</t>
  </si>
  <si>
    <t>CF08GPDuff_244:26-J_20-30</t>
  </si>
  <si>
    <t>CF08GPDuff_245:27-J_0-D</t>
  </si>
  <si>
    <t>CF08GPDuff_245:27-J_D-10</t>
  </si>
  <si>
    <t>CF08GPDuff_245:27-J_10-20</t>
  </si>
  <si>
    <t>CF08GPDuff_245:27-J_20-30</t>
  </si>
  <si>
    <t>CF08GPDuff_246:28-J_0-D</t>
  </si>
  <si>
    <t>CF08GPDuff_246:28-J_D-10</t>
  </si>
  <si>
    <t>CF08GPDuff_246:28-J_10-20</t>
  </si>
  <si>
    <t>CF08GPDuff_246:28-J_20-30</t>
  </si>
  <si>
    <t>CF08GPDuff_247:29-J_0-D</t>
  </si>
  <si>
    <t>CF08GPDuff_247:29-J_D-10</t>
  </si>
  <si>
    <t>CF08GPDuff_247:29-J_10-20</t>
  </si>
  <si>
    <t>CF08GPDuff_247:29-J_20-30</t>
  </si>
  <si>
    <t>CF08GPDuff_248:30-J_0-D</t>
  </si>
  <si>
    <t>CF08GPDuff_248:30-J_D-10</t>
  </si>
  <si>
    <t>CF08GPDuff_248:30-J_10-20</t>
  </si>
  <si>
    <t>CF08GPDuff_248:30-J_20-30</t>
  </si>
  <si>
    <t>CF08GPDuff_249:9-K_0-D</t>
  </si>
  <si>
    <t>CF08GPDuff_249:9-K_D-10</t>
  </si>
  <si>
    <t>CF08GPDuff_249:9-K_10-20</t>
  </si>
  <si>
    <t>CF08GPDuff_249:9-K_20-30</t>
  </si>
  <si>
    <t>CF08GPDuff_250:10-K_0-D</t>
  </si>
  <si>
    <t>CF08GPDuff_250:10-K_D-10</t>
  </si>
  <si>
    <t>CF08GPDuff_250:10-K_10-20</t>
  </si>
  <si>
    <t>CF08GPDuff_250:10-K_20-30</t>
  </si>
  <si>
    <t>CF08GPDuff_251:11-K_0-D</t>
  </si>
  <si>
    <t>CF08GPDuff_251:11-K_D-10</t>
  </si>
  <si>
    <t>CF08GPDuff_251:11-K_10-20</t>
  </si>
  <si>
    <t>CF08GPDuff_251:11-K_20-30</t>
  </si>
  <si>
    <t>CF08GPDuff_252:12-K_0-D</t>
  </si>
  <si>
    <t>CF08GPDuff_252:12-K_D-10</t>
  </si>
  <si>
    <t>CF08GPDuff_252:12-K_10-20</t>
  </si>
  <si>
    <t>CF08GPDuff_252:12-K_20-30</t>
  </si>
  <si>
    <t>CF08GPDuff_253:13-K_0-D</t>
  </si>
  <si>
    <t>CF08GPDuff_253:13-K_D-10</t>
  </si>
  <si>
    <t>CF08GPDuff_253:13-K_10-20</t>
  </si>
  <si>
    <t>CF08GPDuff_253:13-K_20-30</t>
  </si>
  <si>
    <t>CF08GPDuff_254:14-K_0-D</t>
  </si>
  <si>
    <t>CF08GPDuff_254:14-K_D-10</t>
  </si>
  <si>
    <t>CF08GPDuff_254:14-K_10-20</t>
  </si>
  <si>
    <t>CF08GPDuff_254:14-K_20-30</t>
  </si>
  <si>
    <t>CF08GPDuff_255:15-K_0-D</t>
  </si>
  <si>
    <t>CF08GPDuff_255:15-K_D-10</t>
  </si>
  <si>
    <t>CF08GPDuff_255:15-K_10-20</t>
  </si>
  <si>
    <t>CF08GPDuff_255:15-K_20-30</t>
  </si>
  <si>
    <t>CF08GPDuff_256:16-K_0-D</t>
  </si>
  <si>
    <t>CF08GPDuff_256:16-K_D-10</t>
  </si>
  <si>
    <t>CF08GPDuff_256:16-K_10-20</t>
  </si>
  <si>
    <t>CF08GPDuff_256:16-K_20-30</t>
  </si>
  <si>
    <t>CF08GPDuff_257:17-K_0-D</t>
  </si>
  <si>
    <t>CF08GPDuff_257:17-K_D-10</t>
  </si>
  <si>
    <t>CF08GPDuff_257:17-K_10-20</t>
  </si>
  <si>
    <t>CF08GPDuff_257:17-K_20-30</t>
  </si>
  <si>
    <t>CF08GPDuff_258:18-K_0-D</t>
  </si>
  <si>
    <t>CF08GPDuff_258:18-K_D-10</t>
  </si>
  <si>
    <t>CF08GPDuff_258:18-K_10-20</t>
  </si>
  <si>
    <t>CF08GPDuff_258:18-K_20-30</t>
  </si>
  <si>
    <t>CF08GPDuff_259:19-K_0-D</t>
  </si>
  <si>
    <t>CF08GPDuff_259:19-K_D-10</t>
  </si>
  <si>
    <t>CF08GPDuff_259:19-K_10-20</t>
  </si>
  <si>
    <t>CF08GPDuff_259:19-K_20-30</t>
  </si>
  <si>
    <t>CF08GPDuff_260:20-K_0-D</t>
  </si>
  <si>
    <t>CF08GPDuff_260:20-K_D-10</t>
  </si>
  <si>
    <t>CF08GPDuff_260:20-K_10-20</t>
  </si>
  <si>
    <t>CF08GPDuff_260:20-K_20-30</t>
  </si>
  <si>
    <t>CF08GPDuff_261:21-K_0-D</t>
  </si>
  <si>
    <t>CF08GPDuff_261:21-K_D-10</t>
  </si>
  <si>
    <t>CF08GPDuff_261:21-K_10-20</t>
  </si>
  <si>
    <t>CF08GPDuff_261:21-K_20-30</t>
  </si>
  <si>
    <t>CF08GPDuff_262:22-K_0-D</t>
  </si>
  <si>
    <t>CF08GPDuff_262:22-K_D-10</t>
  </si>
  <si>
    <t>CF08GPDuff_262:22-K_10-20</t>
  </si>
  <si>
    <t>CF08GPDuff_262:22-K_20-30</t>
  </si>
  <si>
    <t>CF08GPDuff_263:23-K_0-D</t>
  </si>
  <si>
    <t>CF08GPDuff_263:23-K_D-10</t>
  </si>
  <si>
    <t>CF08GPDuff_263:23-K_10-20</t>
  </si>
  <si>
    <t>CF08GPDuff_263:23-K_20-30</t>
  </si>
  <si>
    <t>CF08GPDuff_264:24-K_0-D</t>
  </si>
  <si>
    <t>CF08GPDuff_264:24-K_D-10</t>
  </si>
  <si>
    <t>CF08GPDuff_264:24-K_10-20</t>
  </si>
  <si>
    <t>CF08GPDuff_264:24-K_20-30</t>
  </si>
  <si>
    <t>CF08GPDuff_265:25-K_0-D</t>
  </si>
  <si>
    <t>CF08GPDuff_265:25-K_D-10</t>
  </si>
  <si>
    <t>CF08GPDuff_265:25-K_10-20</t>
  </si>
  <si>
    <t>CF08GPDuff_265:25-K_20-30</t>
  </si>
  <si>
    <t>CF08GPDuff_266:26-K_0-D</t>
  </si>
  <si>
    <t>CF08GPDuff_266:26-K_D-10</t>
  </si>
  <si>
    <t>CF08GPDuff_266:26-K_10-20</t>
  </si>
  <si>
    <t>CF08GPDuff_266:26-K_20-30</t>
  </si>
  <si>
    <t>CF08GPDuff_267:27-K_0-D</t>
  </si>
  <si>
    <t>CF08GPDuff_267:27-K_D-10</t>
  </si>
  <si>
    <t>CF08GPDuff_267:27-K_10-20</t>
  </si>
  <si>
    <t>CF08GPDuff_267:27-K_20-30</t>
  </si>
  <si>
    <t>CF08GPDuff_268:28-K_0-D</t>
  </si>
  <si>
    <t>CF08GPDuff_268:28-K_D-10</t>
  </si>
  <si>
    <t>CF08GPDuff_268:28-K_10-20</t>
  </si>
  <si>
    <t>CF08GPDuff_268:28-K_20-30</t>
  </si>
  <si>
    <t>CF08GPDuff_269:29-K_0-D</t>
  </si>
  <si>
    <t>CF08GPDuff_269:29-K_D-10</t>
  </si>
  <si>
    <t>CF08GPDuff_269:29-K_10-20</t>
  </si>
  <si>
    <t>CF08GPDuff_269:29-K_20-30</t>
  </si>
  <si>
    <t>CF08GPDuff_270:30-K_0-D</t>
  </si>
  <si>
    <t>CF08GPDuff_270:30-K_D-10</t>
  </si>
  <si>
    <t>CF08GPDuff_270:30-K_10-20</t>
  </si>
  <si>
    <t>CF08GPDuff_270:30-K_20-30</t>
  </si>
  <si>
    <t>CF08GPDuff_271:31-K_0-D</t>
  </si>
  <si>
    <t>CF08GPDuff_271:31-K_D-10</t>
  </si>
  <si>
    <t>CF08GPDuff_271:31-K_10-20</t>
  </si>
  <si>
    <t>CF08GPDuff_271:31-K_20-30</t>
  </si>
  <si>
    <t>CF08GPDuff_272:9-L_0-D</t>
  </si>
  <si>
    <t>CF08GPDuff_272:9-L_D-10</t>
  </si>
  <si>
    <t>CF08GPDuff_272:9-L_10-20</t>
  </si>
  <si>
    <t>CF08GPDuff_272:9-L_20-30</t>
  </si>
  <si>
    <t>CF08GPDuff_273:10-L_0-D</t>
  </si>
  <si>
    <t>CF08GPDuff_273:10-L_D-10</t>
  </si>
  <si>
    <t>CF08GPDuff_273:10-L_10-20</t>
  </si>
  <si>
    <t>CF08GPDuff_273:10-L_20-30</t>
  </si>
  <si>
    <t>CF08GPDuff_274:11-L_0-D</t>
  </si>
  <si>
    <t>CF08GPDuff_274:11-L_D-10</t>
  </si>
  <si>
    <t>CF08GPDuff_274:11-L_10-20</t>
  </si>
  <si>
    <t>CF08GPDuff_274:11-L_20-30</t>
  </si>
  <si>
    <t>CF08GPDuff_275:12-L_0-D</t>
  </si>
  <si>
    <t>CF08GPDuff_275:12-L_D-10</t>
  </si>
  <si>
    <t>CF08GPDuff_275:12-L_10-20</t>
  </si>
  <si>
    <t>CF08GPDuff_275:12-L_20-30</t>
  </si>
  <si>
    <t>CF08GPDuff_276:13-L_0-D</t>
  </si>
  <si>
    <t>CF08GPDuff_276:13-L_D-10</t>
  </si>
  <si>
    <t>CF08GPDuff_276:13-L_10-20</t>
  </si>
  <si>
    <t>CF08GPDuff_276:13-L_20-30</t>
  </si>
  <si>
    <t>CF08GPDuff_277:14-L_0-D</t>
  </si>
  <si>
    <t>CF08GPDuff_277:14-L_D-10</t>
  </si>
  <si>
    <t>CF08GPDuff_277:14-L_10-20</t>
  </si>
  <si>
    <t>CF08GPDuff_277:14-L_20-30</t>
  </si>
  <si>
    <t>CF08GPDuff_278:15-L_0-D</t>
  </si>
  <si>
    <t>CF08GPDuff_278:15-L_D-10</t>
  </si>
  <si>
    <t>CF08GPDuff_278:15-L_10-20</t>
  </si>
  <si>
    <t>CF08GPDuff_278:15-L_20-30</t>
  </si>
  <si>
    <t>CF08GPDuff_279:16-L_0-D</t>
  </si>
  <si>
    <t>CF08GPDuff_279:16-L_D-10</t>
  </si>
  <si>
    <t>CF08GPDuff_279:16-L_10-20</t>
  </si>
  <si>
    <t>CF08GPDuff_279:16-L_20-30</t>
  </si>
  <si>
    <t>CF08GPDuff_280:17-L_0-D</t>
  </si>
  <si>
    <t>CF08GPDuff_280:17-L_D-10</t>
  </si>
  <si>
    <t>CF08GPDuff_280:17-L_10-20</t>
  </si>
  <si>
    <t>CF08GPDuff_280:17-L_20-30</t>
  </si>
  <si>
    <t>CF08GPDuff_281:18-L_0-D</t>
  </si>
  <si>
    <t>CF08GPDuff_281:18-L_D-10</t>
  </si>
  <si>
    <t>CF08GPDuff_281:18-L_10-20</t>
  </si>
  <si>
    <t>CF08GPDuff_281:18-L_20-30</t>
  </si>
  <si>
    <t>CF08GPDuff_282:19-L_0-D</t>
  </si>
  <si>
    <t>CF08GPDuff_282:19-L_D-10</t>
  </si>
  <si>
    <t>CF08GPDuff_282:19-L_10-20</t>
  </si>
  <si>
    <t>CF08GPDuff_282:19-L_20-30</t>
  </si>
  <si>
    <t>CF08GPDuff_283:20-L_0-D</t>
  </si>
  <si>
    <t>CF08GPDuff_283:20-L_D-10</t>
  </si>
  <si>
    <t>CF08GPDuff_283:20-L_10-20</t>
  </si>
  <si>
    <t>CF08GPDuff_283:20-L_20-30</t>
  </si>
  <si>
    <t>CF08GPDuff_284:21-L_0-D</t>
  </si>
  <si>
    <t>CF08GPDuff_284:21-L_D-10</t>
  </si>
  <si>
    <t>CF08GPDuff_284:21-L_10-20</t>
  </si>
  <si>
    <t>CF08GPDuff_284:21-L_20-30</t>
  </si>
  <si>
    <t>CF08GPDuff_285:22-L_0-D</t>
  </si>
  <si>
    <t>CF08GPDuff_285:22-L_D-10</t>
  </si>
  <si>
    <t>CF08GPDuff_285:22-L_10-20</t>
  </si>
  <si>
    <t>CF08GPDuff_285:22-L_20-30</t>
  </si>
  <si>
    <t>CF08GPDuff_286:23-L_0-D</t>
  </si>
  <si>
    <t>CF08GPDuff_286:23-L_D-10</t>
  </si>
  <si>
    <t>CF08GPDuff_286:23-L_10-20</t>
  </si>
  <si>
    <t>CF08GPDuff_286:23-L_20-30</t>
  </si>
  <si>
    <t>CF08GPDuff_287:24-L_0-D</t>
  </si>
  <si>
    <t>CF08GPDuff_287:24-L_D-10</t>
  </si>
  <si>
    <t>CF08GPDuff_287:24-L_10-20</t>
  </si>
  <si>
    <t>CF08GPDuff_287:24-L_20-30</t>
  </si>
  <si>
    <t>CF08GPDuff_288:25-L_0-D</t>
  </si>
  <si>
    <t>CF08GPDuff_288:25-L_D-10</t>
  </si>
  <si>
    <t>CF08GPDuff_288:25-L_10-20</t>
  </si>
  <si>
    <t>CF08GPDuff_288:25-L_20-30</t>
  </si>
  <si>
    <t>CF08GPDuff_289:26-L_0-D</t>
  </si>
  <si>
    <t>CF08GPDuff_289:26-L_D-10</t>
  </si>
  <si>
    <t>CF08GPDuff_289:26-L_10-20</t>
  </si>
  <si>
    <t>CF08GPDuff_289:26-L_20-30</t>
  </si>
  <si>
    <t>CF08GPDuff_290:27-L_0-D</t>
  </si>
  <si>
    <t>CF08GPDuff_290:27-L_D-10</t>
  </si>
  <si>
    <t>CF08GPDuff_290:27-L_10-20</t>
  </si>
  <si>
    <t>CF08GPDuff_290:27-L_20-30</t>
  </si>
  <si>
    <t>CF08GPDuff_291:28-L_0-D</t>
  </si>
  <si>
    <t>CF08GPDuff_291:28-L_D-10</t>
  </si>
  <si>
    <t>CF08GPDuff_291:28-L_10-20</t>
  </si>
  <si>
    <t>CF08GPDuff_291:28-L_20-30</t>
  </si>
  <si>
    <t>CF08GPDuff_292:29-L_0-D</t>
  </si>
  <si>
    <t>CF08GPDuff_292:29-L_D-10</t>
  </si>
  <si>
    <t>CF08GPDuff_292:29-L_10-20</t>
  </si>
  <si>
    <t>CF08GPDuff_292:29-L_20-30</t>
  </si>
  <si>
    <t>CF08GPDuff_293:30-L_0-D</t>
  </si>
  <si>
    <t>CF08GPDuff_293:30-L_D-10</t>
  </si>
  <si>
    <t>CF08GPDuff_293:30-L_10-20</t>
  </si>
  <si>
    <t>CF08GPDuff_293:30-L_20-30</t>
  </si>
  <si>
    <t>CF08GPDuff_297:9-M_0-D</t>
  </si>
  <si>
    <t>CF08GPDuff_297:9-M_D-10</t>
  </si>
  <si>
    <t>CF08GPDuff_297:9-M_10-20</t>
  </si>
  <si>
    <t>CF08GPDuff_297:9-M_20-30</t>
  </si>
  <si>
    <t>CF08GPDuff_298:10-M_0-D</t>
  </si>
  <si>
    <t>CF08GPDuff_298:10-M_D-10</t>
  </si>
  <si>
    <t>CF08GPDuff_298:10-M_10-20</t>
  </si>
  <si>
    <t>CF08GPDuff_298:10-M_20-30</t>
  </si>
  <si>
    <t>CF08GPDuff_299:11-M_0-D</t>
  </si>
  <si>
    <t>CF08GPDuff_299:11-M_D-10</t>
  </si>
  <si>
    <t>CF08GPDuff_299:11-M_10-20</t>
  </si>
  <si>
    <t>CF08GPDuff_299:11-M_20-30</t>
  </si>
  <si>
    <t>CF08GPDuff_300:12-M_0-D</t>
  </si>
  <si>
    <t>CF08GPDuff_300:12-M_D-10</t>
  </si>
  <si>
    <t>CF08GPDuff_300:12-M_10-20</t>
  </si>
  <si>
    <t>CF08GPDuff_300:12-M_20-30</t>
  </si>
  <si>
    <t>CF08GPDuff_301:13-M_0-D</t>
  </si>
  <si>
    <t>CF08GPDuff_301:13-M_D-10</t>
  </si>
  <si>
    <t>CF08GPDuff_301:13-M_10-20</t>
  </si>
  <si>
    <t>CF08GPDuff_301:13-M_20-30</t>
  </si>
  <si>
    <t>CF08GPDuff_302:14-M_0-D</t>
  </si>
  <si>
    <t>CF08GPDuff_302:14-M_D-10</t>
  </si>
  <si>
    <t>CF08GPDuff_302:14-M_10-20</t>
  </si>
  <si>
    <t>CF08GPDuff_302:14-M_20-30</t>
  </si>
  <si>
    <t>CF08GPDuff_303:15-M_0-D</t>
  </si>
  <si>
    <t>CF08GPDuff_303:15-M_D-10</t>
  </si>
  <si>
    <t>CF08GPDuff_303:15-M_10-20</t>
  </si>
  <si>
    <t>CF08GPDuff_303:15-M_20-30</t>
  </si>
  <si>
    <t>CF08GPDuff_304:16-M_0-D</t>
  </si>
  <si>
    <t>CF08GPDuff_304:16-M_D-10</t>
  </si>
  <si>
    <t>CF08GPDuff_304:16-M_10-20</t>
  </si>
  <si>
    <t>CF08GPDuff_304:16-M_20-30</t>
  </si>
  <si>
    <t>CF08GPDuff_305:17-M_0-D</t>
  </si>
  <si>
    <t>CF08GPDuff_305:17-M_D-10</t>
  </si>
  <si>
    <t>CF08GPDuff_305:17-M_10-20</t>
  </si>
  <si>
    <t>CF08GPDuff_305:17-M_20-30</t>
  </si>
  <si>
    <t>CF08GPDuff_306:18-M_0-D</t>
  </si>
  <si>
    <t>CF08GPDuff_306:18-M_D-10</t>
  </si>
  <si>
    <t>CF08GPDuff_306:18-M_10-20</t>
  </si>
  <si>
    <t>CF08GPDuff_306:18-M_20-30</t>
  </si>
  <si>
    <t>CF08GPDuff_307:19-M_0-D</t>
  </si>
  <si>
    <t>CF08GPDuff_307:19-M_D-10</t>
  </si>
  <si>
    <t>CF08GPDuff_307:19-M_10-20</t>
  </si>
  <si>
    <t>CF08GPDuff_307:19-M_20-30</t>
  </si>
  <si>
    <t>CF08GPDuff_308:20-M_0-D</t>
  </si>
  <si>
    <t>CF08GPDuff_308:20-M_D-10</t>
  </si>
  <si>
    <t>CF08GPDuff_308:20-M_10-20</t>
  </si>
  <si>
    <t>CF08GPDuff_308:20-M_20-30</t>
  </si>
  <si>
    <t>CF08GPDuff_309:21-M_0-D</t>
  </si>
  <si>
    <t>CF08GPDuff_309:21-M_D-10</t>
  </si>
  <si>
    <t>CF08GPDuff_309:21-M_10-20</t>
  </si>
  <si>
    <t>CF08GPDuff_309:21-M_20-30</t>
  </si>
  <si>
    <t>CF08GPDuff_310:22-M_0-D</t>
  </si>
  <si>
    <t>CF08GPDuff_310:22-M_D-10</t>
  </si>
  <si>
    <t>CF08GPDuff_310:22-M_10-20</t>
  </si>
  <si>
    <t>CF08GPDuff_310:22-M_20-30</t>
  </si>
  <si>
    <t>CF08GPDuff_311:23-M_0-D</t>
  </si>
  <si>
    <t>CF08GPDuff_311:23-M_D-10</t>
  </si>
  <si>
    <t>CF08GPDuff_311:23-M_10-20</t>
  </si>
  <si>
    <t>CF08GPDuff_311:23-M_20-30</t>
  </si>
  <si>
    <t>CF08GPDuff_312:24-M_0-D</t>
  </si>
  <si>
    <t>CF08GPDuff_312:24-M_D-10</t>
  </si>
  <si>
    <t>CF08GPDuff_312:24-M_10-20</t>
  </si>
  <si>
    <t>CF08GPDuff_312:24-M_20-30</t>
  </si>
  <si>
    <t>CF08GPDuff_313:25-M_0-D</t>
  </si>
  <si>
    <t>CF08GPDuff_313:25-M_D-10</t>
  </si>
  <si>
    <t>CF08GPDuff_313:25-M_10-20</t>
  </si>
  <si>
    <t>CF08GPDuff_313:25-M_20-30</t>
  </si>
  <si>
    <t>CF08GPDuff_314:26-M_0-D</t>
  </si>
  <si>
    <t>CF08GPDuff_314:26-M_D-10</t>
  </si>
  <si>
    <t>CF08GPDuff_314:26-M_10-20</t>
  </si>
  <si>
    <t>CF08GPDuff_314:26-M_20-30</t>
  </si>
  <si>
    <t>CF08GPDuff_315:27-M_0-D</t>
  </si>
  <si>
    <t>CF08GPDuff_315:27-M_D-10</t>
  </si>
  <si>
    <t>CF08GPDuff_315:27-M_10-20</t>
  </si>
  <si>
    <t>CF08GPDuff_315:27-M_20-30</t>
  </si>
  <si>
    <t>CF08GPDuff_316:28-M_0-D</t>
  </si>
  <si>
    <t>CF08GPDuff_316:28-M_D-10</t>
  </si>
  <si>
    <t>CF08GPDuff_316:28-M_10-20</t>
  </si>
  <si>
    <t>CF08GPDuff_316:28-M_20-30</t>
  </si>
  <si>
    <t>CF08GPDuff_323:10-N_0-D</t>
  </si>
  <si>
    <t>CF08GPDuff_323:10-N_D-10</t>
  </si>
  <si>
    <t>CF08GPDuff_323:10-N_10-20</t>
  </si>
  <si>
    <t>CF08GPDuff_323:10-N_20-30</t>
  </si>
  <si>
    <t>CF08GPDuff_324:11-N_0-D</t>
  </si>
  <si>
    <t>CF08GPDuff_324:11-N_D-10</t>
  </si>
  <si>
    <t>CF08GPDuff_324:11-N_10-20</t>
  </si>
  <si>
    <t>CF08GPDuff_324:11-N_20-30</t>
  </si>
  <si>
    <t>CF08GPDuff_325:12-N_0-D</t>
  </si>
  <si>
    <t>CF08GPDuff_325:12-N_D-10</t>
  </si>
  <si>
    <t>CF08GPDuff_325:12-N_10-20</t>
  </si>
  <si>
    <t>CF08GPDuff_325:12-N_20-30</t>
  </si>
  <si>
    <t>CF08GPDuff_326:13-N_0-D</t>
  </si>
  <si>
    <t>CF08GPDuff_326:13-N_D-10</t>
  </si>
  <si>
    <t>CF08GPDuff_326:13-N_10-20</t>
  </si>
  <si>
    <t>CF08GPDuff_326:13-N_20-30</t>
  </si>
  <si>
    <t>CF08GPDuff_327:14-N_0-D</t>
  </si>
  <si>
    <t>CF08GPDuff_327:14-N_D-10</t>
  </si>
  <si>
    <t>CF08GPDuff_327:14-N_10-20</t>
  </si>
  <si>
    <t>CF08GPDuff_327:14-N_20-30</t>
  </si>
  <si>
    <t>CF08GPDuff_328:15-N_0-D</t>
  </si>
  <si>
    <t>CF08GPDuff_328:15-N_D-10</t>
  </si>
  <si>
    <t>CF08GPDuff_328:15-N_10-20</t>
  </si>
  <si>
    <t>CF08GPDuff_328:15-N_20-30</t>
  </si>
  <si>
    <t>CF08GPDuff_329:16-N_0-D</t>
  </si>
  <si>
    <t>CF08GPDuff_329:16-N_D-10</t>
  </si>
  <si>
    <t>CF08GPDuff_329:16-N_10-20</t>
  </si>
  <si>
    <t>CF08GPDuff_329:16-N_20-30</t>
  </si>
  <si>
    <t>CF08GPDuff_330:17-N_0-D</t>
  </si>
  <si>
    <t>CF08GPDuff_330:17-N_D-10</t>
  </si>
  <si>
    <t>CF08GPDuff_330:17-N_10-20</t>
  </si>
  <si>
    <t>CF08GPDuff_330:17-N_20-30</t>
  </si>
  <si>
    <t>CF08GPDuff_331:18-N_0-D</t>
  </si>
  <si>
    <t>CF08GPDuff_331:18-N_D-10</t>
  </si>
  <si>
    <t>CF08GPDuff_331:18-N_10-20</t>
  </si>
  <si>
    <t>CF08GPDuff_331:18-N_20-30</t>
  </si>
  <si>
    <t>CF08GPDuff_332:19-N_0-D</t>
  </si>
  <si>
    <t>CF08GPDuff_332:19-N_D-10</t>
  </si>
  <si>
    <t>CF08GPDuff_332:19-N_10-20</t>
  </si>
  <si>
    <t>CF08GPDuff_332:19-N_20-30</t>
  </si>
  <si>
    <t>CF08GPDuff_333:20-N_0-D</t>
  </si>
  <si>
    <t>CF08GPDuff_333:20-N_D-10</t>
  </si>
  <si>
    <t>CF08GPDuff_333:20-N_10-20</t>
  </si>
  <si>
    <t>CF08GPDuff_333:20-N_20-30</t>
  </si>
  <si>
    <t>CF08GPDuff_334:21-N_0-D</t>
  </si>
  <si>
    <t>CF08GPDuff_334:21-N_D-10</t>
  </si>
  <si>
    <t>CF08GPDuff_334:21-N_10-20</t>
  </si>
  <si>
    <t>CF08GPDuff_334:21-N_20-30</t>
  </si>
  <si>
    <t>CF08GPDuff_335:22-N_0-D</t>
  </si>
  <si>
    <t>CF08GPDuff_335:22-N_D-10</t>
  </si>
  <si>
    <t>CF08GPDuff_335:22-N_10-20</t>
  </si>
  <si>
    <t>CF08GPDuff_335:22-N_20-30</t>
  </si>
  <si>
    <t>CF08GPDuff_336:23-N_0-D</t>
  </si>
  <si>
    <t>CF08GPDuff_336:23-N_D-10</t>
  </si>
  <si>
    <t>CF08GPDuff_336:23-N_10-20</t>
  </si>
  <si>
    <t>CF08GPDuff_336:23-N_20-30</t>
  </si>
  <si>
    <t>CF08GPDuff_337:24-N_0-D</t>
  </si>
  <si>
    <t>CF08GPDuff_337:24-N_D-10</t>
  </si>
  <si>
    <t>CF08GPDuff_337:24-N_10-20</t>
  </si>
  <si>
    <t>CF08GPDuff_337:24-N_20-30</t>
  </si>
  <si>
    <t>CF08GPDuff_338:25-N_0-D</t>
  </si>
  <si>
    <t>CF08GPDuff_338:25-N_D-10</t>
  </si>
  <si>
    <t>CF08GPDuff_338:25-N_10-20</t>
  </si>
  <si>
    <t>CF08GPDuff_338:25-N_20-30</t>
  </si>
  <si>
    <t>CF08GPDuff_348:11-O_0-D</t>
  </si>
  <si>
    <t>CF08GPDuff_348:11-O_D-10</t>
  </si>
  <si>
    <t>CF08GPDuff_348:11-O_10-20</t>
  </si>
  <si>
    <t>CF08GPDuff_348:11-O_20-30</t>
  </si>
  <si>
    <t>CF08GPDuff_349:12-O_0-D</t>
  </si>
  <si>
    <t>CF08GPDuff_349:12-O_D-10</t>
  </si>
  <si>
    <t>CF08GPDuff_349:12-O_10-20</t>
  </si>
  <si>
    <t>CF08GPDuff_349:12-O_20-30</t>
  </si>
  <si>
    <t>CF08GPDuff_350:13-O_0-D</t>
  </si>
  <si>
    <t>CF08GPDuff_350:13-O_D-10</t>
  </si>
  <si>
    <t>CF08GPDuff_350:13-O_10-20</t>
  </si>
  <si>
    <t>CF08GPDuff_350:13-O_20-30</t>
  </si>
  <si>
    <t>CF08GPDuff_351:14-O_0-D</t>
  </si>
  <si>
    <t>CF08GPDuff_351:14-O_D-10</t>
  </si>
  <si>
    <t>CF08GPDuff_351:14-O_10-20</t>
  </si>
  <si>
    <t>CF08GPDuff_351:14-O_20-30</t>
  </si>
  <si>
    <t>CF08GPDuff_352:15-O_0-D</t>
  </si>
  <si>
    <t>CF08GPDuff_352:15-O_D-10</t>
  </si>
  <si>
    <t>CF08GPDuff_352:15-O_10-20</t>
  </si>
  <si>
    <t>CF08GPDuff_352:15-O_20-30</t>
  </si>
  <si>
    <t>CF08GPDuff_353:16-O_0-D</t>
  </si>
  <si>
    <t>CF08GPDuff_353:16-O_D-10</t>
  </si>
  <si>
    <t>CF08GPDuff_353:16-O_10-20</t>
  </si>
  <si>
    <t>CF08GPDuff_353:16-O_20-30</t>
  </si>
  <si>
    <t>CF08GPDuff_354:17-O_0-D</t>
  </si>
  <si>
    <t>CF08GPDuff_354:17-O_D-10</t>
  </si>
  <si>
    <t>CF08GPDuff_354:17-O_10-20</t>
  </si>
  <si>
    <t>CF08GPDuff_354:17-O_20-30</t>
  </si>
  <si>
    <t>CF08GPDuff_355:18-O_0-D</t>
  </si>
  <si>
    <t>CF08GPDuff_355:18-O_D-10</t>
  </si>
  <si>
    <t>CF08GPDuff_355:18-O_10-20</t>
  </si>
  <si>
    <t>CF08GPDuff_355:18-O_20-30</t>
  </si>
  <si>
    <t>CF08GPDuff_356:19-O_0-D</t>
  </si>
  <si>
    <t>CF08GPDuff_356:19-O_D-10</t>
  </si>
  <si>
    <t>CF08GPDuff_356:19-O_10-20</t>
  </si>
  <si>
    <t>CF08GPDuff_356:19-O_20-30</t>
  </si>
  <si>
    <t>CF08GPDuff_357:20-O_0-D</t>
  </si>
  <si>
    <t>CF08GPDuff_357:20-O_D-10</t>
  </si>
  <si>
    <t>CF08GPDuff_357:20-O_10-20</t>
  </si>
  <si>
    <t>CF08GPDuff_357:20-O_20-30</t>
  </si>
  <si>
    <t>CF08GPDuff_358:21-O_0-D</t>
  </si>
  <si>
    <t>no bag weight taken</t>
  </si>
  <si>
    <t>CF08GPDuff_358:21-O_D-10</t>
  </si>
  <si>
    <t>CF08GPDuff_358:21-O_10-20</t>
  </si>
  <si>
    <t>CF08GPDuff_358:21-O_20-30</t>
  </si>
  <si>
    <t>CF08GPDuff_359:22-O_0-D</t>
  </si>
  <si>
    <t>CF08GPDuff_359:22-O_D-10</t>
  </si>
  <si>
    <t>CF08GPDuff_359:22-O_10-20</t>
  </si>
  <si>
    <t>CF08GPDuff_359:22-O_20-30</t>
  </si>
  <si>
    <t>CF08GPDuff_360:23-O_0-D</t>
  </si>
  <si>
    <t>CF08GPDuff_360:23-O_D-10</t>
  </si>
  <si>
    <t>CF08GPDuff_360:23-O_10-20</t>
  </si>
  <si>
    <t>CF08GPDuff_360:23-O_20-30</t>
  </si>
  <si>
    <t>CF08GPDuff_371:12-P_0-D</t>
  </si>
  <si>
    <t>CF08GPDuff_371:12-P_D-10</t>
  </si>
  <si>
    <t>CF08GPDuff_371:12-P_10-20</t>
  </si>
  <si>
    <t>CF08GPDuff_371:12-P_20-30</t>
  </si>
  <si>
    <t>CF08GPDuff_372:13-P_0-D</t>
  </si>
  <si>
    <t>CF08GPDuff_372:13-P_D-10</t>
  </si>
  <si>
    <t>CF08GPDuff_372:13-P_10-20</t>
  </si>
  <si>
    <t>CF08GPDuff_372:13-P_20-30</t>
  </si>
  <si>
    <t>CF08GPDuff_373:14-P_0-D</t>
  </si>
  <si>
    <t>CF08GPDuff_373:14-P_D-10</t>
  </si>
  <si>
    <t>CF08GPDuff_373:14-P_10-20</t>
  </si>
  <si>
    <t>CF08GPDuff_373:14-P_20-30</t>
  </si>
  <si>
    <t>CF08GPDuff_374:15-P_0-D</t>
  </si>
  <si>
    <t>CF08GPDuff_374:15-P_D-10</t>
  </si>
  <si>
    <t>CF08GPDuff_374:15-P_10-20</t>
  </si>
  <si>
    <t>CF08GPDuff_374:15-P_20-30</t>
  </si>
  <si>
    <t>CF08GPDuff_375:16-P_0-D</t>
  </si>
  <si>
    <t>CF08GPDuff_375:16-P_D-10</t>
  </si>
  <si>
    <t>CF08GPDuff_375:16-P_10-20</t>
  </si>
  <si>
    <t>CF08GPDuff_375:16-P_20-30</t>
  </si>
  <si>
    <t>CF08GPDuff_376:17-P_0-D</t>
  </si>
  <si>
    <t>CF08GPDuff_376:17-P_D-10</t>
  </si>
  <si>
    <t>CF08GPDuff_376:17-P_10-20</t>
  </si>
  <si>
    <t>CF08GPDuff_376:17-P_20-30</t>
  </si>
  <si>
    <t>CF08GPDuff_377:18-P_0-D</t>
  </si>
  <si>
    <t>CF08GPDuff_377:18-P_D-10</t>
  </si>
  <si>
    <t>CF08GPDuff_377:18-P_10-20</t>
  </si>
  <si>
    <t>CF08GPDuff_377:18-P_20-30</t>
  </si>
  <si>
    <t>CF08GPDuff_378:19-P_0-D</t>
  </si>
  <si>
    <t>CF08GPDuff_378:19-P_D-10</t>
  </si>
  <si>
    <t>CF08GPDuff_378:19-P_10-20</t>
  </si>
  <si>
    <t>CF08GPDuff_378:19-P_20-30</t>
  </si>
  <si>
    <t>CF08GPDuff_379:20-P_0-D</t>
  </si>
  <si>
    <t>CF08GPDuff_379:20-P_D-10</t>
  </si>
  <si>
    <t>CF08GPDuff_379:20-P_10-20</t>
  </si>
  <si>
    <t>CF08GPDuff_379:20-P_20-30</t>
  </si>
  <si>
    <t>CF08GPDuff_380:21-P_0-D</t>
  </si>
  <si>
    <t>CF08GPDuff_380:21-P_D-10</t>
  </si>
  <si>
    <t>CF08GPDuff_380:21-P_10-20</t>
  </si>
  <si>
    <t>CF08GPDuff_380:21-P_20-30</t>
  </si>
  <si>
    <t>CF08GPDuff_381:22-P_0-D</t>
  </si>
  <si>
    <t>CF08GPDuff_381:22-P_D-10</t>
  </si>
  <si>
    <t>CF08GPDuff_381:22-P_10-20</t>
  </si>
  <si>
    <t>CF08GPDuff_381:22-P_20-30</t>
  </si>
  <si>
    <t>CF08GPDuff_394:13-Q_0-D</t>
  </si>
  <si>
    <t>CF08GPDuff_394:13-Q_D-10</t>
  </si>
  <si>
    <t>CF08GPDuff_394:13-Q_10-20</t>
  </si>
  <si>
    <t>CF08GPDuff_394:13-Q_20-30</t>
  </si>
  <si>
    <t>CF08GPDuff_395:14-Q_0-D</t>
  </si>
  <si>
    <t>CF08GPDuff_395:14-Q_D-10</t>
  </si>
  <si>
    <t>CF08GPDuff_395:14-Q_10-20</t>
  </si>
  <si>
    <t>CF08GPDuff_395:14-Q_20-30</t>
  </si>
  <si>
    <t>CF08GPDuff_396:15-Q_0-D</t>
  </si>
  <si>
    <t>CF08GPDuff_396:15-Q_D-10</t>
  </si>
  <si>
    <t>CF08GPDuff_396:15-Q_10-20</t>
  </si>
  <si>
    <t>CF08GPDuff_396:15-Q_20-30</t>
  </si>
  <si>
    <t>CF08GPDuff_397:16-Q_0-D</t>
  </si>
  <si>
    <t>CF08GPDuff_397:16-Q_D-10</t>
  </si>
  <si>
    <t>CF08GPDuff_397:16-Q_10-20</t>
  </si>
  <si>
    <t>CF08GPDuff_397:16-Q_20-30</t>
  </si>
  <si>
    <t>CF08GPDuff_398:17-Q_0-D</t>
  </si>
  <si>
    <t>CF08GPDuff_398:17-Q_D-10</t>
  </si>
  <si>
    <t>CF08GPDuff_398:17-Q_10-20</t>
  </si>
  <si>
    <t>CF08GPDuff_398:17-Q_20-30</t>
  </si>
  <si>
    <t>CF08GPDuff_399:18-Q_0-D</t>
  </si>
  <si>
    <t>CF08GPDuff_399:18-Q_D-10</t>
  </si>
  <si>
    <t>CF08GPDuff_399:18-Q_10-20</t>
  </si>
  <si>
    <t>CF08GPDuff_399:18-Q_20-30</t>
  </si>
  <si>
    <t>CF08GPDuff_400:19-Q_0-D</t>
  </si>
  <si>
    <t>CF08GPDuff_400:19-Q_D-10</t>
  </si>
  <si>
    <t>CF08GPDuff_400:19-Q_10-20</t>
  </si>
  <si>
    <t>CF08GPDuff_400:19-Q_20-30</t>
  </si>
  <si>
    <t>CF08GPDuff_401:20-Q_0-D</t>
  </si>
  <si>
    <t>CF08GPDuff_401:20-Q_D-10</t>
  </si>
  <si>
    <t>CF08GPDuff_401:20-Q_10-20</t>
  </si>
  <si>
    <t>CF08GPDuff_401:20-Q_20-30</t>
  </si>
  <si>
    <t>CF08GPDuff_402:21-Q_0-D</t>
  </si>
  <si>
    <t>CF08GPDuff_402:21-Q_D-10</t>
  </si>
  <si>
    <t>CF08GPDuff_402:21-Q_10-20</t>
  </si>
  <si>
    <t>CF08GPDuff_402:21-Q_20-30</t>
  </si>
  <si>
    <t>CF08GPDuff_419:15-R_0-D</t>
  </si>
  <si>
    <t>CF08GPDuff_419:15-R_D-10</t>
  </si>
  <si>
    <t>CF08GPDuff_419:15-R_10-20</t>
  </si>
  <si>
    <t>CF08GPDuff_419:15-R_20-30</t>
  </si>
  <si>
    <t>CF08GPDuff_420:16-R_0-D</t>
  </si>
  <si>
    <t>CF08GPDuff_420:16-R_D-10</t>
  </si>
  <si>
    <t>CF08GPDuff_420:16-R_10-20</t>
  </si>
  <si>
    <t>CF08GPDuff_420:16-R_20-30</t>
  </si>
  <si>
    <t>CF08GPDuff_421:17-R_0-D</t>
  </si>
  <si>
    <t>CF08GPDuff_421:17-R_D-10</t>
  </si>
  <si>
    <t>CF08GPDuff_421:17-R_10-20</t>
  </si>
  <si>
    <t>CF08GPDuff_421:17-R_20-30</t>
  </si>
  <si>
    <t>CF08GPDuff_422:18-R_0-D</t>
  </si>
  <si>
    <t>CF08GPDuff_422:18-R_D-10</t>
  </si>
  <si>
    <t>CF08GPDuff_422:18-R_10-20</t>
  </si>
  <si>
    <t>CF08GPDuff_422:18-R_20-30</t>
  </si>
  <si>
    <t>CF08GPDuff_423:19-R_0-D</t>
  </si>
  <si>
    <t>CF08GPDuff_423:19-R_D-10</t>
  </si>
  <si>
    <t>CF08GPDuff_423:19-R_10-20</t>
  </si>
  <si>
    <t>CF08GPDuff_423:19-R_20-30</t>
  </si>
  <si>
    <t>CF08GPDuff_424:20-R_0-D</t>
  </si>
  <si>
    <t>CF08GPDuff_424:20-R_D-10</t>
  </si>
  <si>
    <t>CF08GPDuff_424:20-R_10-20</t>
  </si>
  <si>
    <t>CF08GPDuff_424:20-R_20-30</t>
  </si>
  <si>
    <t>CF08GPDuff_425:21-R_0-D</t>
  </si>
  <si>
    <t>CF08GPDuff_425:21-R_D-10</t>
  </si>
  <si>
    <t>CF08GPDuff_425:21-R_10-20</t>
  </si>
  <si>
    <t>CF08GPDuff_425:21-R_20-30</t>
  </si>
  <si>
    <t>Caldwell</t>
  </si>
  <si>
    <t>id</t>
  </si>
  <si>
    <t>easting</t>
  </si>
  <si>
    <t>northing</t>
  </si>
  <si>
    <t>column</t>
  </si>
  <si>
    <t>row</t>
  </si>
  <si>
    <t>sse_sample_type</t>
  </si>
  <si>
    <t>carbon</t>
  </si>
  <si>
    <t>nitrogen</t>
  </si>
  <si>
    <t>sulfur</t>
  </si>
  <si>
    <t>C/N</t>
  </si>
  <si>
    <t>C/S</t>
  </si>
  <si>
    <t>NminC</t>
  </si>
  <si>
    <t>NminN</t>
  </si>
  <si>
    <t>Nmin_lb/a</t>
  </si>
  <si>
    <t>Nmin kg/ha</t>
  </si>
  <si>
    <t>cook-cunningham 0-10</t>
  </si>
  <si>
    <t>Buried / Altered</t>
  </si>
  <si>
    <t>Strip</t>
  </si>
  <si>
    <t>Field</t>
  </si>
  <si>
    <t>Top Depth (cm)</t>
    <phoneticPr fontId="0" type="noConversion"/>
  </si>
  <si>
    <t>Horizon Length (cm)</t>
  </si>
  <si>
    <t>Bulk Density- horizon length (cm)</t>
  </si>
  <si>
    <t>Can</t>
  </si>
  <si>
    <t>Wet Soil Weight (g)</t>
  </si>
  <si>
    <t>Dry Soil Weight (g)</t>
  </si>
  <si>
    <t>Percent Moisture- Dry Wt. Basis</t>
  </si>
  <si>
    <t>Core radius (cm)</t>
  </si>
  <si>
    <t>Soil Core Volume (cm3)</t>
  </si>
  <si>
    <t>Bulk Density (g/cm3)- dry wt basis</t>
  </si>
  <si>
    <t>sort check</t>
    <phoneticPr fontId="0" type="noConversion"/>
  </si>
  <si>
    <t>CF08GPSo_2B_Ap 0-24</t>
  </si>
  <si>
    <t>CF08GPSo_2B_A 24-48</t>
  </si>
  <si>
    <t>CF08GPSo_2B_Bw 48-64</t>
  </si>
  <si>
    <t>CF08GPSo_2B_EB 64-82</t>
  </si>
  <si>
    <t>CF08GPSo_2B_Btb1 82-110</t>
  </si>
  <si>
    <t>CF08GPSo_2B_Btb2 110-127</t>
  </si>
  <si>
    <t>CF08GPSo_2B_Btb3 127-153</t>
  </si>
  <si>
    <t>CF08GPSo_3C_Ap 0-17</t>
  </si>
  <si>
    <t>CF08GPSo_3C_A1 17-36</t>
  </si>
  <si>
    <t>CF08GPSo_3C_A2 36-68</t>
  </si>
  <si>
    <t>CF08GPSo_3C_BE 68-89</t>
  </si>
  <si>
    <t>CF08GPSo_3C_EB 89-119</t>
  </si>
  <si>
    <t>CF08GPSo_3C_E 119-153</t>
  </si>
  <si>
    <t>CF08GPSo_3E_Ap 0-10</t>
  </si>
  <si>
    <t>CF08GPSo_3E_A 10-31</t>
  </si>
  <si>
    <t>CF08GPSo_3E_E 31-65</t>
  </si>
  <si>
    <t>CF08GPSo_3E_EB 65-77</t>
  </si>
  <si>
    <t>CF08GPSo_3E_Bwb1 77-94</t>
  </si>
  <si>
    <t>CF08GPSo_3E_Bwb2 94-121</t>
  </si>
  <si>
    <t>CF08GPSo_3E_Btb1 121-141</t>
  </si>
  <si>
    <t>CF08GPSo_3E_Btb2 141-153</t>
  </si>
  <si>
    <t>CF08GPSo_4B_Ap 0-13</t>
  </si>
  <si>
    <t>CF08GPSo_4B_A 13-25</t>
  </si>
  <si>
    <t>CF08GPSo_4B_AB 25-49</t>
  </si>
  <si>
    <t>CF08GPSo_4B_Bw 49-69</t>
  </si>
  <si>
    <t>18,19</t>
  </si>
  <si>
    <t>CF08GPSo_4B_Bwk2 114-153</t>
  </si>
  <si>
    <t>CF08GPSo_4D_Ap 0-17</t>
  </si>
  <si>
    <t>CF08GPSo_4D_A1 17-30</t>
  </si>
  <si>
    <t>CF08GPSo_4D_A2 30-48</t>
  </si>
  <si>
    <t>CF08GPSo_4D_BE 48-76</t>
  </si>
  <si>
    <t>CF08GPSo_4D_EB 76-91</t>
  </si>
  <si>
    <t>CF08GPSo_4D_Btb1 91-133</t>
  </si>
  <si>
    <t>64,65</t>
  </si>
  <si>
    <t>CF08GPSo_4D_Btb2 133-153</t>
  </si>
  <si>
    <t>CF08GPSo_5C_Ap 0-15</t>
  </si>
  <si>
    <t>CF08GPSo_5C_BA1 15-44</t>
  </si>
  <si>
    <t>CF08GPSo_5C_BA2 44-69</t>
  </si>
  <si>
    <t>CF08GPSo_5C_Bw1 69-105</t>
  </si>
  <si>
    <t>CF08GPSo_5C_Bw2 105-131</t>
  </si>
  <si>
    <t>CF08GPSo_5C_Bwb 131-153</t>
  </si>
  <si>
    <t>CF08GPSo_5E_Ap 0-12</t>
  </si>
  <si>
    <t>CF08GPSo_5E_A 12-37</t>
  </si>
  <si>
    <t>CF08GPSo_5E_AE 37-52</t>
  </si>
  <si>
    <t>CF08GPSo_5E_EB 52-75</t>
  </si>
  <si>
    <t>CF08GPSo_5E_Btb1 75-104.5</t>
  </si>
  <si>
    <t>CF08GPSo_5E_Btb2 104.5-135</t>
  </si>
  <si>
    <t>CF08GPSo_5E_Btb3 135-153</t>
  </si>
  <si>
    <t>CF08GPSo_5F_Ap 0-18</t>
  </si>
  <si>
    <t>CF08GPSo_5F_A1 18-41</t>
  </si>
  <si>
    <t>CF08GPSo_5F_A2 41-72</t>
  </si>
  <si>
    <t>CF08GPSo_5F_AB 72-97</t>
  </si>
  <si>
    <t>CF08GPSo_5F_BE1 97-122</t>
  </si>
  <si>
    <t>CF08GPSo_5F_BE2 122-153</t>
  </si>
  <si>
    <t>CF08GPSo_6B_Ap 0-13</t>
  </si>
  <si>
    <t>CF08GPSo_6B_A 13-37</t>
  </si>
  <si>
    <t>CF08GPSo_6B_BA 37-59</t>
  </si>
  <si>
    <t>CF08GPSo_6B_Bw1 59-79</t>
  </si>
  <si>
    <t>CF08GPSo_6B_Bw2 79-122</t>
  </si>
  <si>
    <t>CF08GPSo_6B_Bw3 122-153</t>
  </si>
  <si>
    <t>CF08GPSo_6D_Ap 0-13</t>
  </si>
  <si>
    <t>CF08GPSo_6D_A 13-24</t>
  </si>
  <si>
    <t>CF08GPSo_6D_Bw1 24-73</t>
  </si>
  <si>
    <t>69,70</t>
  </si>
  <si>
    <t>CF08GPSo_6D_Bw2 73-94</t>
  </si>
  <si>
    <t>CF08GPSo_6D_Bk1 94-127</t>
  </si>
  <si>
    <t>CF08GPSo_6D_Bk2 127-153</t>
  </si>
  <si>
    <t>CF08GPSo_6G_Ap 0-16</t>
  </si>
  <si>
    <t>CF08GPSo_6G_A 16-34</t>
  </si>
  <si>
    <t>CF08GPSo_6G_Bw1 34-70</t>
  </si>
  <si>
    <t>CF08GPSo_6G_Bw2 70-90</t>
  </si>
  <si>
    <t>CF08GPSo_6G_Bwb1 90-114</t>
  </si>
  <si>
    <t>CF08GPSo_6G_Bwb2 114-153</t>
  </si>
  <si>
    <t>CF08GPSo_6H_Ap 0-16</t>
  </si>
  <si>
    <t>CF08GPSo_6H_A1 16-35</t>
  </si>
  <si>
    <t>CF08GPSo_6H_A2 35-57</t>
  </si>
  <si>
    <t>CF08GPSo_6H_AE 57-69</t>
  </si>
  <si>
    <t>CF08GPSo_6H_Bw 69-110</t>
  </si>
  <si>
    <t>CF08GPSo_6H_Btb1 110-125</t>
  </si>
  <si>
    <t>CF08GPSo_6H_Btb2 125-153</t>
  </si>
  <si>
    <t>CF08GPSo_7A_Ap 0-21</t>
  </si>
  <si>
    <t>CF08GPSo_7A_A 21-39</t>
  </si>
  <si>
    <t>CF08GPSo_7A_AB 39-65</t>
  </si>
  <si>
    <t>CF08GPSo_7A_Btb1 65-98</t>
  </si>
  <si>
    <t>CF08GPSo_7A_Btb2 98-153</t>
  </si>
  <si>
    <t>5,6</t>
  </si>
  <si>
    <t>CF08GPSo_7C_Ap 0-20</t>
  </si>
  <si>
    <t>CF08GPSo_7C_AB 20-53</t>
  </si>
  <si>
    <t>CF08GPSo_7C_Bw1 53-90</t>
  </si>
  <si>
    <t>CF08GPSo_7C_Bw2 90-124</t>
  </si>
  <si>
    <t>CF08GPSo_7C_Bwb 124-153</t>
  </si>
  <si>
    <t>CF08GPSo_7E_Ap 0-18</t>
  </si>
  <si>
    <t>CF08GPSo_7E_A 18-33</t>
  </si>
  <si>
    <t>CF08GPSo_7E_AB 33-53</t>
  </si>
  <si>
    <t>CF08GPSo_7E_Bw1 53-78</t>
  </si>
  <si>
    <t>CF08GPSo_7E_Bw2 78-106</t>
  </si>
  <si>
    <t>CF08GPSo_7E_Bw3 106-125</t>
  </si>
  <si>
    <t>CF08GPSo_7E_BC 125-141</t>
  </si>
  <si>
    <t>CF08GPSo_7E_BCk 141-153</t>
  </si>
  <si>
    <t>CF08GPSo_7F_Ap 0-16</t>
  </si>
  <si>
    <t>CF08GPSo_7F_A 16-45</t>
  </si>
  <si>
    <t>CF08GPSo_7F_EB1 45-64</t>
  </si>
  <si>
    <t>CF08GPSo_7F_EB2 64-85</t>
  </si>
  <si>
    <t>CF08GPSo_7F_Btb1 85-112</t>
  </si>
  <si>
    <t>CF08GPSo_7F_Btb2 112-153</t>
  </si>
  <si>
    <t>CF08GPSo_7J_Ap 0-16</t>
  </si>
  <si>
    <t>CF08GPSo_7J_BA 16-35</t>
  </si>
  <si>
    <t>CF08GPSo_7J_Bw 35-61</t>
  </si>
  <si>
    <t>CF08GPSo_7J_Bwb 61-101</t>
  </si>
  <si>
    <t>CF08GPSo_7J_Btb 101-153</t>
  </si>
  <si>
    <t>CF08GPSo_8B_Ap 0-14</t>
  </si>
  <si>
    <t>CF08GPSo_8B_AB 14-33</t>
  </si>
  <si>
    <t>CF08GPSo_8B_Bw 33-58</t>
  </si>
  <si>
    <t>CF08GPSo_8B_EB1 58-88</t>
  </si>
  <si>
    <t>CF08GPSo_8B_EB2 88-106</t>
  </si>
  <si>
    <t>CF08GPSo_8B_Btb 106-153</t>
  </si>
  <si>
    <t>33,34</t>
  </si>
  <si>
    <t>CF08GPSo_8D_Ap 0-10</t>
  </si>
  <si>
    <t>CF08GPSo_8D_A 10-25</t>
  </si>
  <si>
    <t>CF08GPSo_8D_AB 25-52</t>
  </si>
  <si>
    <t>CF08GPSo_8D_Bw1 52-85</t>
  </si>
  <si>
    <t>CF08GPSo_8D_Bw2 85-116</t>
  </si>
  <si>
    <t>CF08GPSo_8D_Bk1 116-135</t>
  </si>
  <si>
    <t>CF08GPSo_8D_Bk2 135-153</t>
  </si>
  <si>
    <t>CF08GPSo_8G_Ap 0-15</t>
  </si>
  <si>
    <t>CF08GPSo_8G_A 15-43</t>
  </si>
  <si>
    <t>CF08GPSo_8G_Bw1 43-78</t>
  </si>
  <si>
    <t>CF08GPSo_8G_Bw2 78-109</t>
  </si>
  <si>
    <t>CF08GPSo_8G_Bwb 109-153</t>
  </si>
  <si>
    <t>CF08GPSo_8H_Ap 0-19</t>
  </si>
  <si>
    <t>CF08GPSo_8H_A 19-34</t>
  </si>
  <si>
    <t>CF08GPSo_8H_BA 34-72</t>
  </si>
  <si>
    <t>CF08GPSo_8H_Bw 72-123</t>
  </si>
  <si>
    <t>CF08GPSo_8H_Bwb 123-153</t>
  </si>
  <si>
    <t>CF08GPSo_8I_Ap 0-23</t>
  </si>
  <si>
    <t>CF08GPSo_8I_BA 23-53</t>
  </si>
  <si>
    <t>CF08GPSo_8I_Bt 53-95</t>
  </si>
  <si>
    <t>CF08GPSo_8I_Bwb 95-120</t>
  </si>
  <si>
    <t>CF08GPSo_9A_Ap 0-17</t>
  </si>
  <si>
    <t>CF08GPSo_9A_A 17-42</t>
  </si>
  <si>
    <t>CF08GPSo_9A_BA 42-66</t>
  </si>
  <si>
    <t>CF08GPSo_9A_Bw1 66-97</t>
  </si>
  <si>
    <t>CF08GPSo_9A_Bw2 97-153</t>
  </si>
  <si>
    <t>CF08GPSo_9C_Ap 0-24</t>
  </si>
  <si>
    <t>CF08GPSo_9C_A1 24-45</t>
  </si>
  <si>
    <t>CF08GPSo_9C_A2 45-71</t>
  </si>
  <si>
    <t>CF08GPSo_9C_BE 71-88</t>
  </si>
  <si>
    <t>CF08GPSo_9C_Bw1 88-104</t>
  </si>
  <si>
    <t>CF08GPSo_9C_Bw2 104-136</t>
  </si>
  <si>
    <t>CF08GPSo_9C_Bwb 136-153</t>
  </si>
  <si>
    <t>CF08GPSo_9E_Ap 0-16</t>
  </si>
  <si>
    <t>CF08GPSo_9E_A 16-43</t>
  </si>
  <si>
    <t>CF08GPSo_9E_Bw1 43-71</t>
  </si>
  <si>
    <t>CF08GPSo_9E_Bw2 71-103</t>
  </si>
  <si>
    <t>CF08GPSo_9E_Bw3 103-132</t>
  </si>
  <si>
    <t>CF08GPSo_9E_Btb 132-153</t>
  </si>
  <si>
    <t>CF08GPSo_9F_Ap 0-26</t>
  </si>
  <si>
    <t>CF08GPSo_9F_A 26-49.5</t>
  </si>
  <si>
    <t>CF08GPSo_9F_Bw1 49.5-94</t>
  </si>
  <si>
    <t>CF08GPSo_9F_BC 94-107</t>
  </si>
  <si>
    <t>CF08GPSo_9F_Ck 107-153</t>
  </si>
  <si>
    <t>CF08GPSo_9J_Ap 0-21</t>
  </si>
  <si>
    <t>CF08GPSo_9J_BA 21-42</t>
  </si>
  <si>
    <t>CF08GPSo_9J_Bw 42-69</t>
  </si>
  <si>
    <t>CF08GPSo_9J_Bwb1 69-121</t>
  </si>
  <si>
    <t>CF08GPSo_9J_Bwb2 121-153</t>
  </si>
  <si>
    <t>CF08GPSo_9K_Ap 0-18</t>
  </si>
  <si>
    <t>CF08GPSo_9K_Bw1 18-43</t>
  </si>
  <si>
    <t>CF08GPSo_9K_Bw2 43-76</t>
  </si>
  <si>
    <t>CF08GPSo_9K_Ab 76-99</t>
  </si>
  <si>
    <t>CF08GPSo_9K_BEb 99-115</t>
  </si>
  <si>
    <t>CF08GPSo_9K_Eb 115-127</t>
  </si>
  <si>
    <t>CF08GPSo_9K_Btb 127-153</t>
  </si>
  <si>
    <t>CF08GPSo_10B_Ap 0-24</t>
  </si>
  <si>
    <t>CF08GPSo_10B_BA 24-41</t>
  </si>
  <si>
    <t>CF08GPSo_10B_Bw1 41-62</t>
  </si>
  <si>
    <t>CF08GPSo_10B_Bw2 62-96</t>
  </si>
  <si>
    <t>CF08GPSo_10B_Bw3 96-128</t>
  </si>
  <si>
    <t>CF08GPSo_10B_Bk 128-153</t>
  </si>
  <si>
    <t>CF08GPSo_10D_Ap 0-18</t>
  </si>
  <si>
    <t>CF08GPSo_10D_A1 18-31</t>
  </si>
  <si>
    <t>CF08GPSo_10D_A2 31-54</t>
  </si>
  <si>
    <t>CF08GPSo_10D_A3 54-72</t>
  </si>
  <si>
    <t>CF08GPSo_10D_BE 72-95</t>
  </si>
  <si>
    <t>CF08GPSo_10D_Btb1 95-133</t>
  </si>
  <si>
    <t>CF08GPSo_10D_Btb2 133-153</t>
  </si>
  <si>
    <t>CF08GPSo_10G_Ap 0-18</t>
  </si>
  <si>
    <t>CF08GPSo_10G_A 18-46</t>
  </si>
  <si>
    <t>CF08GPSo_10G_AB 46-66</t>
  </si>
  <si>
    <t>CF08GPSo_10G_Bw 66-120</t>
  </si>
  <si>
    <t>CF08GPSo_10G_Bwb 120-153</t>
  </si>
  <si>
    <t>CF08GPSo_10H_Ap 0-20</t>
  </si>
  <si>
    <t>CF08GPSo_10H_A 20-34</t>
  </si>
  <si>
    <t>CF08GPSo_10H_Bw 34-68</t>
  </si>
  <si>
    <t>CF08GPSo_10H_EB 68-98</t>
  </si>
  <si>
    <t>CF08GPSo_10H_Bwb1 98-126</t>
  </si>
  <si>
    <t>CF08GPSo_10H_Bwb2 126-153</t>
  </si>
  <si>
    <t>CF08GPSo_10I_Ap1 0-17</t>
  </si>
  <si>
    <t>CF08GPSo_10I_Ap2 17-33</t>
  </si>
  <si>
    <t>CF08GPSo_10I_BA 33-57</t>
  </si>
  <si>
    <t>CF08GPSo_10I_BE 57-79</t>
  </si>
  <si>
    <t>CF08GPSo_10I_Btb1 79-102</t>
  </si>
  <si>
    <t>CF08GPSo_10I_Btb2 102-153</t>
  </si>
  <si>
    <t>CF08GPSo_10L_Ap 0-24</t>
  </si>
  <si>
    <t>CF08GPSo_10L_BE 24-47</t>
  </si>
  <si>
    <t>CF08GPSo_10L_EB 47-69</t>
  </si>
  <si>
    <t>CF08GPSo_10L_Btb1 69-124</t>
  </si>
  <si>
    <t>CF08GPSo_10L_Btb2 124-153</t>
  </si>
  <si>
    <t>CF08GPSo_10M_Ap 0-25</t>
  </si>
  <si>
    <t>CF08GPSo_10M_A 25-42</t>
  </si>
  <si>
    <t>CF08GPSo_10M_Bw1 42-84</t>
  </si>
  <si>
    <t>CF08GPSo_10M_Bwb1 84-128</t>
  </si>
  <si>
    <t>CF08GPSo_10M_Bwb2 128-153</t>
  </si>
  <si>
    <t>CF08GPSo_11A_Ap 0-26</t>
  </si>
  <si>
    <t>CF08GPSo_11A_A 26-66</t>
  </si>
  <si>
    <t>8,9</t>
  </si>
  <si>
    <t>CF08GPSo_11A_Bw 66-84</t>
  </si>
  <si>
    <t>CF08GPSo_11A_Ab 84-100</t>
  </si>
  <si>
    <t>CF08GPSo_11A_Bwb 100-153</t>
  </si>
  <si>
    <t>12,13</t>
  </si>
  <si>
    <t>CF08GPSo_11C_Ap 0-15</t>
  </si>
  <si>
    <t>CF08GPSo_11C_AB 15-46</t>
  </si>
  <si>
    <t>CF08GPSo_11C_BA 46-71</t>
  </si>
  <si>
    <t>CF08GPSo_11C_Bw1 71-93</t>
  </si>
  <si>
    <t>CF08GPSo_11C_Bw2 93-131</t>
  </si>
  <si>
    <t>CF08GPSo_11C_Bwb 131-153</t>
  </si>
  <si>
    <t>CF08GPSo_11E_Ap 0-14</t>
  </si>
  <si>
    <t>CF08GPSo_11E_A1 14-30</t>
  </si>
  <si>
    <t>CF08GPSo_11E_A2 30-59</t>
  </si>
  <si>
    <t>CF08GPSo_11E_BE1 59-74</t>
  </si>
  <si>
    <t>CF08GPSo_11E_BE2 74-84</t>
  </si>
  <si>
    <t>CF08GPSo_11E_Btb1 84-128</t>
  </si>
  <si>
    <t>97,98</t>
  </si>
  <si>
    <t>CF08GPSo_11E_Btb2 128-153</t>
  </si>
  <si>
    <t>CF08GPSo_11F_Ap 0-23</t>
  </si>
  <si>
    <t>CF08GPSo_11F_A 23-36.5</t>
  </si>
  <si>
    <t>CF08GPSo_11F_BE 36.5-53</t>
  </si>
  <si>
    <t>CF08GPSo_11F_EB 53-72</t>
  </si>
  <si>
    <t>CF08GPSo_11F_Btb1 72-103</t>
  </si>
  <si>
    <t>CF08GPSo_11F_Btb2 103-153</t>
  </si>
  <si>
    <t>CF08GPSo_11J_Ap 0-24</t>
  </si>
  <si>
    <t>CF08GPSo_11J_AB 24-52</t>
  </si>
  <si>
    <t>CF08GPSo_11J_Bw 52-82</t>
  </si>
  <si>
    <t>CF08GPSo_11J_EB 82-101</t>
  </si>
  <si>
    <t>CF08GPSo_11J_Btb 101-153</t>
  </si>
  <si>
    <t>1320,1321</t>
  </si>
  <si>
    <t>CF08GPSo_11K_Ap 0-15</t>
  </si>
  <si>
    <t>CF08GPSo_11K_Bwk1 15-35</t>
  </si>
  <si>
    <t>CF08GPSo_11K_Bwk2 35-69</t>
  </si>
  <si>
    <t>CF08GPSo_11K_Bwkb1 69-111</t>
  </si>
  <si>
    <t>CF08GPSo_11K_Bwkb2 111-132</t>
  </si>
  <si>
    <t>CF08GPSo_11K_Bwkb3 132-153</t>
  </si>
  <si>
    <t>CF08GPSo_11N_Ap 0-11</t>
  </si>
  <si>
    <t>CF08GPSo_11N_A 11-23</t>
  </si>
  <si>
    <t>CF08GPSo_11N_Bw1 23-59</t>
  </si>
  <si>
    <t>CF08GPSo_11N_Bw2 59-103</t>
  </si>
  <si>
    <t>CF08GPSo_11N_Bwb 103-153</t>
  </si>
  <si>
    <t>CF08GPSo_12B_Ap 0-22</t>
  </si>
  <si>
    <t>CF08GPSo_12B_AB 22-50</t>
  </si>
  <si>
    <t>CF08GPSo_12B_Bw1 50-68</t>
  </si>
  <si>
    <t>CF08GPSo_12B_Bw2 68-92</t>
  </si>
  <si>
    <t>CF08GPSo_12B_Ck1 92-137</t>
  </si>
  <si>
    <t>36,37</t>
  </si>
  <si>
    <t>CF08GPSo_12B_Ck2 137-153</t>
  </si>
  <si>
    <t>CF08GPSo_12D_Ap 0-18</t>
  </si>
  <si>
    <t>CF08GPSo_12D_A 18-35</t>
  </si>
  <si>
    <t>CF08GPSo_12D_AB 35-62</t>
  </si>
  <si>
    <t>CF08GPSo_12D_AE 62-96</t>
  </si>
  <si>
    <t>CF08GPSo_12D_Bw1 96-123</t>
  </si>
  <si>
    <t>CF08GPSo_12D_Bw2 123-153</t>
  </si>
  <si>
    <t>CF08GPSo_12G_Ap 0-20</t>
  </si>
  <si>
    <t>CF08GPSo_12G_A 20-49</t>
  </si>
  <si>
    <t>CF08GPSo_12G_E 49-71</t>
  </si>
  <si>
    <t>CF08GPSo_12G_Btb1 71-98</t>
  </si>
  <si>
    <t>CF08GPSo_12G_Btb2 98-153</t>
  </si>
  <si>
    <t>CF08GPSo_12H_Ap 0-12</t>
  </si>
  <si>
    <t>CF08GPSo_12H_A1 12-27</t>
  </si>
  <si>
    <t>CF08GPSo_12H_A2 27-48</t>
  </si>
  <si>
    <t>CF08GPSo_12H_AE 48-75</t>
  </si>
  <si>
    <t>CF08GPSo_12H_Btb1 75-109</t>
  </si>
  <si>
    <t>CF08GPSo_12H_Btb2 109-153</t>
  </si>
  <si>
    <t>CF08GPSo_12I_Ap1 0-18</t>
  </si>
  <si>
    <t>CF08GPSo_12I_Ap2 18-34</t>
  </si>
  <si>
    <t>CF08GPSo_12I_Ab 34-58</t>
  </si>
  <si>
    <t>CF08GPSo_12I_Bwb 58-84</t>
  </si>
  <si>
    <t>CF08GPSo_12I_Eb 84-97</t>
  </si>
  <si>
    <t>CF08GPSo_12I_Btb 97-153</t>
  </si>
  <si>
    <t>CF08GPSo_12L_Ap 0-24</t>
  </si>
  <si>
    <t>CF08GPSo_12L_Bw1 24-46</t>
  </si>
  <si>
    <t>CF08GPSo_12L_Bw2 46-74</t>
  </si>
  <si>
    <t>CF08GPSo_12L_Bw3 74-111</t>
  </si>
  <si>
    <t>CF08GPSo_12L_Bwb 111-153</t>
  </si>
  <si>
    <t>CF08GPSo_12M_Ap 0-14</t>
  </si>
  <si>
    <t>CF08GPSo_12M_A 14-34</t>
  </si>
  <si>
    <t>CF08GPSo_12M_BA 34-70</t>
  </si>
  <si>
    <t>CF08GPSo_12M_EB 70-108</t>
  </si>
  <si>
    <t>CF08GPSo_12M_Bwb 108-153</t>
  </si>
  <si>
    <t>CF08GPSo_12O_Ap 0-13</t>
  </si>
  <si>
    <t>CF08GPSo_12O_A1 13-34</t>
  </si>
  <si>
    <t>CF08GPSo_12O_A2 34-68</t>
  </si>
  <si>
    <t>CF08GPSo_12O_AB 68-89</t>
  </si>
  <si>
    <t>CF08GPSo_12O_Bw 89-109</t>
  </si>
  <si>
    <t>CF08GPSo_12O_Bwb 109-153</t>
  </si>
  <si>
    <t>CF08GPSo_12P_Ap 0-23</t>
  </si>
  <si>
    <t>CF08GPSo_12P_BE 23-57</t>
  </si>
  <si>
    <t>CF08GPSo_12P_E 57-77</t>
  </si>
  <si>
    <t>CF08GPSo_12P_Btb1 77-89</t>
  </si>
  <si>
    <t>CF08GPSo_12P_Btb2 89-117</t>
  </si>
  <si>
    <t>CF08GPSo_12P_Btb3 117-153</t>
  </si>
  <si>
    <t>CF08GPSo_13A_Ap 0-20</t>
  </si>
  <si>
    <t>CF08GPSo_13A_A 20-47</t>
  </si>
  <si>
    <t>CF08GPSo_13A_Bw1 47-73</t>
  </si>
  <si>
    <t>CF08GPSo_13A_Bw2 73-103</t>
  </si>
  <si>
    <t>CF08GPSo_13A_Bwb 103-153</t>
  </si>
  <si>
    <t>CF08GPSo_13C_Ap 0-16</t>
  </si>
  <si>
    <t>CF08GPSo_13C_A 16-39</t>
  </si>
  <si>
    <t>CF08GPSo_13C_AB 39-70</t>
  </si>
  <si>
    <t>CF08GPSo_13C_EB 70-84</t>
  </si>
  <si>
    <t>CF08GPSo_13C_Btb 84-122</t>
  </si>
  <si>
    <t>CF08GPSo_13C_Bwb 122-153</t>
  </si>
  <si>
    <t>CF08GPSo_13E_Ap 0-20</t>
  </si>
  <si>
    <t>CF08GPSo_13E_A 20-43</t>
  </si>
  <si>
    <t>CF08GPSo_13E_AB 43-59</t>
  </si>
  <si>
    <t>CF08GPSo_13E_BE 59-75</t>
  </si>
  <si>
    <t>CF08GPSo_13E_E 75-90</t>
  </si>
  <si>
    <t>CF08GPSo_13E_Btb1 90-133</t>
  </si>
  <si>
    <t>CF08GPSo_13E_Btb2 133-153</t>
  </si>
  <si>
    <t>CF08GPSo_13F_Ap 0-16</t>
  </si>
  <si>
    <t>CF08GPSo_13F_A1 16-30</t>
  </si>
  <si>
    <t>CF08GPSo_13F_A2 30-57</t>
  </si>
  <si>
    <t>CF08GPSo_13F_AB 57-75</t>
  </si>
  <si>
    <t>CF08GPSo_13F_EB1 75-100</t>
  </si>
  <si>
    <t>CF08GPSo_13F_EB2 100-153</t>
  </si>
  <si>
    <t>CF08GPSo_13J_Ap1 0-11</t>
  </si>
  <si>
    <t>CF08GPSo_13J_Ap2 11-28</t>
  </si>
  <si>
    <t>CF08GPSo_13J_A 28-48</t>
  </si>
  <si>
    <t>CF08GPSo_13J_BE 48-37</t>
  </si>
  <si>
    <t>CF08GPSo_13J_Bwb1 37-107</t>
  </si>
  <si>
    <t>CF08GPSo_13J_Bwb2 107-153</t>
  </si>
  <si>
    <t>CF08GPSo_13K_Ap 0-17</t>
  </si>
  <si>
    <t>CF08GPSo_13K_BA 17-39</t>
  </si>
  <si>
    <t>CF08GPSo_13K_Bw 39-79</t>
  </si>
  <si>
    <t>CF08GPSo_13K_Bwk 79-124</t>
  </si>
  <si>
    <t>CF08GPSo_13K_Bwkb 124-153</t>
  </si>
  <si>
    <t>CF08GPSo_13N_Ap1 0-16</t>
  </si>
  <si>
    <t>CF08GPSo_13N_Ap2 16-32</t>
  </si>
  <si>
    <t>CF08GPSo_13N_A 32-60</t>
  </si>
  <si>
    <t>CF08GPSo_13N_Bw1 60-97</t>
  </si>
  <si>
    <t>CF08GPSo_13N_Bw2 97-141</t>
  </si>
  <si>
    <t>CF08GPSo_13N_Bwb 141-153</t>
  </si>
  <si>
    <t>CF08GPSo_14B_Ap 0-13</t>
  </si>
  <si>
    <t>CF08GPSo_14B_A1 13-40</t>
  </si>
  <si>
    <t>CF08GPSo_14B_A2 40-57</t>
  </si>
  <si>
    <t>CF08GPSo_14B_Bw1 57-88</t>
  </si>
  <si>
    <t>CF08GPSo_14B_Bw2 88-127</t>
  </si>
  <si>
    <t>CF08GPSo_14B_Bwb 127-153</t>
  </si>
  <si>
    <t>CF08GPSo_14D_Ap 0-10.5</t>
  </si>
  <si>
    <t>CF08GPSo_14D_A1 10.5-35</t>
  </si>
  <si>
    <t>CF08GPSo_14D_A2 35-52</t>
  </si>
  <si>
    <t>CF08GPSo_14D_AB 52-74</t>
  </si>
  <si>
    <t>CF08GPSo_14D_E 74-88</t>
  </si>
  <si>
    <t>CF08GPSo_14D_BE 88-118</t>
  </si>
  <si>
    <t>CF08GPSo_14D_Btb 118-153</t>
  </si>
  <si>
    <t>CF08GPSo_14G_Ap1 0-13</t>
  </si>
  <si>
    <t>CF08GPSo_14G_Ap2 13-25</t>
  </si>
  <si>
    <t>CF08GPSo_14G_AE 25-43</t>
  </si>
  <si>
    <t>CF08GPSo_14G_Btb1 43-89</t>
  </si>
  <si>
    <t>CF08GPSo_14G_Btb2 89-106</t>
  </si>
  <si>
    <t>CF08GPSo_14H_Ap 0-19</t>
  </si>
  <si>
    <t>CF08GPSo_14H_A 19-43</t>
  </si>
  <si>
    <t>CF08GPSo_14H_Ab 43-89</t>
  </si>
  <si>
    <t>CF08GPSo_14H_Bwb 89-122</t>
  </si>
  <si>
    <t>CF08GPSo_14I_Ap 0-12</t>
  </si>
  <si>
    <t>CF08GPSo_14I_A 12-46</t>
  </si>
  <si>
    <t>CF08GPSo_14I_AB 46-70</t>
  </si>
  <si>
    <t>CF08GPSo_14I_Bw1 70-93</t>
  </si>
  <si>
    <t>CF08GPSo_14I_Bw2 93-135</t>
  </si>
  <si>
    <t>CF08GPSo_14I_Bwb 135-153</t>
  </si>
  <si>
    <t>CF08GPSo_14L_Ap 0-16</t>
  </si>
  <si>
    <t>CF08GPSo_14L_AB 16-42</t>
  </si>
  <si>
    <t>CF08GPSo_14L_Bw 42-89</t>
  </si>
  <si>
    <t>CF08GPSo_14L_Bwk 89-128</t>
  </si>
  <si>
    <t>CF08GPSo_14L_Bwb 128-153</t>
  </si>
  <si>
    <t>CF08GPSo_14M_Ap 0-15</t>
  </si>
  <si>
    <t>CF08GPSo_14M_A 15-37</t>
  </si>
  <si>
    <t>CF08GPSo_14M_AB 37-71</t>
  </si>
  <si>
    <t>CF08GPSo_14M_Bw1 71-104</t>
  </si>
  <si>
    <t>CF08GPSo_14M_Bw2 104-125</t>
  </si>
  <si>
    <t>CF08GPSo_14M_Bwb 125-153</t>
  </si>
  <si>
    <t>CF08GPSo_14O_Ap 0-13</t>
  </si>
  <si>
    <t>CF08GPSo_14O_A 13-32</t>
  </si>
  <si>
    <t>CF08GPSo_14O_Bw1 32-78</t>
  </si>
  <si>
    <t>CF08GPSo_14O_Bw2 78-112</t>
  </si>
  <si>
    <t>CF08GPSo_14O_Bwk 112-153</t>
  </si>
  <si>
    <t>CF08GPSo_14P_Ap 0-12</t>
  </si>
  <si>
    <t>CF08GPSo_14P_A 12-35</t>
  </si>
  <si>
    <t>CF08GPSo_14P_AE 35-68</t>
  </si>
  <si>
    <t>CF08GPSo_14P_E 68-96</t>
  </si>
  <si>
    <t>CF08GPSo_14P_Btb1 96-124</t>
  </si>
  <si>
    <t>CF08GPSo_14P_Btb2 124-153</t>
  </si>
  <si>
    <t>CF08GPSo_14Q_Ap1 0-11</t>
  </si>
  <si>
    <t>CF08GPSo_14Q_Ap2 11-32</t>
  </si>
  <si>
    <t>CF08GPSo_14Q_AB1 32-53</t>
  </si>
  <si>
    <t>CF08GPSo_14Q_AB2 53-87</t>
  </si>
  <si>
    <t>CF08GPSo_14Q_Bwg 87-112</t>
  </si>
  <si>
    <t>CF08GPSo_14Q_Bwb 112-153</t>
  </si>
  <si>
    <t>CF08GPSo_15A_Ap 0-24</t>
  </si>
  <si>
    <t>CF08GPSo_15A_A 24-44</t>
  </si>
  <si>
    <t>CF08GPSo_15A_AB 44-62</t>
  </si>
  <si>
    <t>CF08GPSo_15A_Bw1 62-93</t>
  </si>
  <si>
    <t>CF08GPSo_15A_Bw2 93-153</t>
  </si>
  <si>
    <t>24,25</t>
  </si>
  <si>
    <t>CF08GPSo_15C_Ap 0-17</t>
  </si>
  <si>
    <t>CF08GPSo_15C_A 17-46</t>
  </si>
  <si>
    <t>CF08GPSo_15C_Bw1 46-83</t>
  </si>
  <si>
    <t>CF08GPSo_15C_Bw2 83-122</t>
  </si>
  <si>
    <t>CF08GPSo_15C_Bwb 122-153</t>
  </si>
  <si>
    <t>CF08GPSo_15E_Ap 0-23</t>
  </si>
  <si>
    <t>CF08GPSo_15E_A 23-51.5</t>
  </si>
  <si>
    <t>CF08GPSo_15E_BE 51.5-65</t>
  </si>
  <si>
    <t>CF08GPSo_15E_E 65-75</t>
  </si>
  <si>
    <t>CF08GPSo_15E_Btb1 75-108.5</t>
  </si>
  <si>
    <t>CF08GPSo_15E_Btb2 108.5-135</t>
  </si>
  <si>
    <t>CF08GPSo_15E_Btb3 135-153</t>
  </si>
  <si>
    <t>CF08GPSo_15F_Ap 0-28</t>
  </si>
  <si>
    <t>CF08GPSo_15F_A 28-49</t>
  </si>
  <si>
    <t>CF08GPSo_15F_Bw 49-79</t>
  </si>
  <si>
    <t>CF08GPSo_15F_BE 79-95</t>
  </si>
  <si>
    <t>CF08GPSo_15F_E 95-117</t>
  </si>
  <si>
    <t>CF08GPSo_15F_Btb 117-153</t>
  </si>
  <si>
    <t>CF08GPSo_15J_Ap 0-24</t>
  </si>
  <si>
    <t>CF08GPSo_15J_A 24-46</t>
  </si>
  <si>
    <t>CF08GPSo_15J_Bw1 46-77</t>
  </si>
  <si>
    <t>CF08GPSo_15J_Bw2 77-100</t>
  </si>
  <si>
    <t>CF08GPSo_15J_Bkb 100-153</t>
  </si>
  <si>
    <t>CF08GPSo_15K_Ap 0-17</t>
  </si>
  <si>
    <t>CF08GPSo_15K_A 17-36</t>
  </si>
  <si>
    <t>CF08GPSo_15K_AB 36-66</t>
  </si>
  <si>
    <t>CF08GPSo_15K_Bw1 66-99</t>
  </si>
  <si>
    <t>CF08GPSo_15K_Bw2 99-136</t>
  </si>
  <si>
    <t>CF08GPSo_15K_Bwb 136-153</t>
  </si>
  <si>
    <t>CF08GPSo_15N_Ap 0-19</t>
  </si>
  <si>
    <t>CF08GPSo_15N_A 19-52</t>
  </si>
  <si>
    <t>CF08GPSo_15N_Bw1 52-84</t>
  </si>
  <si>
    <t>CF08GPSo_15N_Bw2 84-127</t>
  </si>
  <si>
    <t>CF08GPSo_15N_Bwb 127-153</t>
  </si>
  <si>
    <t>CF08GPSo_15R_Ap 0-11</t>
  </si>
  <si>
    <t>CF08GPSo_15R_Ap2 11-23</t>
  </si>
  <si>
    <t>CF08GPSo_15R_A 23-43</t>
  </si>
  <si>
    <t>CF08GPSo_15R_AE 43-66</t>
  </si>
  <si>
    <t>CF08GPSo_15R_E 66-87</t>
  </si>
  <si>
    <t>CF08GPSo_15R_EB 87-104</t>
  </si>
  <si>
    <t>CF08GPSo_15R_ABb 104-126</t>
  </si>
  <si>
    <t>CF08GPSo_15R_Btb 126-153</t>
  </si>
  <si>
    <t>CF08GPSo_16B_Ap 0-9</t>
  </si>
  <si>
    <t>CF08GPSo_16B_AB 9-21</t>
  </si>
  <si>
    <t>CF08GPSo_16B_Bk 21-59</t>
  </si>
  <si>
    <t>CF08GPSo_16B_Bk2 59-96</t>
  </si>
  <si>
    <t>CF08GPSo_16B_Bk3 96-135</t>
  </si>
  <si>
    <t>CF08GPSo_16B_Bk4 135-153</t>
  </si>
  <si>
    <t>CF08GPSo_16D_Ap 0-10</t>
  </si>
  <si>
    <t>CF08GPSo_16D_A 10-34</t>
  </si>
  <si>
    <t>CF08GPSo_16D_BE 34-71</t>
  </si>
  <si>
    <t>CF08GPSo_16D_Btb1 71-99</t>
  </si>
  <si>
    <t>CF08GPSo_16D_Btb2 99-124</t>
  </si>
  <si>
    <t>CF08GPSo_16D_Btb3 124-153</t>
  </si>
  <si>
    <t>CF08GPSo_16G_Ap 0-17</t>
  </si>
  <si>
    <t>CF08GPSo_16G_AB 17-57</t>
  </si>
  <si>
    <t>CF08GPSo_16G_Bw1 57-92</t>
  </si>
  <si>
    <t>CF08GPSo_16G_Bw2 92-127</t>
  </si>
  <si>
    <t>CF08GPSo_16G_Btb 127-153</t>
  </si>
  <si>
    <t>CF08GPSo_16H_Ap 0-18</t>
  </si>
  <si>
    <t>CF08GPSo_16H_A 18-36</t>
  </si>
  <si>
    <t>CF08GPSo_16H_Bw 36-62</t>
  </si>
  <si>
    <t>CF08GPSo_16H_Btb1 62-127</t>
  </si>
  <si>
    <t>CF08GPSo_16H_Btb2 127-153</t>
  </si>
  <si>
    <t>CF08GPSo_16I_Ap 0-20</t>
  </si>
  <si>
    <t>CF08GPSo_16I_A 20-48</t>
  </si>
  <si>
    <t>CF08GPSo_16I_Bw 48-82</t>
  </si>
  <si>
    <t>CF08GPSo_16I_BE 82-109</t>
  </si>
  <si>
    <t>CF08GPSo_16I_EB 109-139</t>
  </si>
  <si>
    <t>CF08GPSo_16I_Btb 139-153</t>
  </si>
  <si>
    <t>CF08GPSo_16L_Ap 0-25</t>
  </si>
  <si>
    <t>CF08GPSo_16L_AB 25-44</t>
  </si>
  <si>
    <t>CF08GPSo_16L_Bw1 44-65</t>
  </si>
  <si>
    <t>CF08GPSo_16L_Bw2 65-116</t>
  </si>
  <si>
    <t>CF08GPSo_16L_Bwb 116-153</t>
  </si>
  <si>
    <t>CF08GPSo_16M_Ap 0-22</t>
  </si>
  <si>
    <t>CF08GPSo_16M_Bw1 22-61</t>
  </si>
  <si>
    <t>CF08GPSo_16M_Bw2 61-96</t>
  </si>
  <si>
    <t>CF08GPSo_16M_Bwb1 96-123</t>
  </si>
  <si>
    <t>CF08GPSo_16M_Bwb2 123-153</t>
  </si>
  <si>
    <t>CF08GPSo_16O_Ap 0-24</t>
  </si>
  <si>
    <t>CF08GPSo_16O_BA 24-46</t>
  </si>
  <si>
    <t>CF08GPSo_16O_Bw1 46-80</t>
  </si>
  <si>
    <t>CF08GPSo_16O_Bw2 80-120</t>
  </si>
  <si>
    <t>CF08GPSo_16O_Bwb 120-153</t>
  </si>
  <si>
    <t>CF08GPSo_16P_Ap 0-12.5</t>
  </si>
  <si>
    <t>CF08GPSo_16P_A 12.5-29</t>
  </si>
  <si>
    <t>CF08GPSo_16P_Bw1 29-59</t>
  </si>
  <si>
    <t>CF08GPSo_16P_Bw2 59-106</t>
  </si>
  <si>
    <t>CF08GPSo_16P_Bw3 106-135</t>
  </si>
  <si>
    <t>CF08GPSo_16P_Bwb 135-153</t>
  </si>
  <si>
    <t>CF08GPSo_16Q_Ap 0-9</t>
  </si>
  <si>
    <t>CF08GPSo_16Q_A 9-24</t>
  </si>
  <si>
    <t>CF08GPSo_16Q_BA 24-46</t>
  </si>
  <si>
    <t>CF08GPSo_16Q_Bw1 46-67</t>
  </si>
  <si>
    <t>CF08GPSo_16Q_Bw2 67-94</t>
  </si>
  <si>
    <t>CF08GPSo_16Q_Bw3 94-128</t>
  </si>
  <si>
    <t>CF08GPSo_16Q_Bwb 128-153</t>
  </si>
  <si>
    <t>CF08GPSo_17A_Ap 0-20</t>
  </si>
  <si>
    <t>CF08GPSo_17A_A 20-48</t>
  </si>
  <si>
    <t>CF08GPSo_17A_AB 48-77</t>
  </si>
  <si>
    <t>CF08GPSo_17A_Btb1 77-105</t>
  </si>
  <si>
    <t>CF08GPSo_17A_Btb2 105-153</t>
  </si>
  <si>
    <t>CF08GPSo_17C_Ap 0-22</t>
  </si>
  <si>
    <t>CF08GPSo_17C_AB 22-49</t>
  </si>
  <si>
    <t>CF08GPSo_17C_Bw1 49-83</t>
  </si>
  <si>
    <t>CF08GPSo_17C_Bw2 83-114</t>
  </si>
  <si>
    <t>CF08GPSo_17C_Bwk 114-153</t>
  </si>
  <si>
    <t>CF08GPSo_17E_Ap 0-30</t>
  </si>
  <si>
    <t>CF08GPSo_17E_A 30-68</t>
  </si>
  <si>
    <t>CF08GPSo_17E_EB 68-100</t>
  </si>
  <si>
    <t>CF08GPSo_17E_Btb1 100-119</t>
  </si>
  <si>
    <t>CF08GPSo_17E_Btb2 119-145</t>
  </si>
  <si>
    <t>CF08GPSo_17E_Btb3 145-153</t>
  </si>
  <si>
    <t>CF08GPSo_17F_Ap 0-18</t>
  </si>
  <si>
    <t>CF08GPSo_17F_A1 18-36</t>
  </si>
  <si>
    <t>CF08GPSo_17F_A2 36-64</t>
  </si>
  <si>
    <t>CF08GPSo_17F_Bw1 64-86</t>
  </si>
  <si>
    <t>CF08GPSo_17F_Bw2 86-114</t>
  </si>
  <si>
    <t>CF08GPSo_17F_Btb 114-153</t>
  </si>
  <si>
    <t>CF08GPSo_17J_Ap 0-20</t>
  </si>
  <si>
    <t>CF08GPSo_17J_A 20-41</t>
  </si>
  <si>
    <t>CF08GPSo_17J_Bw1 41-72</t>
  </si>
  <si>
    <t>CF08GPSo_17J_Bw2 72-104</t>
  </si>
  <si>
    <t>CF08GPSo_17J_Bwb 104-153</t>
  </si>
  <si>
    <t>CF08GPSo_17K_Ap 0-24</t>
  </si>
  <si>
    <t>CF08GPSo_17K_Bw1 24-60</t>
  </si>
  <si>
    <t>CF08GPSo_17K_Bw2 60-95</t>
  </si>
  <si>
    <t>CF08GPSo_17K_Bwb 95-130</t>
  </si>
  <si>
    <t>CF08GPSo_17K_Cb 130-153</t>
  </si>
  <si>
    <t>CF08GPSo_17N_Ap1 0-15</t>
  </si>
  <si>
    <t>CF08GPSo_17N_Ap2 15-26</t>
  </si>
  <si>
    <t>CF08GPSo_17N_AB 26-57</t>
  </si>
  <si>
    <t>CF08GPSo_17N_Bw 57-92</t>
  </si>
  <si>
    <t>CF08GPSo_17N_Bwb1 92-133</t>
  </si>
  <si>
    <t>CF08GPSo_17N_Bwb2 133-153</t>
  </si>
  <si>
    <t>CF08GPSo_17R_Ap 0-10</t>
  </si>
  <si>
    <t>CF08GPSo_17R_A 10-42</t>
  </si>
  <si>
    <t>CF08GPSo_17R_AE 42-73</t>
  </si>
  <si>
    <t>CF08GPSo_17R_E 73-98</t>
  </si>
  <si>
    <t>CF08GPSo_17R_Btb1 98-126</t>
  </si>
  <si>
    <t>CF08GPSo_17R_Btb2 126-153</t>
  </si>
  <si>
    <t>CF08GPSo_18B_Ap 0-11</t>
  </si>
  <si>
    <t>CF08GPSo_18B_A1 11-24</t>
  </si>
  <si>
    <t>CF08GPSo_18B_A2 24-45</t>
  </si>
  <si>
    <t>CF08GPSo_18B_AB 45-70</t>
  </si>
  <si>
    <t>CF08GPSo_18B_B/C 70-87</t>
  </si>
  <si>
    <t>CF08GPSo_18B_Ab 87-121</t>
  </si>
  <si>
    <t>CF08GPSo_18B_Btb 121-153</t>
  </si>
  <si>
    <t>CF08GPSo_18D_Ap 0-19</t>
  </si>
  <si>
    <t>CF08GPSo_18D_A1 19-40</t>
  </si>
  <si>
    <t>CF08GPSo_18D_A2 40-60</t>
  </si>
  <si>
    <t>CF08GPSo_18D_Bw1 60-90.5</t>
  </si>
  <si>
    <t>CF08GPSo_18D_Bw2 90.5-115.5</t>
  </si>
  <si>
    <t>CF08GPSo_18D_Btb 115.5-153</t>
  </si>
  <si>
    <t>CF08GPSo_18G_Ap 0-23</t>
  </si>
  <si>
    <t>CF08GPSo_18G_A 23-65</t>
  </si>
  <si>
    <t>CF08GPSo_18G_AB 65-103</t>
  </si>
  <si>
    <t>CF08GPSo_18G_BE 103-122</t>
  </si>
  <si>
    <t>CF08GPSo_18G_E 122-142</t>
  </si>
  <si>
    <t>CF08GPSo_18G_Bwb 142-153</t>
  </si>
  <si>
    <t>CF08GPSo_18H_Ap1 0-8</t>
  </si>
  <si>
    <t>CF08GPSo_18H_Ap2 8-22</t>
  </si>
  <si>
    <t>CF08GPSo_18H_EB 22-31</t>
  </si>
  <si>
    <t>CF08GPSo_18H_Btb1 31-62</t>
  </si>
  <si>
    <t>CF08GPSo_18H_Btb2 62-94</t>
  </si>
  <si>
    <t>CF08GPSo_18H_Btb3 94-127</t>
  </si>
  <si>
    <t>CF08GPSo_18H_Btb4 127-153</t>
  </si>
  <si>
    <t>CF08GPSo_18I_Ap 0-28</t>
  </si>
  <si>
    <t>CF08GPSo_18I_AB 28-57</t>
  </si>
  <si>
    <t>CF08GPSo_18I_Btb1 57-93</t>
  </si>
  <si>
    <t>CF08GPSo_18I_Btb2 93-126</t>
  </si>
  <si>
    <t>CF08GPSo_18I_Btb3 126-153</t>
  </si>
  <si>
    <t>CF08GPSo_18L_Ap 0-21</t>
  </si>
  <si>
    <t>CF08GPSo_18L_BA 21-55</t>
  </si>
  <si>
    <t>CF08GPSo_18L_Bw 55-92</t>
  </si>
  <si>
    <t>CF08GPSo_18L_Bkb1 92-127</t>
  </si>
  <si>
    <t>CF08GPSo_18L_Bkb2 127-153</t>
  </si>
  <si>
    <t>CF08GPSo_18M_Ap 0-18</t>
  </si>
  <si>
    <t>CF08GPSo_18M_AB 18-49</t>
  </si>
  <si>
    <t>CF08GPSo_18M_Bw1 49-78</t>
  </si>
  <si>
    <t>CF08GPSo_18M_Bw2 78-120</t>
  </si>
  <si>
    <t>CF08GPSo_18M_Bwb 120-153</t>
  </si>
  <si>
    <t>CF08GPSo_18O_Ap 0-14</t>
  </si>
  <si>
    <t>CF08GPSo_18O_A1 14-37</t>
  </si>
  <si>
    <t>CF08GPSo_18O_A2 37-62</t>
  </si>
  <si>
    <t>CF08GPSo_18O_Bw 62-107</t>
  </si>
  <si>
    <t>CF08GPSo_18O_Bwb 107-153</t>
  </si>
  <si>
    <t>CF08GPSo_18P_Ap 0-17</t>
  </si>
  <si>
    <t>CF08GPSo_18P_AB 17-41</t>
  </si>
  <si>
    <t>CF08GPSo_18P_BE 41-76</t>
  </si>
  <si>
    <t>CF08GPSo_18P_Bw1 76-107</t>
  </si>
  <si>
    <t>CF08GPSo_18P_Bw2 107-133</t>
  </si>
  <si>
    <t>CF08GPSo_18P_Bwb 133-153</t>
  </si>
  <si>
    <t>CF08GPSo_18Q_Ap 0-18</t>
  </si>
  <si>
    <t>CF08GPSo_18Q_A 18-38</t>
  </si>
  <si>
    <t>CF08GPSo_18Q_Bw 38-74</t>
  </si>
  <si>
    <t>CF08GPSo_18Q_EB 74-103</t>
  </si>
  <si>
    <t>CF08GPSo_18Q_Btb 103-153</t>
  </si>
  <si>
    <t>CF08GPSo_19C_Ap 0-17</t>
  </si>
  <si>
    <t>CF08GPSo_19C_A 17-38</t>
  </si>
  <si>
    <t>CF08GPSo_19C_AB 38-66</t>
  </si>
  <si>
    <t>CF08GPSo_19C_Bw1 66-107</t>
  </si>
  <si>
    <t>CF08GPSo_19C_Bw2 107-133</t>
  </si>
  <si>
    <t>CF08GPSo_19C_Bwb 133-153</t>
  </si>
  <si>
    <t>CF08GPSo_19E_Ap 0-23</t>
  </si>
  <si>
    <t>CF08GPSo_19E_A 23-42</t>
  </si>
  <si>
    <t>CF08GPSo_19E_Bw1 42-60</t>
  </si>
  <si>
    <t>CF08GPSo_19E_Bw2 60-80</t>
  </si>
  <si>
    <t>CF08GPSo_19E_BE 80-113</t>
  </si>
  <si>
    <t>CF08GPSo_19E_Btb1 113-132</t>
  </si>
  <si>
    <t>CF08GPSo_19E_Btb2 132-153</t>
  </si>
  <si>
    <t>CF08GPSo_19F_Ap 0-15</t>
  </si>
  <si>
    <t>CF08GPSo_19F_A1 15-30</t>
  </si>
  <si>
    <t>CF08GPSo_19F_A2 30-45</t>
  </si>
  <si>
    <t>CF08GPSo_19F_AB 45-76</t>
  </si>
  <si>
    <t>CF08GPSo_19F_Btb1 76-123</t>
  </si>
  <si>
    <t>CF08GPSo_19F_Btb2 123-153</t>
  </si>
  <si>
    <t>CF08GPSo_19J_Ap 0-18</t>
  </si>
  <si>
    <t>CF08GPSo_19J_Bw1 18-49</t>
  </si>
  <si>
    <t>CF08GPSo_19J_Bw2 49-80</t>
  </si>
  <si>
    <t>CF08GPSo_19J_Btb1 80-116</t>
  </si>
  <si>
    <t>CF08GPSo_19J_Btb2 116-153</t>
  </si>
  <si>
    <t>CF08GPSo_19K_Ap 0-19</t>
  </si>
  <si>
    <t>CF08GPSo_19K_AB 19-41</t>
  </si>
  <si>
    <t>CF08GPSo_19K_Bw1 41-79</t>
  </si>
  <si>
    <t>CF08GPSo_19K_Bw2 79-122</t>
  </si>
  <si>
    <t>CF08GPSo_19K_Btb 122-153</t>
  </si>
  <si>
    <t>CF08GPSo_19N_Ap1 0-10</t>
  </si>
  <si>
    <t>CF08GPSo_19N_Ap2 10-22</t>
  </si>
  <si>
    <t>CF08GPSo_19N_Bw1 22-53</t>
  </si>
  <si>
    <t>CF08GPSo_19N_Bw2 53-107</t>
  </si>
  <si>
    <t>CF08GPSo_19N_Bw3 107-135</t>
  </si>
  <si>
    <t>CF08GPSo_19N_Bwb 135-153</t>
  </si>
  <si>
    <t>CF08GPSo_19R_Ap 0-10</t>
  </si>
  <si>
    <t>CF08GPSo_19R_A1 10-32</t>
  </si>
  <si>
    <t>CF08GPSo_19R_A2 32-60</t>
  </si>
  <si>
    <t>CF08GPSo_19R_AB 60-106</t>
  </si>
  <si>
    <t>CF08GPSo_19R_BE 106-128</t>
  </si>
  <si>
    <t>CF08GPSo_19R_Ab 128-145</t>
  </si>
  <si>
    <t>CF08GPSo_19R_Btb 145-153</t>
  </si>
  <si>
    <t>CF08GPSo_20A_Ap 0-13</t>
  </si>
  <si>
    <t>CF08GPSo_20A_A 13-40</t>
  </si>
  <si>
    <t>CF08GPSo_20A_BE 40-64</t>
  </si>
  <si>
    <t>CF08GPSo_20A_E 64-79</t>
  </si>
  <si>
    <t>CF08GPSo_20A_Btb1 79-110</t>
  </si>
  <si>
    <t>CF08GPSo_20A_Btb2 110-153</t>
  </si>
  <si>
    <t>CF08GPSo_20B_Ap 0-14</t>
  </si>
  <si>
    <t>CF08GPSo_20B_A 14-26.5</t>
  </si>
  <si>
    <t>CF08GPSo_20B_AE 26.5-42</t>
  </si>
  <si>
    <t>CF08GPSo_20B_Bw 42-69</t>
  </si>
  <si>
    <t>CF08GPSo_20B_Btk1 69-98</t>
  </si>
  <si>
    <t>CF08GPSo_20B_Btk2 98-140</t>
  </si>
  <si>
    <t>CF08GPSo_20B_Btb 140-153</t>
  </si>
  <si>
    <t>CF08GPSo_20D_Ap 0-12</t>
  </si>
  <si>
    <t>CF08GPSo_20D_A 12-31</t>
  </si>
  <si>
    <t>CF08GPSo_20D_AB 31-62</t>
  </si>
  <si>
    <t>CF08GPSo_20D_Bw1 62-90</t>
  </si>
  <si>
    <t>CF08GPSo_20D_Bw2 90-112</t>
  </si>
  <si>
    <t>CF08GPSo_20D_Bw3 112-153</t>
  </si>
  <si>
    <t>CF08GPSo_20G_Ap 0-15</t>
  </si>
  <si>
    <t>CF08GPSo_20G_A1 15-34</t>
  </si>
  <si>
    <t>CF08GPSo_20G_A2 34-72</t>
  </si>
  <si>
    <t>CF08GPSo_20G_Bw 72-122</t>
  </si>
  <si>
    <t>CF08GPSo_20G_Btb 122-153</t>
  </si>
  <si>
    <t>CF08GPSo_20H_Ap 0-13</t>
  </si>
  <si>
    <t>CF08GPSo_20H_A 13-31</t>
  </si>
  <si>
    <t>CF08GPSo_20H_AB 31-62</t>
  </si>
  <si>
    <t>CF08GPSo_20H_Bw1 62-94</t>
  </si>
  <si>
    <t>CF08GPSo_20H_Bw2 94-116</t>
  </si>
  <si>
    <t>CF08GPSo_20H_Bwb 116-153</t>
  </si>
  <si>
    <t>CF08GPSo_20I_Ap 0-24</t>
  </si>
  <si>
    <t>CF08GPSo_20I_A 24-55</t>
  </si>
  <si>
    <t>CF08GPSo_20I_AB 55-86</t>
  </si>
  <si>
    <t>CF08GPSo_20I_Ab 86-117</t>
  </si>
  <si>
    <t>CF08GPSo_20I_2R 117-130</t>
  </si>
  <si>
    <t>CF08GPSo_20I_Bwg 130-153</t>
  </si>
  <si>
    <t>CF08GPSo_20L_Ap 0-24</t>
  </si>
  <si>
    <t>CF08GPSo_20L_Bw1 24-51</t>
  </si>
  <si>
    <t>CF08GPSo_20L_Bw2 51-105</t>
  </si>
  <si>
    <t>CF08GPSo_20L_Bwb1 105-127</t>
  </si>
  <si>
    <t>CF08GPSo_20L_Bwb2 127-153</t>
  </si>
  <si>
    <t>CF08GPSo_20M_Ap 0-15</t>
  </si>
  <si>
    <t>CF08GPSo_20M_Bw1 15-64</t>
  </si>
  <si>
    <t>CF08GPSo_20M_Bw2 64-101</t>
  </si>
  <si>
    <t>CF08GPSo_20M_Bwb1 101-127</t>
  </si>
  <si>
    <t>CF08GPSo_20M_Bwb2 127-153</t>
  </si>
  <si>
    <t>CF08GPSo_20O_Ap 0-23</t>
  </si>
  <si>
    <t>CF08GPSo_20O_AB 23-44</t>
  </si>
  <si>
    <t>CF08GPSo_20O_Bw1 44-61</t>
  </si>
  <si>
    <t>CF08GPSo_20O_Bw2 61-83</t>
  </si>
  <si>
    <t>CF08GPSo_20O_Bw3 83-103</t>
  </si>
  <si>
    <t>CF08GPSo_20O_Bwb 103-153</t>
  </si>
  <si>
    <t>CF08GPSo_20P_Ap 0-15</t>
  </si>
  <si>
    <t>CF08GPSo_20P_AB 15-39</t>
  </si>
  <si>
    <t>CF08GPSo_20P_Bw1 39-84</t>
  </si>
  <si>
    <t>CF08GPSo_20P_Bw2 84-120</t>
  </si>
  <si>
    <t>CF08GPSo_20P_Bwb 120-153</t>
  </si>
  <si>
    <t>CF08GPSo_20Q_Ap 0-12</t>
  </si>
  <si>
    <t>CF08GPSo_20Q_A 12-25</t>
  </si>
  <si>
    <t>CF08GPSo_20Q_Bw 25-57</t>
  </si>
  <si>
    <t>CF08GPSo_20Q_EB 57-97</t>
  </si>
  <si>
    <t>CF08GPSo_20Q_Btb1 97-128</t>
  </si>
  <si>
    <t>CF08GPSo_20Q_Btb2 128-153</t>
  </si>
  <si>
    <t>CF08GPSo_21C_Ap 0-15</t>
  </si>
  <si>
    <t>CF08GPSo_21C_A 15-32</t>
  </si>
  <si>
    <t>CF08GPSo_21C_AE 32-51.5</t>
  </si>
  <si>
    <t>CF08GPSo_21C_EB1 51.5-67</t>
  </si>
  <si>
    <t>CF08GPSo_21C_EB2 67-83</t>
  </si>
  <si>
    <t>CF08GPSo_21C_Btb1 83-100</t>
  </si>
  <si>
    <t>CF08GPSo_21C_Btb2 100-128</t>
  </si>
  <si>
    <t>CF08GPSo_21C_Btb3 128-153</t>
  </si>
  <si>
    <t>CF08GPSo_21E_Ap 0-17.5</t>
  </si>
  <si>
    <t>CF08GPSo_21E_A 17.5-45</t>
  </si>
  <si>
    <t>CF08GPSo_21E_Bw 45-66</t>
  </si>
  <si>
    <t>CF08GPSo_21E_Btb1 66-88</t>
  </si>
  <si>
    <t>CF08GPSo_21E_Btb2 88-124</t>
  </si>
  <si>
    <t>CF08GPSo_21E_Btb3 124-153</t>
  </si>
  <si>
    <t>CF08GPSo_21F_Ap 0-21</t>
  </si>
  <si>
    <t>CF08GPSo_21F_A 21-37</t>
  </si>
  <si>
    <t>CF08GPSo_21F_AB 37-74.5</t>
  </si>
  <si>
    <t>CF08GPSo_21F_Btb1 74.5-125</t>
  </si>
  <si>
    <t>CF08GPSo_21F_Btb2 125-153</t>
  </si>
  <si>
    <t>CF08GPSo_21J_Ap 0-14</t>
  </si>
  <si>
    <t>CF08GPSo_21J_A 14-35</t>
  </si>
  <si>
    <t>CF08GPSo_21J_AB 35-69</t>
  </si>
  <si>
    <t>CF08GPSo_21J_Bw1 69-103</t>
  </si>
  <si>
    <t>CF08GPSo_21J_Bw2 103-128</t>
  </si>
  <si>
    <t>CF08GPSo_21J_Bw3 128-153</t>
  </si>
  <si>
    <t>CF08GPSo_21K_Ap 0-28</t>
  </si>
  <si>
    <t>CF08GPSo_21K_Bw1 28-60</t>
  </si>
  <si>
    <t>CF08GPSo_21K_Bw2 60-91</t>
  </si>
  <si>
    <t>CF08GPSo_21K_Bwb 91-119</t>
  </si>
  <si>
    <t>CF08GPSo_21K_Bkb 119-153</t>
  </si>
  <si>
    <t>CF08GPSo_21N_Ap 0-23</t>
  </si>
  <si>
    <t>CF08GPSo_21N_A 23-43</t>
  </si>
  <si>
    <t>CF08GPSo_21N_Bw1 43-72</t>
  </si>
  <si>
    <t>CF08GPSo_21N_Bw2 72-97</t>
  </si>
  <si>
    <t>CF08GPSo_21N_Bw3 97-126</t>
  </si>
  <si>
    <t>CF08GPSo_21N_Btb 126-153</t>
  </si>
  <si>
    <t>CF08GPSo_21R_Ap 0-20</t>
  </si>
  <si>
    <t>CF08GPSo_21R_A 20-57</t>
  </si>
  <si>
    <t>CF08GPSo_21R_AB 57-87</t>
  </si>
  <si>
    <t>CF08GPSo_21R_Bwg 87-109</t>
  </si>
  <si>
    <t>CF08GPSo_21R_Bwgb 109-153</t>
  </si>
  <si>
    <t>CF08GPSo_22B_Ap 0-17</t>
  </si>
  <si>
    <t>CF08GPSo_22B_A 17-38</t>
  </si>
  <si>
    <t>CF08GPSo_22B_Btk1 38-54</t>
  </si>
  <si>
    <t>CF08GPSo_22B_Btk2 54-78</t>
  </si>
  <si>
    <t>CF08GPSo_22B_Btb1 78-123</t>
  </si>
  <si>
    <t>CF08GPSo_22B_Btb2 123-153</t>
  </si>
  <si>
    <t>CF08GPSo_22D_Ap 0-15</t>
  </si>
  <si>
    <t>CF08GPSo_22D_A 15-46</t>
  </si>
  <si>
    <t>CF08GPSo_22D_AB 46-74</t>
  </si>
  <si>
    <t>CF08GPSo_22D_Btb1 74-102</t>
  </si>
  <si>
    <t>CF08GPSo_22D_Btb2 102-125</t>
  </si>
  <si>
    <t>CF08GPSo_22D_Btb3 125-153</t>
  </si>
  <si>
    <t>CF08GPSo_22G_Ap 0-25</t>
  </si>
  <si>
    <t>CF08GPSo_22G_A 25-60</t>
  </si>
  <si>
    <t>CF08GPSo_22G_Bw1 60-96</t>
  </si>
  <si>
    <t>CF08GPSo_22G_Bw2 96-138</t>
  </si>
  <si>
    <t>CF08GPSo_22G_Bwb 138-153</t>
  </si>
  <si>
    <t>CF08GPSo_22H_Ap 0-20</t>
  </si>
  <si>
    <t>CF08GPSo_22H_AB 20-55</t>
  </si>
  <si>
    <t>CF08GPSo_22H_Bw1 55-78</t>
  </si>
  <si>
    <t>CF08GPSo_22H_Bw2 78-129</t>
  </si>
  <si>
    <t>CF08GPSo_22H_Bwb 129-153</t>
  </si>
  <si>
    <t>CF08GPSo_22I_Ap1 0-13</t>
  </si>
  <si>
    <t>CF08GPSo_22I_Ap2 13-37</t>
  </si>
  <si>
    <t>CF08GPSo_22I_AB 37-59</t>
  </si>
  <si>
    <t>CF08GPSo_22I_Bw 59-88</t>
  </si>
  <si>
    <t>CF08GPSo_22I_Bwb 88-130</t>
  </si>
  <si>
    <t>CF08GPSo_22L_Ap 0-21</t>
  </si>
  <si>
    <t>CF08GPSo_22L_Bw1 21-60</t>
  </si>
  <si>
    <t>CF08GPSo_22L_Bw2 60-80</t>
  </si>
  <si>
    <t>CF08GPSo_22L_Bw3 80-115</t>
  </si>
  <si>
    <t>CF08GPSo_22L_Bwb 115-153</t>
  </si>
  <si>
    <t>CF08GPSo_22M_Ap 0-22</t>
  </si>
  <si>
    <t>CF08GPSo_22M_A 22-53</t>
  </si>
  <si>
    <t>CF08GPSo_22M_BE 53-83</t>
  </si>
  <si>
    <t>CF08GPSo_22M_Bw 83-114</t>
  </si>
  <si>
    <t>CF08GPSo_22M_Bwb 114-153</t>
  </si>
  <si>
    <t>CF08GPSo_22O_Ap 0-26</t>
  </si>
  <si>
    <t>CF08GPSo_22O_BA 26-52</t>
  </si>
  <si>
    <t>CF08GPSo_22O_Bw 52-85</t>
  </si>
  <si>
    <t>CF08GPSo_22O_Bwb1 85-119</t>
  </si>
  <si>
    <t>CF08GPSo_22O_Bwb2 119-153</t>
  </si>
  <si>
    <t>CF08GPSo_22P_Ap 0-19</t>
  </si>
  <si>
    <t>CF08GPSo_22P_AB1 19-33</t>
  </si>
  <si>
    <t>CF08GPSo_22P_AB2 33-59</t>
  </si>
  <si>
    <t>CF08GPSo_22P_Bw 59-74</t>
  </si>
  <si>
    <t>CF08GPSo_22P_EB 74-89</t>
  </si>
  <si>
    <t>CF08GPSo_23A_Ap 0-15</t>
  </si>
  <si>
    <t>CF08GPSo_23A_A1 15-33</t>
  </si>
  <si>
    <t>CF08GPSo_23A_A2 33-65</t>
  </si>
  <si>
    <t>CF08GPSo_23A_AB 65-86</t>
  </si>
  <si>
    <t>CF08GPSo_23A_Bw 86-153</t>
  </si>
  <si>
    <t>CF08GPSo_23C_Ap 0-15</t>
  </si>
  <si>
    <t>CF08GPSo_23C_A 15-41</t>
  </si>
  <si>
    <t>CF08GPSo_23C_AB 41-67</t>
  </si>
  <si>
    <t>CF08GPSo_23C_BE1 67-92</t>
  </si>
  <si>
    <t>CF08GPSo_23C_BE2 92-114</t>
  </si>
  <si>
    <t>CF08GPSo_23C_Btb 114-153</t>
  </si>
  <si>
    <t>CF08GPSo_23E_Ap 0-22</t>
  </si>
  <si>
    <t>CF08GPSo_23E_A 22-43</t>
  </si>
  <si>
    <t>CF08GPSo_23E_Bw 43-60</t>
  </si>
  <si>
    <t>CF08GPSo_23E_BE 60-87</t>
  </si>
  <si>
    <t>CF08GPSo_23E_Btb1 87-130</t>
  </si>
  <si>
    <t>CF08GPSo_23E_Btb2 130-153</t>
  </si>
  <si>
    <t>CF08GPSo_23F_Ap 0-9</t>
  </si>
  <si>
    <t>CF08GPSo_23F_A1 9-27</t>
  </si>
  <si>
    <t>CF08GPSo_23F_A2 27-38</t>
  </si>
  <si>
    <t>CF08GPSo_23F_EB 38-54</t>
  </si>
  <si>
    <t>CF08GPSo_23F_Btb1 54-100</t>
  </si>
  <si>
    <t>CF08GPSo_23F_Btb2 100-153</t>
  </si>
  <si>
    <t>CF08GPSo_23J_Ap 0-23</t>
  </si>
  <si>
    <t>CF08GPSo_23J_BA 23-56</t>
  </si>
  <si>
    <t>CF08GPSo_23J_Bw1 56-97</t>
  </si>
  <si>
    <t>CF08GPSo_23J_Bwb1 97-126</t>
  </si>
  <si>
    <t>CF08GPSo_23J_Bwb2 126-153</t>
  </si>
  <si>
    <t>CF08GPSo_23K_Ap 0-18</t>
  </si>
  <si>
    <t>CF08GPSo_23K_AB 18-42</t>
  </si>
  <si>
    <t>CF08GPSo_23K_Bw 42-89</t>
  </si>
  <si>
    <t>CF08GPSo_23K_Bwb1 89-125</t>
  </si>
  <si>
    <t>CF08GPSo_23K_Bwb2 125-153</t>
  </si>
  <si>
    <t>CF08GPSo_23N_Ap 0-23</t>
  </si>
  <si>
    <t>CF08GPSo_23N_AB 23-48</t>
  </si>
  <si>
    <t>CF08GPSo_23N_Bw1 48-90</t>
  </si>
  <si>
    <t>CF08GPSo_23N_Bw2 90-120</t>
  </si>
  <si>
    <t>CF08GPSo_23N_Bwb 120-153</t>
  </si>
  <si>
    <t>CF08GPSo_24B_Ap 0-11</t>
  </si>
  <si>
    <t>CF08GPSo_24B_A 11-27</t>
  </si>
  <si>
    <t>CF08GPSo_24B_AB 27-66</t>
  </si>
  <si>
    <t>CF08GPSo_24B_Bw 66-105</t>
  </si>
  <si>
    <t>CF08GPSo_24B_Btb 105-153</t>
  </si>
  <si>
    <t>CF08GPSo_24D_Ap 0-13</t>
  </si>
  <si>
    <t>CF08GPSo_24D_A1 13-32</t>
  </si>
  <si>
    <t>CF08GPSo_24D_A2 32-48</t>
  </si>
  <si>
    <t>CF08GPSo_24D_Bw1 48-70</t>
  </si>
  <si>
    <t>CF08GPSo_24D_Bw2 70-112</t>
  </si>
  <si>
    <t>CF08GPSo_24D_Bwb 112-153</t>
  </si>
  <si>
    <t>CF08GPSo_24G_Ap 0-17</t>
  </si>
  <si>
    <t>CF08GPSo_24G_A1 17-34</t>
  </si>
  <si>
    <t>CF08GPSo_24G_A2 34-52</t>
  </si>
  <si>
    <t>CF08GPSo_24G_Bw1 52-81</t>
  </si>
  <si>
    <t>CF08GPSo_24G_Bw2 81-103</t>
  </si>
  <si>
    <t>CF08GPSo_24G_Btkb 103-153</t>
  </si>
  <si>
    <t>CF08GPSo_24H_Ap 0-19</t>
  </si>
  <si>
    <t>CF08GPSo_24H_BA 19-48</t>
  </si>
  <si>
    <t>CF08GPSo_24H_Bw1 48-82</t>
  </si>
  <si>
    <t>CF08GPSo_24H_Bw2 82-122</t>
  </si>
  <si>
    <t>CF08GPSo_24H_Bwb 122-153</t>
  </si>
  <si>
    <t>CF08GPSo_24I_Ap 0-17</t>
  </si>
  <si>
    <t>CF08GPSo_24I_A 17-38</t>
  </si>
  <si>
    <t>CF08GPSo_24I_Bw 38-83</t>
  </si>
  <si>
    <t>CF08GPSo_24I_Bwb1 83-119</t>
  </si>
  <si>
    <t>CF08GPSo_24I_Bwb2 119-153</t>
  </si>
  <si>
    <t>CF08GPSo_24L_Ap 0-23</t>
  </si>
  <si>
    <t>CF08GPSo_24L_A 23-38</t>
  </si>
  <si>
    <t>CF08GPSo_24L_BA 38-60</t>
  </si>
  <si>
    <t>CF08GPSo_24L_Bw 60-99</t>
  </si>
  <si>
    <t>CF08GPSo_24L_Bwb 99-153</t>
  </si>
  <si>
    <t>CF08GPSo_24M_Ap 0-22</t>
  </si>
  <si>
    <t>CF08GPSo_24M_A 22-36</t>
  </si>
  <si>
    <t>CF08GPSo_24M_Bw1 36-64</t>
  </si>
  <si>
    <t>CF08GPSo_24M_Bw2 64-110</t>
  </si>
  <si>
    <t>CF08GPSo_24M_Bwb 110-153</t>
  </si>
  <si>
    <t>CF08GPSo_25C_Ap 0-16</t>
  </si>
  <si>
    <t>CF08GPSo_25C_A 16-33</t>
  </si>
  <si>
    <t>CF08GPSo_25C_AB 33-57</t>
  </si>
  <si>
    <t>CF08GPSo_25C_BE 57-94</t>
  </si>
  <si>
    <t>CF08GPSo_25C_Btb1 94-128</t>
  </si>
  <si>
    <t>CF08GPSo_25C_Btb2 128-153</t>
  </si>
  <si>
    <t>CF08GPSo_25E_Ap 0-21</t>
  </si>
  <si>
    <t>CF08GPSo_25E_A1 21-35</t>
  </si>
  <si>
    <t>CF08GPSo_25E_A2 35-61.5</t>
  </si>
  <si>
    <t>CF08GPSo_25E_EB 61.5-86</t>
  </si>
  <si>
    <t>CF08GPSo_25E_Btb1 86-118</t>
  </si>
  <si>
    <t>CF08GPSo_25E_Btb2 118-153</t>
  </si>
  <si>
    <t>CF08GPSo_25F_Ap 0-21</t>
  </si>
  <si>
    <t>CF08GPSo_25F_A1 21-42</t>
  </si>
  <si>
    <t>CF08GPSo_25F_A2 42-61</t>
  </si>
  <si>
    <t>CF08GPSo_25F_EB 61-70</t>
  </si>
  <si>
    <t>CF08GPSo_25F_Bwb 70-101</t>
  </si>
  <si>
    <t>CF08GPSo_25F_Btb1 101-136</t>
  </si>
  <si>
    <t>CF08GPSo_25F_Btb2 136-153</t>
  </si>
  <si>
    <t>CF08GPSo_25J_Ap 0-19</t>
  </si>
  <si>
    <t>CF08GPSo_25J_AB 19-49</t>
  </si>
  <si>
    <t>CF08GPSo_25J_Bw 49-85</t>
  </si>
  <si>
    <t>CF08GPSo_25J_BE 85-102</t>
  </si>
  <si>
    <t>CF08GPSo_25J_Bwb1 102-128</t>
  </si>
  <si>
    <t>CF08GPSo_25J_Bwb2 128-153</t>
  </si>
  <si>
    <t>CF08GPSo_25K_Ap 0-30</t>
  </si>
  <si>
    <t>CF08GPSo_25K_BA 30-58</t>
  </si>
  <si>
    <t>CF08GPSo_25K_Bw1 58-89</t>
  </si>
  <si>
    <t>CF08GPSo_25K_Bw2 89-128</t>
  </si>
  <si>
    <t>CF08GPSo_25K_Bwb 128-153</t>
  </si>
  <si>
    <t>CF08GPSo_25N_Ap 0-16</t>
  </si>
  <si>
    <t>CF08GPSo_25N_A1 16-21</t>
  </si>
  <si>
    <t>CF08GPSo_25N_A2 21-60</t>
  </si>
  <si>
    <t>CF08GPSo_25N_AB 60-88</t>
  </si>
  <si>
    <t>CF08GPSo_25N_E/B 88-125</t>
  </si>
  <si>
    <t>CF08GPSo_25N_Bwb 125-153</t>
  </si>
  <si>
    <t>CF08GPSo_26D_Ap 0-22</t>
  </si>
  <si>
    <t>CF08GPSo_26D_A1 22-37</t>
  </si>
  <si>
    <t>CF08GPSo_26D_A2 37-55</t>
  </si>
  <si>
    <t>CF08GPSo_26D_AB 55-86</t>
  </si>
  <si>
    <t>CF08GPSo_26D_Btb 86-125</t>
  </si>
  <si>
    <t>CF08GPSo_26D_Bwb 125-153</t>
  </si>
  <si>
    <t>CF08GPSo_26G_Ap 0-20</t>
  </si>
  <si>
    <t>CF08GPSo_26G_A 20-56</t>
  </si>
  <si>
    <t>CF08GPSo_26G_Bw 56-78</t>
  </si>
  <si>
    <t>CF08GPSo_26G_BE 78-107</t>
  </si>
  <si>
    <t>CF08GPSo_26G_Btb 107-153</t>
  </si>
  <si>
    <t>CF08GPSo_26H_Ap 0-17</t>
  </si>
  <si>
    <t>CF08GPSo_26H_A 17-45</t>
  </si>
  <si>
    <t>CF08GPSo_26H_Bw1 45-70</t>
  </si>
  <si>
    <t>CF08GPSo_26H_Bw2 70-92</t>
  </si>
  <si>
    <t>CF08GPSo_26H_Bwb1 92-114</t>
  </si>
  <si>
    <t>CF08GPSo_26H_Bwb2 114-153</t>
  </si>
  <si>
    <t>CF08GPSo_26I_Ap 0-23</t>
  </si>
  <si>
    <t>CF08GPSo_26I_BA 23-44</t>
  </si>
  <si>
    <t>CF08GPSo_26I_Bw 44-83</t>
  </si>
  <si>
    <t>CF08GPSo_26I_Bwb1 83-116</t>
  </si>
  <si>
    <t>CF08GPSo_26I_Bwb2 116-153</t>
  </si>
  <si>
    <t>CF08GPSo_26L_Ap 0-20</t>
  </si>
  <si>
    <t>CF08GPSo_26L_A 20-44</t>
  </si>
  <si>
    <t>CF08GPSo_26L_Bw1 44-80</t>
  </si>
  <si>
    <t>CF08GPSo_26L_Bw2 80-112</t>
  </si>
  <si>
    <t>CF08GPSo_26L_Bwb 112-127</t>
  </si>
  <si>
    <t>CF08GPSo_26M_Ap 0-20</t>
  </si>
  <si>
    <t>CF08GPSo_26M_BA 20-43</t>
  </si>
  <si>
    <t>CF08GPSo_26M_EB 43-76</t>
  </si>
  <si>
    <t>CF08GPSo_26M_Btb1 76-113</t>
  </si>
  <si>
    <t>CF08GPSo_26M_Btb2 113-153</t>
  </si>
  <si>
    <t>CF08GPSo_27C_Ap 0-15</t>
  </si>
  <si>
    <t>CF08GPSo_27C_A1 15-32</t>
  </si>
  <si>
    <t>CF08GPSo_27C_A2 32-59</t>
  </si>
  <si>
    <t>CF08GPSo_27C_BE1 59-83</t>
  </si>
  <si>
    <t>CF08GPSo_27C_BE2 83-104</t>
  </si>
  <si>
    <t>CF08GPSo_27C_Btb1 104-126</t>
  </si>
  <si>
    <t>CF08GPSo_27C_Btb2 126-153</t>
  </si>
  <si>
    <t>CF08GPSo_27E_Ap 0-20</t>
  </si>
  <si>
    <t>CF08GPSo_27E_A 20-47</t>
  </si>
  <si>
    <t>CF08GPSo_27E_AB 47-63</t>
  </si>
  <si>
    <t>CF08GPSo_27E_BE 63-84</t>
  </si>
  <si>
    <t>CF08GPSo_27E_Btb1 84-102</t>
  </si>
  <si>
    <t>CF08GPSo_27E_Btb2 102-120</t>
  </si>
  <si>
    <t>CF08GPSo_27E_Btb3 120-153</t>
  </si>
  <si>
    <t>CF08GPSo_27F_Ap 0-14</t>
  </si>
  <si>
    <t>CF08GPSo_27F_A 14-32</t>
  </si>
  <si>
    <t>CF08GPSo_27F_AB 32-50</t>
  </si>
  <si>
    <t>CF08GPSo_27F_EB 50-68</t>
  </si>
  <si>
    <t>CF08GPSo_27F_Btb1 68-125</t>
  </si>
  <si>
    <t>CF08GPSo_27F_Btb2 125-153</t>
  </si>
  <si>
    <t>CF08GPSo_27J_Ap 0-20</t>
  </si>
  <si>
    <t>CF08GPSo_27J_BA 20-41</t>
  </si>
  <si>
    <t>CF08GPSo_27J_Bw1 41-65</t>
  </si>
  <si>
    <t>CF08GPSo_27J_Bw2 65-84</t>
  </si>
  <si>
    <t>CF08GPSo_27J_Bw3 84-118</t>
  </si>
  <si>
    <t>CF08GPSo_27J_Bwb 118-153</t>
  </si>
  <si>
    <t>CF08GPSo_27K_Ap 0-12</t>
  </si>
  <si>
    <t>CF08GPSo_27K_A 12-30</t>
  </si>
  <si>
    <t>CF08GPSo_27K_BA 30-71</t>
  </si>
  <si>
    <t>CF08GPSo_27K_Bw 71-104</t>
  </si>
  <si>
    <t>CF08GPSo_27K_Bwb 104-153</t>
  </si>
  <si>
    <t>CF08GPSo_28D_Ap 0-18</t>
  </si>
  <si>
    <t>CF08GPSo_28D_A1 18-34</t>
  </si>
  <si>
    <t>CF08GPSo_28D_A2 34-54</t>
  </si>
  <si>
    <t>CF08GPSo_28D_AE 54-84</t>
  </si>
  <si>
    <t>CF08GPSo_28D_Btb1 84-121</t>
  </si>
  <si>
    <t>CF08GPSo_28D_Btb2 121-153</t>
  </si>
  <si>
    <t>CF08GPSo_28G_Ap 0-18</t>
  </si>
  <si>
    <t>CF08GPSo_28G_Bw 18-57</t>
  </si>
  <si>
    <t>CF08GPSo_28G_BE 57-82</t>
  </si>
  <si>
    <t>CF08GPSo_28G_Btb1 82-106</t>
  </si>
  <si>
    <t>CF08GPSo_28G_Btb2 106-153</t>
  </si>
  <si>
    <t>CF08GPSo_28H_Ap 0-23</t>
  </si>
  <si>
    <t>CF08GPSo_28H_A 23-45</t>
  </si>
  <si>
    <t>CF08GPSo_28H_Bw 45-86</t>
  </si>
  <si>
    <t>CF08GPSo_28H_Bwb1 86-120</t>
  </si>
  <si>
    <t>CF08GPSo_28H_Bwb2 120-153</t>
  </si>
  <si>
    <t>CF08GPSo_28I_Ap 0-28</t>
  </si>
  <si>
    <t>CF08GPSo_28I_Bw1 28-49</t>
  </si>
  <si>
    <t>CF08GPSo_28I_Bw2 49-89</t>
  </si>
  <si>
    <t>CF08GPSo_28I_Bwb1 89-118</t>
  </si>
  <si>
    <t>CF08GPSo_28I_Bwb2 118-153</t>
  </si>
  <si>
    <t>CF08GPSo_28L_Ap1 0-15</t>
  </si>
  <si>
    <t>CF08GPSo_28L_Ap2 15-33</t>
  </si>
  <si>
    <t>CF08GPSo_28L_Bw1 33-49</t>
  </si>
  <si>
    <t>CF08GPSo_28L_Bw2 49-85</t>
  </si>
  <si>
    <t>CF08GPSo_28L_Btb1 85-114</t>
  </si>
  <si>
    <t>CF08GPSo_28L_Btb2 114-153</t>
  </si>
  <si>
    <t>CF08GPSo_28M_Ap 0-24</t>
  </si>
  <si>
    <t>CF08GPSo_28M_A 24-58</t>
  </si>
  <si>
    <t>CF08GPSo_28M_Bw 58-89</t>
  </si>
  <si>
    <t>CF08GPSo_28M_E 89-105</t>
  </si>
  <si>
    <t>CF08GPSo_28M_Ab 105-121</t>
  </si>
  <si>
    <t>CF08GPSo_28M_Btb 121-153</t>
  </si>
  <si>
    <t>CF08GPSo_29E_Ap 0-20</t>
  </si>
  <si>
    <t>CF08GPSo_29E_A 20-47</t>
  </si>
  <si>
    <t>CF08GPSo_29E_AB 47-63</t>
  </si>
  <si>
    <t>CF08GPSo_29E_BE 63-84</t>
  </si>
  <si>
    <t>CF08GPSo_29F_Ap 0-10</t>
  </si>
  <si>
    <t>CF08GPSo_29F_AB 10-18</t>
  </si>
  <si>
    <t>CF08GPSo_29F_Bw 18-48</t>
  </si>
  <si>
    <t>CF08GPSo_29F_Btb1 48-85</t>
  </si>
  <si>
    <t>CF08GPSo_29F_Btb2 85-145</t>
  </si>
  <si>
    <t>CF08GPSo_29F_Btb3 145-153</t>
  </si>
  <si>
    <t>CF08GPSo_29J_Ap 0-24</t>
  </si>
  <si>
    <t>CF08GPSo_29J_BA 24-50</t>
  </si>
  <si>
    <t>CF08GPSo_29J_Bw1 50-83</t>
  </si>
  <si>
    <t>CF08GPSo_29J_Bw2 83-105</t>
  </si>
  <si>
    <t>CF08GPSo_29J_Bwb 105-153</t>
  </si>
  <si>
    <t>CF08GPSo_29K_Ap1 0-16</t>
  </si>
  <si>
    <t>CF08GPSo_29K_Ap2 16-29</t>
  </si>
  <si>
    <t>CF08GPSo_29K_A 29-55</t>
  </si>
  <si>
    <t>CF08GPSo_29K_BA 55-81</t>
  </si>
  <si>
    <t>CF08GPSo_29K_E 81-111</t>
  </si>
  <si>
    <t>CF08GPSo_29K_Btb 111-153</t>
  </si>
  <si>
    <t>CF08GPSo_30G_Ap 0-19</t>
  </si>
  <si>
    <t>CF08GPSo_30G_AB 19-53</t>
  </si>
  <si>
    <t>CF08GPSo_30G_E 53-72</t>
  </si>
  <si>
    <t>CF08GPSo_30G_Btb1 72-103</t>
  </si>
  <si>
    <t>CF08GPSo_30G_Btb2 103-153</t>
  </si>
  <si>
    <t>CF08GPSo_30H_Ap1 0-13</t>
  </si>
  <si>
    <t>CF08GPSo_30H_Ap2 13-34</t>
  </si>
  <si>
    <t>CF08GPSo_30H_A 34-52</t>
  </si>
  <si>
    <t>CF08GPSo_30H_Bw 52-85</t>
  </si>
  <si>
    <t>CF08GPSo_30H_E 85-108</t>
  </si>
  <si>
    <t>CF08GPSo_30H_Btb 108-153</t>
  </si>
  <si>
    <t>CF08GPSo_30I_Ap 0-17</t>
  </si>
  <si>
    <t>CF08GPSo_30I_BA 17-38</t>
  </si>
  <si>
    <t>CF08GPSo_30I_Bw 38-66</t>
  </si>
  <si>
    <t>CF08GPSo_30I_Bwb1 66-91</t>
  </si>
  <si>
    <t>CF08GPSo_30I_Bwb2 91-141</t>
  </si>
  <si>
    <t>CF08GPSo_30I_Btb 141-153</t>
  </si>
  <si>
    <t>CF08GPSo_30L_Ap 0-11</t>
  </si>
  <si>
    <t>CF08GPSo_30L_A 11-36</t>
  </si>
  <si>
    <t>CF08GPSo_30L_Bw1 36-79</t>
  </si>
  <si>
    <t>CF08GPSo_30L_Bw2 79-117</t>
  </si>
  <si>
    <t>CF08GPSo_30L_Bwb 117-153</t>
  </si>
  <si>
    <t>CF08GPSo_31K_Ap1 0-14</t>
  </si>
  <si>
    <t>CF08GPSo_31K_Ap2 14-30</t>
  </si>
  <si>
    <t>CF08GPSo_31K_AB 30-59</t>
  </si>
  <si>
    <t>CF08GPSo_31K_Bw1 59-93</t>
  </si>
  <si>
    <t>CF08GPSo_31K_Bw2 93-127</t>
  </si>
  <si>
    <t>CF08GPSo_31K_Btb 127-153</t>
  </si>
  <si>
    <t>Depth, cm</t>
  </si>
  <si>
    <t>SOC Mg/ha-depth</t>
  </si>
  <si>
    <t>CAFProfileC</t>
  </si>
  <si>
    <t>CAFC0-30</t>
  </si>
  <si>
    <t>Ap-A1</t>
  </si>
  <si>
    <t>DEPTH_UNIT</t>
  </si>
  <si>
    <t>NITROGEN_1</t>
  </si>
  <si>
    <t>CARBON_10</t>
  </si>
  <si>
    <t>SULFUR_10</t>
  </si>
  <si>
    <t>C/S_10</t>
  </si>
  <si>
    <t>C/N_10</t>
  </si>
  <si>
    <t>NITROGEN_2</t>
  </si>
  <si>
    <t>CARBON_20</t>
  </si>
  <si>
    <t>SULFUR_20</t>
  </si>
  <si>
    <t>C/S_20</t>
  </si>
  <si>
    <t>C/N_20</t>
  </si>
  <si>
    <t>NITROGEN_3</t>
  </si>
  <si>
    <t>CARBON_30</t>
  </si>
  <si>
    <t>SULFUR_30</t>
  </si>
  <si>
    <t>C/S_30</t>
  </si>
  <si>
    <t>C/N_30</t>
  </si>
  <si>
    <t>A-AB</t>
  </si>
  <si>
    <t>Ap-BA1</t>
  </si>
  <si>
    <t>Bd_Soil</t>
  </si>
  <si>
    <t>A-Bw1</t>
  </si>
  <si>
    <t>Ap-AB</t>
  </si>
  <si>
    <t>Ap-BA</t>
  </si>
  <si>
    <t>Sort</t>
  </si>
  <si>
    <t>Ap-Bw1</t>
  </si>
  <si>
    <t>Ap1-Ap2</t>
  </si>
  <si>
    <t>Ap-BE</t>
  </si>
  <si>
    <t>Ap-Bwk1</t>
  </si>
  <si>
    <t>A1-A2</t>
  </si>
  <si>
    <t>Ap-a</t>
  </si>
  <si>
    <t>Ap2-A</t>
  </si>
  <si>
    <t>Ap2-AE</t>
  </si>
  <si>
    <t>Ap-Ap2</t>
  </si>
  <si>
    <t>A-BA</t>
  </si>
  <si>
    <t>Ap2-AB</t>
  </si>
  <si>
    <t>Ap2-EB</t>
  </si>
  <si>
    <t>Ap2-Bw1</t>
  </si>
  <si>
    <t>A-AE</t>
  </si>
  <si>
    <t>A-Bw</t>
  </si>
  <si>
    <t>Ap-AB1</t>
  </si>
  <si>
    <t>AB-Bw</t>
  </si>
  <si>
    <t>1..25</t>
  </si>
  <si>
    <t>CAFCSub</t>
  </si>
  <si>
    <t>BkP_A</t>
  </si>
  <si>
    <t>Bkdepth</t>
  </si>
  <si>
    <t>EP_A</t>
  </si>
  <si>
    <t>Edepth</t>
  </si>
  <si>
    <t>BwP_A</t>
  </si>
  <si>
    <t>Bwdepth</t>
  </si>
  <si>
    <t>CAFRatTB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</si>
</sst>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000000"/>
    <numFmt numFmtId="165" formatCode="0.0000"/>
    <numFmt numFmtId="166" formatCode="0.0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sz val="10"/>
      <color indexed="8"/>
      <name val="Arial"/>
      <family val="2"/>
    </font>
    <font>
      <sz val="10"/>
      <color indexed="8"/>
      <name val="Times New Roman"/>
      <family val="1"/>
    </font>
    <font>
      <sz val="10"/>
      <name val="Times New Roman"/>
      <family val="1"/>
    </font>
    <font>
      <sz val="10"/>
      <color indexed="10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sz val="10"/>
      <name val="Calibri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1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10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0" xfId="0" quotePrefix="1" applyNumberFormat="1"/>
    <xf numFmtId="165" fontId="0" fillId="0" borderId="0" xfId="0" quotePrefix="1" applyNumberFormat="1"/>
    <xf numFmtId="2" fontId="0" fillId="0" borderId="0" xfId="0" applyNumberFormat="1" applyAlignment="1">
      <alignment horizontal="center"/>
    </xf>
    <xf numFmtId="2" fontId="1" fillId="0" borderId="0" xfId="1" applyNumberFormat="1" applyFont="1"/>
    <xf numFmtId="166" fontId="0" fillId="0" borderId="0" xfId="0" applyNumberFormat="1"/>
    <xf numFmtId="164" fontId="1" fillId="0" borderId="0" xfId="1" applyNumberFormat="1" applyFont="1"/>
    <xf numFmtId="49" fontId="0" fillId="0" borderId="0" xfId="0" applyNumberFormat="1"/>
    <xf numFmtId="49" fontId="1" fillId="0" borderId="0" xfId="1" applyNumberFormat="1" applyFont="1"/>
    <xf numFmtId="167" fontId="0" fillId="0" borderId="0" xfId="0" applyNumberFormat="1"/>
    <xf numFmtId="0" fontId="0" fillId="0" borderId="0" xfId="0" applyNumberFormat="1"/>
    <xf numFmtId="165" fontId="0" fillId="0" borderId="0" xfId="0" applyNumberFormat="1"/>
    <xf numFmtId="0" fontId="4" fillId="2" borderId="1" xfId="2" applyFont="1" applyFill="1" applyBorder="1" applyAlignment="1">
      <alignment horizontal="center"/>
    </xf>
    <xf numFmtId="166" fontId="4" fillId="2" borderId="1" xfId="2" applyNumberFormat="1" applyFont="1" applyFill="1" applyBorder="1" applyAlignment="1">
      <alignment horizontal="center"/>
    </xf>
    <xf numFmtId="1" fontId="4" fillId="2" borderId="1" xfId="2" applyNumberFormat="1" applyFont="1" applyFill="1" applyBorder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6" fillId="0" borderId="0" xfId="0" applyNumberFormat="1" applyFont="1"/>
    <xf numFmtId="1" fontId="5" fillId="0" borderId="0" xfId="0" applyNumberFormat="1" applyFont="1"/>
    <xf numFmtId="2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horizontal="center"/>
    </xf>
    <xf numFmtId="1" fontId="8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/>
    <xf numFmtId="4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167" fontId="0" fillId="0" borderId="0" xfId="0" applyNumberFormat="1" applyFill="1" applyAlignment="1">
      <alignment horizontal="center"/>
    </xf>
    <xf numFmtId="0" fontId="11" fillId="0" borderId="0" xfId="0" applyFont="1" applyFill="1" applyAlignment="1">
      <alignment horizontal="center"/>
    </xf>
    <xf numFmtId="2" fontId="0" fillId="0" borderId="0" xfId="0" applyNumberFormat="1" applyFont="1"/>
    <xf numFmtId="0" fontId="0" fillId="0" borderId="0" xfId="0" applyFont="1"/>
    <xf numFmtId="49" fontId="0" fillId="0" borderId="0" xfId="0" quotePrefix="1" applyNumberFormat="1"/>
    <xf numFmtId="1" fontId="1" fillId="0" borderId="0" xfId="1" applyNumberFormat="1" applyFont="1"/>
    <xf numFmtId="0" fontId="8" fillId="0" borderId="2" xfId="0" applyFont="1" applyBorder="1" applyAlignment="1">
      <alignment wrapText="1"/>
    </xf>
    <xf numFmtId="1" fontId="0" fillId="0" borderId="2" xfId="0" applyNumberFormat="1" applyBorder="1"/>
    <xf numFmtId="0" fontId="8" fillId="0" borderId="2" xfId="0" applyFont="1" applyBorder="1" applyAlignment="1">
      <alignment horizontal="center" wrapText="1"/>
    </xf>
    <xf numFmtId="2" fontId="8" fillId="0" borderId="2" xfId="0" applyNumberFormat="1" applyFont="1" applyBorder="1" applyAlignment="1">
      <alignment horizontal="center" wrapText="1"/>
    </xf>
    <xf numFmtId="1" fontId="8" fillId="0" borderId="2" xfId="0" applyNumberFormat="1" applyFont="1" applyBorder="1" applyAlignment="1">
      <alignment horizont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wrapText="1"/>
    </xf>
    <xf numFmtId="1" fontId="0" fillId="0" borderId="0" xfId="0" applyNumberFormat="1" applyFont="1"/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" fontId="11" fillId="0" borderId="0" xfId="0" applyNumberFormat="1" applyFont="1" applyBorder="1" applyAlignment="1">
      <alignment horizontal="center"/>
    </xf>
    <xf numFmtId="2" fontId="11" fillId="0" borderId="0" xfId="0" applyNumberFormat="1" applyFont="1" applyBorder="1" applyAlignment="1">
      <alignment horizontal="center"/>
    </xf>
    <xf numFmtId="0" fontId="11" fillId="0" borderId="0" xfId="0" applyFont="1" applyBorder="1"/>
    <xf numFmtId="0" fontId="11" fillId="0" borderId="0" xfId="0" quotePrefix="1" applyNumberFormat="1" applyFont="1" applyBorder="1" applyAlignment="1">
      <alignment horizontal="center"/>
    </xf>
    <xf numFmtId="1" fontId="11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1" fillId="3" borderId="0" xfId="0" applyFont="1" applyFill="1" applyBorder="1"/>
    <xf numFmtId="1" fontId="0" fillId="0" borderId="0" xfId="0" applyNumberFormat="1" applyFill="1"/>
    <xf numFmtId="3" fontId="0" fillId="0" borderId="0" xfId="0" applyNumberFormat="1" applyFill="1" applyBorder="1" applyAlignment="1">
      <alignment horizontal="center"/>
    </xf>
    <xf numFmtId="3" fontId="11" fillId="0" borderId="0" xfId="0" applyNumberFormat="1" applyFont="1" applyBorder="1" applyAlignment="1">
      <alignment horizontal="center"/>
    </xf>
    <xf numFmtId="0" fontId="11" fillId="0" borderId="0" xfId="0" quotePrefix="1" applyNumberFormat="1" applyFont="1" applyFill="1" applyBorder="1" applyAlignment="1">
      <alignment horizontal="center"/>
    </xf>
    <xf numFmtId="1" fontId="0" fillId="3" borderId="0" xfId="0" applyNumberFormat="1" applyFill="1"/>
    <xf numFmtId="0" fontId="11" fillId="3" borderId="0" xfId="0" applyFont="1" applyFill="1" applyBorder="1" applyAlignment="1">
      <alignment horizontal="center"/>
    </xf>
    <xf numFmtId="2" fontId="11" fillId="3" borderId="0" xfId="0" applyNumberFormat="1" applyFont="1" applyFill="1" applyBorder="1" applyAlignment="1">
      <alignment horizontal="center"/>
    </xf>
    <xf numFmtId="1" fontId="11" fillId="3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3" fontId="11" fillId="0" borderId="0" xfId="0" applyNumberFormat="1" applyFont="1" applyFill="1" applyBorder="1"/>
    <xf numFmtId="2" fontId="11" fillId="0" borderId="0" xfId="0" applyNumberFormat="1" applyFont="1" applyFill="1" applyBorder="1"/>
    <xf numFmtId="49" fontId="0" fillId="0" borderId="0" xfId="0" applyNumberFormat="1" applyFill="1" applyBorder="1" applyAlignment="1">
      <alignment horizontal="center"/>
    </xf>
    <xf numFmtId="1" fontId="0" fillId="0" borderId="3" xfId="0" applyNumberFormat="1" applyBorder="1"/>
    <xf numFmtId="0" fontId="11" fillId="0" borderId="3" xfId="0" applyFont="1" applyBorder="1"/>
    <xf numFmtId="0" fontId="11" fillId="0" borderId="3" xfId="0" applyFont="1" applyBorder="1" applyAlignment="1">
      <alignment horizontal="center"/>
    </xf>
    <xf numFmtId="1" fontId="0" fillId="3" borderId="0" xfId="0" applyNumberFormat="1" applyFont="1" applyFill="1"/>
    <xf numFmtId="0" fontId="0" fillId="3" borderId="0" xfId="0" applyFont="1" applyFill="1" applyBorder="1"/>
    <xf numFmtId="0" fontId="0" fillId="3" borderId="0" xfId="0" applyFont="1" applyFill="1" applyBorder="1" applyAlignment="1">
      <alignment horizontal="center"/>
    </xf>
    <xf numFmtId="3" fontId="0" fillId="3" borderId="0" xfId="0" applyNumberFormat="1" applyFont="1" applyFill="1" applyBorder="1" applyAlignment="1">
      <alignment horizontal="center"/>
    </xf>
    <xf numFmtId="2" fontId="0" fillId="3" borderId="0" xfId="0" applyNumberFormat="1" applyFont="1" applyFill="1" applyBorder="1" applyAlignment="1">
      <alignment horizontal="center"/>
    </xf>
    <xf numFmtId="1" fontId="0" fillId="0" borderId="0" xfId="0" applyNumberFormat="1" applyBorder="1"/>
    <xf numFmtId="3" fontId="11" fillId="0" borderId="0" xfId="0" applyNumberFormat="1" applyFont="1" applyFill="1" applyBorder="1" applyAlignment="1">
      <alignment horizontal="center"/>
    </xf>
    <xf numFmtId="0" fontId="11" fillId="0" borderId="0" xfId="0" quotePrefix="1" applyFont="1" applyBorder="1" applyAlignment="1">
      <alignment horizontal="center"/>
    </xf>
    <xf numFmtId="0" fontId="11" fillId="0" borderId="0" xfId="0" applyNumberFormat="1" applyFont="1" applyBorder="1" applyAlignment="1">
      <alignment horizontal="center"/>
    </xf>
    <xf numFmtId="3" fontId="11" fillId="3" borderId="0" xfId="0" applyNumberFormat="1" applyFont="1" applyFill="1" applyBorder="1" applyAlignment="1">
      <alignment horizontal="center"/>
    </xf>
    <xf numFmtId="2" fontId="11" fillId="0" borderId="0" xfId="0" applyNumberFormat="1" applyFont="1" applyBorder="1"/>
    <xf numFmtId="1" fontId="11" fillId="0" borderId="0" xfId="0" applyNumberFormat="1" applyFont="1" applyBorder="1"/>
    <xf numFmtId="2" fontId="0" fillId="0" borderId="0" xfId="1" applyNumberFormat="1" applyFont="1"/>
    <xf numFmtId="1" fontId="8" fillId="0" borderId="0" xfId="0" applyNumberFormat="1" applyFont="1" applyAlignment="1">
      <alignment horizontal="center" vertical="center"/>
    </xf>
    <xf numFmtId="165" fontId="12" fillId="0" borderId="0" xfId="0" applyNumberFormat="1" applyFont="1"/>
    <xf numFmtId="165" fontId="12" fillId="0" borderId="0" xfId="0" quotePrefix="1" applyNumberFormat="1" applyFont="1"/>
    <xf numFmtId="2" fontId="0" fillId="0" borderId="0" xfId="0" quotePrefix="1" applyNumberFormat="1" applyAlignment="1">
      <alignment horizontal="center"/>
    </xf>
    <xf numFmtId="165" fontId="12" fillId="0" borderId="0" xfId="0" quotePrefix="1" applyNumberFormat="1" applyFont="1" applyAlignment="1">
      <alignment horizontal="center"/>
    </xf>
    <xf numFmtId="165" fontId="1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1" applyNumberFormat="1" applyFont="1" applyFill="1"/>
    <xf numFmtId="1" fontId="0" fillId="0" borderId="0" xfId="1" applyNumberFormat="1" applyFont="1"/>
    <xf numFmtId="0" fontId="8" fillId="0" borderId="0" xfId="0" applyFont="1" applyAlignment="1">
      <alignment horizontal="center" vertical="center"/>
    </xf>
  </cellXfs>
  <cellStyles count="3">
    <cellStyle name="Normal" xfId="0" builtinId="0"/>
    <cellStyle name="Normal 2" xfId="1"/>
    <cellStyle name="Normal_Sheet1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00"/>
  <sheetViews>
    <sheetView topLeftCell="D1" zoomScaleNormal="100" workbookViewId="0">
      <pane ySplit="1" topLeftCell="A53" activePane="bottomLeft" state="frozen"/>
      <selection pane="bottomLeft" activeCell="R63" sqref="R63"/>
    </sheetView>
  </sheetViews>
  <sheetFormatPr defaultColWidth="9.21875" defaultRowHeight="14.4" x14ac:dyDescent="0.3"/>
  <cols>
    <col min="1" max="1" width="9.21875" style="34"/>
    <col min="2" max="3" width="12.5546875" style="5" customWidth="1"/>
    <col min="4" max="4" width="9.21875" style="34"/>
    <col min="5" max="6" width="9.21875" style="34" customWidth="1"/>
    <col min="7" max="7" width="9.21875" style="34"/>
    <col min="8" max="8" width="9.21875" style="34" customWidth="1"/>
    <col min="9" max="9" width="15" style="34" customWidth="1"/>
    <col min="10" max="10" width="16.5546875" style="34" customWidth="1"/>
    <col min="11" max="11" width="12.21875" style="34" customWidth="1"/>
    <col min="12" max="12" width="12.77734375" style="34" customWidth="1"/>
    <col min="13" max="13" width="9.21875" style="34"/>
    <col min="14" max="14" width="10.21875" style="5" customWidth="1"/>
    <col min="15" max="15" width="9.21875" style="34" customWidth="1"/>
    <col min="16" max="16" width="21" style="34" customWidth="1"/>
    <col min="17" max="17" width="9.21875" style="34"/>
    <col min="18" max="18" width="15" style="34" customWidth="1"/>
    <col min="19" max="26" width="9.21875" style="34" customWidth="1"/>
    <col min="27" max="30" width="9.44140625" style="34" customWidth="1"/>
    <col min="31" max="16384" width="9.21875" style="34"/>
  </cols>
  <sheetData>
    <row r="1" spans="1:26" x14ac:dyDescent="0.3">
      <c r="A1" s="29" t="s">
        <v>98</v>
      </c>
      <c r="B1" s="5" t="s">
        <v>99</v>
      </c>
      <c r="C1" s="5" t="s">
        <v>100</v>
      </c>
      <c r="D1" s="34" t="s">
        <v>0</v>
      </c>
      <c r="E1" s="34" t="s">
        <v>1</v>
      </c>
      <c r="F1" s="34" t="s">
        <v>2</v>
      </c>
      <c r="G1" s="29" t="s">
        <v>98</v>
      </c>
      <c r="H1" s="34" t="s">
        <v>3</v>
      </c>
      <c r="I1" s="34" t="s">
        <v>4</v>
      </c>
      <c r="J1" s="34" t="s">
        <v>5</v>
      </c>
      <c r="K1" s="34" t="s">
        <v>2783</v>
      </c>
      <c r="L1" s="34" t="s">
        <v>14</v>
      </c>
      <c r="M1" s="29" t="s">
        <v>98</v>
      </c>
      <c r="N1" s="5" t="s">
        <v>102</v>
      </c>
      <c r="O1" s="34" t="s">
        <v>2806</v>
      </c>
      <c r="P1" s="34" t="s">
        <v>2784</v>
      </c>
      <c r="Q1" s="29" t="s">
        <v>98</v>
      </c>
      <c r="R1" s="34" t="s">
        <v>7</v>
      </c>
      <c r="S1" s="34" t="s">
        <v>8</v>
      </c>
      <c r="T1" s="34" t="s">
        <v>9</v>
      </c>
      <c r="U1" s="34" t="s">
        <v>10</v>
      </c>
      <c r="V1" s="34" t="s">
        <v>11</v>
      </c>
      <c r="W1" s="34" t="s">
        <v>12</v>
      </c>
      <c r="X1" s="34" t="s">
        <v>13</v>
      </c>
      <c r="Y1" s="34" t="s">
        <v>14</v>
      </c>
      <c r="Z1" s="34" t="s">
        <v>6</v>
      </c>
    </row>
    <row r="2" spans="1:26" x14ac:dyDescent="0.3">
      <c r="A2" s="34">
        <v>3</v>
      </c>
      <c r="B2" s="5">
        <v>493383.10704700003</v>
      </c>
      <c r="C2" s="5">
        <v>5180586.0806700001</v>
      </c>
      <c r="D2" s="34">
        <v>7</v>
      </c>
      <c r="E2" s="34">
        <v>1</v>
      </c>
      <c r="F2" s="34" t="s">
        <v>17</v>
      </c>
      <c r="G2" s="34">
        <v>3</v>
      </c>
      <c r="H2" s="34" t="s">
        <v>16</v>
      </c>
      <c r="I2" s="34">
        <v>0</v>
      </c>
      <c r="J2" s="34">
        <v>10</v>
      </c>
      <c r="K2" s="34">
        <f t="shared" ref="K2:K65" si="0">(J2-I2)</f>
        <v>10</v>
      </c>
      <c r="L2" s="104">
        <v>1.3350000381469727</v>
      </c>
      <c r="M2" s="34">
        <v>3</v>
      </c>
      <c r="N2" s="5">
        <v>1.5767568460995662</v>
      </c>
      <c r="O2" s="5">
        <v>1.26</v>
      </c>
      <c r="P2" s="5">
        <f>(O2*L2*K2)</f>
        <v>16.821000480651854</v>
      </c>
      <c r="Q2" s="34">
        <v>3</v>
      </c>
    </row>
    <row r="3" spans="1:26" x14ac:dyDescent="0.3">
      <c r="A3" s="29">
        <v>3</v>
      </c>
      <c r="B3" s="5">
        <v>493383.10700000002</v>
      </c>
      <c r="C3" s="5">
        <v>5180586.0806999998</v>
      </c>
      <c r="D3" s="34">
        <v>7</v>
      </c>
      <c r="E3" s="34">
        <v>1</v>
      </c>
      <c r="F3" s="34" t="s">
        <v>17</v>
      </c>
      <c r="G3" s="29">
        <v>3</v>
      </c>
      <c r="H3" s="34" t="s">
        <v>16</v>
      </c>
      <c r="I3" s="34">
        <v>10</v>
      </c>
      <c r="J3" s="34">
        <v>20</v>
      </c>
      <c r="K3" s="34">
        <f t="shared" si="0"/>
        <v>10</v>
      </c>
      <c r="L3" s="105">
        <v>1.923</v>
      </c>
      <c r="M3" s="29">
        <v>3</v>
      </c>
      <c r="N3" s="5">
        <v>1.5394487132619263</v>
      </c>
      <c r="O3" s="5">
        <v>1.26</v>
      </c>
      <c r="P3" s="5">
        <f>(O3*L3*K3)</f>
        <v>24.229799999999997</v>
      </c>
      <c r="Q3" s="29">
        <v>3</v>
      </c>
    </row>
    <row r="4" spans="1:26" x14ac:dyDescent="0.3">
      <c r="A4" s="34">
        <v>3</v>
      </c>
      <c r="B4" s="5">
        <v>493383.10704700003</v>
      </c>
      <c r="C4" s="5">
        <v>5180586.0806700001</v>
      </c>
      <c r="D4" s="34">
        <v>7</v>
      </c>
      <c r="E4" s="34">
        <v>1</v>
      </c>
      <c r="F4" s="34" t="s">
        <v>17</v>
      </c>
      <c r="G4" s="34">
        <v>3</v>
      </c>
      <c r="H4" s="34" t="s">
        <v>144</v>
      </c>
      <c r="I4" s="34">
        <v>20</v>
      </c>
      <c r="J4" s="34">
        <v>30</v>
      </c>
      <c r="K4" s="34">
        <f t="shared" si="0"/>
        <v>10</v>
      </c>
      <c r="L4" s="105">
        <v>1.099</v>
      </c>
      <c r="M4" s="34">
        <v>3</v>
      </c>
      <c r="N4" s="5">
        <v>1.4142692802498567</v>
      </c>
      <c r="O4" s="5">
        <v>1.26</v>
      </c>
      <c r="P4" s="5">
        <f>(O4*L4*K4)</f>
        <v>13.8474</v>
      </c>
      <c r="Q4" s="34">
        <v>3</v>
      </c>
    </row>
    <row r="5" spans="1:26" x14ac:dyDescent="0.3">
      <c r="A5" s="34">
        <v>3</v>
      </c>
      <c r="B5" s="5">
        <v>493383.10704700003</v>
      </c>
      <c r="C5" s="5">
        <v>5180586.0806700001</v>
      </c>
      <c r="D5" s="34">
        <v>7</v>
      </c>
      <c r="E5" s="34">
        <v>1</v>
      </c>
      <c r="F5" s="34" t="s">
        <v>17</v>
      </c>
      <c r="G5" s="34">
        <v>3</v>
      </c>
      <c r="H5" s="34" t="s">
        <v>17</v>
      </c>
      <c r="I5" s="34">
        <v>30</v>
      </c>
      <c r="J5" s="34">
        <v>39</v>
      </c>
      <c r="K5" s="34">
        <f t="shared" si="0"/>
        <v>9</v>
      </c>
      <c r="L5" s="34">
        <v>0.6855</v>
      </c>
      <c r="M5" s="34">
        <v>3</v>
      </c>
      <c r="N5" s="5">
        <v>1.3657099978774128</v>
      </c>
      <c r="O5" s="5">
        <v>1.44</v>
      </c>
      <c r="P5" s="5">
        <f>(N5*L5*K5)</f>
        <v>8.4257478319046974</v>
      </c>
      <c r="Q5" s="34">
        <v>3</v>
      </c>
      <c r="R5" s="34">
        <v>5.84</v>
      </c>
      <c r="S5" s="34">
        <v>68.400000000000006</v>
      </c>
      <c r="T5" s="34">
        <v>0.6855</v>
      </c>
      <c r="U5" s="34">
        <v>1.061E-2</v>
      </c>
      <c r="V5" s="34">
        <v>4.4450000000000003E-2</v>
      </c>
      <c r="W5" s="34">
        <v>15.421822272215971</v>
      </c>
      <c r="Y5" s="34">
        <v>0.6855</v>
      </c>
      <c r="Z5" s="34">
        <v>2</v>
      </c>
    </row>
    <row r="6" spans="1:26" x14ac:dyDescent="0.3">
      <c r="A6" s="34">
        <v>3</v>
      </c>
      <c r="B6" s="5">
        <v>493383.10704700003</v>
      </c>
      <c r="C6" s="5">
        <v>5180586.0806700001</v>
      </c>
      <c r="D6" s="34">
        <v>7</v>
      </c>
      <c r="E6" s="34">
        <v>1</v>
      </c>
      <c r="F6" s="34" t="s">
        <v>17</v>
      </c>
      <c r="G6" s="34">
        <v>3</v>
      </c>
      <c r="H6" s="34" t="s">
        <v>30</v>
      </c>
      <c r="I6" s="34">
        <v>39</v>
      </c>
      <c r="J6" s="34">
        <v>65</v>
      </c>
      <c r="K6" s="34">
        <f t="shared" si="0"/>
        <v>26</v>
      </c>
      <c r="L6" s="34">
        <v>0.51339999999999997</v>
      </c>
      <c r="M6" s="34">
        <v>3</v>
      </c>
      <c r="N6" s="5">
        <v>1.5198398596408698</v>
      </c>
      <c r="O6" s="5">
        <v>1.44</v>
      </c>
      <c r="P6" s="5">
        <f>(N6*L6*K6)</f>
        <v>20.287430382430184</v>
      </c>
      <c r="Q6" s="34">
        <v>3</v>
      </c>
      <c r="R6" s="34">
        <v>6.14</v>
      </c>
      <c r="S6" s="34">
        <v>43.7</v>
      </c>
      <c r="T6" s="34">
        <v>0.51339999999999997</v>
      </c>
      <c r="U6" s="34">
        <v>9.6500000000000006E-3</v>
      </c>
      <c r="V6" s="34">
        <v>3.2930000000000001E-2</v>
      </c>
      <c r="W6" s="34">
        <v>15.590646826601882</v>
      </c>
      <c r="Y6" s="34">
        <v>0.51339999999999997</v>
      </c>
      <c r="Z6" s="34">
        <v>3</v>
      </c>
    </row>
    <row r="7" spans="1:26" x14ac:dyDescent="0.3">
      <c r="A7" s="34">
        <v>3</v>
      </c>
      <c r="B7" s="5">
        <v>493383.10704700003</v>
      </c>
      <c r="C7" s="5">
        <v>5180586.0806700001</v>
      </c>
      <c r="D7" s="34">
        <v>7</v>
      </c>
      <c r="E7" s="34">
        <v>1</v>
      </c>
      <c r="F7" s="34" t="s">
        <v>17</v>
      </c>
      <c r="G7" s="34">
        <v>3</v>
      </c>
      <c r="H7" s="34" t="s">
        <v>20</v>
      </c>
      <c r="I7" s="34">
        <v>65</v>
      </c>
      <c r="J7" s="34">
        <v>98</v>
      </c>
      <c r="K7" s="34">
        <f t="shared" si="0"/>
        <v>33</v>
      </c>
      <c r="L7" s="34">
        <v>0.32840000000000003</v>
      </c>
      <c r="M7" s="34">
        <v>3</v>
      </c>
      <c r="N7" s="5">
        <v>1.7174999570270923</v>
      </c>
      <c r="O7" s="5">
        <v>1.53</v>
      </c>
      <c r="P7" s="5">
        <f>(N7*L7*K7)</f>
        <v>18.612890534294007</v>
      </c>
      <c r="Q7" s="34">
        <v>3</v>
      </c>
      <c r="R7" s="34">
        <v>6.53</v>
      </c>
      <c r="S7" s="34">
        <v>21.9</v>
      </c>
      <c r="T7" s="34">
        <v>0.32840000000000003</v>
      </c>
      <c r="U7" s="34">
        <v>6.79E-3</v>
      </c>
      <c r="V7" s="34">
        <v>2.0789999999999999E-2</v>
      </c>
      <c r="W7" s="34">
        <v>15.796055796055798</v>
      </c>
      <c r="Y7" s="34">
        <v>0.32840000000000003</v>
      </c>
      <c r="Z7" s="34">
        <v>4</v>
      </c>
    </row>
    <row r="8" spans="1:26" x14ac:dyDescent="0.3">
      <c r="A8" s="34">
        <v>3</v>
      </c>
      <c r="B8" s="5">
        <v>493383.10704700003</v>
      </c>
      <c r="C8" s="5">
        <v>5180586.0806700001</v>
      </c>
      <c r="D8" s="34">
        <v>7</v>
      </c>
      <c r="E8" s="34">
        <v>1</v>
      </c>
      <c r="F8" s="34" t="s">
        <v>17</v>
      </c>
      <c r="G8" s="34">
        <v>3</v>
      </c>
      <c r="H8" s="34" t="s">
        <v>21</v>
      </c>
      <c r="I8" s="34">
        <v>98</v>
      </c>
      <c r="J8" s="34">
        <v>153</v>
      </c>
      <c r="K8" s="34">
        <f t="shared" si="0"/>
        <v>55</v>
      </c>
      <c r="L8" s="34">
        <v>0.20119999999999999</v>
      </c>
      <c r="M8" s="34">
        <v>3</v>
      </c>
      <c r="N8" s="5">
        <v>1.71908442761239</v>
      </c>
      <c r="O8" s="5">
        <v>1.59</v>
      </c>
      <c r="P8" s="5">
        <f>(N8*L8*K8)</f>
        <v>19.023388275958705</v>
      </c>
      <c r="Q8" s="34">
        <v>3</v>
      </c>
      <c r="R8" s="34">
        <v>6.76</v>
      </c>
      <c r="S8" s="34">
        <v>8.8000000000000007</v>
      </c>
      <c r="T8" s="34">
        <v>0.20119999999999999</v>
      </c>
      <c r="U8" s="34">
        <v>4.4000000000000003E-3</v>
      </c>
      <c r="V8" s="34">
        <v>1.201E-2</v>
      </c>
      <c r="W8" s="34">
        <v>16.752706078268108</v>
      </c>
      <c r="Y8" s="34">
        <v>0.20119999999999999</v>
      </c>
      <c r="Z8" s="34">
        <v>5</v>
      </c>
    </row>
    <row r="9" spans="1:26" x14ac:dyDescent="0.3">
      <c r="A9" s="34">
        <v>5</v>
      </c>
      <c r="B9" s="5">
        <v>493446.911100998</v>
      </c>
      <c r="C9" s="5">
        <v>5180572.1204000004</v>
      </c>
      <c r="D9" s="34">
        <v>9</v>
      </c>
      <c r="E9" s="34">
        <v>1</v>
      </c>
      <c r="F9" s="34" t="s">
        <v>17</v>
      </c>
      <c r="G9" s="34">
        <v>5</v>
      </c>
      <c r="H9" s="34" t="s">
        <v>16</v>
      </c>
      <c r="I9" s="34">
        <v>0</v>
      </c>
      <c r="J9" s="34">
        <v>10</v>
      </c>
      <c r="K9" s="34">
        <f t="shared" si="0"/>
        <v>10</v>
      </c>
      <c r="L9" s="104">
        <v>1.4210000038146973</v>
      </c>
      <c r="M9" s="34">
        <v>5</v>
      </c>
      <c r="N9" s="5">
        <v>1.4750413724797251</v>
      </c>
      <c r="O9" s="5">
        <v>1.1399999999999999</v>
      </c>
      <c r="P9" s="5">
        <f>(O9*L9*K9)</f>
        <v>16.19940004348755</v>
      </c>
      <c r="Q9" s="34">
        <v>5</v>
      </c>
    </row>
    <row r="10" spans="1:26" x14ac:dyDescent="0.3">
      <c r="A10" s="29">
        <v>5</v>
      </c>
      <c r="B10" s="5">
        <v>493446.91110000003</v>
      </c>
      <c r="C10" s="5">
        <v>5180572.1204000004</v>
      </c>
      <c r="D10" s="34">
        <v>9</v>
      </c>
      <c r="E10" s="34">
        <v>1</v>
      </c>
      <c r="F10" s="34" t="s">
        <v>17</v>
      </c>
      <c r="G10" s="29">
        <v>5</v>
      </c>
      <c r="H10" s="34" t="s">
        <v>144</v>
      </c>
      <c r="I10" s="34">
        <v>10</v>
      </c>
      <c r="J10" s="34">
        <v>20</v>
      </c>
      <c r="K10" s="34">
        <f t="shared" si="0"/>
        <v>10</v>
      </c>
      <c r="L10" s="105">
        <v>2.0680000000000001</v>
      </c>
      <c r="M10" s="29">
        <v>5</v>
      </c>
      <c r="N10" s="5">
        <v>1.4209642499050716</v>
      </c>
      <c r="O10" s="5">
        <v>1.1399999999999999</v>
      </c>
      <c r="P10" s="5">
        <f>(O10*L10*K10)</f>
        <v>23.575200000000002</v>
      </c>
      <c r="Q10" s="29">
        <v>5</v>
      </c>
    </row>
    <row r="11" spans="1:26" x14ac:dyDescent="0.3">
      <c r="A11" s="34">
        <v>5</v>
      </c>
      <c r="B11" s="5">
        <v>493446.911100998</v>
      </c>
      <c r="C11" s="5">
        <v>5180572.1204000004</v>
      </c>
      <c r="D11" s="34">
        <v>9</v>
      </c>
      <c r="E11" s="34">
        <v>1</v>
      </c>
      <c r="F11" s="34" t="s">
        <v>17</v>
      </c>
      <c r="G11" s="34">
        <v>5</v>
      </c>
      <c r="H11" s="34" t="s">
        <v>17</v>
      </c>
      <c r="I11" s="34">
        <v>20</v>
      </c>
      <c r="J11" s="34">
        <v>30</v>
      </c>
      <c r="K11" s="34">
        <f t="shared" si="0"/>
        <v>10</v>
      </c>
      <c r="L11" s="105">
        <v>1.35</v>
      </c>
      <c r="M11" s="34">
        <v>5</v>
      </c>
      <c r="N11" s="5">
        <v>1.3757502819732201</v>
      </c>
      <c r="O11" s="5">
        <v>1.1399999999999999</v>
      </c>
      <c r="P11" s="5">
        <f>(O11*L11*K11)</f>
        <v>15.389999999999999</v>
      </c>
      <c r="Q11" s="34">
        <v>5</v>
      </c>
    </row>
    <row r="12" spans="1:26" x14ac:dyDescent="0.3">
      <c r="A12" s="34">
        <v>5</v>
      </c>
      <c r="B12" s="5">
        <v>493446.911100998</v>
      </c>
      <c r="C12" s="5">
        <v>5180572.1204000004</v>
      </c>
      <c r="D12" s="34">
        <v>9</v>
      </c>
      <c r="E12" s="34">
        <v>1</v>
      </c>
      <c r="F12" s="34" t="s">
        <v>17</v>
      </c>
      <c r="G12" s="34">
        <v>5</v>
      </c>
      <c r="H12" s="34" t="s">
        <v>17</v>
      </c>
      <c r="I12" s="34">
        <v>30</v>
      </c>
      <c r="J12" s="34">
        <v>42</v>
      </c>
      <c r="K12" s="34">
        <f t="shared" si="0"/>
        <v>12</v>
      </c>
      <c r="L12" s="34">
        <v>0.85450000000000004</v>
      </c>
      <c r="M12" s="34">
        <v>5</v>
      </c>
      <c r="N12" s="5">
        <v>1.3275923768780409</v>
      </c>
      <c r="O12" s="5">
        <v>1.32</v>
      </c>
      <c r="P12" s="5">
        <f>(N12*L12*K12)</f>
        <v>13.613132232507432</v>
      </c>
      <c r="Q12" s="34">
        <v>5</v>
      </c>
      <c r="R12" s="34">
        <v>6.01</v>
      </c>
      <c r="S12" s="34">
        <v>51</v>
      </c>
      <c r="T12" s="34">
        <v>0.85450000000000004</v>
      </c>
      <c r="U12" s="34">
        <v>1.54E-2</v>
      </c>
      <c r="V12" s="34">
        <v>4.0669999999999998E-2</v>
      </c>
      <c r="W12" s="34">
        <v>21.010572903860343</v>
      </c>
      <c r="Y12" s="34">
        <v>0.85450000000000004</v>
      </c>
      <c r="Z12" s="34">
        <v>7</v>
      </c>
    </row>
    <row r="13" spans="1:26" x14ac:dyDescent="0.3">
      <c r="A13" s="34">
        <v>5</v>
      </c>
      <c r="B13" s="5">
        <v>493446.911100998</v>
      </c>
      <c r="C13" s="5">
        <v>5180572.1204000004</v>
      </c>
      <c r="D13" s="34">
        <v>9</v>
      </c>
      <c r="E13" s="34">
        <v>1</v>
      </c>
      <c r="F13" s="34" t="s">
        <v>17</v>
      </c>
      <c r="G13" s="34">
        <v>5</v>
      </c>
      <c r="H13" s="34" t="s">
        <v>43</v>
      </c>
      <c r="I13" s="34">
        <v>42</v>
      </c>
      <c r="J13" s="34">
        <v>66</v>
      </c>
      <c r="K13" s="34">
        <f t="shared" si="0"/>
        <v>24</v>
      </c>
      <c r="L13" s="34">
        <v>0.501</v>
      </c>
      <c r="M13" s="34">
        <v>5</v>
      </c>
      <c r="N13" s="5">
        <v>1.3647882042731618</v>
      </c>
      <c r="O13" s="5">
        <v>1.32</v>
      </c>
      <c r="P13" s="5">
        <f>(N13*L13*K13)</f>
        <v>16.4102133681805</v>
      </c>
      <c r="Q13" s="34">
        <v>5</v>
      </c>
      <c r="R13" s="34">
        <v>6.28</v>
      </c>
      <c r="S13" s="34">
        <v>35.799999999999997</v>
      </c>
      <c r="T13" s="34">
        <v>0.501</v>
      </c>
      <c r="U13" s="34">
        <v>1.217E-2</v>
      </c>
      <c r="V13" s="34">
        <v>2.5610000000000001E-2</v>
      </c>
      <c r="W13" s="34">
        <v>19.562670831706363</v>
      </c>
      <c r="Y13" s="34">
        <v>0.501</v>
      </c>
      <c r="Z13" s="34">
        <v>8</v>
      </c>
    </row>
    <row r="14" spans="1:26" x14ac:dyDescent="0.3">
      <c r="A14" s="34">
        <v>5</v>
      </c>
      <c r="B14" s="5">
        <v>493446.911100998</v>
      </c>
      <c r="C14" s="5">
        <v>5180572.1204000004</v>
      </c>
      <c r="D14" s="34">
        <v>9</v>
      </c>
      <c r="E14" s="34">
        <v>1</v>
      </c>
      <c r="F14" s="34" t="s">
        <v>17</v>
      </c>
      <c r="G14" s="34">
        <v>5</v>
      </c>
      <c r="H14" s="34" t="s">
        <v>36</v>
      </c>
      <c r="I14" s="34">
        <v>66</v>
      </c>
      <c r="J14" s="34">
        <v>97</v>
      </c>
      <c r="K14" s="34">
        <f t="shared" si="0"/>
        <v>31</v>
      </c>
      <c r="L14" s="34">
        <v>0.37030000000000002</v>
      </c>
      <c r="M14" s="34">
        <v>5</v>
      </c>
      <c r="N14" s="5">
        <v>1.3667084771974676</v>
      </c>
      <c r="O14" s="5">
        <v>1.41</v>
      </c>
      <c r="P14" s="5">
        <f>(N14*L14*K14)</f>
        <v>15.688856622292889</v>
      </c>
      <c r="Q14" s="34">
        <v>5</v>
      </c>
      <c r="R14" s="34">
        <v>6.61</v>
      </c>
      <c r="S14" s="34">
        <v>17.399999999999999</v>
      </c>
      <c r="T14" s="34">
        <v>0.37030000000000002</v>
      </c>
      <c r="U14" s="34">
        <v>1.025E-2</v>
      </c>
      <c r="V14" s="34">
        <v>2.2120000000000001E-2</v>
      </c>
      <c r="W14" s="34">
        <v>16.740506329113924</v>
      </c>
      <c r="Y14" s="34">
        <v>0.37030000000000002</v>
      </c>
      <c r="Z14" s="34">
        <v>9</v>
      </c>
    </row>
    <row r="15" spans="1:26" x14ac:dyDescent="0.3">
      <c r="A15" s="34">
        <v>5</v>
      </c>
      <c r="B15" s="5">
        <v>493446.911100998</v>
      </c>
      <c r="C15" s="5">
        <v>5180572.1204000004</v>
      </c>
      <c r="D15" s="34">
        <v>9</v>
      </c>
      <c r="E15" s="34">
        <v>1</v>
      </c>
      <c r="F15" s="34" t="s">
        <v>17</v>
      </c>
      <c r="G15" s="34">
        <v>5</v>
      </c>
      <c r="H15" s="34" t="s">
        <v>37</v>
      </c>
      <c r="I15" s="34">
        <v>97</v>
      </c>
      <c r="J15" s="34">
        <v>153</v>
      </c>
      <c r="K15" s="34">
        <f t="shared" si="0"/>
        <v>56</v>
      </c>
      <c r="L15" s="34">
        <v>0.2321</v>
      </c>
      <c r="M15" s="34">
        <v>5</v>
      </c>
      <c r="N15" s="5">
        <v>1.4817850848127352</v>
      </c>
      <c r="O15" s="5">
        <v>1.49</v>
      </c>
      <c r="P15" s="5">
        <f>(N15*L15*K15)</f>
        <v>19.259649818362007</v>
      </c>
      <c r="Q15" s="34">
        <v>5</v>
      </c>
      <c r="R15" s="34">
        <v>6.98</v>
      </c>
      <c r="S15" s="34">
        <v>-3.6</v>
      </c>
      <c r="T15" s="34">
        <v>0.2321</v>
      </c>
      <c r="U15" s="34">
        <v>8.0700000000000008E-3</v>
      </c>
      <c r="V15" s="34">
        <v>1.5689999999999999E-2</v>
      </c>
      <c r="W15" s="34">
        <v>14.792861695347355</v>
      </c>
      <c r="Y15" s="34">
        <v>0.2321</v>
      </c>
      <c r="Z15" s="34">
        <v>10</v>
      </c>
    </row>
    <row r="16" spans="1:26" x14ac:dyDescent="0.3">
      <c r="A16" s="29">
        <v>7</v>
      </c>
      <c r="B16" s="5">
        <v>493510.72639999999</v>
      </c>
      <c r="C16" s="5">
        <v>5180568.2729000002</v>
      </c>
      <c r="D16" s="34">
        <v>11</v>
      </c>
      <c r="E16" s="34">
        <v>1</v>
      </c>
      <c r="F16" s="34" t="s">
        <v>17</v>
      </c>
      <c r="G16" s="29">
        <v>7</v>
      </c>
      <c r="H16" s="34" t="s">
        <v>16</v>
      </c>
      <c r="I16" s="34">
        <v>0</v>
      </c>
      <c r="J16" s="34">
        <v>10</v>
      </c>
      <c r="K16" s="34">
        <f t="shared" si="0"/>
        <v>10</v>
      </c>
      <c r="L16" s="104">
        <v>1.4960000514984131</v>
      </c>
      <c r="M16" s="29">
        <v>7</v>
      </c>
      <c r="N16" s="62">
        <v>1.4494233537601366</v>
      </c>
      <c r="O16" s="34">
        <v>1.1399999999999999</v>
      </c>
      <c r="P16" s="5">
        <f>(O16*L16*K16)</f>
        <v>17.054400587081908</v>
      </c>
      <c r="Q16" s="29">
        <v>7</v>
      </c>
    </row>
    <row r="17" spans="1:26" x14ac:dyDescent="0.3">
      <c r="A17" s="29">
        <v>7</v>
      </c>
      <c r="B17" s="5">
        <v>493510.72639999999</v>
      </c>
      <c r="C17" s="5">
        <v>5180568.2729000002</v>
      </c>
      <c r="D17" s="34">
        <v>11</v>
      </c>
      <c r="E17" s="34">
        <v>1</v>
      </c>
      <c r="F17" s="34" t="s">
        <v>17</v>
      </c>
      <c r="G17" s="29">
        <v>7</v>
      </c>
      <c r="H17" s="34" t="s">
        <v>16</v>
      </c>
      <c r="I17" s="34">
        <v>10</v>
      </c>
      <c r="J17" s="34">
        <v>20</v>
      </c>
      <c r="K17" s="34">
        <f t="shared" si="0"/>
        <v>10</v>
      </c>
      <c r="L17" s="105">
        <v>1.452</v>
      </c>
      <c r="M17" s="29">
        <v>7</v>
      </c>
      <c r="N17" s="62">
        <v>1.4325455447558471</v>
      </c>
      <c r="O17" s="34">
        <v>1.1399999999999999</v>
      </c>
      <c r="P17" s="5">
        <f>(O17*L17*K17)</f>
        <v>16.552799999999998</v>
      </c>
      <c r="Q17" s="29">
        <v>7</v>
      </c>
    </row>
    <row r="18" spans="1:26" x14ac:dyDescent="0.3">
      <c r="A18" s="34">
        <v>7</v>
      </c>
      <c r="B18" s="5">
        <v>493510.72639999999</v>
      </c>
      <c r="C18" s="5">
        <v>5180568.2729000002</v>
      </c>
      <c r="D18" s="34">
        <v>11</v>
      </c>
      <c r="E18" s="34">
        <v>1</v>
      </c>
      <c r="F18" s="34" t="s">
        <v>17</v>
      </c>
      <c r="G18" s="34">
        <v>7</v>
      </c>
      <c r="H18" s="34" t="s">
        <v>144</v>
      </c>
      <c r="I18" s="34">
        <v>20</v>
      </c>
      <c r="J18" s="34">
        <v>30</v>
      </c>
      <c r="K18" s="34">
        <f t="shared" si="0"/>
        <v>10</v>
      </c>
      <c r="L18" s="105">
        <v>1.536</v>
      </c>
      <c r="M18" s="34">
        <v>7</v>
      </c>
      <c r="N18" s="62">
        <v>1.4717816240359756</v>
      </c>
      <c r="O18" s="34">
        <v>1.1399999999999999</v>
      </c>
      <c r="P18" s="5">
        <f>(O18*L18*K18)</f>
        <v>17.510400000000001</v>
      </c>
      <c r="Q18" s="34">
        <v>7</v>
      </c>
    </row>
    <row r="19" spans="1:26" x14ac:dyDescent="0.3">
      <c r="A19" s="34">
        <v>7</v>
      </c>
      <c r="B19" s="5">
        <v>493510.72639999999</v>
      </c>
      <c r="C19" s="5">
        <v>5180568.2729000002</v>
      </c>
      <c r="D19" s="34">
        <v>11</v>
      </c>
      <c r="E19" s="34">
        <v>1</v>
      </c>
      <c r="F19" s="34" t="s">
        <v>17</v>
      </c>
      <c r="G19" s="34">
        <v>7</v>
      </c>
      <c r="H19" s="34" t="s">
        <v>17</v>
      </c>
      <c r="I19" s="34">
        <v>30</v>
      </c>
      <c r="J19" s="34">
        <v>66</v>
      </c>
      <c r="K19" s="34">
        <f t="shared" si="0"/>
        <v>36</v>
      </c>
      <c r="L19" s="34">
        <v>1.1240000000000001</v>
      </c>
      <c r="M19" s="34">
        <v>7</v>
      </c>
      <c r="N19" s="62">
        <v>1.2701394072977072</v>
      </c>
      <c r="O19" s="34">
        <v>1.32</v>
      </c>
      <c r="P19" s="5">
        <f t="shared" ref="P19:P29" si="1">(N19*L19*K19)</f>
        <v>51.394920976894426</v>
      </c>
      <c r="Q19" s="34">
        <v>7</v>
      </c>
      <c r="R19" s="34">
        <v>6.12</v>
      </c>
      <c r="S19" s="34">
        <v>44.2</v>
      </c>
      <c r="T19" s="34">
        <v>1.1240000000000001</v>
      </c>
      <c r="U19" s="34">
        <v>1.8880000000000001E-2</v>
      </c>
      <c r="V19" s="34">
        <v>4.9250000000000002E-2</v>
      </c>
      <c r="W19" s="34">
        <v>22.822335025380713</v>
      </c>
      <c r="Y19" s="34">
        <v>1.1240000000000001</v>
      </c>
      <c r="Z19" s="34">
        <v>12</v>
      </c>
    </row>
    <row r="20" spans="1:26" x14ac:dyDescent="0.3">
      <c r="A20" s="34">
        <v>7</v>
      </c>
      <c r="B20" s="5">
        <v>493510.72639999999</v>
      </c>
      <c r="C20" s="5">
        <v>5180568.2729000002</v>
      </c>
      <c r="D20" s="34">
        <v>11</v>
      </c>
      <c r="E20" s="34">
        <v>1</v>
      </c>
      <c r="F20" s="34" t="s">
        <v>17</v>
      </c>
      <c r="G20" s="34">
        <v>7</v>
      </c>
      <c r="H20" s="34" t="s">
        <v>18</v>
      </c>
      <c r="I20" s="34">
        <v>66</v>
      </c>
      <c r="J20" s="34">
        <v>84</v>
      </c>
      <c r="K20" s="34">
        <f t="shared" si="0"/>
        <v>18</v>
      </c>
      <c r="L20" s="34">
        <v>0.6724</v>
      </c>
      <c r="M20" s="34">
        <v>7</v>
      </c>
      <c r="N20" s="62">
        <v>1.4473129895800703</v>
      </c>
      <c r="O20" s="34">
        <v>1.41</v>
      </c>
      <c r="P20" s="5">
        <f t="shared" si="1"/>
        <v>17.517118575485505</v>
      </c>
      <c r="Q20" s="34">
        <v>7</v>
      </c>
      <c r="R20" s="34">
        <v>6.46</v>
      </c>
      <c r="S20" s="34">
        <v>24.1</v>
      </c>
      <c r="T20" s="34">
        <v>0.6724</v>
      </c>
      <c r="U20" s="34">
        <v>1.438E-2</v>
      </c>
      <c r="V20" s="34">
        <v>3.3110000000000001E-2</v>
      </c>
      <c r="W20" s="34">
        <v>20.308064028994263</v>
      </c>
      <c r="Y20" s="34">
        <v>0.6724</v>
      </c>
      <c r="Z20" s="34">
        <v>13</v>
      </c>
    </row>
    <row r="21" spans="1:26" x14ac:dyDescent="0.3">
      <c r="A21" s="34">
        <v>7</v>
      </c>
      <c r="B21" s="5">
        <v>493510.72639999999</v>
      </c>
      <c r="C21" s="5">
        <v>5180568.2729000002</v>
      </c>
      <c r="D21" s="34">
        <v>11</v>
      </c>
      <c r="E21" s="34">
        <v>1</v>
      </c>
      <c r="F21" s="34" t="s">
        <v>17</v>
      </c>
      <c r="G21" s="34">
        <v>7</v>
      </c>
      <c r="H21" s="34" t="s">
        <v>59</v>
      </c>
      <c r="I21" s="34">
        <v>84</v>
      </c>
      <c r="J21" s="34">
        <v>100</v>
      </c>
      <c r="K21" s="34">
        <f t="shared" si="0"/>
        <v>16</v>
      </c>
      <c r="L21" s="34">
        <v>0.75949999999999995</v>
      </c>
      <c r="M21" s="34">
        <v>7</v>
      </c>
      <c r="N21" s="62">
        <v>1.4621951047434414</v>
      </c>
      <c r="O21" s="34">
        <v>1.48</v>
      </c>
      <c r="P21" s="5">
        <f t="shared" si="1"/>
        <v>17.7685949128423</v>
      </c>
      <c r="Q21" s="34">
        <v>7</v>
      </c>
      <c r="R21" s="34">
        <v>6.66</v>
      </c>
      <c r="S21" s="34">
        <v>14.3</v>
      </c>
      <c r="T21" s="34">
        <v>0.75949999999999995</v>
      </c>
      <c r="U21" s="34">
        <v>1.421E-2</v>
      </c>
      <c r="V21" s="34">
        <v>3.5950000000000003E-2</v>
      </c>
      <c r="W21" s="34">
        <v>21.126564673157159</v>
      </c>
      <c r="Y21" s="34">
        <v>0.75949999999999995</v>
      </c>
      <c r="Z21" s="34">
        <v>14</v>
      </c>
    </row>
    <row r="22" spans="1:26" x14ac:dyDescent="0.3">
      <c r="A22" s="34">
        <v>7</v>
      </c>
      <c r="B22" s="5">
        <v>493510.72639999999</v>
      </c>
      <c r="C22" s="5">
        <v>5180568.2729000002</v>
      </c>
      <c r="D22" s="34">
        <v>11</v>
      </c>
      <c r="E22" s="34">
        <v>1</v>
      </c>
      <c r="F22" s="34" t="s">
        <v>17</v>
      </c>
      <c r="G22" s="34">
        <v>7</v>
      </c>
      <c r="H22" s="34" t="s">
        <v>38</v>
      </c>
      <c r="I22" s="34">
        <v>100</v>
      </c>
      <c r="J22" s="34">
        <v>153</v>
      </c>
      <c r="K22" s="34">
        <f t="shared" si="0"/>
        <v>53</v>
      </c>
      <c r="L22" s="34">
        <v>0.3357</v>
      </c>
      <c r="M22" s="34">
        <v>7</v>
      </c>
      <c r="N22" s="62">
        <v>1.5285575609983681</v>
      </c>
      <c r="O22" s="34">
        <v>1.5</v>
      </c>
      <c r="P22" s="5">
        <f t="shared" si="1"/>
        <v>27.196248981039069</v>
      </c>
      <c r="Q22" s="34">
        <v>7</v>
      </c>
      <c r="R22" s="34">
        <v>6.78</v>
      </c>
      <c r="S22" s="34">
        <v>7.5</v>
      </c>
      <c r="T22" s="34">
        <v>0.3357</v>
      </c>
      <c r="U22" s="34">
        <v>9.2300000000000004E-3</v>
      </c>
      <c r="V22" s="34">
        <v>2.0109999999999999E-2</v>
      </c>
      <c r="W22" s="34">
        <v>16.693187468920936</v>
      </c>
      <c r="Y22" s="34">
        <v>0.3357</v>
      </c>
      <c r="Z22" s="34">
        <v>15</v>
      </c>
    </row>
    <row r="23" spans="1:26" x14ac:dyDescent="0.3">
      <c r="A23" s="29">
        <v>9</v>
      </c>
      <c r="B23" s="5">
        <v>493574.55080000003</v>
      </c>
      <c r="C23" s="5">
        <v>5180572.8713999996</v>
      </c>
      <c r="D23" s="34">
        <v>13</v>
      </c>
      <c r="E23" s="34">
        <v>1</v>
      </c>
      <c r="F23" s="34" t="s">
        <v>17</v>
      </c>
      <c r="G23" s="29">
        <v>9</v>
      </c>
      <c r="H23" s="34" t="s">
        <v>16</v>
      </c>
      <c r="I23" s="34">
        <v>0</v>
      </c>
      <c r="J23" s="34">
        <v>10</v>
      </c>
      <c r="K23" s="34">
        <f t="shared" si="0"/>
        <v>10</v>
      </c>
      <c r="L23" s="104">
        <v>1.6419999599456787</v>
      </c>
      <c r="M23" s="29">
        <v>9</v>
      </c>
      <c r="N23" s="62">
        <v>1.3631267409908951</v>
      </c>
      <c r="O23" s="34">
        <v>1.1399999999999999</v>
      </c>
      <c r="P23" s="5">
        <f>(O23*L23*K23)</f>
        <v>18.718799543380737</v>
      </c>
      <c r="Q23" s="29">
        <v>9</v>
      </c>
    </row>
    <row r="24" spans="1:26" x14ac:dyDescent="0.3">
      <c r="A24" s="29">
        <v>9</v>
      </c>
      <c r="B24" s="5">
        <v>493574.55080000003</v>
      </c>
      <c r="C24" s="5">
        <v>5180572.8713999996</v>
      </c>
      <c r="D24" s="34">
        <v>13</v>
      </c>
      <c r="E24" s="34">
        <v>1</v>
      </c>
      <c r="F24" s="34" t="s">
        <v>17</v>
      </c>
      <c r="G24" s="29">
        <v>9</v>
      </c>
      <c r="H24" s="34" t="s">
        <v>16</v>
      </c>
      <c r="I24" s="34">
        <v>10</v>
      </c>
      <c r="J24" s="34">
        <v>20</v>
      </c>
      <c r="K24" s="34">
        <f t="shared" si="0"/>
        <v>10</v>
      </c>
      <c r="L24" s="105">
        <v>1.75</v>
      </c>
      <c r="M24" s="29">
        <v>9</v>
      </c>
      <c r="N24" s="62">
        <v>1.4689168619048278</v>
      </c>
      <c r="O24" s="34">
        <v>1.1399999999999999</v>
      </c>
      <c r="P24" s="5">
        <f>(O24*L24*K24)</f>
        <v>19.95</v>
      </c>
      <c r="Q24" s="29">
        <v>9</v>
      </c>
    </row>
    <row r="25" spans="1:26" x14ac:dyDescent="0.3">
      <c r="A25" s="34">
        <v>9</v>
      </c>
      <c r="B25" s="5">
        <v>493574.55080000003</v>
      </c>
      <c r="C25" s="5">
        <v>5180572.8713999996</v>
      </c>
      <c r="D25" s="34">
        <v>13</v>
      </c>
      <c r="E25" s="34">
        <v>1</v>
      </c>
      <c r="F25" s="34" t="s">
        <v>17</v>
      </c>
      <c r="G25" s="34">
        <v>9</v>
      </c>
      <c r="H25" s="34" t="s">
        <v>17</v>
      </c>
      <c r="I25" s="34">
        <v>20</v>
      </c>
      <c r="J25" s="34">
        <v>30</v>
      </c>
      <c r="K25" s="34">
        <f t="shared" si="0"/>
        <v>10</v>
      </c>
      <c r="L25" s="105">
        <v>1.4870000000000001</v>
      </c>
      <c r="M25" s="34">
        <v>9</v>
      </c>
      <c r="N25" s="62">
        <v>1.4907592216224506</v>
      </c>
      <c r="O25" s="34">
        <v>1.1399999999999999</v>
      </c>
      <c r="P25" s="5">
        <f>(O25*L25*K25)</f>
        <v>16.951799999999999</v>
      </c>
      <c r="Q25" s="34">
        <v>9</v>
      </c>
    </row>
    <row r="26" spans="1:26" x14ac:dyDescent="0.3">
      <c r="A26" s="34">
        <v>9</v>
      </c>
      <c r="B26" s="5">
        <v>493574.55080000003</v>
      </c>
      <c r="C26" s="5">
        <v>5180572.8713999996</v>
      </c>
      <c r="D26" s="34">
        <v>13</v>
      </c>
      <c r="E26" s="34">
        <v>1</v>
      </c>
      <c r="F26" s="34" t="s">
        <v>17</v>
      </c>
      <c r="G26" s="34">
        <v>9</v>
      </c>
      <c r="H26" s="34" t="s">
        <v>17</v>
      </c>
      <c r="I26" s="34">
        <v>30</v>
      </c>
      <c r="J26" s="34">
        <v>47</v>
      </c>
      <c r="K26" s="34">
        <f t="shared" si="0"/>
        <v>17</v>
      </c>
      <c r="L26" s="34">
        <v>1.03</v>
      </c>
      <c r="M26" s="34">
        <v>9</v>
      </c>
      <c r="N26" s="62">
        <v>1.3969862931514796</v>
      </c>
      <c r="O26" s="34">
        <v>1.32</v>
      </c>
      <c r="P26" s="5">
        <f t="shared" si="1"/>
        <v>24.461229993082409</v>
      </c>
      <c r="Q26" s="34">
        <v>9</v>
      </c>
      <c r="R26" s="34">
        <v>5.93</v>
      </c>
      <c r="S26" s="34">
        <v>54.7</v>
      </c>
      <c r="T26" s="34">
        <v>1.03</v>
      </c>
      <c r="U26" s="34">
        <v>1.772E-2</v>
      </c>
      <c r="V26" s="34">
        <v>4.7690000000000003E-2</v>
      </c>
      <c r="W26" s="34">
        <v>21.597819249318515</v>
      </c>
      <c r="Y26" s="34">
        <v>1.03</v>
      </c>
      <c r="Z26" s="34">
        <v>17</v>
      </c>
    </row>
    <row r="27" spans="1:26" x14ac:dyDescent="0.3">
      <c r="A27" s="34">
        <v>9</v>
      </c>
      <c r="B27" s="5">
        <v>493574.55080000003</v>
      </c>
      <c r="C27" s="5">
        <v>5180572.8713999996</v>
      </c>
      <c r="D27" s="34">
        <v>13</v>
      </c>
      <c r="E27" s="34">
        <v>1</v>
      </c>
      <c r="F27" s="34" t="s">
        <v>17</v>
      </c>
      <c r="G27" s="34">
        <v>9</v>
      </c>
      <c r="H27" s="34" t="s">
        <v>36</v>
      </c>
      <c r="I27" s="34">
        <v>47</v>
      </c>
      <c r="J27" s="34">
        <v>73</v>
      </c>
      <c r="K27" s="34">
        <f t="shared" si="0"/>
        <v>26</v>
      </c>
      <c r="L27" s="34">
        <v>0.55369999999999997</v>
      </c>
      <c r="M27" s="34">
        <v>9</v>
      </c>
      <c r="N27" s="62">
        <v>1.3976480936878648</v>
      </c>
      <c r="O27" s="34">
        <v>1.41</v>
      </c>
      <c r="P27" s="5">
        <f t="shared" si="1"/>
        <v>20.120821486349236</v>
      </c>
      <c r="Q27" s="34">
        <v>9</v>
      </c>
      <c r="R27" s="34">
        <v>6.33</v>
      </c>
      <c r="S27" s="34">
        <v>33</v>
      </c>
      <c r="T27" s="34">
        <v>0.55369999999999997</v>
      </c>
      <c r="U27" s="34">
        <v>1.2710000000000001E-2</v>
      </c>
      <c r="V27" s="34">
        <v>3.0370000000000001E-2</v>
      </c>
      <c r="W27" s="34">
        <v>18.23180770497201</v>
      </c>
      <c r="Y27" s="34">
        <v>0.55369999999999997</v>
      </c>
      <c r="Z27" s="34">
        <v>18</v>
      </c>
    </row>
    <row r="28" spans="1:26" x14ac:dyDescent="0.3">
      <c r="A28" s="34">
        <v>9</v>
      </c>
      <c r="B28" s="5">
        <v>493574.55080000003</v>
      </c>
      <c r="C28" s="5">
        <v>5180572.8713999996</v>
      </c>
      <c r="D28" s="34">
        <v>13</v>
      </c>
      <c r="E28" s="34">
        <v>1</v>
      </c>
      <c r="F28" s="34" t="s">
        <v>17</v>
      </c>
      <c r="G28" s="34">
        <v>9</v>
      </c>
      <c r="H28" s="34" t="s">
        <v>37</v>
      </c>
      <c r="I28" s="34">
        <v>73</v>
      </c>
      <c r="J28" s="34">
        <v>103</v>
      </c>
      <c r="K28" s="34">
        <f t="shared" si="0"/>
        <v>30</v>
      </c>
      <c r="L28" s="34">
        <v>0.29930000000000001</v>
      </c>
      <c r="M28" s="34">
        <v>9</v>
      </c>
      <c r="N28" s="62">
        <v>1.5185724867339727</v>
      </c>
      <c r="O28" s="34">
        <v>1.48</v>
      </c>
      <c r="P28" s="5">
        <f t="shared" si="1"/>
        <v>13.635262358384342</v>
      </c>
      <c r="Q28" s="34">
        <v>9</v>
      </c>
      <c r="R28" s="34">
        <v>6.45</v>
      </c>
      <c r="S28" s="34">
        <v>26.2</v>
      </c>
      <c r="T28" s="34">
        <v>0.29930000000000001</v>
      </c>
      <c r="U28" s="34">
        <v>8.4799999999999997E-3</v>
      </c>
      <c r="V28" s="34">
        <v>1.8370000000000001E-2</v>
      </c>
      <c r="W28" s="34">
        <v>16.292868807838868</v>
      </c>
      <c r="Y28" s="34">
        <v>0.29930000000000001</v>
      </c>
      <c r="Z28" s="34">
        <v>19</v>
      </c>
    </row>
    <row r="29" spans="1:26" x14ac:dyDescent="0.3">
      <c r="A29" s="34">
        <v>9</v>
      </c>
      <c r="B29" s="5">
        <v>493574.55080000003</v>
      </c>
      <c r="C29" s="5">
        <v>5180572.8713999996</v>
      </c>
      <c r="D29" s="34">
        <v>13</v>
      </c>
      <c r="E29" s="34">
        <v>1</v>
      </c>
      <c r="F29" s="34" t="s">
        <v>17</v>
      </c>
      <c r="G29" s="34">
        <v>9</v>
      </c>
      <c r="H29" s="34" t="s">
        <v>38</v>
      </c>
      <c r="I29" s="34">
        <v>103</v>
      </c>
      <c r="J29" s="34">
        <v>153</v>
      </c>
      <c r="K29" s="34">
        <f t="shared" si="0"/>
        <v>50</v>
      </c>
      <c r="L29" s="34">
        <v>0.24030000000000001</v>
      </c>
      <c r="M29" s="34">
        <v>9</v>
      </c>
      <c r="N29" s="62">
        <v>1.5146563985883936</v>
      </c>
      <c r="O29" s="34">
        <v>1.5</v>
      </c>
      <c r="P29" s="5">
        <f t="shared" si="1"/>
        <v>18.19859662903955</v>
      </c>
      <c r="Q29" s="34">
        <v>9</v>
      </c>
      <c r="R29" s="34">
        <v>6.57</v>
      </c>
      <c r="S29" s="34">
        <v>19.600000000000001</v>
      </c>
      <c r="T29" s="34">
        <v>0.24030000000000001</v>
      </c>
      <c r="U29" s="34">
        <v>6.7099999999999998E-3</v>
      </c>
      <c r="V29" s="34">
        <v>1.8450000000000001E-2</v>
      </c>
      <c r="W29" s="34">
        <v>13.024390243902438</v>
      </c>
      <c r="Y29" s="34">
        <v>0.24030000000000001</v>
      </c>
      <c r="Z29" s="34">
        <v>20</v>
      </c>
    </row>
    <row r="30" spans="1:26" x14ac:dyDescent="0.3">
      <c r="A30" s="29">
        <v>11</v>
      </c>
      <c r="B30" s="5">
        <v>493638.36829999997</v>
      </c>
      <c r="C30" s="5">
        <v>5180571.0253999997</v>
      </c>
      <c r="D30" s="34">
        <v>15</v>
      </c>
      <c r="E30" s="34">
        <v>1</v>
      </c>
      <c r="F30" s="34" t="s">
        <v>17</v>
      </c>
      <c r="G30" s="29">
        <v>11</v>
      </c>
      <c r="H30" s="34" t="s">
        <v>16</v>
      </c>
      <c r="I30" s="34">
        <v>0</v>
      </c>
      <c r="J30" s="34">
        <v>10</v>
      </c>
      <c r="K30" s="34">
        <f t="shared" si="0"/>
        <v>10</v>
      </c>
      <c r="L30" s="104">
        <v>1.5260000228881836</v>
      </c>
      <c r="M30" s="29">
        <v>11</v>
      </c>
      <c r="N30" s="62">
        <v>1.4570593969662158</v>
      </c>
      <c r="O30" s="34">
        <v>1.1399999999999999</v>
      </c>
      <c r="P30" s="5">
        <f>(O30*L30*K30)</f>
        <v>17.39640026092529</v>
      </c>
      <c r="Q30" s="29">
        <v>11</v>
      </c>
    </row>
    <row r="31" spans="1:26" x14ac:dyDescent="0.3">
      <c r="A31" s="29">
        <v>11</v>
      </c>
      <c r="B31" s="5">
        <v>493638.36829999997</v>
      </c>
      <c r="C31" s="5">
        <v>5180571.0253999997</v>
      </c>
      <c r="D31" s="34">
        <v>15</v>
      </c>
      <c r="E31" s="34">
        <v>1</v>
      </c>
      <c r="F31" s="34" t="s">
        <v>17</v>
      </c>
      <c r="G31" s="29">
        <v>11</v>
      </c>
      <c r="H31" s="34" t="s">
        <v>16</v>
      </c>
      <c r="I31" s="34">
        <v>10</v>
      </c>
      <c r="J31" s="34">
        <v>20</v>
      </c>
      <c r="K31" s="34">
        <f t="shared" si="0"/>
        <v>10</v>
      </c>
      <c r="L31" s="105">
        <v>1.615</v>
      </c>
      <c r="M31" s="29">
        <v>11</v>
      </c>
      <c r="N31" s="62">
        <v>1.4131794260996948</v>
      </c>
      <c r="O31" s="34">
        <v>1.1399999999999999</v>
      </c>
      <c r="P31" s="5">
        <f>(O31*L31*K31)</f>
        <v>18.410999999999998</v>
      </c>
      <c r="Q31" s="29">
        <v>11</v>
      </c>
    </row>
    <row r="32" spans="1:26" x14ac:dyDescent="0.3">
      <c r="A32" s="34">
        <v>11</v>
      </c>
      <c r="B32" s="5">
        <v>493638.36829999997</v>
      </c>
      <c r="C32" s="5">
        <v>5180571.0253999997</v>
      </c>
      <c r="D32" s="34">
        <v>15</v>
      </c>
      <c r="E32" s="34">
        <v>1</v>
      </c>
      <c r="F32" s="34" t="s">
        <v>17</v>
      </c>
      <c r="G32" s="34">
        <v>11</v>
      </c>
      <c r="H32" s="34" t="s">
        <v>144</v>
      </c>
      <c r="I32" s="34">
        <v>20</v>
      </c>
      <c r="J32" s="34">
        <v>30</v>
      </c>
      <c r="K32" s="34">
        <f t="shared" si="0"/>
        <v>10</v>
      </c>
      <c r="L32" s="105">
        <v>1.484</v>
      </c>
      <c r="M32" s="34">
        <v>11</v>
      </c>
      <c r="N32" s="62">
        <v>1.4907869746744449</v>
      </c>
      <c r="O32" s="34">
        <v>1.1399999999999999</v>
      </c>
      <c r="P32" s="5">
        <f>(O32*L32*K32)</f>
        <v>16.9176</v>
      </c>
      <c r="Q32" s="34">
        <v>11</v>
      </c>
    </row>
    <row r="33" spans="1:26" x14ac:dyDescent="0.3">
      <c r="A33" s="34">
        <v>11</v>
      </c>
      <c r="B33" s="5">
        <v>493638.36829999997</v>
      </c>
      <c r="C33" s="5">
        <v>5180571.0253999997</v>
      </c>
      <c r="D33" s="34">
        <v>15</v>
      </c>
      <c r="E33" s="34">
        <v>1</v>
      </c>
      <c r="F33" s="34" t="s">
        <v>17</v>
      </c>
      <c r="G33" s="34">
        <v>11</v>
      </c>
      <c r="H33" s="34" t="s">
        <v>17</v>
      </c>
      <c r="I33" s="34">
        <v>30</v>
      </c>
      <c r="J33" s="34">
        <v>44</v>
      </c>
      <c r="K33" s="34">
        <f t="shared" si="0"/>
        <v>14</v>
      </c>
      <c r="L33" s="34">
        <v>1.0369999999999999</v>
      </c>
      <c r="M33" s="34">
        <v>11</v>
      </c>
      <c r="N33" s="62">
        <v>1.3687761744978697</v>
      </c>
      <c r="O33" s="34">
        <v>1.32</v>
      </c>
      <c r="P33" s="5">
        <f t="shared" ref="P33:P36" si="2">(N33*L33*K33)</f>
        <v>19.871892501360072</v>
      </c>
      <c r="Q33" s="34">
        <v>11</v>
      </c>
      <c r="R33" s="34">
        <v>6.08</v>
      </c>
      <c r="S33" s="34">
        <v>46.8</v>
      </c>
      <c r="T33" s="34">
        <v>1.0369999999999999</v>
      </c>
      <c r="U33" s="34">
        <v>1.661E-2</v>
      </c>
      <c r="V33" s="34">
        <v>4.5710000000000001E-2</v>
      </c>
      <c r="W33" s="34">
        <v>22.686501859549331</v>
      </c>
      <c r="Y33" s="34">
        <v>1.0369999999999999</v>
      </c>
      <c r="Z33" s="34">
        <v>22</v>
      </c>
    </row>
    <row r="34" spans="1:26" x14ac:dyDescent="0.3">
      <c r="A34" s="34">
        <v>11</v>
      </c>
      <c r="B34" s="5">
        <v>493638.36829999997</v>
      </c>
      <c r="C34" s="5">
        <v>5180571.0253999997</v>
      </c>
      <c r="D34" s="34">
        <v>15</v>
      </c>
      <c r="E34" s="34">
        <v>1</v>
      </c>
      <c r="F34" s="34" t="s">
        <v>17</v>
      </c>
      <c r="G34" s="34">
        <v>11</v>
      </c>
      <c r="H34" s="34" t="s">
        <v>30</v>
      </c>
      <c r="I34" s="34">
        <v>44</v>
      </c>
      <c r="J34" s="34">
        <v>62</v>
      </c>
      <c r="K34" s="34">
        <f t="shared" si="0"/>
        <v>18</v>
      </c>
      <c r="L34" s="34">
        <v>0.82689999999999997</v>
      </c>
      <c r="M34" s="34">
        <v>11</v>
      </c>
      <c r="N34" s="62">
        <v>1.4336316318748685</v>
      </c>
      <c r="O34" s="34">
        <v>1.32</v>
      </c>
      <c r="P34" s="5">
        <f t="shared" si="2"/>
        <v>21.338459935151917</v>
      </c>
      <c r="Q34" s="34">
        <v>11</v>
      </c>
      <c r="R34" s="34">
        <v>6.27</v>
      </c>
      <c r="S34" s="34">
        <v>36.200000000000003</v>
      </c>
      <c r="T34" s="34">
        <v>0.82689999999999997</v>
      </c>
      <c r="U34" s="34">
        <v>1.3599999999999999E-2</v>
      </c>
      <c r="V34" s="34">
        <v>3.755E-2</v>
      </c>
      <c r="W34" s="34">
        <v>22.021304926764312</v>
      </c>
      <c r="Y34" s="34">
        <v>0.82689999999999997</v>
      </c>
      <c r="Z34" s="34">
        <v>23</v>
      </c>
    </row>
    <row r="35" spans="1:26" x14ac:dyDescent="0.3">
      <c r="A35" s="34">
        <v>11</v>
      </c>
      <c r="B35" s="5">
        <v>493638.36829999997</v>
      </c>
      <c r="C35" s="5">
        <v>5180571.0253999997</v>
      </c>
      <c r="D35" s="34">
        <v>15</v>
      </c>
      <c r="E35" s="34">
        <v>1</v>
      </c>
      <c r="F35" s="34" t="s">
        <v>17</v>
      </c>
      <c r="G35" s="34">
        <v>11</v>
      </c>
      <c r="H35" s="34" t="s">
        <v>36</v>
      </c>
      <c r="I35" s="34">
        <v>62</v>
      </c>
      <c r="J35" s="34">
        <v>93</v>
      </c>
      <c r="K35" s="34">
        <f t="shared" si="0"/>
        <v>31</v>
      </c>
      <c r="L35" s="34">
        <v>0.33119999999999999</v>
      </c>
      <c r="M35" s="34">
        <v>11</v>
      </c>
      <c r="N35" s="62">
        <v>1.5938171370862875</v>
      </c>
      <c r="O35" s="34">
        <v>1.41</v>
      </c>
      <c r="P35" s="5">
        <f t="shared" si="2"/>
        <v>16.36403930989233</v>
      </c>
      <c r="Q35" s="34">
        <v>11</v>
      </c>
      <c r="R35" s="34">
        <v>6.57</v>
      </c>
      <c r="S35" s="34">
        <v>19.5</v>
      </c>
      <c r="T35" s="34">
        <v>0.33119999999999999</v>
      </c>
      <c r="U35" s="34">
        <v>7.8399999999999997E-3</v>
      </c>
      <c r="V35" s="34">
        <v>1.9449999999999999E-2</v>
      </c>
      <c r="W35" s="34">
        <v>17.028277634961441</v>
      </c>
      <c r="Y35" s="34">
        <v>0.33119999999999999</v>
      </c>
      <c r="Z35" s="34">
        <v>24</v>
      </c>
    </row>
    <row r="36" spans="1:26" x14ac:dyDescent="0.3">
      <c r="A36" s="34">
        <v>11</v>
      </c>
      <c r="B36" s="5">
        <v>493638.36829999997</v>
      </c>
      <c r="C36" s="5">
        <v>5180571.0253999997</v>
      </c>
      <c r="D36" s="34">
        <v>15</v>
      </c>
      <c r="E36" s="34">
        <v>1</v>
      </c>
      <c r="F36" s="34" t="s">
        <v>17</v>
      </c>
      <c r="G36" s="34">
        <v>11</v>
      </c>
      <c r="H36" s="34" t="s">
        <v>37</v>
      </c>
      <c r="I36" s="34">
        <v>93</v>
      </c>
      <c r="J36" s="34">
        <v>153</v>
      </c>
      <c r="K36" s="34">
        <f t="shared" si="0"/>
        <v>60</v>
      </c>
      <c r="L36" s="34">
        <v>0.1767</v>
      </c>
      <c r="M36" s="34">
        <v>11</v>
      </c>
      <c r="N36" s="62">
        <v>1.7075059401726962</v>
      </c>
      <c r="O36" s="34">
        <v>1.49</v>
      </c>
      <c r="P36" s="5">
        <f t="shared" si="2"/>
        <v>18.102977977710925</v>
      </c>
      <c r="Q36" s="34">
        <v>11</v>
      </c>
      <c r="R36" s="34">
        <v>6.71</v>
      </c>
      <c r="S36" s="34">
        <v>11.4</v>
      </c>
      <c r="T36" s="34">
        <v>0.1767</v>
      </c>
      <c r="U36" s="34">
        <v>5.1700000000000001E-3</v>
      </c>
      <c r="V36" s="34">
        <v>1.3809999999999999E-2</v>
      </c>
      <c r="W36" s="34">
        <v>12.795076031860971</v>
      </c>
      <c r="Y36" s="34">
        <v>0.1767</v>
      </c>
      <c r="Z36" s="34">
        <v>25</v>
      </c>
    </row>
    <row r="37" spans="1:26" x14ac:dyDescent="0.3">
      <c r="A37" s="29">
        <v>13</v>
      </c>
      <c r="B37" s="5">
        <v>493702.2</v>
      </c>
      <c r="C37" s="5">
        <v>5180582.7370999996</v>
      </c>
      <c r="D37" s="34">
        <v>17</v>
      </c>
      <c r="E37" s="34">
        <v>1</v>
      </c>
      <c r="F37" s="34" t="s">
        <v>17</v>
      </c>
      <c r="G37" s="29">
        <v>13</v>
      </c>
      <c r="H37" s="34" t="s">
        <v>16</v>
      </c>
      <c r="I37" s="34">
        <v>0</v>
      </c>
      <c r="J37" s="34">
        <v>10</v>
      </c>
      <c r="K37" s="34">
        <f t="shared" si="0"/>
        <v>10</v>
      </c>
      <c r="L37" s="104">
        <v>1.4550000429153442</v>
      </c>
      <c r="M37" s="29">
        <v>13</v>
      </c>
      <c r="N37" s="62">
        <v>1.5648448304602576</v>
      </c>
      <c r="O37" s="34">
        <v>1.26</v>
      </c>
      <c r="P37" s="5">
        <f>(O37*L37*K37)</f>
        <v>18.333000540733337</v>
      </c>
      <c r="Q37" s="29">
        <v>13</v>
      </c>
    </row>
    <row r="38" spans="1:26" x14ac:dyDescent="0.3">
      <c r="A38" s="29">
        <v>13</v>
      </c>
      <c r="B38" s="5">
        <v>493702.2</v>
      </c>
      <c r="C38" s="5">
        <v>5180582.7370999996</v>
      </c>
      <c r="D38" s="34">
        <v>17</v>
      </c>
      <c r="E38" s="34">
        <v>1</v>
      </c>
      <c r="F38" s="34" t="s">
        <v>17</v>
      </c>
      <c r="G38" s="29">
        <v>13</v>
      </c>
      <c r="H38" s="34" t="s">
        <v>16</v>
      </c>
      <c r="I38" s="34">
        <v>10</v>
      </c>
      <c r="J38" s="34">
        <v>20</v>
      </c>
      <c r="K38" s="34">
        <f t="shared" si="0"/>
        <v>10</v>
      </c>
      <c r="L38" s="105">
        <v>1.4590000000000001</v>
      </c>
      <c r="M38" s="29">
        <v>13</v>
      </c>
      <c r="N38" s="62">
        <v>1.3748677322893679</v>
      </c>
      <c r="O38" s="34">
        <v>1.26</v>
      </c>
      <c r="P38" s="5">
        <f>(O38*L38*K38)</f>
        <v>18.383400000000002</v>
      </c>
      <c r="Q38" s="29">
        <v>13</v>
      </c>
    </row>
    <row r="39" spans="1:26" x14ac:dyDescent="0.3">
      <c r="A39" s="34">
        <v>13</v>
      </c>
      <c r="B39" s="5">
        <v>493702.2</v>
      </c>
      <c r="C39" s="5">
        <v>5180582.7370999996</v>
      </c>
      <c r="D39" s="34">
        <v>17</v>
      </c>
      <c r="E39" s="34">
        <v>1</v>
      </c>
      <c r="F39" s="34" t="s">
        <v>17</v>
      </c>
      <c r="G39" s="34">
        <v>13</v>
      </c>
      <c r="H39" s="34" t="s">
        <v>17</v>
      </c>
      <c r="I39" s="34">
        <v>20</v>
      </c>
      <c r="J39" s="34">
        <v>30</v>
      </c>
      <c r="K39" s="34">
        <f t="shared" si="0"/>
        <v>10</v>
      </c>
      <c r="L39" s="105">
        <v>1.1890000000000001</v>
      </c>
      <c r="M39" s="34">
        <v>13</v>
      </c>
      <c r="N39" s="62">
        <v>1.35008136080245</v>
      </c>
      <c r="O39" s="34">
        <v>1.26</v>
      </c>
      <c r="P39" s="5">
        <f>(O39*L39*K39)</f>
        <v>14.981400000000001</v>
      </c>
      <c r="Q39" s="34">
        <v>13</v>
      </c>
    </row>
    <row r="40" spans="1:26" x14ac:dyDescent="0.3">
      <c r="A40" s="34">
        <v>13</v>
      </c>
      <c r="B40" s="5">
        <v>493702.2</v>
      </c>
      <c r="C40" s="5">
        <v>5180582.7370999996</v>
      </c>
      <c r="D40" s="34">
        <v>17</v>
      </c>
      <c r="E40" s="34">
        <v>1</v>
      </c>
      <c r="F40" s="34" t="s">
        <v>17</v>
      </c>
      <c r="G40" s="34">
        <v>13</v>
      </c>
      <c r="H40" s="34" t="s">
        <v>17</v>
      </c>
      <c r="I40" s="34">
        <v>30</v>
      </c>
      <c r="J40" s="34">
        <v>48</v>
      </c>
      <c r="K40" s="34">
        <f t="shared" si="0"/>
        <v>18</v>
      </c>
      <c r="L40" s="34">
        <v>0.88080000000000003</v>
      </c>
      <c r="M40" s="34">
        <v>13</v>
      </c>
      <c r="N40" s="62">
        <v>1.5025374364873898</v>
      </c>
      <c r="O40" s="34">
        <v>1.44</v>
      </c>
      <c r="P40" s="5">
        <f t="shared" ref="P40:P43" si="3">(N40*L40*K40)</f>
        <v>23.821829533045676</v>
      </c>
      <c r="Q40" s="34">
        <v>13</v>
      </c>
      <c r="R40" s="34">
        <v>6.22</v>
      </c>
      <c r="S40" s="34">
        <v>39</v>
      </c>
      <c r="T40" s="34">
        <v>0.88080000000000003</v>
      </c>
      <c r="U40" s="34">
        <v>9.6200000000000001E-3</v>
      </c>
      <c r="V40" s="34">
        <v>3.9739999999999998E-2</v>
      </c>
      <c r="W40" s="34">
        <v>22.164066431806745</v>
      </c>
      <c r="Y40" s="34">
        <v>0.88080000000000003</v>
      </c>
      <c r="Z40" s="34">
        <v>27</v>
      </c>
    </row>
    <row r="41" spans="1:26" x14ac:dyDescent="0.3">
      <c r="A41" s="34">
        <v>13</v>
      </c>
      <c r="B41" s="5">
        <v>493702.2</v>
      </c>
      <c r="C41" s="5">
        <v>5180582.7370999996</v>
      </c>
      <c r="D41" s="34">
        <v>17</v>
      </c>
      <c r="E41" s="34">
        <v>1</v>
      </c>
      <c r="F41" s="34" t="s">
        <v>17</v>
      </c>
      <c r="G41" s="34">
        <v>13</v>
      </c>
      <c r="H41" s="34" t="s">
        <v>30</v>
      </c>
      <c r="I41" s="34">
        <v>48</v>
      </c>
      <c r="J41" s="34">
        <v>77</v>
      </c>
      <c r="K41" s="34">
        <f t="shared" si="0"/>
        <v>29</v>
      </c>
      <c r="L41" s="34">
        <v>0.61950000000000005</v>
      </c>
      <c r="M41" s="34">
        <v>13</v>
      </c>
      <c r="N41" s="62">
        <v>1.6064102160125344</v>
      </c>
      <c r="O41" s="34">
        <v>1.5</v>
      </c>
      <c r="P41" s="5">
        <f t="shared" si="3"/>
        <v>28.859962735773188</v>
      </c>
      <c r="Q41" s="34">
        <v>13</v>
      </c>
      <c r="R41" s="34">
        <v>6.4</v>
      </c>
      <c r="S41" s="34">
        <v>28.8</v>
      </c>
      <c r="T41" s="34">
        <v>0.61950000000000005</v>
      </c>
      <c r="U41" s="34">
        <v>8.2100000000000003E-3</v>
      </c>
      <c r="V41" s="34">
        <v>2.5780000000000001E-2</v>
      </c>
      <c r="W41" s="34">
        <v>24.030256012412725</v>
      </c>
      <c r="Y41" s="34">
        <v>0.61950000000000005</v>
      </c>
      <c r="Z41" s="34">
        <v>28</v>
      </c>
    </row>
    <row r="42" spans="1:26" x14ac:dyDescent="0.3">
      <c r="A42" s="34">
        <v>13</v>
      </c>
      <c r="B42" s="5">
        <v>493702.2</v>
      </c>
      <c r="C42" s="5">
        <v>5180582.7370999996</v>
      </c>
      <c r="D42" s="34">
        <v>17</v>
      </c>
      <c r="E42" s="34">
        <v>1</v>
      </c>
      <c r="F42" s="34" t="s">
        <v>17</v>
      </c>
      <c r="G42" s="34">
        <v>13</v>
      </c>
      <c r="H42" s="34" t="s">
        <v>20</v>
      </c>
      <c r="I42" s="34">
        <v>77</v>
      </c>
      <c r="J42" s="34">
        <v>105</v>
      </c>
      <c r="K42" s="34">
        <f t="shared" si="0"/>
        <v>28</v>
      </c>
      <c r="L42" s="34">
        <v>0.29799999999999999</v>
      </c>
      <c r="M42" s="34">
        <v>13</v>
      </c>
      <c r="N42" s="62">
        <v>1.6791267541017951</v>
      </c>
      <c r="O42" s="34">
        <v>1.53</v>
      </c>
      <c r="P42" s="5">
        <f t="shared" si="3"/>
        <v>14.010633636225378</v>
      </c>
      <c r="Q42" s="34">
        <v>13</v>
      </c>
      <c r="R42" s="34">
        <v>6.57</v>
      </c>
      <c r="S42" s="34">
        <v>19.2</v>
      </c>
      <c r="T42" s="34">
        <v>0.29799999999999999</v>
      </c>
      <c r="U42" s="34">
        <v>5.0099999999999997E-3</v>
      </c>
      <c r="V42" s="34">
        <v>1.9140000000000001E-2</v>
      </c>
      <c r="W42" s="34">
        <v>15.569487983281086</v>
      </c>
      <c r="Y42" s="34">
        <v>0.29799999999999999</v>
      </c>
      <c r="Z42" s="34">
        <v>29</v>
      </c>
    </row>
    <row r="43" spans="1:26" x14ac:dyDescent="0.3">
      <c r="A43" s="34">
        <v>13</v>
      </c>
      <c r="B43" s="5">
        <v>493702.2</v>
      </c>
      <c r="C43" s="5">
        <v>5180582.7370999996</v>
      </c>
      <c r="D43" s="34">
        <v>17</v>
      </c>
      <c r="E43" s="34">
        <v>1</v>
      </c>
      <c r="F43" s="34" t="s">
        <v>17</v>
      </c>
      <c r="G43" s="34">
        <v>13</v>
      </c>
      <c r="H43" s="34" t="s">
        <v>21</v>
      </c>
      <c r="I43" s="34">
        <v>105</v>
      </c>
      <c r="J43" s="34">
        <v>153</v>
      </c>
      <c r="K43" s="34">
        <f t="shared" si="0"/>
        <v>48</v>
      </c>
      <c r="L43" s="34">
        <v>0.24809999999999999</v>
      </c>
      <c r="M43" s="34">
        <v>13</v>
      </c>
      <c r="N43" s="62">
        <v>1.6802235498752742</v>
      </c>
      <c r="O43" s="34">
        <v>1.59</v>
      </c>
      <c r="P43" s="5">
        <f t="shared" si="3"/>
        <v>20.009446210754664</v>
      </c>
      <c r="Q43" s="34">
        <v>13</v>
      </c>
      <c r="R43" s="34">
        <v>6.74</v>
      </c>
      <c r="S43" s="34">
        <v>6.4</v>
      </c>
      <c r="T43" s="34">
        <v>0.24809999999999999</v>
      </c>
      <c r="U43" s="34">
        <v>5.7099999999999998E-3</v>
      </c>
      <c r="V43" s="34">
        <v>1.5879999999999998E-2</v>
      </c>
      <c r="W43" s="34">
        <v>15.623425692695214</v>
      </c>
      <c r="Y43" s="34">
        <v>0.24809999999999999</v>
      </c>
      <c r="Z43" s="34">
        <v>30</v>
      </c>
    </row>
    <row r="44" spans="1:26" x14ac:dyDescent="0.3">
      <c r="A44" s="29">
        <v>15</v>
      </c>
      <c r="B44" s="5">
        <v>493797.92229999998</v>
      </c>
      <c r="C44" s="5">
        <v>5180576.3033999996</v>
      </c>
      <c r="D44" s="34">
        <v>20</v>
      </c>
      <c r="E44" s="34">
        <v>1</v>
      </c>
      <c r="F44" s="34" t="s">
        <v>17</v>
      </c>
      <c r="G44" s="29">
        <v>15</v>
      </c>
      <c r="H44" s="34" t="s">
        <v>16</v>
      </c>
      <c r="I44" s="34">
        <v>0</v>
      </c>
      <c r="J44" s="34">
        <v>10</v>
      </c>
      <c r="K44" s="34">
        <f t="shared" si="0"/>
        <v>10</v>
      </c>
      <c r="L44" s="104">
        <v>1.3609999418258667</v>
      </c>
      <c r="M44" s="29">
        <v>15</v>
      </c>
      <c r="N44" s="62">
        <v>1.2668202355491391</v>
      </c>
      <c r="O44" s="34">
        <v>1.21</v>
      </c>
      <c r="P44" s="5">
        <f>(O44*L44*K44)</f>
        <v>16.468099296092987</v>
      </c>
      <c r="Q44" s="29">
        <v>15</v>
      </c>
    </row>
    <row r="45" spans="1:26" x14ac:dyDescent="0.3">
      <c r="A45" s="29">
        <v>15</v>
      </c>
      <c r="B45" s="5">
        <v>493797.92229999998</v>
      </c>
      <c r="C45" s="5">
        <v>5180576.3033999996</v>
      </c>
      <c r="D45" s="34">
        <v>20</v>
      </c>
      <c r="E45" s="34">
        <v>1</v>
      </c>
      <c r="F45" s="34" t="s">
        <v>17</v>
      </c>
      <c r="G45" s="29">
        <v>15</v>
      </c>
      <c r="H45" s="34" t="s">
        <v>144</v>
      </c>
      <c r="I45" s="34">
        <v>10</v>
      </c>
      <c r="J45" s="34">
        <v>20</v>
      </c>
      <c r="K45" s="34">
        <f t="shared" si="0"/>
        <v>10</v>
      </c>
      <c r="L45" s="105">
        <v>1.4</v>
      </c>
      <c r="M45" s="29">
        <v>15</v>
      </c>
      <c r="N45" s="62">
        <v>1.3911760870019121</v>
      </c>
      <c r="O45" s="34">
        <v>1.21</v>
      </c>
      <c r="P45" s="5">
        <f>(O45*L45*K45)</f>
        <v>16.939999999999998</v>
      </c>
      <c r="Q45" s="29">
        <v>15</v>
      </c>
    </row>
    <row r="46" spans="1:26" x14ac:dyDescent="0.3">
      <c r="A46" s="34">
        <v>15</v>
      </c>
      <c r="B46" s="5">
        <v>493797.92229999998</v>
      </c>
      <c r="C46" s="5">
        <v>5180576.3033999996</v>
      </c>
      <c r="D46" s="34">
        <v>20</v>
      </c>
      <c r="E46" s="34">
        <v>1</v>
      </c>
      <c r="F46" s="34" t="s">
        <v>17</v>
      </c>
      <c r="G46" s="34">
        <v>15</v>
      </c>
      <c r="H46" s="34" t="s">
        <v>17</v>
      </c>
      <c r="I46" s="34">
        <v>20</v>
      </c>
      <c r="J46" s="34">
        <v>30</v>
      </c>
      <c r="K46" s="34">
        <f t="shared" si="0"/>
        <v>10</v>
      </c>
      <c r="L46" s="105">
        <v>1.139</v>
      </c>
      <c r="M46" s="34">
        <v>15</v>
      </c>
      <c r="N46" s="62">
        <v>1.2603607086596509</v>
      </c>
      <c r="O46" s="34">
        <v>1.21</v>
      </c>
      <c r="P46" s="5">
        <f>(O46*L46*K46)</f>
        <v>13.7819</v>
      </c>
      <c r="Q46" s="34">
        <v>15</v>
      </c>
    </row>
    <row r="47" spans="1:26" x14ac:dyDescent="0.3">
      <c r="A47" s="34">
        <v>15</v>
      </c>
      <c r="B47" s="5">
        <v>493797.92229999998</v>
      </c>
      <c r="C47" s="5">
        <v>5180576.3033999996</v>
      </c>
      <c r="D47" s="34">
        <v>20</v>
      </c>
      <c r="E47" s="34">
        <v>1</v>
      </c>
      <c r="F47" s="34" t="s">
        <v>17</v>
      </c>
      <c r="G47" s="34">
        <v>15</v>
      </c>
      <c r="H47" s="34" t="s">
        <v>17</v>
      </c>
      <c r="I47" s="34">
        <v>30</v>
      </c>
      <c r="J47" s="34">
        <v>40</v>
      </c>
      <c r="K47" s="34">
        <f t="shared" si="0"/>
        <v>10</v>
      </c>
      <c r="L47" s="34">
        <v>0.89259999999999995</v>
      </c>
      <c r="M47" s="34">
        <v>15</v>
      </c>
      <c r="N47" s="62">
        <v>1.309205667118577</v>
      </c>
      <c r="O47" s="34">
        <v>1.3</v>
      </c>
      <c r="P47" s="5">
        <f t="shared" ref="P47:P51" si="4">(N47*L47*K47)</f>
        <v>11.685969784700418</v>
      </c>
      <c r="Q47" s="34">
        <v>15</v>
      </c>
      <c r="R47" s="34">
        <v>6.1</v>
      </c>
      <c r="S47" s="34">
        <v>42</v>
      </c>
      <c r="T47" s="34">
        <v>0.89259999999999995</v>
      </c>
      <c r="U47" s="34">
        <v>1.2500000000000001E-2</v>
      </c>
      <c r="V47" s="34">
        <v>3.9149999999999997E-2</v>
      </c>
      <c r="W47" s="34">
        <v>22.79948914431673</v>
      </c>
      <c r="Y47" s="34">
        <v>0.89259999999999995</v>
      </c>
      <c r="Z47" s="34">
        <v>32</v>
      </c>
    </row>
    <row r="48" spans="1:26" x14ac:dyDescent="0.3">
      <c r="A48" s="34">
        <v>15</v>
      </c>
      <c r="B48" s="5">
        <v>493797.92229999998</v>
      </c>
      <c r="C48" s="5">
        <v>5180576.3033999996</v>
      </c>
      <c r="D48" s="34">
        <v>20</v>
      </c>
      <c r="E48" s="34">
        <v>1</v>
      </c>
      <c r="F48" s="34" t="s">
        <v>17</v>
      </c>
      <c r="G48" s="34">
        <v>15</v>
      </c>
      <c r="H48" s="34" t="s">
        <v>26</v>
      </c>
      <c r="I48" s="34">
        <v>40</v>
      </c>
      <c r="J48" s="34">
        <v>64</v>
      </c>
      <c r="K48" s="34">
        <f t="shared" si="0"/>
        <v>24</v>
      </c>
      <c r="L48" s="34">
        <v>0.6018</v>
      </c>
      <c r="M48" s="34">
        <v>15</v>
      </c>
      <c r="N48" s="62">
        <v>1.4962165660582387</v>
      </c>
      <c r="O48" s="34">
        <v>1.35</v>
      </c>
      <c r="P48" s="5">
        <f t="shared" si="4"/>
        <v>21.610155106892353</v>
      </c>
      <c r="Q48" s="34">
        <v>15</v>
      </c>
      <c r="R48" s="34">
        <v>6.11</v>
      </c>
      <c r="S48" s="34">
        <v>40.9</v>
      </c>
      <c r="T48" s="34">
        <v>0.6018</v>
      </c>
      <c r="U48" s="34">
        <v>6.2500000000000003E-3</v>
      </c>
      <c r="V48" s="34">
        <v>2.9250000000000002E-2</v>
      </c>
      <c r="W48" s="34">
        <v>20.574358974358972</v>
      </c>
      <c r="Y48" s="34">
        <v>0.6018</v>
      </c>
      <c r="Z48" s="34">
        <v>33</v>
      </c>
    </row>
    <row r="49" spans="1:26" x14ac:dyDescent="0.3">
      <c r="A49" s="34">
        <v>15</v>
      </c>
      <c r="B49" s="5">
        <v>493797.92229999998</v>
      </c>
      <c r="C49" s="5">
        <v>5180576.3033999996</v>
      </c>
      <c r="D49" s="34">
        <v>20</v>
      </c>
      <c r="E49" s="34">
        <v>1</v>
      </c>
      <c r="F49" s="34" t="s">
        <v>17</v>
      </c>
      <c r="G49" s="34">
        <v>15</v>
      </c>
      <c r="H49" s="34" t="s">
        <v>27</v>
      </c>
      <c r="I49" s="34">
        <v>64</v>
      </c>
      <c r="J49" s="34">
        <v>79</v>
      </c>
      <c r="K49" s="34">
        <f t="shared" si="0"/>
        <v>15</v>
      </c>
      <c r="L49" s="34">
        <v>0.3029</v>
      </c>
      <c r="M49" s="34">
        <v>15</v>
      </c>
      <c r="N49" s="62">
        <v>1.6322150835022871</v>
      </c>
      <c r="O49" s="34">
        <v>1.4</v>
      </c>
      <c r="P49" s="5">
        <f t="shared" si="4"/>
        <v>7.4159692318926416</v>
      </c>
      <c r="Q49" s="34">
        <v>15</v>
      </c>
      <c r="R49" s="34">
        <v>6.2</v>
      </c>
      <c r="S49" s="34">
        <v>36</v>
      </c>
      <c r="T49" s="34">
        <v>0.3029</v>
      </c>
      <c r="U49" s="34">
        <v>2.8500000000000001E-3</v>
      </c>
      <c r="V49" s="34">
        <v>1.9550000000000001E-2</v>
      </c>
      <c r="W49" s="34">
        <v>15.493606138107415</v>
      </c>
      <c r="Y49" s="34">
        <v>0.3029</v>
      </c>
      <c r="Z49" s="34">
        <v>34</v>
      </c>
    </row>
    <row r="50" spans="1:26" x14ac:dyDescent="0.3">
      <c r="A50" s="34">
        <v>15</v>
      </c>
      <c r="B50" s="5">
        <v>493797.92229999998</v>
      </c>
      <c r="C50" s="5">
        <v>5180576.3033999996</v>
      </c>
      <c r="D50" s="34">
        <v>20</v>
      </c>
      <c r="E50" s="34">
        <v>1</v>
      </c>
      <c r="F50" s="34" t="s">
        <v>17</v>
      </c>
      <c r="G50" s="34">
        <v>15</v>
      </c>
      <c r="H50" s="34" t="s">
        <v>20</v>
      </c>
      <c r="I50" s="34">
        <v>79</v>
      </c>
      <c r="J50" s="34">
        <v>110</v>
      </c>
      <c r="K50" s="34">
        <f t="shared" si="0"/>
        <v>31</v>
      </c>
      <c r="L50" s="34">
        <v>0.29249999999999998</v>
      </c>
      <c r="M50" s="34">
        <v>15</v>
      </c>
      <c r="N50" s="62">
        <v>1.6340281752832804</v>
      </c>
      <c r="O50" s="34">
        <v>1.48</v>
      </c>
      <c r="P50" s="5">
        <f t="shared" si="4"/>
        <v>14.816550479381144</v>
      </c>
      <c r="Q50" s="34">
        <v>15</v>
      </c>
      <c r="R50" s="34">
        <v>5.81</v>
      </c>
      <c r="S50" s="34">
        <v>57.7</v>
      </c>
      <c r="T50" s="34">
        <v>0.29249999999999998</v>
      </c>
      <c r="U50" s="34">
        <v>4.4600000000000004E-3</v>
      </c>
      <c r="V50" s="34">
        <v>1.9800000000000002E-2</v>
      </c>
      <c r="W50" s="34">
        <v>14.77272727272727</v>
      </c>
      <c r="Y50" s="34">
        <v>0.29249999999999998</v>
      </c>
      <c r="Z50" s="34">
        <v>35</v>
      </c>
    </row>
    <row r="51" spans="1:26" x14ac:dyDescent="0.3">
      <c r="A51" s="34">
        <v>15</v>
      </c>
      <c r="B51" s="5">
        <v>493797.92229999998</v>
      </c>
      <c r="C51" s="5">
        <v>5180576.3033999996</v>
      </c>
      <c r="D51" s="34">
        <v>20</v>
      </c>
      <c r="E51" s="34">
        <v>1</v>
      </c>
      <c r="F51" s="34" t="s">
        <v>17</v>
      </c>
      <c r="G51" s="34">
        <v>15</v>
      </c>
      <c r="H51" s="34" t="s">
        <v>21</v>
      </c>
      <c r="I51" s="34">
        <v>110</v>
      </c>
      <c r="J51" s="34">
        <v>153</v>
      </c>
      <c r="K51" s="34">
        <f t="shared" si="0"/>
        <v>43</v>
      </c>
      <c r="L51" s="34">
        <v>0.2364</v>
      </c>
      <c r="M51" s="34">
        <v>15</v>
      </c>
      <c r="N51" s="62">
        <v>1.6789581051466314</v>
      </c>
      <c r="O51" s="34">
        <v>1.63</v>
      </c>
      <c r="P51" s="5">
        <f t="shared" si="4"/>
        <v>17.066944930436538</v>
      </c>
      <c r="Q51" s="34">
        <v>15</v>
      </c>
      <c r="R51" s="34">
        <v>5.81</v>
      </c>
      <c r="S51" s="34">
        <v>57.5</v>
      </c>
      <c r="T51" s="34">
        <v>0.2364</v>
      </c>
      <c r="U51" s="34">
        <v>4.7699999999999999E-3</v>
      </c>
      <c r="V51" s="34">
        <v>1.7330000000000002E-2</v>
      </c>
      <c r="W51" s="34">
        <v>13.641084824004615</v>
      </c>
      <c r="Y51" s="34">
        <v>0.2364</v>
      </c>
      <c r="Z51" s="34">
        <v>36</v>
      </c>
    </row>
    <row r="52" spans="1:26" x14ac:dyDescent="0.3">
      <c r="A52" s="29">
        <v>17</v>
      </c>
      <c r="B52" s="5">
        <v>493893.66149999999</v>
      </c>
      <c r="C52" s="5">
        <v>5180586.2062999997</v>
      </c>
      <c r="D52" s="34">
        <v>23</v>
      </c>
      <c r="E52" s="34">
        <v>1</v>
      </c>
      <c r="F52" s="34" t="s">
        <v>17</v>
      </c>
      <c r="G52" s="29">
        <v>17</v>
      </c>
      <c r="H52" s="34" t="s">
        <v>16</v>
      </c>
      <c r="I52" s="34">
        <v>0</v>
      </c>
      <c r="J52" s="34">
        <v>10</v>
      </c>
      <c r="K52" s="34">
        <f t="shared" si="0"/>
        <v>10</v>
      </c>
      <c r="L52" s="104">
        <v>2.1400001049041748</v>
      </c>
      <c r="M52" s="29">
        <v>17</v>
      </c>
      <c r="N52" s="62">
        <v>1.2381539921567828</v>
      </c>
      <c r="O52" s="34">
        <v>1.1399999999999999</v>
      </c>
      <c r="P52" s="5">
        <f>(O52*L52*K52)</f>
        <v>24.396001195907591</v>
      </c>
      <c r="Q52" s="29">
        <v>17</v>
      </c>
    </row>
    <row r="53" spans="1:26" x14ac:dyDescent="0.3">
      <c r="A53" s="29">
        <v>17</v>
      </c>
      <c r="B53" s="5">
        <v>493893.66149999999</v>
      </c>
      <c r="C53" s="5">
        <v>5180586.2062999997</v>
      </c>
      <c r="D53" s="34">
        <v>23</v>
      </c>
      <c r="E53" s="34">
        <v>1</v>
      </c>
      <c r="F53" s="34" t="s">
        <v>17</v>
      </c>
      <c r="G53" s="29">
        <v>17</v>
      </c>
      <c r="H53" s="34" t="s">
        <v>2787</v>
      </c>
      <c r="I53" s="34">
        <v>10</v>
      </c>
      <c r="J53" s="34">
        <v>20</v>
      </c>
      <c r="K53" s="34">
        <f t="shared" si="0"/>
        <v>10</v>
      </c>
      <c r="L53" s="105">
        <v>2.63</v>
      </c>
      <c r="M53" s="29">
        <v>17</v>
      </c>
      <c r="N53" s="62">
        <v>1.3226097241872472</v>
      </c>
      <c r="O53" s="34">
        <v>1.1399999999999999</v>
      </c>
      <c r="P53" s="5">
        <f>(O53*L53*K53)</f>
        <v>29.981999999999999</v>
      </c>
      <c r="Q53" s="29">
        <v>17</v>
      </c>
    </row>
    <row r="54" spans="1:26" x14ac:dyDescent="0.3">
      <c r="A54" s="34">
        <v>17</v>
      </c>
      <c r="B54" s="5">
        <v>493893.66149999999</v>
      </c>
      <c r="C54" s="5">
        <v>5180586.2062999997</v>
      </c>
      <c r="D54" s="34">
        <v>23</v>
      </c>
      <c r="E54" s="34">
        <v>1</v>
      </c>
      <c r="F54" s="34" t="s">
        <v>17</v>
      </c>
      <c r="G54" s="34">
        <v>17</v>
      </c>
      <c r="H54" s="34" t="s">
        <v>24</v>
      </c>
      <c r="I54" s="34">
        <v>20</v>
      </c>
      <c r="J54" s="34">
        <v>30</v>
      </c>
      <c r="K54" s="34">
        <f t="shared" si="0"/>
        <v>10</v>
      </c>
      <c r="L54" s="105">
        <v>2.1259999999999999</v>
      </c>
      <c r="M54" s="34">
        <v>17</v>
      </c>
      <c r="N54" s="62">
        <v>1.3515977110212063</v>
      </c>
      <c r="O54" s="34">
        <v>1.1399999999999999</v>
      </c>
      <c r="P54" s="5">
        <f>(O54*L54*K54)</f>
        <v>24.236399999999996</v>
      </c>
      <c r="Q54" s="34">
        <v>17</v>
      </c>
    </row>
    <row r="55" spans="1:26" x14ac:dyDescent="0.3">
      <c r="A55" s="34">
        <v>17</v>
      </c>
      <c r="B55" s="5">
        <v>493893.66149999999</v>
      </c>
      <c r="C55" s="5">
        <v>5180586.2062999997</v>
      </c>
      <c r="D55" s="34">
        <v>23</v>
      </c>
      <c r="E55" s="34">
        <v>1</v>
      </c>
      <c r="F55" s="34" t="s">
        <v>17</v>
      </c>
      <c r="G55" s="34">
        <v>17</v>
      </c>
      <c r="H55" s="34" t="s">
        <v>24</v>
      </c>
      <c r="I55" s="34">
        <v>30</v>
      </c>
      <c r="J55" s="34">
        <v>33</v>
      </c>
      <c r="K55" s="34">
        <f t="shared" si="0"/>
        <v>3</v>
      </c>
      <c r="L55" s="34">
        <v>1.9</v>
      </c>
      <c r="M55" s="34">
        <v>17</v>
      </c>
      <c r="N55" s="62">
        <v>1.3686209250487325</v>
      </c>
      <c r="O55" s="34">
        <v>1.2</v>
      </c>
      <c r="P55" s="5">
        <f t="shared" ref="P55:P58" si="5">(N55*L55*K55)</f>
        <v>7.8011392727777746</v>
      </c>
      <c r="Q55" s="34">
        <v>17</v>
      </c>
      <c r="Y55" s="34">
        <v>0</v>
      </c>
      <c r="Z55" s="34">
        <v>38</v>
      </c>
    </row>
    <row r="56" spans="1:26" x14ac:dyDescent="0.3">
      <c r="A56" s="34">
        <v>17</v>
      </c>
      <c r="B56" s="5">
        <v>493893.66149999999</v>
      </c>
      <c r="C56" s="5">
        <v>5180586.2062999997</v>
      </c>
      <c r="D56" s="34">
        <v>23</v>
      </c>
      <c r="E56" s="34">
        <v>1</v>
      </c>
      <c r="F56" s="34" t="s">
        <v>17</v>
      </c>
      <c r="G56" s="34">
        <v>17</v>
      </c>
      <c r="H56" s="34" t="s">
        <v>25</v>
      </c>
      <c r="I56" s="34">
        <v>33</v>
      </c>
      <c r="J56" s="34">
        <v>65</v>
      </c>
      <c r="K56" s="34">
        <f t="shared" si="0"/>
        <v>32</v>
      </c>
      <c r="L56" s="34">
        <v>1.855</v>
      </c>
      <c r="M56" s="34">
        <v>17</v>
      </c>
      <c r="N56" s="78">
        <v>1.0425303731132691</v>
      </c>
      <c r="O56" s="34">
        <v>1.32</v>
      </c>
      <c r="P56" s="5">
        <f t="shared" si="5"/>
        <v>61.884602948003653</v>
      </c>
      <c r="Q56" s="34">
        <v>17</v>
      </c>
      <c r="R56" s="34">
        <v>5.89</v>
      </c>
      <c r="S56" s="34">
        <v>53.2</v>
      </c>
      <c r="T56" s="34">
        <v>1.855</v>
      </c>
      <c r="U56" s="34">
        <v>2.163E-2</v>
      </c>
      <c r="V56" s="34">
        <v>7.3160000000000003E-2</v>
      </c>
      <c r="W56" s="34">
        <v>25.355385456533625</v>
      </c>
      <c r="Y56" s="34">
        <v>1.855</v>
      </c>
      <c r="Z56" s="34">
        <v>39</v>
      </c>
    </row>
    <row r="57" spans="1:26" x14ac:dyDescent="0.3">
      <c r="A57" s="34">
        <v>17</v>
      </c>
      <c r="B57" s="5">
        <v>493893.66149999999</v>
      </c>
      <c r="C57" s="5">
        <v>5180586.2062999997</v>
      </c>
      <c r="D57" s="34">
        <v>23</v>
      </c>
      <c r="E57" s="34">
        <v>1</v>
      </c>
      <c r="F57" s="34" t="s">
        <v>17</v>
      </c>
      <c r="G57" s="34">
        <v>17</v>
      </c>
      <c r="H57" s="34" t="s">
        <v>30</v>
      </c>
      <c r="I57" s="34">
        <v>65</v>
      </c>
      <c r="J57" s="34">
        <v>86</v>
      </c>
      <c r="K57" s="34">
        <f t="shared" si="0"/>
        <v>21</v>
      </c>
      <c r="L57" s="34">
        <v>1.2170000000000001</v>
      </c>
      <c r="M57" s="34">
        <v>17</v>
      </c>
      <c r="N57" s="62">
        <v>1.1321177954695918</v>
      </c>
      <c r="O57" s="34">
        <v>1.41</v>
      </c>
      <c r="P57" s="5">
        <f t="shared" si="5"/>
        <v>28.933534498816361</v>
      </c>
      <c r="Q57" s="34">
        <v>17</v>
      </c>
      <c r="R57" s="34">
        <v>6.41</v>
      </c>
      <c r="S57" s="34">
        <v>24.2</v>
      </c>
      <c r="T57" s="34">
        <v>1.2170000000000001</v>
      </c>
      <c r="U57" s="34">
        <v>1.4619999999999999E-2</v>
      </c>
      <c r="V57" s="34">
        <v>4.9119999999999997E-2</v>
      </c>
      <c r="W57" s="34">
        <v>24.776058631921828</v>
      </c>
      <c r="Y57" s="34">
        <v>1.2170000000000001</v>
      </c>
      <c r="Z57" s="34">
        <v>40</v>
      </c>
    </row>
    <row r="58" spans="1:26" x14ac:dyDescent="0.3">
      <c r="A58" s="34">
        <v>17</v>
      </c>
      <c r="B58" s="5">
        <v>493893.66149999999</v>
      </c>
      <c r="C58" s="5">
        <v>5180586.2062999997</v>
      </c>
      <c r="D58" s="34">
        <v>23</v>
      </c>
      <c r="E58" s="34">
        <v>1</v>
      </c>
      <c r="F58" s="34" t="s">
        <v>17</v>
      </c>
      <c r="G58" s="34">
        <v>17</v>
      </c>
      <c r="H58" s="34" t="s">
        <v>18</v>
      </c>
      <c r="I58" s="34">
        <v>86</v>
      </c>
      <c r="J58" s="34">
        <v>153</v>
      </c>
      <c r="K58" s="34">
        <f t="shared" si="0"/>
        <v>67</v>
      </c>
      <c r="L58" s="34">
        <v>0.91359999999999997</v>
      </c>
      <c r="M58" s="34">
        <v>17</v>
      </c>
      <c r="N58" s="62">
        <v>1.5412535524824278</v>
      </c>
      <c r="O58" s="34">
        <v>1.49</v>
      </c>
      <c r="P58" s="5">
        <f t="shared" si="5"/>
        <v>94.341979451712376</v>
      </c>
      <c r="Q58" s="34">
        <v>17</v>
      </c>
      <c r="R58" s="34">
        <v>6.11</v>
      </c>
      <c r="S58" s="34">
        <v>41.5</v>
      </c>
      <c r="T58" s="34">
        <v>0.91359999999999997</v>
      </c>
      <c r="U58" s="34">
        <v>1.089E-2</v>
      </c>
      <c r="V58" s="34">
        <v>3.6889999999999999E-2</v>
      </c>
      <c r="W58" s="34">
        <v>24.765519110870155</v>
      </c>
      <c r="Y58" s="34">
        <v>0.91359999999999997</v>
      </c>
      <c r="Z58" s="34">
        <v>41</v>
      </c>
    </row>
    <row r="59" spans="1:26" x14ac:dyDescent="0.3">
      <c r="A59" s="29">
        <v>19</v>
      </c>
      <c r="B59" s="103">
        <v>493246.597671</v>
      </c>
      <c r="C59" s="103">
        <v>5180590.1908</v>
      </c>
      <c r="D59" s="34">
        <v>2</v>
      </c>
      <c r="E59" s="34">
        <v>2</v>
      </c>
      <c r="F59" s="34" t="s">
        <v>15</v>
      </c>
      <c r="G59" s="29">
        <v>19</v>
      </c>
      <c r="H59" s="34" t="s">
        <v>16</v>
      </c>
      <c r="I59" s="34">
        <v>0</v>
      </c>
      <c r="J59" s="34">
        <v>10</v>
      </c>
      <c r="K59" s="34">
        <f t="shared" si="0"/>
        <v>10</v>
      </c>
      <c r="L59" s="104">
        <v>1.3550000190734863</v>
      </c>
      <c r="M59" s="29">
        <v>19</v>
      </c>
      <c r="N59" s="5">
        <v>1.4705569994759666</v>
      </c>
      <c r="O59" s="5">
        <v>1.21</v>
      </c>
      <c r="P59" s="5">
        <f>(O59*L59*K59)</f>
        <v>16.395500230789185</v>
      </c>
      <c r="Q59" s="29">
        <v>19</v>
      </c>
    </row>
    <row r="60" spans="1:26" x14ac:dyDescent="0.3">
      <c r="A60" s="29">
        <v>19</v>
      </c>
      <c r="B60" s="5">
        <v>493246.59769999998</v>
      </c>
      <c r="C60" s="5">
        <v>5180590.1908</v>
      </c>
      <c r="D60" s="34">
        <v>2</v>
      </c>
      <c r="E60" s="34">
        <v>2</v>
      </c>
      <c r="F60" s="34" t="s">
        <v>15</v>
      </c>
      <c r="G60" s="29">
        <v>19</v>
      </c>
      <c r="H60" s="34" t="s">
        <v>16</v>
      </c>
      <c r="I60" s="34">
        <v>10</v>
      </c>
      <c r="J60" s="34">
        <v>20</v>
      </c>
      <c r="K60" s="34">
        <f t="shared" si="0"/>
        <v>10</v>
      </c>
      <c r="L60" s="105">
        <v>1.1080000000000001</v>
      </c>
      <c r="M60" s="29">
        <v>19</v>
      </c>
      <c r="N60" s="5">
        <v>1.5973997038425876</v>
      </c>
      <c r="O60" s="5">
        <v>1.21</v>
      </c>
      <c r="P60" s="5">
        <f>(O60*L60*K60)</f>
        <v>13.4068</v>
      </c>
      <c r="Q60" s="29">
        <v>19</v>
      </c>
    </row>
    <row r="61" spans="1:26" x14ac:dyDescent="0.3">
      <c r="A61" s="29">
        <v>19</v>
      </c>
      <c r="B61" s="103">
        <v>493246.597671</v>
      </c>
      <c r="C61" s="103">
        <v>5180590.1908</v>
      </c>
      <c r="D61" s="34">
        <v>2</v>
      </c>
      <c r="E61" s="34">
        <v>2</v>
      </c>
      <c r="F61" s="34" t="s">
        <v>15</v>
      </c>
      <c r="G61" s="29">
        <v>19</v>
      </c>
      <c r="H61" s="34" t="s">
        <v>144</v>
      </c>
      <c r="I61" s="34">
        <v>20</v>
      </c>
      <c r="J61" s="34">
        <v>30</v>
      </c>
      <c r="K61" s="34">
        <f t="shared" si="0"/>
        <v>10</v>
      </c>
      <c r="L61" s="105">
        <v>0.96799999999999997</v>
      </c>
      <c r="M61" s="29">
        <v>19</v>
      </c>
      <c r="N61" s="5">
        <v>1.6224868920384545</v>
      </c>
      <c r="O61" s="5">
        <v>1.21</v>
      </c>
      <c r="P61" s="5">
        <f>(O61*L61*K61)</f>
        <v>11.712799999999998</v>
      </c>
      <c r="Q61" s="29">
        <v>19</v>
      </c>
    </row>
    <row r="62" spans="1:26" x14ac:dyDescent="0.3">
      <c r="A62" s="29">
        <v>19</v>
      </c>
      <c r="B62" s="103">
        <v>493246.597671</v>
      </c>
      <c r="C62" s="103">
        <v>5180590.1908</v>
      </c>
      <c r="D62" s="34">
        <v>2</v>
      </c>
      <c r="E62" s="34">
        <v>2</v>
      </c>
      <c r="F62" s="34" t="s">
        <v>15</v>
      </c>
      <c r="G62" s="29">
        <v>19</v>
      </c>
      <c r="H62" s="34" t="s">
        <v>17</v>
      </c>
      <c r="I62" s="34">
        <v>30</v>
      </c>
      <c r="J62" s="34">
        <v>48</v>
      </c>
      <c r="K62" s="34">
        <f t="shared" si="0"/>
        <v>18</v>
      </c>
      <c r="L62" s="34">
        <v>0.65439999999999998</v>
      </c>
      <c r="M62" s="29">
        <v>19</v>
      </c>
      <c r="N62" s="5">
        <v>1.5599658711101363</v>
      </c>
      <c r="O62" s="5">
        <v>1.35</v>
      </c>
      <c r="P62" s="5">
        <f t="shared" ref="P62:P67" si="6">(N62*L62*K62)</f>
        <v>18.375149988980517</v>
      </c>
      <c r="Q62" s="29">
        <v>19</v>
      </c>
      <c r="R62" s="34">
        <v>5.63</v>
      </c>
      <c r="S62" s="34">
        <v>67.7</v>
      </c>
      <c r="T62" s="34">
        <v>0.65439999999999998</v>
      </c>
      <c r="U62" s="34">
        <v>1.206E-2</v>
      </c>
      <c r="V62" s="34">
        <v>4.1529999999999997E-2</v>
      </c>
      <c r="W62" s="34">
        <v>15.757283891163015</v>
      </c>
      <c r="Y62" s="34">
        <v>0.65439999999999998</v>
      </c>
      <c r="Z62" s="34">
        <v>43</v>
      </c>
    </row>
    <row r="63" spans="1:26" x14ac:dyDescent="0.3">
      <c r="A63" s="29">
        <v>19</v>
      </c>
      <c r="B63" s="103">
        <v>493246.597671</v>
      </c>
      <c r="C63" s="103">
        <v>5180590.1908</v>
      </c>
      <c r="D63" s="34">
        <v>2</v>
      </c>
      <c r="E63" s="34">
        <v>2</v>
      </c>
      <c r="F63" s="34" t="s">
        <v>15</v>
      </c>
      <c r="G63" s="29">
        <v>19</v>
      </c>
      <c r="H63" s="34" t="s">
        <v>18</v>
      </c>
      <c r="I63" s="34">
        <v>48</v>
      </c>
      <c r="J63" s="34">
        <v>64</v>
      </c>
      <c r="K63" s="34">
        <f t="shared" si="0"/>
        <v>16</v>
      </c>
      <c r="L63" s="34">
        <v>0.40100000000000002</v>
      </c>
      <c r="M63" s="29">
        <v>19</v>
      </c>
      <c r="N63" s="5">
        <v>1.6524605819788143</v>
      </c>
      <c r="O63" s="5">
        <v>1.35</v>
      </c>
      <c r="P63" s="5">
        <f t="shared" si="6"/>
        <v>10.602187093976074</v>
      </c>
      <c r="Q63" s="29">
        <v>19</v>
      </c>
      <c r="R63" s="34">
        <v>5.9</v>
      </c>
      <c r="S63" s="34">
        <v>52.4</v>
      </c>
      <c r="T63" s="34">
        <v>0.40100000000000002</v>
      </c>
      <c r="U63" s="34">
        <v>9.3600000000000003E-3</v>
      </c>
      <c r="V63" s="34">
        <v>2.7289999999999998E-2</v>
      </c>
      <c r="W63" s="34">
        <v>14.694027116159766</v>
      </c>
      <c r="Y63" s="34">
        <v>0.40100000000000002</v>
      </c>
      <c r="Z63" s="34">
        <v>44</v>
      </c>
    </row>
    <row r="64" spans="1:26" x14ac:dyDescent="0.3">
      <c r="A64" s="29">
        <v>19</v>
      </c>
      <c r="B64" s="103">
        <v>493246.597671</v>
      </c>
      <c r="C64" s="103">
        <v>5180590.1908</v>
      </c>
      <c r="D64" s="34">
        <v>2</v>
      </c>
      <c r="E64" s="34">
        <v>2</v>
      </c>
      <c r="F64" s="34" t="s">
        <v>15</v>
      </c>
      <c r="G64" s="29">
        <v>19</v>
      </c>
      <c r="H64" s="34" t="s">
        <v>19</v>
      </c>
      <c r="I64" s="34">
        <v>64</v>
      </c>
      <c r="J64" s="34">
        <v>82</v>
      </c>
      <c r="K64" s="34">
        <f t="shared" si="0"/>
        <v>18</v>
      </c>
      <c r="L64" s="34">
        <v>0.27400000000000002</v>
      </c>
      <c r="M64" s="29">
        <v>19</v>
      </c>
      <c r="N64" s="5">
        <v>1.6959061700107583</v>
      </c>
      <c r="O64" s="5">
        <v>1.48</v>
      </c>
      <c r="P64" s="5">
        <f t="shared" si="6"/>
        <v>8.36420923049306</v>
      </c>
      <c r="Q64" s="29">
        <v>19</v>
      </c>
      <c r="R64" s="34">
        <v>6.15</v>
      </c>
      <c r="S64" s="34">
        <v>38.700000000000003</v>
      </c>
      <c r="T64" s="34">
        <v>0.27400000000000002</v>
      </c>
      <c r="U64" s="34">
        <v>5.7999999999999996E-3</v>
      </c>
      <c r="V64" s="34">
        <v>2.2450000000000001E-2</v>
      </c>
      <c r="W64" s="34">
        <v>12.204899777282851</v>
      </c>
      <c r="Y64" s="34">
        <v>0.27400000000000002</v>
      </c>
      <c r="Z64" s="34">
        <v>45</v>
      </c>
    </row>
    <row r="65" spans="1:26" x14ac:dyDescent="0.3">
      <c r="A65" s="29">
        <v>19</v>
      </c>
      <c r="B65" s="103">
        <v>493246.597671</v>
      </c>
      <c r="C65" s="103">
        <v>5180590.1908</v>
      </c>
      <c r="D65" s="34">
        <v>2</v>
      </c>
      <c r="E65" s="34">
        <v>2</v>
      </c>
      <c r="F65" s="34" t="s">
        <v>15</v>
      </c>
      <c r="G65" s="29">
        <v>19</v>
      </c>
      <c r="H65" s="34" t="s">
        <v>20</v>
      </c>
      <c r="I65" s="34">
        <v>82</v>
      </c>
      <c r="J65" s="34">
        <v>110</v>
      </c>
      <c r="K65" s="34">
        <f t="shared" si="0"/>
        <v>28</v>
      </c>
      <c r="L65" s="34">
        <v>0.21840000000000001</v>
      </c>
      <c r="M65" s="29">
        <v>19</v>
      </c>
      <c r="N65" s="5">
        <v>1.6922259263727328</v>
      </c>
      <c r="O65" s="5">
        <v>1.6</v>
      </c>
      <c r="P65" s="5">
        <f t="shared" si="6"/>
        <v>10.348299984954537</v>
      </c>
      <c r="Q65" s="29">
        <v>19</v>
      </c>
      <c r="R65" s="34">
        <v>6</v>
      </c>
      <c r="S65" s="34">
        <v>47.2</v>
      </c>
      <c r="T65" s="34">
        <v>0.21840000000000001</v>
      </c>
      <c r="U65" s="34">
        <v>4.0499999999999998E-3</v>
      </c>
      <c r="V65" s="34">
        <v>1.553E-2</v>
      </c>
      <c r="W65" s="34">
        <v>14.063103670315519</v>
      </c>
      <c r="Y65" s="34">
        <v>0.21840000000000001</v>
      </c>
      <c r="Z65" s="34">
        <v>46</v>
      </c>
    </row>
    <row r="66" spans="1:26" x14ac:dyDescent="0.3">
      <c r="A66" s="29">
        <v>19</v>
      </c>
      <c r="B66" s="103">
        <v>493246.597671</v>
      </c>
      <c r="C66" s="103">
        <v>5180590.1908</v>
      </c>
      <c r="D66" s="34">
        <v>2</v>
      </c>
      <c r="E66" s="34">
        <v>2</v>
      </c>
      <c r="F66" s="34" t="s">
        <v>15</v>
      </c>
      <c r="G66" s="29">
        <v>19</v>
      </c>
      <c r="H66" s="34" t="s">
        <v>21</v>
      </c>
      <c r="I66" s="34">
        <v>110</v>
      </c>
      <c r="J66" s="34">
        <v>127</v>
      </c>
      <c r="K66" s="34">
        <f t="shared" ref="K66:K129" si="7">(J66-I66)</f>
        <v>17</v>
      </c>
      <c r="L66" s="34">
        <v>0.1711</v>
      </c>
      <c r="M66" s="29">
        <v>19</v>
      </c>
      <c r="N66" s="5">
        <v>1.6770022664981892</v>
      </c>
      <c r="O66" s="5">
        <v>1.6</v>
      </c>
      <c r="P66" s="5">
        <f t="shared" si="6"/>
        <v>4.8778964925632824</v>
      </c>
      <c r="Q66" s="29">
        <v>19</v>
      </c>
      <c r="R66" s="34">
        <v>6.19</v>
      </c>
      <c r="S66" s="34">
        <v>36.700000000000003</v>
      </c>
      <c r="T66" s="34">
        <v>0.1711</v>
      </c>
      <c r="U66" s="34">
        <v>3.8600000000000001E-3</v>
      </c>
      <c r="V66" s="34">
        <v>1.1129999999999999E-2</v>
      </c>
      <c r="W66" s="34">
        <v>15.37286612758311</v>
      </c>
      <c r="Y66" s="34">
        <v>0.1711</v>
      </c>
      <c r="Z66" s="34">
        <v>47</v>
      </c>
    </row>
    <row r="67" spans="1:26" x14ac:dyDescent="0.3">
      <c r="A67" s="29">
        <v>19</v>
      </c>
      <c r="B67" s="103">
        <v>493246.597671</v>
      </c>
      <c r="C67" s="103">
        <v>5180590.1908</v>
      </c>
      <c r="D67" s="34">
        <v>2</v>
      </c>
      <c r="E67" s="34">
        <v>2</v>
      </c>
      <c r="F67" s="34" t="s">
        <v>15</v>
      </c>
      <c r="G67" s="29">
        <v>19</v>
      </c>
      <c r="H67" s="34" t="s">
        <v>22</v>
      </c>
      <c r="I67" s="34">
        <v>127</v>
      </c>
      <c r="J67" s="34">
        <v>153</v>
      </c>
      <c r="K67" s="34">
        <f t="shared" si="7"/>
        <v>26</v>
      </c>
      <c r="L67" s="34">
        <v>0.1381</v>
      </c>
      <c r="M67" s="29">
        <v>19</v>
      </c>
      <c r="N67" s="5">
        <v>1.6736375771501639</v>
      </c>
      <c r="O67" s="5">
        <v>1.65</v>
      </c>
      <c r="P67" s="5">
        <f t="shared" si="6"/>
        <v>6.0093630845153783</v>
      </c>
      <c r="Q67" s="29">
        <v>19</v>
      </c>
      <c r="R67" s="34">
        <v>6.29</v>
      </c>
      <c r="S67" s="34">
        <v>31.5</v>
      </c>
      <c r="T67" s="34">
        <v>0.1381</v>
      </c>
      <c r="U67" s="34">
        <v>4.5599999999999998E-3</v>
      </c>
      <c r="V67" s="34">
        <v>9.1800000000000007E-3</v>
      </c>
      <c r="W67" s="34">
        <v>15.043572984749455</v>
      </c>
      <c r="Y67" s="34">
        <v>0.1381</v>
      </c>
      <c r="Z67" s="34">
        <v>48</v>
      </c>
    </row>
    <row r="68" spans="1:26" x14ac:dyDescent="0.3">
      <c r="A68" s="34">
        <v>21</v>
      </c>
      <c r="B68" s="5">
        <v>493309.217427</v>
      </c>
      <c r="C68" s="5">
        <v>5180591.82981</v>
      </c>
      <c r="D68" s="34">
        <v>4</v>
      </c>
      <c r="E68" s="34">
        <v>2</v>
      </c>
      <c r="F68" s="34" t="s">
        <v>15</v>
      </c>
      <c r="G68" s="34">
        <v>21</v>
      </c>
      <c r="H68" s="34" t="s">
        <v>16</v>
      </c>
      <c r="I68" s="34">
        <v>0</v>
      </c>
      <c r="J68" s="34">
        <v>10</v>
      </c>
      <c r="K68" s="34">
        <f t="shared" si="7"/>
        <v>10</v>
      </c>
      <c r="L68" s="104">
        <v>1.0019999742507935</v>
      </c>
      <c r="M68" s="34">
        <v>21</v>
      </c>
      <c r="N68" s="5">
        <v>1.4537705951428508</v>
      </c>
      <c r="O68" s="5">
        <v>1.1100000000000001</v>
      </c>
      <c r="P68" s="5">
        <f>(O68*L68*K68)</f>
        <v>11.122199714183809</v>
      </c>
      <c r="Q68" s="34">
        <v>21</v>
      </c>
    </row>
    <row r="69" spans="1:26" x14ac:dyDescent="0.3">
      <c r="A69" s="29">
        <v>21</v>
      </c>
      <c r="B69" s="5">
        <v>493309.21740000002</v>
      </c>
      <c r="C69" s="5">
        <v>5180591.8298000004</v>
      </c>
      <c r="D69" s="34">
        <v>4</v>
      </c>
      <c r="E69" s="34">
        <v>2</v>
      </c>
      <c r="F69" s="34" t="s">
        <v>15</v>
      </c>
      <c r="G69" s="29">
        <v>21</v>
      </c>
      <c r="H69" s="34" t="s">
        <v>144</v>
      </c>
      <c r="I69" s="34">
        <v>10</v>
      </c>
      <c r="J69" s="34">
        <v>20</v>
      </c>
      <c r="K69" s="34">
        <f t="shared" si="7"/>
        <v>10</v>
      </c>
      <c r="L69" s="105">
        <v>1.133</v>
      </c>
      <c r="M69" s="29">
        <v>21</v>
      </c>
      <c r="N69" s="5">
        <v>1.4605429691963732</v>
      </c>
      <c r="O69" s="5">
        <v>1.1100000000000001</v>
      </c>
      <c r="P69" s="5">
        <f>(O69*L69*K69)</f>
        <v>12.5763</v>
      </c>
      <c r="Q69" s="29">
        <v>21</v>
      </c>
    </row>
    <row r="70" spans="1:26" x14ac:dyDescent="0.3">
      <c r="A70" s="34">
        <v>21</v>
      </c>
      <c r="B70" s="5">
        <v>493309.217427</v>
      </c>
      <c r="C70" s="5">
        <v>5180591.82981</v>
      </c>
      <c r="D70" s="34">
        <v>4</v>
      </c>
      <c r="E70" s="34">
        <v>2</v>
      </c>
      <c r="F70" s="34" t="s">
        <v>15</v>
      </c>
      <c r="G70" s="34">
        <v>21</v>
      </c>
      <c r="H70" s="34" t="s">
        <v>2804</v>
      </c>
      <c r="I70" s="34">
        <v>20</v>
      </c>
      <c r="J70" s="34">
        <v>30</v>
      </c>
      <c r="K70" s="34">
        <f t="shared" si="7"/>
        <v>10</v>
      </c>
      <c r="L70" s="105">
        <v>0.88249999999999995</v>
      </c>
      <c r="M70" s="34">
        <v>21</v>
      </c>
      <c r="N70" s="5">
        <v>1.3323395426348021</v>
      </c>
      <c r="O70" s="5">
        <v>1.1100000000000001</v>
      </c>
      <c r="P70" s="5">
        <f>(O70*L70*K70)</f>
        <v>9.7957500000000017</v>
      </c>
      <c r="Q70" s="34">
        <v>21</v>
      </c>
    </row>
    <row r="71" spans="1:26" x14ac:dyDescent="0.3">
      <c r="A71" s="34">
        <v>21</v>
      </c>
      <c r="B71" s="5">
        <v>493309.217427</v>
      </c>
      <c r="C71" s="5">
        <v>5180591.82981</v>
      </c>
      <c r="D71" s="34">
        <v>4</v>
      </c>
      <c r="E71" s="34">
        <v>2</v>
      </c>
      <c r="F71" s="34" t="s">
        <v>15</v>
      </c>
      <c r="G71" s="34">
        <v>21</v>
      </c>
      <c r="H71" s="34" t="s">
        <v>30</v>
      </c>
      <c r="I71" s="34">
        <v>30</v>
      </c>
      <c r="J71" s="34">
        <v>49</v>
      </c>
      <c r="K71" s="34">
        <f t="shared" si="7"/>
        <v>19</v>
      </c>
      <c r="L71" s="34">
        <v>0.57830000000000004</v>
      </c>
      <c r="M71" s="34">
        <v>21</v>
      </c>
      <c r="N71" s="5">
        <v>1.268727607619617</v>
      </c>
      <c r="O71" s="5">
        <v>1.2</v>
      </c>
      <c r="P71" s="5">
        <f>(N71*L71*K71)</f>
        <v>13.940398334242067</v>
      </c>
      <c r="Q71" s="34">
        <v>21</v>
      </c>
      <c r="R71" s="34">
        <v>6.32</v>
      </c>
      <c r="S71" s="34">
        <v>29.4</v>
      </c>
      <c r="T71" s="34">
        <v>0.57830000000000004</v>
      </c>
      <c r="U71" s="34">
        <v>9.8399999999999998E-3</v>
      </c>
      <c r="V71" s="34">
        <v>3.1710000000000002E-2</v>
      </c>
      <c r="W71" s="34">
        <v>18.237149164301481</v>
      </c>
      <c r="Y71" s="34">
        <v>0.57830000000000004</v>
      </c>
      <c r="Z71" s="34">
        <v>51</v>
      </c>
    </row>
    <row r="72" spans="1:26" x14ac:dyDescent="0.3">
      <c r="A72" s="34">
        <v>21</v>
      </c>
      <c r="B72" s="5">
        <v>493309.217427</v>
      </c>
      <c r="C72" s="5">
        <v>5180591.82981</v>
      </c>
      <c r="D72" s="34">
        <v>4</v>
      </c>
      <c r="E72" s="34">
        <v>2</v>
      </c>
      <c r="F72" s="34" t="s">
        <v>15</v>
      </c>
      <c r="G72" s="34">
        <v>21</v>
      </c>
      <c r="H72" s="34" t="s">
        <v>18</v>
      </c>
      <c r="I72" s="34">
        <v>49</v>
      </c>
      <c r="J72" s="34">
        <v>69</v>
      </c>
      <c r="K72" s="34">
        <f t="shared" si="7"/>
        <v>20</v>
      </c>
      <c r="L72" s="34">
        <v>0.56120000000000003</v>
      </c>
      <c r="M72" s="34">
        <v>21</v>
      </c>
      <c r="N72" s="5">
        <v>1.3426651577711333</v>
      </c>
      <c r="O72" s="5">
        <v>1.2</v>
      </c>
      <c r="P72" s="5">
        <f>(N72*L72*K72)</f>
        <v>15.070073730823202</v>
      </c>
      <c r="Q72" s="34">
        <v>21</v>
      </c>
      <c r="R72" s="34">
        <v>6.48</v>
      </c>
      <c r="S72" s="34">
        <v>20.8</v>
      </c>
      <c r="T72" s="34">
        <v>0.56120000000000003</v>
      </c>
      <c r="U72" s="34">
        <v>7.7099999999999998E-3</v>
      </c>
      <c r="V72" s="34">
        <v>2.8219999999999999E-2</v>
      </c>
      <c r="W72" s="34">
        <v>19.886605244507443</v>
      </c>
      <c r="Y72" s="34">
        <v>0.56120000000000003</v>
      </c>
      <c r="Z72" s="34">
        <v>52</v>
      </c>
    </row>
    <row r="73" spans="1:26" x14ac:dyDescent="0.3">
      <c r="A73" s="34">
        <v>21</v>
      </c>
      <c r="B73" s="5">
        <v>493309.217427</v>
      </c>
      <c r="C73" s="5">
        <v>5180591.82981</v>
      </c>
      <c r="D73" s="34">
        <v>4</v>
      </c>
      <c r="E73" s="34">
        <v>2</v>
      </c>
      <c r="F73" s="34" t="s">
        <v>15</v>
      </c>
      <c r="G73" s="34">
        <v>21</v>
      </c>
      <c r="H73" s="34" t="s">
        <v>31</v>
      </c>
      <c r="I73" s="34">
        <v>69</v>
      </c>
      <c r="J73" s="34">
        <v>114</v>
      </c>
      <c r="K73" s="34">
        <f t="shared" si="7"/>
        <v>45</v>
      </c>
      <c r="L73" s="34">
        <v>5.8999999999999941E-2</v>
      </c>
      <c r="M73" s="34">
        <v>21</v>
      </c>
      <c r="N73" s="5">
        <v>1.3091487423205603</v>
      </c>
      <c r="O73" s="5">
        <v>1.3</v>
      </c>
      <c r="P73" s="5">
        <f>(N73*L73*K73)</f>
        <v>3.4757899108610841</v>
      </c>
      <c r="Q73" s="34">
        <v>21</v>
      </c>
      <c r="R73" s="34">
        <v>7.71</v>
      </c>
      <c r="S73" s="34">
        <v>-44.9</v>
      </c>
      <c r="T73" s="34">
        <v>1.0489999999999999</v>
      </c>
      <c r="U73" s="34">
        <v>4.5500000000000002E-3</v>
      </c>
      <c r="V73" s="34">
        <v>1.644E-2</v>
      </c>
      <c r="W73" s="34">
        <v>63.807785888077859</v>
      </c>
      <c r="X73" s="34">
        <v>0.99</v>
      </c>
      <c r="Y73" s="34">
        <v>5.8999999999999941E-2</v>
      </c>
      <c r="Z73" s="34">
        <v>53</v>
      </c>
    </row>
    <row r="74" spans="1:26" x14ac:dyDescent="0.3">
      <c r="A74" s="34">
        <v>21</v>
      </c>
      <c r="B74" s="5">
        <v>493309.217427</v>
      </c>
      <c r="C74" s="5">
        <v>5180591.82981</v>
      </c>
      <c r="D74" s="34">
        <v>4</v>
      </c>
      <c r="E74" s="34">
        <v>2</v>
      </c>
      <c r="F74" s="34" t="s">
        <v>15</v>
      </c>
      <c r="G74" s="34">
        <v>21</v>
      </c>
      <c r="H74" s="34" t="s">
        <v>32</v>
      </c>
      <c r="I74" s="34">
        <v>114</v>
      </c>
      <c r="J74" s="34">
        <v>153</v>
      </c>
      <c r="K74" s="34">
        <f t="shared" si="7"/>
        <v>39</v>
      </c>
      <c r="L74" s="34">
        <v>2.1799999999999931E-2</v>
      </c>
      <c r="M74" s="34">
        <v>21</v>
      </c>
      <c r="N74" s="5">
        <v>1.5974003945333055</v>
      </c>
      <c r="O74" s="5">
        <v>1.53</v>
      </c>
      <c r="P74" s="5">
        <f>(N74*L74*K74)</f>
        <v>1.3581098154322122</v>
      </c>
      <c r="Q74" s="34">
        <v>21</v>
      </c>
      <c r="R74" s="34">
        <v>7.68</v>
      </c>
      <c r="S74" s="34">
        <v>-43.2</v>
      </c>
      <c r="T74" s="34">
        <v>0.70179999999999998</v>
      </c>
      <c r="U74" s="34">
        <v>5.3800000000000002E-3</v>
      </c>
      <c r="V74" s="34">
        <v>5.6299999999999996E-3</v>
      </c>
      <c r="W74" s="34">
        <v>124.65364120781528</v>
      </c>
      <c r="X74" s="34">
        <v>0.68</v>
      </c>
      <c r="Y74" s="34">
        <v>2.1799999999999931E-2</v>
      </c>
      <c r="Z74" s="34">
        <v>54</v>
      </c>
    </row>
    <row r="75" spans="1:26" x14ac:dyDescent="0.3">
      <c r="A75" s="34">
        <v>23</v>
      </c>
      <c r="B75" s="5">
        <v>493371.45561800001</v>
      </c>
      <c r="C75" s="5">
        <v>5180609.6268499903</v>
      </c>
      <c r="D75" s="34">
        <v>6</v>
      </c>
      <c r="E75" s="34">
        <v>2</v>
      </c>
      <c r="F75" s="34" t="s">
        <v>15</v>
      </c>
      <c r="G75" s="34">
        <v>23</v>
      </c>
      <c r="H75" s="34" t="s">
        <v>16</v>
      </c>
      <c r="I75" s="34">
        <v>0</v>
      </c>
      <c r="J75" s="34">
        <v>10</v>
      </c>
      <c r="K75" s="34">
        <f t="shared" si="7"/>
        <v>10</v>
      </c>
      <c r="L75" s="104">
        <v>1.371999979019165</v>
      </c>
      <c r="M75" s="34">
        <v>23</v>
      </c>
      <c r="N75" s="5">
        <v>1.6395646580620249</v>
      </c>
      <c r="O75" s="5">
        <v>1.1399999999999999</v>
      </c>
      <c r="P75" s="5">
        <f>(O75*L75*K75)</f>
        <v>15.64079976081848</v>
      </c>
      <c r="Q75" s="34">
        <v>23</v>
      </c>
    </row>
    <row r="76" spans="1:26" x14ac:dyDescent="0.3">
      <c r="A76" s="29">
        <v>23</v>
      </c>
      <c r="B76" s="5">
        <v>493371.45559999999</v>
      </c>
      <c r="C76" s="5">
        <v>5180609.6267999997</v>
      </c>
      <c r="D76" s="34">
        <v>6</v>
      </c>
      <c r="E76" s="34">
        <v>2</v>
      </c>
      <c r="F76" s="34" t="s">
        <v>15</v>
      </c>
      <c r="G76" s="29">
        <v>23</v>
      </c>
      <c r="H76" s="34" t="s">
        <v>144</v>
      </c>
      <c r="I76" s="34">
        <v>10</v>
      </c>
      <c r="J76" s="34">
        <v>20</v>
      </c>
      <c r="K76" s="34">
        <f t="shared" si="7"/>
        <v>10</v>
      </c>
      <c r="L76" s="105">
        <v>1.2350000000000001</v>
      </c>
      <c r="M76" s="29">
        <v>23</v>
      </c>
      <c r="N76" s="5">
        <v>1.4474825096167454</v>
      </c>
      <c r="O76" s="5">
        <v>1.1399999999999999</v>
      </c>
      <c r="P76" s="5">
        <f>(O76*L76*K76)</f>
        <v>14.078999999999999</v>
      </c>
      <c r="Q76" s="29">
        <v>23</v>
      </c>
    </row>
    <row r="77" spans="1:26" x14ac:dyDescent="0.3">
      <c r="A77" s="34">
        <v>23</v>
      </c>
      <c r="B77" s="5">
        <v>493371.45561800001</v>
      </c>
      <c r="C77" s="5">
        <v>5180609.6268499903</v>
      </c>
      <c r="D77" s="34">
        <v>6</v>
      </c>
      <c r="E77" s="34">
        <v>2</v>
      </c>
      <c r="F77" s="34" t="s">
        <v>15</v>
      </c>
      <c r="G77" s="34">
        <v>23</v>
      </c>
      <c r="H77" s="34" t="s">
        <v>17</v>
      </c>
      <c r="I77" s="34">
        <v>20</v>
      </c>
      <c r="J77" s="34">
        <v>30</v>
      </c>
      <c r="K77" s="34">
        <f t="shared" si="7"/>
        <v>10</v>
      </c>
      <c r="L77" s="105">
        <v>0.84189999999999998</v>
      </c>
      <c r="M77" s="34">
        <v>23</v>
      </c>
      <c r="N77" s="5">
        <v>1.4308403408442805</v>
      </c>
      <c r="O77" s="5">
        <v>1.1399999999999999</v>
      </c>
      <c r="P77" s="5">
        <f>(O77*L77*K77)</f>
        <v>9.5976599999999994</v>
      </c>
      <c r="Q77" s="34">
        <v>23</v>
      </c>
    </row>
    <row r="78" spans="1:26" x14ac:dyDescent="0.3">
      <c r="A78" s="34">
        <v>23</v>
      </c>
      <c r="B78" s="5">
        <v>493371.45561800001</v>
      </c>
      <c r="C78" s="5">
        <v>5180609.6268499903</v>
      </c>
      <c r="D78" s="34">
        <v>6</v>
      </c>
      <c r="E78" s="34">
        <v>2</v>
      </c>
      <c r="F78" s="34" t="s">
        <v>15</v>
      </c>
      <c r="G78" s="34">
        <v>23</v>
      </c>
      <c r="H78" s="34" t="s">
        <v>17</v>
      </c>
      <c r="I78" s="34">
        <v>30</v>
      </c>
      <c r="J78" s="34">
        <v>37</v>
      </c>
      <c r="K78" s="34">
        <f t="shared" si="7"/>
        <v>7</v>
      </c>
      <c r="L78" s="34">
        <v>0.63570000000000004</v>
      </c>
      <c r="M78" s="34">
        <v>23</v>
      </c>
      <c r="N78" s="5">
        <v>1.4580834201139528</v>
      </c>
      <c r="O78" s="5">
        <v>1.32</v>
      </c>
      <c r="P78" s="5">
        <f t="shared" ref="P78:P90" si="8">(N78*L78*K78)</f>
        <v>6.4883254111650785</v>
      </c>
      <c r="Q78" s="34">
        <v>23</v>
      </c>
      <c r="T78" s="34">
        <v>0.63570000000000004</v>
      </c>
      <c r="U78" s="34">
        <v>1.038E-2</v>
      </c>
      <c r="V78" s="34">
        <v>3.7530000000000001E-2</v>
      </c>
      <c r="W78" s="34">
        <v>16.938449240607515</v>
      </c>
      <c r="Y78" s="34">
        <v>0.63570000000000004</v>
      </c>
      <c r="Z78" s="34">
        <v>56</v>
      </c>
    </row>
    <row r="79" spans="1:26" x14ac:dyDescent="0.3">
      <c r="A79" s="34">
        <v>23</v>
      </c>
      <c r="B79" s="5">
        <v>493371.45561800001</v>
      </c>
      <c r="C79" s="5">
        <v>5180609.6268499903</v>
      </c>
      <c r="D79" s="34">
        <v>6</v>
      </c>
      <c r="E79" s="34">
        <v>2</v>
      </c>
      <c r="F79" s="34" t="s">
        <v>15</v>
      </c>
      <c r="G79" s="34">
        <v>23</v>
      </c>
      <c r="H79" s="34" t="s">
        <v>43</v>
      </c>
      <c r="I79" s="34">
        <v>37</v>
      </c>
      <c r="J79" s="34">
        <v>59</v>
      </c>
      <c r="K79" s="34">
        <f t="shared" si="7"/>
        <v>22</v>
      </c>
      <c r="L79" s="34">
        <v>0.42870000000000003</v>
      </c>
      <c r="M79" s="34">
        <v>23</v>
      </c>
      <c r="N79" s="5">
        <v>1.5383191581452329</v>
      </c>
      <c r="O79" s="5">
        <v>1.32</v>
      </c>
      <c r="P79" s="5">
        <f t="shared" si="8"/>
        <v>14.508503308130951</v>
      </c>
      <c r="Q79" s="34">
        <v>23</v>
      </c>
      <c r="R79" s="34">
        <v>6.35</v>
      </c>
      <c r="S79" s="34">
        <v>27.8</v>
      </c>
      <c r="T79" s="34">
        <v>0.42870000000000003</v>
      </c>
      <c r="U79" s="34">
        <v>7.4700000000000001E-3</v>
      </c>
      <c r="V79" s="34">
        <v>2.6169999999999999E-2</v>
      </c>
      <c r="W79" s="34">
        <v>16.381352693924342</v>
      </c>
      <c r="Y79" s="34">
        <v>0.42870000000000003</v>
      </c>
      <c r="Z79" s="34">
        <v>57</v>
      </c>
    </row>
    <row r="80" spans="1:26" x14ac:dyDescent="0.3">
      <c r="A80" s="34">
        <v>23</v>
      </c>
      <c r="B80" s="5">
        <v>493371.45561800001</v>
      </c>
      <c r="C80" s="5">
        <v>5180609.6268499903</v>
      </c>
      <c r="D80" s="34">
        <v>6</v>
      </c>
      <c r="E80" s="34">
        <v>2</v>
      </c>
      <c r="F80" s="34" t="s">
        <v>15</v>
      </c>
      <c r="G80" s="34">
        <v>23</v>
      </c>
      <c r="H80" s="34" t="s">
        <v>36</v>
      </c>
      <c r="I80" s="34">
        <v>59</v>
      </c>
      <c r="J80" s="34">
        <v>79</v>
      </c>
      <c r="K80" s="34">
        <f t="shared" si="7"/>
        <v>20</v>
      </c>
      <c r="L80" s="34">
        <v>0.2999</v>
      </c>
      <c r="M80" s="34">
        <v>23</v>
      </c>
      <c r="N80" s="5">
        <v>1.5927318495359433</v>
      </c>
      <c r="O80" s="5">
        <v>1.41</v>
      </c>
      <c r="P80" s="5">
        <f t="shared" si="8"/>
        <v>9.5532056335165887</v>
      </c>
      <c r="Q80" s="34">
        <v>23</v>
      </c>
      <c r="R80" s="34">
        <v>6.48</v>
      </c>
      <c r="S80" s="34">
        <v>20.7</v>
      </c>
      <c r="T80" s="34">
        <v>0.2999</v>
      </c>
      <c r="U80" s="34">
        <v>5.4799999999999996E-3</v>
      </c>
      <c r="V80" s="34">
        <v>1.7059999999999999E-2</v>
      </c>
      <c r="W80" s="34">
        <v>17.579132473622511</v>
      </c>
      <c r="Y80" s="34">
        <v>0.2999</v>
      </c>
      <c r="Z80" s="34">
        <v>58</v>
      </c>
    </row>
    <row r="81" spans="1:26" x14ac:dyDescent="0.3">
      <c r="A81" s="34">
        <v>23</v>
      </c>
      <c r="B81" s="5">
        <v>493371.45561800001</v>
      </c>
      <c r="C81" s="5">
        <v>5180609.6268499903</v>
      </c>
      <c r="D81" s="34">
        <v>6</v>
      </c>
      <c r="E81" s="34">
        <v>2</v>
      </c>
      <c r="F81" s="34" t="s">
        <v>15</v>
      </c>
      <c r="G81" s="34">
        <v>23</v>
      </c>
      <c r="H81" s="34" t="s">
        <v>37</v>
      </c>
      <c r="I81" s="34">
        <v>79</v>
      </c>
      <c r="J81" s="34">
        <v>122</v>
      </c>
      <c r="K81" s="34">
        <f t="shared" si="7"/>
        <v>43</v>
      </c>
      <c r="L81" s="34">
        <v>0.22559999999999999</v>
      </c>
      <c r="M81" s="34">
        <v>23</v>
      </c>
      <c r="N81" s="5">
        <v>1.6474900045938345</v>
      </c>
      <c r="O81" s="5">
        <v>1.48</v>
      </c>
      <c r="P81" s="5">
        <f t="shared" si="8"/>
        <v>15.98197103656387</v>
      </c>
      <c r="Q81" s="34">
        <v>23</v>
      </c>
      <c r="R81" s="34">
        <v>6.58</v>
      </c>
      <c r="S81" s="34">
        <v>14.8</v>
      </c>
      <c r="T81" s="34">
        <v>0.22559999999999999</v>
      </c>
      <c r="U81" s="34">
        <v>3.2100000000000002E-3</v>
      </c>
      <c r="V81" s="34">
        <v>1.5089999999999999E-2</v>
      </c>
      <c r="W81" s="34">
        <v>14.950298210735587</v>
      </c>
      <c r="Y81" s="34">
        <v>0.22559999999999999</v>
      </c>
      <c r="Z81" s="34">
        <v>59</v>
      </c>
    </row>
    <row r="82" spans="1:26" x14ac:dyDescent="0.3">
      <c r="A82" s="34">
        <v>23</v>
      </c>
      <c r="B82" s="5">
        <v>493371.45561800001</v>
      </c>
      <c r="C82" s="5">
        <v>5180609.6268499903</v>
      </c>
      <c r="D82" s="34">
        <v>6</v>
      </c>
      <c r="E82" s="34">
        <v>2</v>
      </c>
      <c r="F82" s="34" t="s">
        <v>15</v>
      </c>
      <c r="G82" s="34">
        <v>23</v>
      </c>
      <c r="H82" s="34" t="s">
        <v>44</v>
      </c>
      <c r="I82" s="34">
        <v>122</v>
      </c>
      <c r="J82" s="34">
        <v>153</v>
      </c>
      <c r="K82" s="34">
        <f t="shared" si="7"/>
        <v>31</v>
      </c>
      <c r="L82" s="34">
        <v>0.15179999999999999</v>
      </c>
      <c r="M82" s="34">
        <v>23</v>
      </c>
      <c r="N82" s="5">
        <v>1.682669111715916</v>
      </c>
      <c r="O82" s="5">
        <v>1.5</v>
      </c>
      <c r="P82" s="5">
        <f t="shared" si="8"/>
        <v>7.9183043059127565</v>
      </c>
      <c r="Q82" s="34">
        <v>23</v>
      </c>
      <c r="R82" s="34">
        <v>6.54</v>
      </c>
      <c r="S82" s="34">
        <v>17.600000000000001</v>
      </c>
      <c r="T82" s="34">
        <v>0.15179999999999999</v>
      </c>
      <c r="U82" s="34">
        <v>3.79E-3</v>
      </c>
      <c r="V82" s="34">
        <v>1.1299999999999999E-2</v>
      </c>
      <c r="W82" s="34">
        <v>13.433628318584072</v>
      </c>
      <c r="Y82" s="34">
        <v>0.15179999999999999</v>
      </c>
      <c r="Z82" s="34">
        <v>60</v>
      </c>
    </row>
    <row r="83" spans="1:26" x14ac:dyDescent="0.3">
      <c r="A83" s="34">
        <v>25</v>
      </c>
      <c r="B83" s="5">
        <v>493436.880652997</v>
      </c>
      <c r="C83" s="5">
        <v>5180614.4689100003</v>
      </c>
      <c r="D83" s="34">
        <v>8</v>
      </c>
      <c r="E83" s="34">
        <v>2</v>
      </c>
      <c r="F83" s="34" t="s">
        <v>15</v>
      </c>
      <c r="G83" s="34">
        <v>25</v>
      </c>
      <c r="H83" s="34" t="s">
        <v>16</v>
      </c>
      <c r="I83" s="34">
        <v>0</v>
      </c>
      <c r="J83" s="34">
        <v>10</v>
      </c>
      <c r="K83" s="34">
        <f t="shared" si="7"/>
        <v>10</v>
      </c>
      <c r="L83" s="104">
        <v>1.8020000457763672</v>
      </c>
      <c r="M83" s="34">
        <v>25</v>
      </c>
      <c r="N83" s="5">
        <v>1.3687130677473396</v>
      </c>
      <c r="O83" s="5">
        <v>1.26</v>
      </c>
      <c r="P83" s="5">
        <f t="shared" si="8"/>
        <v>24.66421010735418</v>
      </c>
      <c r="Q83" s="34">
        <v>25</v>
      </c>
    </row>
    <row r="84" spans="1:26" x14ac:dyDescent="0.3">
      <c r="A84" s="29">
        <v>25</v>
      </c>
      <c r="B84" s="5">
        <v>493436.88069999998</v>
      </c>
      <c r="C84" s="5">
        <v>5180614.4688999997</v>
      </c>
      <c r="D84" s="34">
        <v>8</v>
      </c>
      <c r="E84" s="34">
        <v>2</v>
      </c>
      <c r="F84" s="34" t="s">
        <v>15</v>
      </c>
      <c r="G84" s="29">
        <v>25</v>
      </c>
      <c r="H84" s="34" t="s">
        <v>2808</v>
      </c>
      <c r="I84" s="34">
        <v>10</v>
      </c>
      <c r="J84" s="34">
        <v>20</v>
      </c>
      <c r="K84" s="34">
        <f t="shared" si="7"/>
        <v>10</v>
      </c>
      <c r="L84" s="105">
        <v>1.5569999999999999</v>
      </c>
      <c r="M84" s="29">
        <v>25</v>
      </c>
      <c r="N84" s="5">
        <v>1.3494588164728003</v>
      </c>
      <c r="O84" s="5">
        <v>1.26</v>
      </c>
      <c r="P84" s="5">
        <f t="shared" si="8"/>
        <v>21.011073772481499</v>
      </c>
      <c r="Q84" s="29">
        <v>25</v>
      </c>
    </row>
    <row r="85" spans="1:26" x14ac:dyDescent="0.3">
      <c r="A85" s="34">
        <v>25</v>
      </c>
      <c r="B85" s="5">
        <v>493436.880652997</v>
      </c>
      <c r="C85" s="5">
        <v>5180614.4689100003</v>
      </c>
      <c r="D85" s="34">
        <v>8</v>
      </c>
      <c r="E85" s="34">
        <v>2</v>
      </c>
      <c r="F85" s="34" t="s">
        <v>15</v>
      </c>
      <c r="G85" s="34">
        <v>25</v>
      </c>
      <c r="H85" s="34" t="s">
        <v>30</v>
      </c>
      <c r="I85" s="34">
        <v>20</v>
      </c>
      <c r="J85" s="34">
        <v>30</v>
      </c>
      <c r="K85" s="34">
        <f t="shared" si="7"/>
        <v>10</v>
      </c>
      <c r="L85" s="105">
        <v>1.1060000000000001</v>
      </c>
      <c r="M85" s="34">
        <v>25</v>
      </c>
      <c r="N85" s="5">
        <v>1.3400120258908179</v>
      </c>
      <c r="O85" s="5">
        <v>1.26</v>
      </c>
      <c r="P85" s="5">
        <f t="shared" si="8"/>
        <v>14.820533006352449</v>
      </c>
      <c r="Q85" s="34">
        <v>25</v>
      </c>
    </row>
    <row r="86" spans="1:26" x14ac:dyDescent="0.3">
      <c r="A86" s="34">
        <v>25</v>
      </c>
      <c r="B86" s="5">
        <v>493436.880652997</v>
      </c>
      <c r="C86" s="5">
        <v>5180614.4689100003</v>
      </c>
      <c r="D86" s="34">
        <v>8</v>
      </c>
      <c r="E86" s="34">
        <v>2</v>
      </c>
      <c r="F86" s="34" t="s">
        <v>15</v>
      </c>
      <c r="G86" s="34">
        <v>25</v>
      </c>
      <c r="H86" s="34" t="s">
        <v>30</v>
      </c>
      <c r="I86" s="34">
        <v>30</v>
      </c>
      <c r="J86" s="34">
        <v>33</v>
      </c>
      <c r="K86" s="34">
        <f t="shared" si="7"/>
        <v>3</v>
      </c>
      <c r="L86" s="34">
        <v>0.85</v>
      </c>
      <c r="M86" s="34">
        <v>25</v>
      </c>
      <c r="N86" s="5">
        <v>1.3455837452771142</v>
      </c>
      <c r="O86" s="5">
        <v>1.3</v>
      </c>
      <c r="P86" s="5">
        <f t="shared" si="8"/>
        <v>3.4312385504566416</v>
      </c>
      <c r="Q86" s="34">
        <v>25</v>
      </c>
      <c r="Y86" s="34">
        <v>0</v>
      </c>
      <c r="Z86" s="34">
        <v>62</v>
      </c>
    </row>
    <row r="87" spans="1:26" x14ac:dyDescent="0.3">
      <c r="A87" s="34">
        <v>25</v>
      </c>
      <c r="B87" s="5">
        <v>493436.880652997</v>
      </c>
      <c r="C87" s="5">
        <v>5180614.4689100003</v>
      </c>
      <c r="D87" s="34">
        <v>8</v>
      </c>
      <c r="E87" s="34">
        <v>2</v>
      </c>
      <c r="F87" s="34" t="s">
        <v>15</v>
      </c>
      <c r="G87" s="34">
        <v>25</v>
      </c>
      <c r="H87" s="34" t="s">
        <v>18</v>
      </c>
      <c r="I87" s="34">
        <v>33</v>
      </c>
      <c r="J87" s="34">
        <v>58</v>
      </c>
      <c r="K87" s="34">
        <f t="shared" si="7"/>
        <v>25</v>
      </c>
      <c r="L87" s="34">
        <v>0.57089999999999996</v>
      </c>
      <c r="M87" s="34">
        <v>25</v>
      </c>
      <c r="N87" s="5">
        <v>1.4019258131248564</v>
      </c>
      <c r="O87" s="5">
        <v>1.44</v>
      </c>
      <c r="P87" s="5">
        <f t="shared" si="8"/>
        <v>20.00898616782451</v>
      </c>
      <c r="Q87" s="34">
        <v>25</v>
      </c>
      <c r="R87" s="34">
        <v>6</v>
      </c>
      <c r="S87" s="34">
        <v>47.4</v>
      </c>
      <c r="T87" s="34">
        <v>0.57089999999999996</v>
      </c>
      <c r="U87" s="34">
        <v>1.026E-2</v>
      </c>
      <c r="V87" s="34">
        <v>3.5560000000000001E-2</v>
      </c>
      <c r="W87" s="34">
        <v>16.054555680539931</v>
      </c>
      <c r="Y87" s="34">
        <v>0.57089999999999996</v>
      </c>
      <c r="Z87" s="34">
        <v>63</v>
      </c>
    </row>
    <row r="88" spans="1:26" x14ac:dyDescent="0.3">
      <c r="A88" s="34">
        <v>25</v>
      </c>
      <c r="B88" s="5">
        <v>493436.880652997</v>
      </c>
      <c r="C88" s="5">
        <v>5180614.4689100003</v>
      </c>
      <c r="D88" s="34">
        <v>8</v>
      </c>
      <c r="E88" s="34">
        <v>2</v>
      </c>
      <c r="F88" s="34" t="s">
        <v>15</v>
      </c>
      <c r="G88" s="34">
        <v>25</v>
      </c>
      <c r="H88" s="34" t="s">
        <v>51</v>
      </c>
      <c r="I88" s="34">
        <v>58</v>
      </c>
      <c r="J88" s="34">
        <v>88</v>
      </c>
      <c r="K88" s="34">
        <f t="shared" si="7"/>
        <v>30</v>
      </c>
      <c r="L88" s="34">
        <v>0.28270000000000001</v>
      </c>
      <c r="M88" s="34">
        <v>25</v>
      </c>
      <c r="N88" s="5">
        <v>1.5626163469029695</v>
      </c>
      <c r="O88" s="5">
        <v>1.53</v>
      </c>
      <c r="P88" s="5">
        <f t="shared" si="8"/>
        <v>13.252549238084084</v>
      </c>
      <c r="Q88" s="34">
        <v>25</v>
      </c>
      <c r="R88" s="34">
        <v>6.21</v>
      </c>
      <c r="S88" s="34">
        <v>35.299999999999997</v>
      </c>
      <c r="T88" s="34">
        <v>0.28270000000000001</v>
      </c>
      <c r="U88" s="34">
        <v>6.3299999999999997E-3</v>
      </c>
      <c r="V88" s="34">
        <v>2.2530000000000001E-2</v>
      </c>
      <c r="W88" s="34">
        <v>12.547714158899245</v>
      </c>
      <c r="Y88" s="34">
        <v>0.28270000000000001</v>
      </c>
      <c r="Z88" s="34">
        <v>64</v>
      </c>
    </row>
    <row r="89" spans="1:26" x14ac:dyDescent="0.3">
      <c r="A89" s="34">
        <v>25</v>
      </c>
      <c r="B89" s="5">
        <v>493436.880652997</v>
      </c>
      <c r="C89" s="5">
        <v>5180614.4689100003</v>
      </c>
      <c r="D89" s="34">
        <v>8</v>
      </c>
      <c r="E89" s="34">
        <v>2</v>
      </c>
      <c r="F89" s="34" t="s">
        <v>15</v>
      </c>
      <c r="G89" s="34">
        <v>25</v>
      </c>
      <c r="H89" s="34" t="s">
        <v>52</v>
      </c>
      <c r="I89" s="34">
        <v>88</v>
      </c>
      <c r="J89" s="34">
        <v>106</v>
      </c>
      <c r="K89" s="34">
        <f t="shared" si="7"/>
        <v>18</v>
      </c>
      <c r="L89" s="34">
        <v>0.2198</v>
      </c>
      <c r="M89" s="34">
        <v>25</v>
      </c>
      <c r="N89" s="5">
        <v>1.6371857425893124</v>
      </c>
      <c r="O89" s="5">
        <v>1.59</v>
      </c>
      <c r="P89" s="5">
        <f t="shared" si="8"/>
        <v>6.477361671980356</v>
      </c>
      <c r="Q89" s="34">
        <v>25</v>
      </c>
      <c r="R89" s="34">
        <v>6.27</v>
      </c>
      <c r="S89" s="34">
        <v>32.200000000000003</v>
      </c>
      <c r="T89" s="34">
        <v>0.2198</v>
      </c>
      <c r="U89" s="34">
        <v>5.1900000000000002E-3</v>
      </c>
      <c r="V89" s="34">
        <v>1.3429999999999999E-2</v>
      </c>
      <c r="W89" s="34">
        <v>16.366344005956815</v>
      </c>
      <c r="Y89" s="34">
        <v>0.2198</v>
      </c>
      <c r="Z89" s="34">
        <v>65</v>
      </c>
    </row>
    <row r="90" spans="1:26" x14ac:dyDescent="0.3">
      <c r="A90" s="34">
        <v>25</v>
      </c>
      <c r="B90" s="5">
        <v>493436.880652997</v>
      </c>
      <c r="C90" s="5">
        <v>5180614.4689100003</v>
      </c>
      <c r="D90" s="34">
        <v>8</v>
      </c>
      <c r="E90" s="34">
        <v>2</v>
      </c>
      <c r="F90" s="34" t="s">
        <v>15</v>
      </c>
      <c r="G90" s="34">
        <v>25</v>
      </c>
      <c r="H90" s="34" t="s">
        <v>54</v>
      </c>
      <c r="I90" s="34">
        <v>106</v>
      </c>
      <c r="J90" s="34">
        <v>153</v>
      </c>
      <c r="K90" s="34">
        <f t="shared" si="7"/>
        <v>47</v>
      </c>
      <c r="L90" s="34">
        <v>0.21920000000000001</v>
      </c>
      <c r="M90" s="34">
        <v>25</v>
      </c>
      <c r="N90" s="5">
        <v>1.6834563584164992</v>
      </c>
      <c r="O90" s="5">
        <v>1.59</v>
      </c>
      <c r="P90" s="5">
        <f t="shared" si="8"/>
        <v>17.343640786950143</v>
      </c>
      <c r="Q90" s="34">
        <v>25</v>
      </c>
      <c r="R90" s="34">
        <v>6.05</v>
      </c>
      <c r="S90" s="34">
        <v>44.2</v>
      </c>
      <c r="T90" s="34">
        <v>0.21920000000000001</v>
      </c>
      <c r="U90" s="34">
        <v>6.6E-3</v>
      </c>
      <c r="V90" s="34">
        <v>1.7330000000000002E-2</v>
      </c>
      <c r="W90" s="34">
        <v>12.648586266589728</v>
      </c>
      <c r="Y90" s="34">
        <v>0.21920000000000001</v>
      </c>
      <c r="Z90" s="34">
        <v>66</v>
      </c>
    </row>
    <row r="91" spans="1:26" x14ac:dyDescent="0.3">
      <c r="A91" s="29">
        <v>27</v>
      </c>
      <c r="B91" s="5">
        <v>493502.30170000001</v>
      </c>
      <c r="C91" s="5">
        <v>5180616.1556000002</v>
      </c>
      <c r="D91" s="34">
        <v>10</v>
      </c>
      <c r="E91" s="34">
        <v>2</v>
      </c>
      <c r="F91" s="34" t="s">
        <v>15</v>
      </c>
      <c r="G91" s="29">
        <v>27</v>
      </c>
      <c r="H91" s="34" t="s">
        <v>16</v>
      </c>
      <c r="I91" s="34">
        <v>0</v>
      </c>
      <c r="J91" s="34">
        <v>10</v>
      </c>
      <c r="K91" s="34">
        <f t="shared" si="7"/>
        <v>10</v>
      </c>
      <c r="L91" s="104">
        <v>1.7630000114440918</v>
      </c>
      <c r="M91" s="29">
        <v>27</v>
      </c>
      <c r="N91" s="62">
        <v>1.2006648985773205</v>
      </c>
      <c r="O91" s="5">
        <v>1.1399999999999999</v>
      </c>
      <c r="P91" s="5">
        <f>(O91*L91*K91)</f>
        <v>20.098200130462644</v>
      </c>
      <c r="Q91" s="29">
        <v>27</v>
      </c>
    </row>
    <row r="92" spans="1:26" x14ac:dyDescent="0.3">
      <c r="A92" s="29">
        <v>27</v>
      </c>
      <c r="B92" s="5">
        <v>493502.30170000001</v>
      </c>
      <c r="C92" s="5">
        <v>5180616.1556000002</v>
      </c>
      <c r="D92" s="34">
        <v>10</v>
      </c>
      <c r="E92" s="34">
        <v>2</v>
      </c>
      <c r="F92" s="34" t="s">
        <v>15</v>
      </c>
      <c r="G92" s="29">
        <v>27</v>
      </c>
      <c r="H92" s="34" t="s">
        <v>16</v>
      </c>
      <c r="I92" s="34">
        <v>10</v>
      </c>
      <c r="J92" s="34">
        <v>20</v>
      </c>
      <c r="K92" s="34">
        <f t="shared" si="7"/>
        <v>10</v>
      </c>
      <c r="L92" s="105">
        <v>2.1059999999999999</v>
      </c>
      <c r="M92" s="29">
        <v>27</v>
      </c>
      <c r="N92" s="62">
        <v>1.2886935837723985</v>
      </c>
      <c r="O92" s="5">
        <v>1.1399999999999999</v>
      </c>
      <c r="P92" s="5">
        <f>(O92*L92*K92)</f>
        <v>24.008399999999995</v>
      </c>
      <c r="Q92" s="29">
        <v>27</v>
      </c>
    </row>
    <row r="93" spans="1:26" x14ac:dyDescent="0.3">
      <c r="A93" s="34">
        <v>27</v>
      </c>
      <c r="B93" s="5">
        <v>493502.30170000001</v>
      </c>
      <c r="C93" s="5">
        <v>5180616.1556000002</v>
      </c>
      <c r="D93" s="34">
        <v>10</v>
      </c>
      <c r="E93" s="34">
        <v>2</v>
      </c>
      <c r="F93" s="34" t="s">
        <v>15</v>
      </c>
      <c r="G93" s="34">
        <v>27</v>
      </c>
      <c r="H93" s="34" t="s">
        <v>2809</v>
      </c>
      <c r="I93" s="34">
        <v>20</v>
      </c>
      <c r="J93" s="34">
        <v>30</v>
      </c>
      <c r="K93" s="34">
        <f t="shared" si="7"/>
        <v>10</v>
      </c>
      <c r="L93" s="105">
        <v>1.3839999999999999</v>
      </c>
      <c r="M93" s="34">
        <v>27</v>
      </c>
      <c r="N93" s="62">
        <v>1.2734642285953779</v>
      </c>
      <c r="O93" s="5">
        <v>1.1399999999999999</v>
      </c>
      <c r="P93" s="5">
        <f>(O93*L93*K93)</f>
        <v>15.777599999999998</v>
      </c>
      <c r="Q93" s="34">
        <v>27</v>
      </c>
    </row>
    <row r="94" spans="1:26" x14ac:dyDescent="0.3">
      <c r="A94" s="34">
        <v>27</v>
      </c>
      <c r="B94" s="5">
        <v>493502.30170000001</v>
      </c>
      <c r="C94" s="5">
        <v>5180616.1556000002</v>
      </c>
      <c r="D94" s="34">
        <v>10</v>
      </c>
      <c r="E94" s="34">
        <v>2</v>
      </c>
      <c r="F94" s="34" t="s">
        <v>15</v>
      </c>
      <c r="G94" s="34">
        <v>27</v>
      </c>
      <c r="H94" s="34" t="s">
        <v>43</v>
      </c>
      <c r="I94" s="34">
        <v>30</v>
      </c>
      <c r="J94" s="34">
        <v>41</v>
      </c>
      <c r="K94" s="34">
        <f t="shared" si="7"/>
        <v>11</v>
      </c>
      <c r="L94" s="34">
        <v>0.64739999999999998</v>
      </c>
      <c r="M94" s="34">
        <v>27</v>
      </c>
      <c r="N94" s="62">
        <v>1.3941628840519773</v>
      </c>
      <c r="O94" s="5">
        <v>1.2</v>
      </c>
      <c r="P94" s="5">
        <f t="shared" ref="P94:P98" si="9">(N94*L94*K94)</f>
        <v>9.9283915624877519</v>
      </c>
      <c r="Q94" s="34">
        <v>27</v>
      </c>
      <c r="R94" s="34">
        <v>5.96</v>
      </c>
      <c r="S94" s="34">
        <v>49.8</v>
      </c>
      <c r="T94" s="34">
        <v>0.64739999999999998</v>
      </c>
      <c r="U94" s="34">
        <v>1.3650000000000001E-2</v>
      </c>
      <c r="V94" s="34">
        <v>3.1730000000000001E-2</v>
      </c>
      <c r="W94" s="34">
        <v>20.403403718878032</v>
      </c>
      <c r="Y94" s="34">
        <v>0.64739999999999998</v>
      </c>
      <c r="Z94" s="34">
        <v>68</v>
      </c>
    </row>
    <row r="95" spans="1:26" x14ac:dyDescent="0.3">
      <c r="A95" s="34">
        <v>27</v>
      </c>
      <c r="B95" s="5">
        <v>493502.30170000001</v>
      </c>
      <c r="C95" s="5">
        <v>5180616.1556000002</v>
      </c>
      <c r="D95" s="34">
        <v>10</v>
      </c>
      <c r="E95" s="34">
        <v>2</v>
      </c>
      <c r="F95" s="34" t="s">
        <v>15</v>
      </c>
      <c r="G95" s="34">
        <v>27</v>
      </c>
      <c r="H95" s="34" t="s">
        <v>36</v>
      </c>
      <c r="I95" s="34">
        <v>41</v>
      </c>
      <c r="J95" s="34">
        <v>62</v>
      </c>
      <c r="K95" s="34">
        <f t="shared" si="7"/>
        <v>21</v>
      </c>
      <c r="L95" s="34">
        <v>0.4042</v>
      </c>
      <c r="M95" s="34">
        <v>27</v>
      </c>
      <c r="N95" s="62">
        <v>1.3962470100603506</v>
      </c>
      <c r="O95" s="5">
        <v>1.32</v>
      </c>
      <c r="P95" s="5">
        <f t="shared" si="9"/>
        <v>11.851623870794269</v>
      </c>
      <c r="Q95" s="34">
        <v>27</v>
      </c>
      <c r="R95" s="34">
        <v>6.25</v>
      </c>
      <c r="S95" s="34">
        <v>32.200000000000003</v>
      </c>
      <c r="T95" s="34">
        <v>0.4042</v>
      </c>
      <c r="U95" s="34">
        <v>1.0500000000000001E-2</v>
      </c>
      <c r="V95" s="34">
        <v>2.2259999999999999E-2</v>
      </c>
      <c r="W95" s="34">
        <v>18.158131176999103</v>
      </c>
      <c r="Y95" s="34">
        <v>0.4042</v>
      </c>
      <c r="Z95" s="34">
        <v>69</v>
      </c>
    </row>
    <row r="96" spans="1:26" x14ac:dyDescent="0.3">
      <c r="A96" s="34">
        <v>27</v>
      </c>
      <c r="B96" s="5">
        <v>493502.30170000001</v>
      </c>
      <c r="C96" s="5">
        <v>5180616.1556000002</v>
      </c>
      <c r="D96" s="34">
        <v>10</v>
      </c>
      <c r="E96" s="34">
        <v>2</v>
      </c>
      <c r="F96" s="34" t="s">
        <v>15</v>
      </c>
      <c r="G96" s="34">
        <v>27</v>
      </c>
      <c r="H96" s="34" t="s">
        <v>37</v>
      </c>
      <c r="I96" s="34">
        <v>62</v>
      </c>
      <c r="J96" s="34">
        <v>96</v>
      </c>
      <c r="K96" s="34">
        <f t="shared" si="7"/>
        <v>34</v>
      </c>
      <c r="L96" s="34">
        <v>0.36670000000000003</v>
      </c>
      <c r="M96" s="34">
        <v>27</v>
      </c>
      <c r="N96" s="62">
        <v>1.3474168183007871</v>
      </c>
      <c r="O96" s="5">
        <v>1.41</v>
      </c>
      <c r="P96" s="5">
        <f t="shared" si="9"/>
        <v>16.799323407210554</v>
      </c>
      <c r="Q96" s="34">
        <v>27</v>
      </c>
      <c r="R96" s="34">
        <v>6.52</v>
      </c>
      <c r="S96" s="34">
        <v>17.3</v>
      </c>
      <c r="T96" s="34">
        <v>0.36670000000000003</v>
      </c>
      <c r="U96" s="34">
        <v>8.5800000000000008E-3</v>
      </c>
      <c r="V96" s="34">
        <v>2.0799999999999999E-2</v>
      </c>
      <c r="W96" s="34">
        <v>17.629807692307693</v>
      </c>
      <c r="Y96" s="34">
        <v>0.36670000000000003</v>
      </c>
      <c r="Z96" s="34">
        <v>70</v>
      </c>
    </row>
    <row r="97" spans="1:26" x14ac:dyDescent="0.3">
      <c r="A97" s="34">
        <v>27</v>
      </c>
      <c r="B97" s="5">
        <v>493502.30170000001</v>
      </c>
      <c r="C97" s="5">
        <v>5180616.1556000002</v>
      </c>
      <c r="D97" s="34">
        <v>10</v>
      </c>
      <c r="E97" s="34">
        <v>2</v>
      </c>
      <c r="F97" s="34" t="s">
        <v>15</v>
      </c>
      <c r="G97" s="34">
        <v>27</v>
      </c>
      <c r="H97" s="34" t="s">
        <v>44</v>
      </c>
      <c r="I97" s="34">
        <v>96</v>
      </c>
      <c r="J97" s="34">
        <v>128</v>
      </c>
      <c r="K97" s="34">
        <f t="shared" si="7"/>
        <v>32</v>
      </c>
      <c r="L97" s="34">
        <v>0.2243</v>
      </c>
      <c r="M97" s="34">
        <v>27</v>
      </c>
      <c r="N97" s="62">
        <v>1.327219050468319</v>
      </c>
      <c r="O97" s="5">
        <v>1.48</v>
      </c>
      <c r="P97" s="5">
        <f t="shared" si="9"/>
        <v>9.526247456641407</v>
      </c>
      <c r="Q97" s="34">
        <v>27</v>
      </c>
      <c r="R97" s="34">
        <v>6.83</v>
      </c>
      <c r="S97" s="34">
        <v>-0.3</v>
      </c>
      <c r="T97" s="34">
        <v>0.2243</v>
      </c>
      <c r="U97" s="34">
        <v>6.2700000000000004E-3</v>
      </c>
      <c r="V97" s="34">
        <v>1.519E-2</v>
      </c>
      <c r="W97" s="34">
        <v>14.766293614219881</v>
      </c>
      <c r="Y97" s="34">
        <v>0.2243</v>
      </c>
      <c r="Z97" s="34">
        <v>71</v>
      </c>
    </row>
    <row r="98" spans="1:26" x14ac:dyDescent="0.3">
      <c r="A98" s="34">
        <v>27</v>
      </c>
      <c r="B98" s="5">
        <v>493502.30170000001</v>
      </c>
      <c r="C98" s="5">
        <v>5180616.1556000002</v>
      </c>
      <c r="D98" s="34">
        <v>10</v>
      </c>
      <c r="E98" s="34">
        <v>2</v>
      </c>
      <c r="F98" s="34" t="s">
        <v>15</v>
      </c>
      <c r="G98" s="34">
        <v>27</v>
      </c>
      <c r="H98" s="34" t="s">
        <v>62</v>
      </c>
      <c r="I98" s="34">
        <v>128</v>
      </c>
      <c r="J98" s="34">
        <v>153</v>
      </c>
      <c r="K98" s="34">
        <f t="shared" si="7"/>
        <v>25</v>
      </c>
      <c r="L98" s="34">
        <v>0.1898</v>
      </c>
      <c r="M98" s="34">
        <v>27</v>
      </c>
      <c r="N98" s="62">
        <v>1.3589871422674604</v>
      </c>
      <c r="O98" s="5">
        <v>1.5</v>
      </c>
      <c r="P98" s="5">
        <f t="shared" si="9"/>
        <v>6.4483939900590999</v>
      </c>
      <c r="Q98" s="34">
        <v>27</v>
      </c>
      <c r="R98" s="34">
        <v>7.09</v>
      </c>
      <c r="S98" s="34">
        <v>-14.6</v>
      </c>
      <c r="T98" s="34">
        <v>0.39979999999999999</v>
      </c>
      <c r="U98" s="34">
        <v>7.1999999999999998E-3</v>
      </c>
      <c r="V98" s="34">
        <v>1.5879999999999998E-2</v>
      </c>
      <c r="W98" s="34">
        <v>25.176322418136021</v>
      </c>
      <c r="X98" s="34">
        <v>0.21</v>
      </c>
      <c r="Y98" s="34">
        <v>0.1898</v>
      </c>
      <c r="Z98" s="34">
        <v>72</v>
      </c>
    </row>
    <row r="99" spans="1:26" x14ac:dyDescent="0.3">
      <c r="A99" s="29">
        <v>29</v>
      </c>
      <c r="B99" s="5">
        <v>493564.51370000001</v>
      </c>
      <c r="C99" s="5">
        <v>5180609.8858000003</v>
      </c>
      <c r="D99" s="34">
        <v>12</v>
      </c>
      <c r="E99" s="34">
        <v>2</v>
      </c>
      <c r="F99" s="34" t="s">
        <v>15</v>
      </c>
      <c r="G99" s="29">
        <v>29</v>
      </c>
      <c r="H99" s="34" t="s">
        <v>16</v>
      </c>
      <c r="I99" s="34">
        <v>0</v>
      </c>
      <c r="J99" s="34">
        <v>10</v>
      </c>
      <c r="K99" s="34">
        <f t="shared" si="7"/>
        <v>10</v>
      </c>
      <c r="L99" s="104">
        <v>1.6499999761581421</v>
      </c>
      <c r="M99" s="29">
        <v>29</v>
      </c>
      <c r="N99" s="62">
        <v>1.4205951569872024</v>
      </c>
      <c r="O99" s="34">
        <v>1.1100000000000001</v>
      </c>
      <c r="P99" s="5">
        <f>(O99*L99*K99)</f>
        <v>18.314999735355379</v>
      </c>
      <c r="Q99" s="29">
        <v>29</v>
      </c>
    </row>
    <row r="100" spans="1:26" x14ac:dyDescent="0.3">
      <c r="A100" s="29">
        <v>29</v>
      </c>
      <c r="B100" s="5">
        <v>493564.51370000001</v>
      </c>
      <c r="C100" s="5">
        <v>5180609.8858000003</v>
      </c>
      <c r="D100" s="34">
        <v>12</v>
      </c>
      <c r="E100" s="34">
        <v>2</v>
      </c>
      <c r="F100" s="34" t="s">
        <v>15</v>
      </c>
      <c r="G100" s="29">
        <v>29</v>
      </c>
      <c r="H100" s="34" t="s">
        <v>16</v>
      </c>
      <c r="I100" s="34">
        <v>10</v>
      </c>
      <c r="J100" s="34">
        <v>20</v>
      </c>
      <c r="K100" s="34">
        <f t="shared" si="7"/>
        <v>10</v>
      </c>
      <c r="L100" s="105">
        <v>2.0459999999999998</v>
      </c>
      <c r="M100" s="29">
        <v>29</v>
      </c>
      <c r="N100" s="62">
        <v>1.3866702094926711</v>
      </c>
      <c r="O100" s="34">
        <v>1.1100000000000001</v>
      </c>
      <c r="P100" s="5">
        <f>(O100*L100*K100)</f>
        <v>22.710599999999999</v>
      </c>
      <c r="Q100" s="29">
        <v>29</v>
      </c>
    </row>
    <row r="101" spans="1:26" x14ac:dyDescent="0.3">
      <c r="A101" s="34">
        <v>29</v>
      </c>
      <c r="B101" s="5">
        <v>493564.51370000001</v>
      </c>
      <c r="C101" s="5">
        <v>5180609.8858000003</v>
      </c>
      <c r="D101" s="34">
        <v>12</v>
      </c>
      <c r="E101" s="34">
        <v>2</v>
      </c>
      <c r="F101" s="34" t="s">
        <v>15</v>
      </c>
      <c r="G101" s="34">
        <v>29</v>
      </c>
      <c r="H101" s="34" t="s">
        <v>2808</v>
      </c>
      <c r="I101" s="34">
        <v>20</v>
      </c>
      <c r="J101" s="34">
        <v>30</v>
      </c>
      <c r="K101" s="34">
        <f t="shared" si="7"/>
        <v>10</v>
      </c>
      <c r="L101" s="105">
        <v>1.3740000000000001</v>
      </c>
      <c r="M101" s="34">
        <v>29</v>
      </c>
      <c r="N101" s="62">
        <v>1.3293190216669446</v>
      </c>
      <c r="O101" s="34">
        <v>1.1100000000000001</v>
      </c>
      <c r="P101" s="5">
        <f>(O101*L101*K101)</f>
        <v>15.251400000000002</v>
      </c>
      <c r="Q101" s="34">
        <v>29</v>
      </c>
    </row>
    <row r="102" spans="1:26" x14ac:dyDescent="0.3">
      <c r="A102" s="34">
        <v>29</v>
      </c>
      <c r="B102" s="5">
        <v>493564.51370000001</v>
      </c>
      <c r="C102" s="5">
        <v>5180609.8858000003</v>
      </c>
      <c r="D102" s="34">
        <v>12</v>
      </c>
      <c r="E102" s="34">
        <v>2</v>
      </c>
      <c r="F102" s="34" t="s">
        <v>15</v>
      </c>
      <c r="G102" s="34">
        <v>29</v>
      </c>
      <c r="H102" s="34" t="s">
        <v>30</v>
      </c>
      <c r="I102" s="34">
        <v>30</v>
      </c>
      <c r="J102" s="34">
        <v>50</v>
      </c>
      <c r="K102" s="34">
        <f t="shared" si="7"/>
        <v>20</v>
      </c>
      <c r="L102" s="34">
        <v>0.57289999999999996</v>
      </c>
      <c r="M102" s="34">
        <v>29</v>
      </c>
      <c r="N102" s="78">
        <v>1.4</v>
      </c>
      <c r="O102" s="34">
        <v>1.2</v>
      </c>
      <c r="P102" s="5">
        <f t="shared" ref="P102:P106" si="10">(N102*L102*K102)</f>
        <v>16.041199999999996</v>
      </c>
      <c r="Q102" s="34">
        <v>29</v>
      </c>
      <c r="R102" s="34">
        <v>6.45</v>
      </c>
      <c r="S102" s="34">
        <v>21.9</v>
      </c>
      <c r="T102" s="34">
        <v>0.57289999999999996</v>
      </c>
      <c r="U102" s="34">
        <v>1.384E-2</v>
      </c>
      <c r="V102" s="34">
        <v>3.1510000000000003E-2</v>
      </c>
      <c r="W102" s="34">
        <v>18.181529673119641</v>
      </c>
      <c r="Y102" s="34">
        <v>0.57289999999999996</v>
      </c>
      <c r="Z102" s="34">
        <v>74</v>
      </c>
    </row>
    <row r="103" spans="1:26" x14ac:dyDescent="0.3">
      <c r="A103" s="34">
        <v>29</v>
      </c>
      <c r="B103" s="5">
        <v>493564.51370000001</v>
      </c>
      <c r="C103" s="5">
        <v>5180609.8858000003</v>
      </c>
      <c r="D103" s="34">
        <v>12</v>
      </c>
      <c r="E103" s="34">
        <v>2</v>
      </c>
      <c r="F103" s="34" t="s">
        <v>15</v>
      </c>
      <c r="G103" s="34">
        <v>29</v>
      </c>
      <c r="H103" s="34" t="s">
        <v>36</v>
      </c>
      <c r="I103" s="34">
        <v>50</v>
      </c>
      <c r="J103" s="34">
        <v>68</v>
      </c>
      <c r="K103" s="34">
        <f t="shared" si="7"/>
        <v>18</v>
      </c>
      <c r="L103" s="34">
        <v>0.42180000000000001</v>
      </c>
      <c r="M103" s="34">
        <v>29</v>
      </c>
      <c r="N103" s="68">
        <v>1.5593254671324461</v>
      </c>
      <c r="O103" s="34">
        <v>1.25</v>
      </c>
      <c r="P103" s="5">
        <f t="shared" si="10"/>
        <v>11.839022676656384</v>
      </c>
      <c r="Q103" s="34">
        <v>29</v>
      </c>
      <c r="R103" s="34">
        <v>6.59</v>
      </c>
      <c r="S103" s="34">
        <v>13.2</v>
      </c>
      <c r="T103" s="34">
        <v>0.42180000000000001</v>
      </c>
      <c r="U103" s="34">
        <v>9.9900000000000006E-3</v>
      </c>
      <c r="V103" s="34">
        <v>2.2329999999999999E-2</v>
      </c>
      <c r="W103" s="34">
        <v>18.889386475593373</v>
      </c>
      <c r="Y103" s="34">
        <v>0.42180000000000001</v>
      </c>
      <c r="Z103" s="34">
        <v>75</v>
      </c>
    </row>
    <row r="104" spans="1:26" x14ac:dyDescent="0.3">
      <c r="A104" s="34">
        <v>29</v>
      </c>
      <c r="B104" s="5">
        <v>493564.51370000001</v>
      </c>
      <c r="C104" s="5">
        <v>5180609.8858000003</v>
      </c>
      <c r="D104" s="34">
        <v>12</v>
      </c>
      <c r="E104" s="34">
        <v>2</v>
      </c>
      <c r="F104" s="34" t="s">
        <v>15</v>
      </c>
      <c r="G104" s="34">
        <v>29</v>
      </c>
      <c r="H104" s="34" t="s">
        <v>37</v>
      </c>
      <c r="I104" s="34">
        <v>68</v>
      </c>
      <c r="J104" s="34">
        <v>92</v>
      </c>
      <c r="K104" s="34">
        <f t="shared" si="7"/>
        <v>24</v>
      </c>
      <c r="L104" s="34">
        <v>0.53639999999999999</v>
      </c>
      <c r="M104" s="34">
        <v>29</v>
      </c>
      <c r="N104" s="62">
        <v>1.3829814990939087</v>
      </c>
      <c r="O104" s="34">
        <v>1.3</v>
      </c>
      <c r="P104" s="5">
        <f t="shared" si="10"/>
        <v>17.803950626735343</v>
      </c>
      <c r="Q104" s="34">
        <v>29</v>
      </c>
      <c r="R104" s="34">
        <v>6.59</v>
      </c>
      <c r="S104" s="34">
        <v>13.1</v>
      </c>
      <c r="T104" s="34">
        <v>0.53639999999999999</v>
      </c>
      <c r="U104" s="34">
        <v>1.018E-2</v>
      </c>
      <c r="V104" s="34">
        <v>2.758E-2</v>
      </c>
      <c r="W104" s="34">
        <v>19.448875997099346</v>
      </c>
      <c r="Y104" s="34">
        <v>0.53639999999999999</v>
      </c>
      <c r="Z104" s="34">
        <v>76</v>
      </c>
    </row>
    <row r="105" spans="1:26" x14ac:dyDescent="0.3">
      <c r="A105" s="34">
        <v>29</v>
      </c>
      <c r="B105" s="5">
        <v>493564.51370000001</v>
      </c>
      <c r="C105" s="5">
        <v>5180609.8858000003</v>
      </c>
      <c r="D105" s="34">
        <v>12</v>
      </c>
      <c r="E105" s="34">
        <v>2</v>
      </c>
      <c r="F105" s="34" t="s">
        <v>15</v>
      </c>
      <c r="G105" s="34">
        <v>29</v>
      </c>
      <c r="H105" s="34" t="s">
        <v>72</v>
      </c>
      <c r="I105" s="34">
        <v>92</v>
      </c>
      <c r="J105" s="34">
        <v>137</v>
      </c>
      <c r="K105" s="34">
        <f t="shared" si="7"/>
        <v>45</v>
      </c>
      <c r="L105" s="34">
        <v>5.600000000000005E-2</v>
      </c>
      <c r="M105" s="34">
        <v>29</v>
      </c>
      <c r="N105" s="62">
        <v>1.4906663982515893</v>
      </c>
      <c r="O105" s="34">
        <v>1.53</v>
      </c>
      <c r="P105" s="5">
        <f t="shared" si="10"/>
        <v>3.7564793235940082</v>
      </c>
      <c r="Q105" s="34">
        <v>29</v>
      </c>
      <c r="R105" s="34">
        <v>7.49</v>
      </c>
      <c r="S105" s="34">
        <v>-35.200000000000003</v>
      </c>
      <c r="T105" s="34">
        <v>1.446</v>
      </c>
      <c r="U105" s="34">
        <v>1.218E-2</v>
      </c>
      <c r="V105" s="34">
        <v>1.6490000000000001E-2</v>
      </c>
      <c r="W105" s="34">
        <v>87.689508793207992</v>
      </c>
      <c r="X105" s="34">
        <v>1.39</v>
      </c>
      <c r="Y105" s="34">
        <v>5.600000000000005E-2</v>
      </c>
      <c r="Z105" s="34">
        <v>77</v>
      </c>
    </row>
    <row r="106" spans="1:26" x14ac:dyDescent="0.3">
      <c r="A106" s="34">
        <v>29</v>
      </c>
      <c r="B106" s="5">
        <v>493564.51370000001</v>
      </c>
      <c r="C106" s="5">
        <v>5180609.8858000003</v>
      </c>
      <c r="D106" s="34">
        <v>12</v>
      </c>
      <c r="E106" s="34">
        <v>2</v>
      </c>
      <c r="F106" s="34" t="s">
        <v>15</v>
      </c>
      <c r="G106" s="34">
        <v>29</v>
      </c>
      <c r="H106" s="34" t="s">
        <v>73</v>
      </c>
      <c r="I106" s="34">
        <v>137</v>
      </c>
      <c r="J106" s="34">
        <v>153</v>
      </c>
      <c r="K106" s="34">
        <f t="shared" si="7"/>
        <v>16</v>
      </c>
      <c r="L106" s="34">
        <v>9.1400000000000037E-2</v>
      </c>
      <c r="M106" s="34">
        <v>29</v>
      </c>
      <c r="N106" s="62">
        <v>1.5959532478824212</v>
      </c>
      <c r="O106" s="34">
        <v>1.53</v>
      </c>
      <c r="P106" s="5">
        <f t="shared" si="10"/>
        <v>2.3339220297032539</v>
      </c>
      <c r="Q106" s="34">
        <v>29</v>
      </c>
      <c r="R106" s="34">
        <v>7.6</v>
      </c>
      <c r="S106" s="34">
        <v>-41</v>
      </c>
      <c r="T106" s="34">
        <v>0.6714</v>
      </c>
      <c r="U106" s="34">
        <v>7.0400000000000003E-3</v>
      </c>
      <c r="V106" s="34">
        <v>1.703E-2</v>
      </c>
      <c r="W106" s="34">
        <v>39.424544920728124</v>
      </c>
      <c r="X106" s="34">
        <v>0.57999999999999996</v>
      </c>
      <c r="Y106" s="34">
        <v>9.1400000000000037E-2</v>
      </c>
      <c r="Z106" s="34">
        <v>78</v>
      </c>
    </row>
    <row r="107" spans="1:26" x14ac:dyDescent="0.3">
      <c r="A107" s="29">
        <v>31</v>
      </c>
      <c r="B107" s="5">
        <v>493628.3346</v>
      </c>
      <c r="C107" s="5">
        <v>5180611.5957000004</v>
      </c>
      <c r="D107" s="34">
        <v>14</v>
      </c>
      <c r="E107" s="34">
        <v>2</v>
      </c>
      <c r="F107" s="34" t="s">
        <v>15</v>
      </c>
      <c r="G107" s="29">
        <v>31</v>
      </c>
      <c r="H107" s="34" t="s">
        <v>16</v>
      </c>
      <c r="I107" s="34">
        <v>0</v>
      </c>
      <c r="J107" s="34">
        <v>10</v>
      </c>
      <c r="K107" s="34">
        <f t="shared" si="7"/>
        <v>10</v>
      </c>
      <c r="L107" s="104">
        <v>1.7460000514984131</v>
      </c>
      <c r="M107" s="29">
        <v>31</v>
      </c>
      <c r="N107" s="62">
        <v>1.1427252846865272</v>
      </c>
      <c r="O107" s="5">
        <v>1.1399999999999999</v>
      </c>
      <c r="P107" s="5">
        <f>(O107*L107*K107)</f>
        <v>19.904400587081909</v>
      </c>
      <c r="Q107" s="29">
        <v>31</v>
      </c>
    </row>
    <row r="108" spans="1:26" x14ac:dyDescent="0.3">
      <c r="A108" s="29">
        <v>31</v>
      </c>
      <c r="B108" s="5">
        <v>493628.3346</v>
      </c>
      <c r="C108" s="5">
        <v>5180611.5957000004</v>
      </c>
      <c r="D108" s="34">
        <v>14</v>
      </c>
      <c r="E108" s="34">
        <v>2</v>
      </c>
      <c r="F108" s="34" t="s">
        <v>15</v>
      </c>
      <c r="G108" s="29">
        <v>31</v>
      </c>
      <c r="H108" s="34" t="s">
        <v>2787</v>
      </c>
      <c r="I108" s="34">
        <v>10</v>
      </c>
      <c r="J108" s="34">
        <v>20</v>
      </c>
      <c r="K108" s="34">
        <f t="shared" si="7"/>
        <v>10</v>
      </c>
      <c r="L108" s="105">
        <v>1.865</v>
      </c>
      <c r="M108" s="29">
        <v>31</v>
      </c>
      <c r="N108" s="62">
        <v>1.395057669860819</v>
      </c>
      <c r="O108" s="5">
        <v>1.1399999999999999</v>
      </c>
      <c r="P108" s="5">
        <f>(O108*L108*K108)</f>
        <v>21.260999999999996</v>
      </c>
      <c r="Q108" s="29">
        <v>31</v>
      </c>
    </row>
    <row r="109" spans="1:26" x14ac:dyDescent="0.3">
      <c r="A109" s="34">
        <v>31</v>
      </c>
      <c r="B109" s="5">
        <v>493628.3346</v>
      </c>
      <c r="C109" s="5">
        <v>5180611.5957000004</v>
      </c>
      <c r="D109" s="34">
        <v>14</v>
      </c>
      <c r="E109" s="34">
        <v>2</v>
      </c>
      <c r="F109" s="34" t="s">
        <v>15</v>
      </c>
      <c r="G109" s="34">
        <v>31</v>
      </c>
      <c r="H109" s="34" t="s">
        <v>24</v>
      </c>
      <c r="I109" s="34">
        <v>20</v>
      </c>
      <c r="J109" s="34">
        <v>30</v>
      </c>
      <c r="K109" s="34">
        <f t="shared" si="7"/>
        <v>10</v>
      </c>
      <c r="L109" s="105">
        <v>1.2809999999999999</v>
      </c>
      <c r="M109" s="34">
        <v>31</v>
      </c>
      <c r="N109" s="62">
        <v>1.347455266705873</v>
      </c>
      <c r="O109" s="5">
        <v>1.1399999999999999</v>
      </c>
      <c r="P109" s="5">
        <f>(O109*L109*K109)</f>
        <v>14.603399999999997</v>
      </c>
      <c r="Q109" s="34">
        <v>31</v>
      </c>
    </row>
    <row r="110" spans="1:26" x14ac:dyDescent="0.3">
      <c r="A110" s="34">
        <v>31</v>
      </c>
      <c r="B110" s="5">
        <v>493628.3346</v>
      </c>
      <c r="C110" s="5">
        <v>5180611.5957000004</v>
      </c>
      <c r="D110" s="34">
        <v>14</v>
      </c>
      <c r="E110" s="34">
        <v>2</v>
      </c>
      <c r="F110" s="34" t="s">
        <v>15</v>
      </c>
      <c r="G110" s="34">
        <v>31</v>
      </c>
      <c r="H110" s="34" t="s">
        <v>24</v>
      </c>
      <c r="I110" s="34">
        <v>30</v>
      </c>
      <c r="J110" s="34">
        <v>40</v>
      </c>
      <c r="K110" s="34">
        <f t="shared" si="7"/>
        <v>10</v>
      </c>
      <c r="L110" s="34">
        <v>0.76880000000000004</v>
      </c>
      <c r="M110" s="34">
        <v>31</v>
      </c>
      <c r="N110" s="62">
        <v>1.2914813550087652</v>
      </c>
      <c r="O110" s="5">
        <v>1.2</v>
      </c>
      <c r="P110" s="5">
        <f t="shared" ref="P110:P114" si="11">(N110*L110*K110)</f>
        <v>9.928908657307387</v>
      </c>
      <c r="Q110" s="34">
        <v>31</v>
      </c>
      <c r="R110" s="34">
        <v>6.42</v>
      </c>
      <c r="S110" s="34">
        <v>22.8</v>
      </c>
      <c r="T110" s="34">
        <v>0.76880000000000004</v>
      </c>
      <c r="U110" s="34">
        <v>1.4930000000000001E-2</v>
      </c>
      <c r="V110" s="34">
        <v>3.653E-2</v>
      </c>
      <c r="W110" s="34">
        <v>21.045715849986312</v>
      </c>
      <c r="Y110" s="34">
        <v>0.76880000000000004</v>
      </c>
      <c r="Z110" s="34">
        <v>80</v>
      </c>
    </row>
    <row r="111" spans="1:26" x14ac:dyDescent="0.3">
      <c r="A111" s="34">
        <v>31</v>
      </c>
      <c r="B111" s="5">
        <v>493628.3346</v>
      </c>
      <c r="C111" s="5">
        <v>5180611.5957000004</v>
      </c>
      <c r="D111" s="34">
        <v>14</v>
      </c>
      <c r="E111" s="34">
        <v>2</v>
      </c>
      <c r="F111" s="34" t="s">
        <v>15</v>
      </c>
      <c r="G111" s="34">
        <v>31</v>
      </c>
      <c r="H111" s="34" t="s">
        <v>25</v>
      </c>
      <c r="I111" s="34">
        <v>40</v>
      </c>
      <c r="J111" s="34">
        <v>57</v>
      </c>
      <c r="K111" s="34">
        <f t="shared" si="7"/>
        <v>17</v>
      </c>
      <c r="L111" s="34">
        <v>0.54849999999999999</v>
      </c>
      <c r="M111" s="34">
        <v>31</v>
      </c>
      <c r="N111" s="62">
        <v>1.4130667875645464</v>
      </c>
      <c r="O111" s="5">
        <v>1.32</v>
      </c>
      <c r="P111" s="5">
        <f t="shared" si="11"/>
        <v>13.176141260645611</v>
      </c>
      <c r="Q111" s="34">
        <v>31</v>
      </c>
      <c r="R111" s="34">
        <v>6.66</v>
      </c>
      <c r="S111" s="34">
        <v>9.5</v>
      </c>
      <c r="T111" s="34">
        <v>0.54849999999999999</v>
      </c>
      <c r="U111" s="34">
        <v>1.158E-2</v>
      </c>
      <c r="V111" s="34">
        <v>3.074E-2</v>
      </c>
      <c r="W111" s="34">
        <v>17.843201040988941</v>
      </c>
      <c r="Y111" s="34">
        <v>0.54849999999999999</v>
      </c>
      <c r="Z111" s="34">
        <v>81</v>
      </c>
    </row>
    <row r="112" spans="1:26" x14ac:dyDescent="0.3">
      <c r="A112" s="34">
        <v>31</v>
      </c>
      <c r="B112" s="5">
        <v>493628.3346</v>
      </c>
      <c r="C112" s="5">
        <v>5180611.5957000004</v>
      </c>
      <c r="D112" s="34">
        <v>14</v>
      </c>
      <c r="E112" s="34">
        <v>2</v>
      </c>
      <c r="F112" s="34" t="s">
        <v>15</v>
      </c>
      <c r="G112" s="34">
        <v>31</v>
      </c>
      <c r="H112" s="34" t="s">
        <v>36</v>
      </c>
      <c r="I112" s="34">
        <v>57</v>
      </c>
      <c r="J112" s="34">
        <v>88</v>
      </c>
      <c r="K112" s="34">
        <f t="shared" si="7"/>
        <v>31</v>
      </c>
      <c r="L112" s="34">
        <v>0.28299999999999997</v>
      </c>
      <c r="M112" s="34">
        <v>31</v>
      </c>
      <c r="N112" s="62">
        <v>1.5650834688790689</v>
      </c>
      <c r="O112" s="5">
        <v>1.41</v>
      </c>
      <c r="P112" s="5">
        <f t="shared" si="11"/>
        <v>13.730477272476071</v>
      </c>
      <c r="Q112" s="34">
        <v>31</v>
      </c>
      <c r="R112" s="34">
        <v>6.97</v>
      </c>
      <c r="S112" s="34">
        <v>-7.7</v>
      </c>
      <c r="T112" s="34">
        <v>0.28299999999999997</v>
      </c>
      <c r="U112" s="34">
        <v>7.5500000000000003E-3</v>
      </c>
      <c r="V112" s="34">
        <v>1.8329999999999999E-2</v>
      </c>
      <c r="W112" s="34">
        <v>15.439170758319694</v>
      </c>
      <c r="Y112" s="34">
        <v>0.28299999999999997</v>
      </c>
      <c r="Z112" s="34">
        <v>82</v>
      </c>
    </row>
    <row r="113" spans="1:26" x14ac:dyDescent="0.3">
      <c r="A113" s="34">
        <v>31</v>
      </c>
      <c r="B113" s="5">
        <v>493628.3346</v>
      </c>
      <c r="C113" s="5">
        <v>5180611.5957000004</v>
      </c>
      <c r="D113" s="34">
        <v>14</v>
      </c>
      <c r="E113" s="34">
        <v>2</v>
      </c>
      <c r="F113" s="34" t="s">
        <v>15</v>
      </c>
      <c r="G113" s="34">
        <v>31</v>
      </c>
      <c r="H113" s="34" t="s">
        <v>37</v>
      </c>
      <c r="I113" s="34">
        <v>88</v>
      </c>
      <c r="J113" s="34">
        <v>127</v>
      </c>
      <c r="K113" s="34">
        <f t="shared" si="7"/>
        <v>39</v>
      </c>
      <c r="L113" s="34">
        <v>0.16569999999999999</v>
      </c>
      <c r="M113" s="34">
        <v>31</v>
      </c>
      <c r="N113" s="62">
        <v>1.683769842881103</v>
      </c>
      <c r="O113" s="5">
        <v>1.48</v>
      </c>
      <c r="P113" s="5">
        <f t="shared" si="11"/>
        <v>10.881025855650551</v>
      </c>
      <c r="Q113" s="34">
        <v>31</v>
      </c>
      <c r="R113" s="34">
        <v>7.02</v>
      </c>
      <c r="S113" s="34">
        <v>-10.8</v>
      </c>
      <c r="T113" s="34">
        <v>0.1757</v>
      </c>
      <c r="U113" s="34">
        <v>4.4200000000000003E-3</v>
      </c>
      <c r="V113" s="34">
        <v>1.397E-2</v>
      </c>
      <c r="W113" s="34">
        <v>12.576950608446671</v>
      </c>
      <c r="X113" s="34">
        <v>0.01</v>
      </c>
      <c r="Y113" s="34">
        <v>0.16569999999999999</v>
      </c>
      <c r="Z113" s="34">
        <v>83</v>
      </c>
    </row>
    <row r="114" spans="1:26" x14ac:dyDescent="0.3">
      <c r="A114" s="34">
        <v>31</v>
      </c>
      <c r="B114" s="5">
        <v>493628.3346</v>
      </c>
      <c r="C114" s="5">
        <v>5180611.5957000004</v>
      </c>
      <c r="D114" s="34">
        <v>14</v>
      </c>
      <c r="E114" s="34">
        <v>2</v>
      </c>
      <c r="F114" s="34" t="s">
        <v>15</v>
      </c>
      <c r="G114" s="34">
        <v>31</v>
      </c>
      <c r="H114" s="34" t="s">
        <v>38</v>
      </c>
      <c r="I114" s="34">
        <v>127</v>
      </c>
      <c r="J114" s="34">
        <v>153</v>
      </c>
      <c r="K114" s="34">
        <f t="shared" si="7"/>
        <v>26</v>
      </c>
      <c r="L114" s="34">
        <v>6.8809999999999996E-2</v>
      </c>
      <c r="M114" s="34">
        <v>31</v>
      </c>
      <c r="N114" s="62">
        <v>1.6527312982057472</v>
      </c>
      <c r="O114" s="5">
        <v>1.5</v>
      </c>
      <c r="P114" s="5">
        <f t="shared" si="11"/>
        <v>2.956835456367974</v>
      </c>
      <c r="Q114" s="34">
        <v>31</v>
      </c>
      <c r="R114" s="34">
        <v>7.05</v>
      </c>
      <c r="S114" s="34">
        <v>-12.3</v>
      </c>
      <c r="T114" s="34">
        <v>8.881E-2</v>
      </c>
      <c r="U114" s="34">
        <v>3.48E-3</v>
      </c>
      <c r="V114" s="34">
        <v>1.018E-2</v>
      </c>
      <c r="W114" s="34">
        <v>8.7239685658153245</v>
      </c>
      <c r="X114" s="34">
        <v>0.02</v>
      </c>
      <c r="Y114" s="34">
        <v>6.8809999999999996E-2</v>
      </c>
      <c r="Z114" s="34">
        <v>84</v>
      </c>
    </row>
    <row r="115" spans="1:26" x14ac:dyDescent="0.3">
      <c r="A115" s="29">
        <v>33</v>
      </c>
      <c r="B115" s="5">
        <v>493692.15230000002</v>
      </c>
      <c r="C115" s="5">
        <v>5180610.4171000002</v>
      </c>
      <c r="D115" s="34">
        <v>16</v>
      </c>
      <c r="E115" s="34">
        <v>2</v>
      </c>
      <c r="F115" s="34" t="s">
        <v>15</v>
      </c>
      <c r="G115" s="29">
        <v>33</v>
      </c>
      <c r="H115" s="34" t="s">
        <v>2808</v>
      </c>
      <c r="I115" s="34">
        <v>0</v>
      </c>
      <c r="J115" s="34">
        <v>10</v>
      </c>
      <c r="K115" s="34">
        <f t="shared" si="7"/>
        <v>10</v>
      </c>
      <c r="L115" s="104">
        <v>1.4420000314712524</v>
      </c>
      <c r="M115" s="29">
        <v>33</v>
      </c>
      <c r="N115" s="62">
        <v>1.3678884397850035</v>
      </c>
      <c r="O115" s="34">
        <v>1.1100000000000001</v>
      </c>
      <c r="P115" s="5">
        <f>(O115*L115*K115)</f>
        <v>16.006200349330904</v>
      </c>
      <c r="Q115" s="29">
        <v>33</v>
      </c>
    </row>
    <row r="116" spans="1:26" x14ac:dyDescent="0.3">
      <c r="A116" s="29">
        <v>33</v>
      </c>
      <c r="B116" s="5">
        <v>493692.15230000002</v>
      </c>
      <c r="C116" s="5">
        <v>5180610.4171000002</v>
      </c>
      <c r="D116" s="34">
        <v>16</v>
      </c>
      <c r="E116" s="34">
        <v>2</v>
      </c>
      <c r="F116" s="34" t="s">
        <v>15</v>
      </c>
      <c r="G116" s="29">
        <v>33</v>
      </c>
      <c r="H116" s="34" t="s">
        <v>30</v>
      </c>
      <c r="I116" s="34">
        <v>10</v>
      </c>
      <c r="J116" s="34">
        <v>20</v>
      </c>
      <c r="K116" s="34">
        <f t="shared" si="7"/>
        <v>10</v>
      </c>
      <c r="L116" s="105">
        <v>0.78249999999999997</v>
      </c>
      <c r="M116" s="29">
        <v>33</v>
      </c>
      <c r="N116" s="62">
        <v>1.3566478843228911</v>
      </c>
      <c r="O116" s="34">
        <v>1.1100000000000001</v>
      </c>
      <c r="P116" s="5">
        <f>(O116*L116*K116)</f>
        <v>8.6857500000000005</v>
      </c>
      <c r="Q116" s="29">
        <v>33</v>
      </c>
    </row>
    <row r="117" spans="1:26" x14ac:dyDescent="0.3">
      <c r="A117" s="34">
        <v>33</v>
      </c>
      <c r="B117" s="5">
        <v>493692.15230000002</v>
      </c>
      <c r="C117" s="5">
        <v>5180610.4171000002</v>
      </c>
      <c r="D117" s="34">
        <v>16</v>
      </c>
      <c r="E117" s="34">
        <v>2</v>
      </c>
      <c r="F117" s="34" t="s">
        <v>15</v>
      </c>
      <c r="G117" s="34">
        <v>33</v>
      </c>
      <c r="H117" s="34" t="s">
        <v>62</v>
      </c>
      <c r="I117" s="34">
        <v>20</v>
      </c>
      <c r="J117" s="34">
        <v>30</v>
      </c>
      <c r="K117" s="34">
        <f t="shared" si="7"/>
        <v>10</v>
      </c>
      <c r="L117" s="105">
        <v>1.702</v>
      </c>
      <c r="M117" s="34">
        <v>33</v>
      </c>
      <c r="N117" s="62">
        <v>1.3282207404356081</v>
      </c>
      <c r="O117" s="34">
        <v>1.1100000000000001</v>
      </c>
      <c r="P117" s="5">
        <f>(O117*L117*K117)</f>
        <v>18.892200000000003</v>
      </c>
      <c r="Q117" s="34">
        <v>33</v>
      </c>
    </row>
    <row r="118" spans="1:26" x14ac:dyDescent="0.3">
      <c r="A118" s="34">
        <v>33</v>
      </c>
      <c r="B118" s="5">
        <v>493692.15230000002</v>
      </c>
      <c r="C118" s="5">
        <v>5180610.4171000002</v>
      </c>
      <c r="D118" s="34">
        <v>16</v>
      </c>
      <c r="E118" s="34">
        <v>2</v>
      </c>
      <c r="F118" s="34" t="s">
        <v>15</v>
      </c>
      <c r="G118" s="34">
        <v>33</v>
      </c>
      <c r="H118" s="34" t="s">
        <v>62</v>
      </c>
      <c r="I118" s="34">
        <v>30</v>
      </c>
      <c r="J118" s="34">
        <v>59</v>
      </c>
      <c r="K118" s="34">
        <f t="shared" si="7"/>
        <v>29</v>
      </c>
      <c r="L118" s="34">
        <v>5.600000000000005E-2</v>
      </c>
      <c r="M118" s="34">
        <v>33</v>
      </c>
      <c r="N118" s="62">
        <v>1.3932923095481091</v>
      </c>
      <c r="O118" s="34">
        <v>1.2</v>
      </c>
      <c r="P118" s="5">
        <f t="shared" ref="P118:P121" si="12">(N118*L118*K118)</f>
        <v>2.2627067107061314</v>
      </c>
      <c r="Q118" s="34">
        <v>33</v>
      </c>
      <c r="R118" s="34">
        <v>7.5</v>
      </c>
      <c r="S118" s="34">
        <v>-35.299999999999997</v>
      </c>
      <c r="T118" s="34">
        <v>1.236</v>
      </c>
      <c r="U118" s="34">
        <v>9.2300000000000004E-3</v>
      </c>
      <c r="V118" s="34">
        <v>1.6789999999999999E-2</v>
      </c>
      <c r="W118" s="34">
        <v>73.615247170935078</v>
      </c>
      <c r="X118" s="34">
        <v>1.18</v>
      </c>
      <c r="Y118" s="34">
        <v>5.600000000000005E-2</v>
      </c>
      <c r="Z118" s="34">
        <v>87</v>
      </c>
    </row>
    <row r="119" spans="1:26" x14ac:dyDescent="0.3">
      <c r="A119" s="34">
        <v>33</v>
      </c>
      <c r="B119" s="5">
        <v>493692.15230000002</v>
      </c>
      <c r="C119" s="5">
        <v>5180610.4171000002</v>
      </c>
      <c r="D119" s="34">
        <v>16</v>
      </c>
      <c r="E119" s="34">
        <v>2</v>
      </c>
      <c r="F119" s="34" t="s">
        <v>15</v>
      </c>
      <c r="G119" s="34">
        <v>33</v>
      </c>
      <c r="H119" s="34" t="s">
        <v>46</v>
      </c>
      <c r="I119" s="34">
        <v>59</v>
      </c>
      <c r="J119" s="34">
        <v>96</v>
      </c>
      <c r="K119" s="34">
        <f t="shared" si="7"/>
        <v>37</v>
      </c>
      <c r="L119" s="34">
        <v>9.7599999999999965E-2</v>
      </c>
      <c r="M119" s="34">
        <v>33</v>
      </c>
      <c r="N119" s="62">
        <v>1.4767369561225974</v>
      </c>
      <c r="O119" s="34">
        <v>1.3</v>
      </c>
      <c r="P119" s="5">
        <f t="shared" si="12"/>
        <v>5.3327924959499216</v>
      </c>
      <c r="Q119" s="34">
        <v>33</v>
      </c>
      <c r="R119" s="34">
        <v>7.82</v>
      </c>
      <c r="S119" s="34">
        <v>-52.1</v>
      </c>
      <c r="T119" s="34">
        <v>0.48759999999999998</v>
      </c>
      <c r="U119" s="34">
        <v>5.0200000000000002E-3</v>
      </c>
      <c r="V119" s="34">
        <v>1.4120000000000001E-2</v>
      </c>
      <c r="W119" s="34">
        <v>34.532577903682714</v>
      </c>
      <c r="X119" s="34">
        <v>0.39</v>
      </c>
      <c r="Y119" s="34">
        <v>9.7599999999999965E-2</v>
      </c>
      <c r="Z119" s="34">
        <v>88</v>
      </c>
    </row>
    <row r="120" spans="1:26" x14ac:dyDescent="0.3">
      <c r="A120" s="34">
        <v>33</v>
      </c>
      <c r="B120" s="5">
        <v>493692.15230000002</v>
      </c>
      <c r="C120" s="5">
        <v>5180610.4171000002</v>
      </c>
      <c r="D120" s="34">
        <v>16</v>
      </c>
      <c r="E120" s="34">
        <v>2</v>
      </c>
      <c r="F120" s="34" t="s">
        <v>15</v>
      </c>
      <c r="G120" s="34">
        <v>33</v>
      </c>
      <c r="H120" s="34" t="s">
        <v>85</v>
      </c>
      <c r="I120" s="34">
        <v>96</v>
      </c>
      <c r="J120" s="34">
        <v>135</v>
      </c>
      <c r="K120" s="34">
        <f t="shared" si="7"/>
        <v>39</v>
      </c>
      <c r="L120" s="34">
        <v>0.11260000000000001</v>
      </c>
      <c r="M120" s="34">
        <v>33</v>
      </c>
      <c r="N120" s="62">
        <v>1.5637052929379083</v>
      </c>
      <c r="O120" s="34">
        <v>1.5</v>
      </c>
      <c r="P120" s="5">
        <f t="shared" si="12"/>
        <v>6.8668554234075314</v>
      </c>
      <c r="Q120" s="34">
        <v>33</v>
      </c>
      <c r="R120" s="34">
        <v>7.1</v>
      </c>
      <c r="S120" s="34">
        <v>-14.7</v>
      </c>
      <c r="T120" s="34">
        <v>0.2626</v>
      </c>
      <c r="U120" s="34">
        <v>4.3899999999999998E-3</v>
      </c>
      <c r="V120" s="34">
        <v>1.1679999999999999E-2</v>
      </c>
      <c r="W120" s="34">
        <v>22.482876712328768</v>
      </c>
      <c r="X120" s="34">
        <v>0.15</v>
      </c>
      <c r="Y120" s="34">
        <v>0.11260000000000001</v>
      </c>
      <c r="Z120" s="34">
        <v>89</v>
      </c>
    </row>
    <row r="121" spans="1:26" x14ac:dyDescent="0.3">
      <c r="A121" s="34">
        <v>33</v>
      </c>
      <c r="B121" s="5">
        <v>493692.15230000002</v>
      </c>
      <c r="C121" s="5">
        <v>5180610.4171000002</v>
      </c>
      <c r="D121" s="34">
        <v>16</v>
      </c>
      <c r="E121" s="34">
        <v>2</v>
      </c>
      <c r="F121" s="34" t="s">
        <v>15</v>
      </c>
      <c r="G121" s="34">
        <v>33</v>
      </c>
      <c r="H121" s="34" t="s">
        <v>86</v>
      </c>
      <c r="I121" s="34">
        <v>135</v>
      </c>
      <c r="J121" s="34">
        <v>153</v>
      </c>
      <c r="K121" s="34">
        <f t="shared" si="7"/>
        <v>18</v>
      </c>
      <c r="L121" s="34">
        <v>0.10449999999999998</v>
      </c>
      <c r="M121" s="34">
        <v>33</v>
      </c>
      <c r="N121" s="62">
        <v>1.517941275157876</v>
      </c>
      <c r="O121" s="34">
        <v>1.53</v>
      </c>
      <c r="P121" s="5">
        <f t="shared" si="12"/>
        <v>2.8552475385719642</v>
      </c>
      <c r="Q121" s="34">
        <v>33</v>
      </c>
      <c r="R121" s="34">
        <v>7.42</v>
      </c>
      <c r="S121" s="34">
        <v>-31.4</v>
      </c>
      <c r="T121" s="34">
        <v>0.34449999999999997</v>
      </c>
      <c r="U121" s="34">
        <v>5.3800000000000002E-3</v>
      </c>
      <c r="V121" s="34">
        <v>1.1849999999999999E-2</v>
      </c>
      <c r="W121" s="34">
        <v>29.071729957805907</v>
      </c>
      <c r="X121" s="34">
        <v>0.24</v>
      </c>
      <c r="Y121" s="34">
        <v>0.10449999999999998</v>
      </c>
      <c r="Z121" s="34">
        <v>90</v>
      </c>
    </row>
    <row r="122" spans="1:26" x14ac:dyDescent="0.3">
      <c r="A122" s="29">
        <v>35</v>
      </c>
      <c r="B122" s="5">
        <v>493755.95270000002</v>
      </c>
      <c r="C122" s="5">
        <v>5180592.4596999995</v>
      </c>
      <c r="D122" s="34">
        <v>18</v>
      </c>
      <c r="E122" s="34">
        <v>2</v>
      </c>
      <c r="F122" s="34" t="s">
        <v>15</v>
      </c>
      <c r="G122" s="29">
        <v>35</v>
      </c>
      <c r="H122" s="34" t="s">
        <v>16</v>
      </c>
      <c r="I122" s="34">
        <v>0</v>
      </c>
      <c r="J122" s="34">
        <v>10</v>
      </c>
      <c r="K122" s="34">
        <f t="shared" si="7"/>
        <v>10</v>
      </c>
      <c r="L122" s="104">
        <v>1.3580000400543213</v>
      </c>
      <c r="M122" s="29">
        <v>35</v>
      </c>
      <c r="N122" s="62">
        <v>1.5126825263875905</v>
      </c>
      <c r="O122" s="34">
        <v>1.26</v>
      </c>
      <c r="P122" s="5">
        <f>(O122*L122*K122)</f>
        <v>17.110800504684448</v>
      </c>
      <c r="Q122" s="29">
        <v>35</v>
      </c>
    </row>
    <row r="123" spans="1:26" x14ac:dyDescent="0.3">
      <c r="A123" s="29">
        <v>35</v>
      </c>
      <c r="B123" s="5">
        <v>493755.95270000002</v>
      </c>
      <c r="C123" s="5">
        <v>5180592.4596999995</v>
      </c>
      <c r="D123" s="34">
        <v>18</v>
      </c>
      <c r="E123" s="34">
        <v>2</v>
      </c>
      <c r="F123" s="34" t="s">
        <v>15</v>
      </c>
      <c r="G123" s="29">
        <v>35</v>
      </c>
      <c r="H123" s="34" t="s">
        <v>2787</v>
      </c>
      <c r="I123" s="34">
        <v>10</v>
      </c>
      <c r="J123" s="34">
        <v>20</v>
      </c>
      <c r="K123" s="34">
        <f t="shared" si="7"/>
        <v>10</v>
      </c>
      <c r="L123" s="105">
        <v>1.353</v>
      </c>
      <c r="M123" s="29">
        <v>35</v>
      </c>
      <c r="N123" s="62">
        <v>1.5120825047677486</v>
      </c>
      <c r="O123" s="34">
        <v>1.26</v>
      </c>
      <c r="P123" s="5">
        <f>(O123*L123*K123)</f>
        <v>17.047799999999999</v>
      </c>
      <c r="Q123" s="29">
        <v>35</v>
      </c>
    </row>
    <row r="124" spans="1:26" x14ac:dyDescent="0.3">
      <c r="A124" s="34">
        <v>35</v>
      </c>
      <c r="B124" s="5">
        <v>493755.95270000002</v>
      </c>
      <c r="C124" s="5">
        <v>5180592.4596999995</v>
      </c>
      <c r="D124" s="34">
        <v>18</v>
      </c>
      <c r="E124" s="34">
        <v>2</v>
      </c>
      <c r="F124" s="34" t="s">
        <v>15</v>
      </c>
      <c r="G124" s="34">
        <v>35</v>
      </c>
      <c r="H124" s="34" t="s">
        <v>2815</v>
      </c>
      <c r="I124" s="34">
        <v>20</v>
      </c>
      <c r="J124" s="34">
        <v>30</v>
      </c>
      <c r="K124" s="34">
        <f t="shared" si="7"/>
        <v>10</v>
      </c>
      <c r="L124" s="105">
        <v>1.081</v>
      </c>
      <c r="M124" s="34">
        <v>35</v>
      </c>
      <c r="N124" s="62">
        <v>1.4253166065170912</v>
      </c>
      <c r="O124" s="34">
        <v>1.26</v>
      </c>
      <c r="P124" s="5">
        <f>(O124*L124*K124)</f>
        <v>13.6206</v>
      </c>
      <c r="Q124" s="34">
        <v>35</v>
      </c>
    </row>
    <row r="125" spans="1:26" x14ac:dyDescent="0.3">
      <c r="A125" s="34">
        <v>35</v>
      </c>
      <c r="B125" s="5">
        <v>493755.95270000002</v>
      </c>
      <c r="C125" s="5">
        <v>5180592.4596999995</v>
      </c>
      <c r="D125" s="34">
        <v>18</v>
      </c>
      <c r="E125" s="34">
        <v>2</v>
      </c>
      <c r="F125" s="34" t="s">
        <v>15</v>
      </c>
      <c r="G125" s="34">
        <v>35</v>
      </c>
      <c r="H125" s="34" t="s">
        <v>25</v>
      </c>
      <c r="I125" s="34">
        <v>30</v>
      </c>
      <c r="J125" s="34">
        <v>45</v>
      </c>
      <c r="K125" s="34">
        <f t="shared" si="7"/>
        <v>15</v>
      </c>
      <c r="L125" s="34">
        <v>0.79569999999999996</v>
      </c>
      <c r="M125" s="34">
        <v>35</v>
      </c>
      <c r="N125" s="62">
        <v>1.4841570106342004</v>
      </c>
      <c r="O125" s="34">
        <v>1.4</v>
      </c>
      <c r="P125" s="5">
        <f t="shared" ref="P125:P129" si="13">(N125*L125*K125)</f>
        <v>17.714156000424499</v>
      </c>
      <c r="Q125" s="34">
        <v>35</v>
      </c>
      <c r="R125" s="34">
        <v>6.36</v>
      </c>
      <c r="S125" s="34">
        <v>26.4</v>
      </c>
      <c r="T125" s="34">
        <v>0.79569999999999996</v>
      </c>
      <c r="U125" s="34">
        <v>1.192E-2</v>
      </c>
      <c r="V125" s="34">
        <v>3.7269999999999998E-2</v>
      </c>
      <c r="W125" s="34">
        <v>21.349610947142473</v>
      </c>
      <c r="Y125" s="34">
        <v>0.79569999999999996</v>
      </c>
      <c r="Z125" s="34">
        <v>93</v>
      </c>
    </row>
    <row r="126" spans="1:26" x14ac:dyDescent="0.3">
      <c r="A126" s="34">
        <v>35</v>
      </c>
      <c r="B126" s="5">
        <v>493755.95270000002</v>
      </c>
      <c r="C126" s="5">
        <v>5180592.4596999995</v>
      </c>
      <c r="D126" s="34">
        <v>18</v>
      </c>
      <c r="E126" s="34">
        <v>2</v>
      </c>
      <c r="F126" s="34" t="s">
        <v>15</v>
      </c>
      <c r="G126" s="34">
        <v>35</v>
      </c>
      <c r="H126" s="34" t="s">
        <v>30</v>
      </c>
      <c r="I126" s="34">
        <v>45</v>
      </c>
      <c r="J126" s="34">
        <v>70</v>
      </c>
      <c r="K126" s="34">
        <f t="shared" si="7"/>
        <v>25</v>
      </c>
      <c r="L126" s="34">
        <v>0.6421</v>
      </c>
      <c r="M126" s="34">
        <v>35</v>
      </c>
      <c r="N126" s="62">
        <v>1.5158012840668766</v>
      </c>
      <c r="O126" s="34">
        <v>1.49</v>
      </c>
      <c r="P126" s="5">
        <f t="shared" si="13"/>
        <v>24.332400112483537</v>
      </c>
      <c r="Q126" s="34">
        <v>35</v>
      </c>
      <c r="R126" s="34">
        <v>6.45</v>
      </c>
      <c r="S126" s="34">
        <v>21.4</v>
      </c>
      <c r="T126" s="34">
        <v>0.6421</v>
      </c>
      <c r="U126" s="34">
        <v>9.2499999999999995E-3</v>
      </c>
      <c r="V126" s="34">
        <v>3.3390000000000003E-2</v>
      </c>
      <c r="W126" s="34">
        <v>19.230308475591492</v>
      </c>
      <c r="Y126" s="34">
        <v>0.6421</v>
      </c>
      <c r="Z126" s="34">
        <v>94</v>
      </c>
    </row>
    <row r="127" spans="1:26" x14ac:dyDescent="0.3">
      <c r="A127" s="34">
        <v>35</v>
      </c>
      <c r="B127" s="5">
        <v>493755.95270000002</v>
      </c>
      <c r="C127" s="5">
        <v>5180592.4596999995</v>
      </c>
      <c r="D127" s="34">
        <v>18</v>
      </c>
      <c r="E127" s="34">
        <v>2</v>
      </c>
      <c r="F127" s="34" t="s">
        <v>15</v>
      </c>
      <c r="G127" s="34">
        <v>35</v>
      </c>
      <c r="H127" s="34" t="s">
        <v>88</v>
      </c>
      <c r="I127" s="34">
        <v>70</v>
      </c>
      <c r="J127" s="34">
        <v>87</v>
      </c>
      <c r="K127" s="34">
        <f t="shared" si="7"/>
        <v>17</v>
      </c>
      <c r="L127" s="34">
        <v>0.25829999999999997</v>
      </c>
      <c r="M127" s="34">
        <v>35</v>
      </c>
      <c r="N127" s="62">
        <v>1.8603906782913193</v>
      </c>
      <c r="O127" s="34">
        <v>1.53</v>
      </c>
      <c r="P127" s="5">
        <f t="shared" si="13"/>
        <v>8.1691615074450112</v>
      </c>
      <c r="Q127" s="34">
        <v>35</v>
      </c>
      <c r="R127" s="34">
        <v>6.57</v>
      </c>
      <c r="S127" s="34">
        <v>14.4</v>
      </c>
      <c r="T127" s="34">
        <v>0.25829999999999997</v>
      </c>
      <c r="U127" s="34">
        <v>3.64E-3</v>
      </c>
      <c r="V127" s="34">
        <v>1.6070000000000001E-2</v>
      </c>
      <c r="W127" s="34">
        <v>16.073428749222149</v>
      </c>
      <c r="Y127" s="34">
        <v>0.25829999999999997</v>
      </c>
      <c r="Z127" s="34">
        <v>95</v>
      </c>
    </row>
    <row r="128" spans="1:26" x14ac:dyDescent="0.3">
      <c r="A128" s="34">
        <v>35</v>
      </c>
      <c r="B128" s="5">
        <v>493755.95270000002</v>
      </c>
      <c r="C128" s="5">
        <v>5180592.4596999995</v>
      </c>
      <c r="D128" s="34">
        <v>18</v>
      </c>
      <c r="E128" s="34">
        <v>2</v>
      </c>
      <c r="F128" s="34" t="s">
        <v>15</v>
      </c>
      <c r="G128" s="34">
        <v>35</v>
      </c>
      <c r="H128" s="34" t="s">
        <v>59</v>
      </c>
      <c r="I128" s="34">
        <v>87</v>
      </c>
      <c r="J128" s="34">
        <v>121</v>
      </c>
      <c r="K128" s="34">
        <f t="shared" si="7"/>
        <v>34</v>
      </c>
      <c r="L128" s="34">
        <v>0.21299999999999999</v>
      </c>
      <c r="M128" s="34">
        <v>35</v>
      </c>
      <c r="N128" s="62">
        <v>1.6328760352011866</v>
      </c>
      <c r="O128" s="34">
        <v>1.59</v>
      </c>
      <c r="P128" s="5">
        <f t="shared" si="13"/>
        <v>11.825288246926993</v>
      </c>
      <c r="Q128" s="34">
        <v>35</v>
      </c>
      <c r="R128" s="34">
        <v>6.46</v>
      </c>
      <c r="S128" s="34">
        <v>20.2</v>
      </c>
      <c r="T128" s="34">
        <v>0.21299999999999999</v>
      </c>
      <c r="U128" s="34">
        <v>4.3E-3</v>
      </c>
      <c r="V128" s="34">
        <v>1.7100000000000001E-2</v>
      </c>
      <c r="W128" s="34">
        <v>12.456140350877192</v>
      </c>
      <c r="Y128" s="34">
        <v>0.21299999999999999</v>
      </c>
      <c r="Z128" s="34">
        <v>96</v>
      </c>
    </row>
    <row r="129" spans="1:26" x14ac:dyDescent="0.3">
      <c r="A129" s="34">
        <v>35</v>
      </c>
      <c r="B129" s="5">
        <v>493755.95270000002</v>
      </c>
      <c r="C129" s="5">
        <v>5180592.4596999995</v>
      </c>
      <c r="D129" s="34">
        <v>18</v>
      </c>
      <c r="E129" s="34">
        <v>2</v>
      </c>
      <c r="F129" s="34" t="s">
        <v>15</v>
      </c>
      <c r="G129" s="34">
        <v>35</v>
      </c>
      <c r="H129" s="34" t="s">
        <v>54</v>
      </c>
      <c r="I129" s="34">
        <v>121</v>
      </c>
      <c r="J129" s="34">
        <v>153</v>
      </c>
      <c r="K129" s="34">
        <f t="shared" si="7"/>
        <v>32</v>
      </c>
      <c r="L129" s="34">
        <v>0.13539999999999999</v>
      </c>
      <c r="M129" s="34">
        <v>35</v>
      </c>
      <c r="N129" s="62">
        <v>1.6641406772537337</v>
      </c>
      <c r="O129" s="34">
        <v>1.59</v>
      </c>
      <c r="P129" s="5">
        <f t="shared" si="13"/>
        <v>7.2103887264049771</v>
      </c>
      <c r="Q129" s="34">
        <v>35</v>
      </c>
      <c r="R129" s="34">
        <v>6.61</v>
      </c>
      <c r="S129" s="34">
        <v>12.1</v>
      </c>
      <c r="T129" s="34">
        <v>0.13539999999999999</v>
      </c>
      <c r="U129" s="34">
        <v>2.5000000000000001E-3</v>
      </c>
      <c r="V129" s="34">
        <v>1.274E-2</v>
      </c>
      <c r="W129" s="34">
        <v>10.627943485086343</v>
      </c>
      <c r="Y129" s="34">
        <v>0.13539999999999999</v>
      </c>
      <c r="Z129" s="34">
        <v>97</v>
      </c>
    </row>
    <row r="130" spans="1:26" x14ac:dyDescent="0.3">
      <c r="A130" s="29">
        <v>37</v>
      </c>
      <c r="B130" s="5">
        <v>493819.788</v>
      </c>
      <c r="C130" s="5">
        <v>5180608.0618000003</v>
      </c>
      <c r="D130" s="34">
        <v>20</v>
      </c>
      <c r="E130" s="34">
        <v>2</v>
      </c>
      <c r="F130" s="34" t="s">
        <v>15</v>
      </c>
      <c r="G130" s="29">
        <v>37</v>
      </c>
      <c r="H130" s="34" t="s">
        <v>16</v>
      </c>
      <c r="I130" s="34">
        <v>0</v>
      </c>
      <c r="J130" s="34">
        <v>10</v>
      </c>
      <c r="K130" s="34">
        <f t="shared" ref="K130:K193" si="14">(J130-I130)</f>
        <v>10</v>
      </c>
      <c r="L130" s="104">
        <v>1.8459999561309814</v>
      </c>
      <c r="M130" s="29">
        <v>37</v>
      </c>
      <c r="N130" s="62">
        <v>1.2993982892603941</v>
      </c>
      <c r="O130" s="34">
        <v>1.21</v>
      </c>
      <c r="P130" s="5">
        <f>(O130*L130*K130)</f>
        <v>22.336599469184875</v>
      </c>
      <c r="Q130" s="29">
        <v>37</v>
      </c>
    </row>
    <row r="131" spans="1:26" x14ac:dyDescent="0.3">
      <c r="A131" s="29">
        <v>37</v>
      </c>
      <c r="B131" s="5">
        <v>493819.788</v>
      </c>
      <c r="C131" s="5">
        <v>5180608.0618000003</v>
      </c>
      <c r="D131" s="34">
        <v>20</v>
      </c>
      <c r="E131" s="34">
        <v>2</v>
      </c>
      <c r="F131" s="34" t="s">
        <v>15</v>
      </c>
      <c r="G131" s="29">
        <v>37</v>
      </c>
      <c r="H131" s="34" t="s">
        <v>144</v>
      </c>
      <c r="I131" s="34">
        <v>10</v>
      </c>
      <c r="J131" s="34">
        <v>20</v>
      </c>
      <c r="K131" s="34">
        <f t="shared" si="14"/>
        <v>10</v>
      </c>
      <c r="L131" s="105">
        <v>1.7949999999999999</v>
      </c>
      <c r="M131" s="29">
        <v>37</v>
      </c>
      <c r="N131" s="62">
        <v>1.4089733440184071</v>
      </c>
      <c r="O131" s="34">
        <v>1.21</v>
      </c>
      <c r="P131" s="5">
        <f>(O131*L131*K131)</f>
        <v>21.719499999999996</v>
      </c>
      <c r="Q131" s="29">
        <v>37</v>
      </c>
    </row>
    <row r="132" spans="1:26" x14ac:dyDescent="0.3">
      <c r="A132" s="34">
        <v>37</v>
      </c>
      <c r="B132" s="5">
        <v>493819.788</v>
      </c>
      <c r="C132" s="5">
        <v>5180608.0618000003</v>
      </c>
      <c r="D132" s="34">
        <v>20</v>
      </c>
      <c r="E132" s="34">
        <v>2</v>
      </c>
      <c r="F132" s="34" t="s">
        <v>15</v>
      </c>
      <c r="G132" s="34">
        <v>37</v>
      </c>
      <c r="H132" s="34" t="s">
        <v>2824</v>
      </c>
      <c r="I132" s="34">
        <v>20</v>
      </c>
      <c r="J132" s="34">
        <v>30</v>
      </c>
      <c r="K132" s="34">
        <f t="shared" si="14"/>
        <v>10</v>
      </c>
      <c r="L132" s="105">
        <v>1.381</v>
      </c>
      <c r="M132" s="34">
        <v>37</v>
      </c>
      <c r="N132" s="62">
        <v>1.4001628126170156</v>
      </c>
      <c r="O132" s="34">
        <v>1.21</v>
      </c>
      <c r="P132" s="5">
        <f>(O132*L132*K132)</f>
        <v>16.710099999999997</v>
      </c>
      <c r="Q132" s="34">
        <v>37</v>
      </c>
    </row>
    <row r="133" spans="1:26" x14ac:dyDescent="0.3">
      <c r="A133" s="34">
        <v>37</v>
      </c>
      <c r="B133" s="5">
        <v>493819.788</v>
      </c>
      <c r="C133" s="5">
        <v>5180608.0618000003</v>
      </c>
      <c r="D133" s="34">
        <v>20</v>
      </c>
      <c r="E133" s="34">
        <v>2</v>
      </c>
      <c r="F133" s="34" t="s">
        <v>15</v>
      </c>
      <c r="G133" s="34">
        <v>37</v>
      </c>
      <c r="H133" s="34" t="s">
        <v>39</v>
      </c>
      <c r="I133" s="34">
        <v>30</v>
      </c>
      <c r="J133" s="34">
        <v>42</v>
      </c>
      <c r="K133" s="34">
        <f t="shared" si="14"/>
        <v>12</v>
      </c>
      <c r="L133" s="34">
        <v>0.47920000000000001</v>
      </c>
      <c r="M133" s="34">
        <v>37</v>
      </c>
      <c r="N133" s="62">
        <v>1.4292464609425906</v>
      </c>
      <c r="O133" s="34">
        <v>1.3</v>
      </c>
      <c r="P133" s="5">
        <f t="shared" ref="P133:P137" si="15">(N133*L133*K133)</f>
        <v>8.2187388490042732</v>
      </c>
      <c r="Q133" s="34">
        <v>37</v>
      </c>
      <c r="R133" s="34">
        <v>6.65</v>
      </c>
      <c r="S133" s="34">
        <v>10.199999999999999</v>
      </c>
      <c r="T133" s="34">
        <v>0.47920000000000001</v>
      </c>
      <c r="U133" s="34">
        <v>4.4099999999999999E-3</v>
      </c>
      <c r="V133" s="34">
        <v>2.18E-2</v>
      </c>
      <c r="W133" s="34">
        <v>21.98165137614679</v>
      </c>
      <c r="Y133" s="34">
        <v>0.47920000000000001</v>
      </c>
      <c r="Z133" s="34">
        <v>100</v>
      </c>
    </row>
    <row r="134" spans="1:26" x14ac:dyDescent="0.3">
      <c r="A134" s="34">
        <v>37</v>
      </c>
      <c r="B134" s="5">
        <v>493819.788</v>
      </c>
      <c r="C134" s="5">
        <v>5180608.0618000003</v>
      </c>
      <c r="D134" s="34">
        <v>20</v>
      </c>
      <c r="E134" s="34">
        <v>2</v>
      </c>
      <c r="F134" s="34" t="s">
        <v>15</v>
      </c>
      <c r="G134" s="34">
        <v>37</v>
      </c>
      <c r="H134" s="34" t="s">
        <v>18</v>
      </c>
      <c r="I134" s="34">
        <v>42</v>
      </c>
      <c r="J134" s="34">
        <v>69</v>
      </c>
      <c r="K134" s="34">
        <f t="shared" si="14"/>
        <v>27</v>
      </c>
      <c r="L134" s="34">
        <v>0.35920000000000002</v>
      </c>
      <c r="M134" s="34">
        <v>37</v>
      </c>
      <c r="N134" s="62">
        <v>1.4959578169763437</v>
      </c>
      <c r="O134" s="34">
        <v>1.35</v>
      </c>
      <c r="P134" s="5">
        <f t="shared" si="15"/>
        <v>14.508397292163373</v>
      </c>
      <c r="Q134" s="34">
        <v>37</v>
      </c>
      <c r="R134" s="34">
        <v>6.8</v>
      </c>
      <c r="S134" s="34">
        <v>1.3</v>
      </c>
      <c r="T134" s="34">
        <v>0.35920000000000002</v>
      </c>
      <c r="U134" s="34">
        <v>3.7499999999999999E-3</v>
      </c>
      <c r="V134" s="34">
        <v>1.8329999999999999E-2</v>
      </c>
      <c r="W134" s="34">
        <v>19.59629023458811</v>
      </c>
      <c r="Y134" s="34">
        <v>0.35920000000000002</v>
      </c>
      <c r="Z134" s="34">
        <v>101</v>
      </c>
    </row>
    <row r="135" spans="1:26" x14ac:dyDescent="0.3">
      <c r="A135" s="34">
        <v>37</v>
      </c>
      <c r="B135" s="5">
        <v>493819.788</v>
      </c>
      <c r="C135" s="5">
        <v>5180608.0618000003</v>
      </c>
      <c r="D135" s="34">
        <v>20</v>
      </c>
      <c r="E135" s="34">
        <v>2</v>
      </c>
      <c r="F135" s="34" t="s">
        <v>15</v>
      </c>
      <c r="G135" s="34">
        <v>37</v>
      </c>
      <c r="H135" s="34" t="s">
        <v>92</v>
      </c>
      <c r="I135" s="34">
        <v>69</v>
      </c>
      <c r="J135" s="34">
        <v>98</v>
      </c>
      <c r="K135" s="34">
        <f t="shared" si="14"/>
        <v>29</v>
      </c>
      <c r="L135" s="34">
        <v>0.1</v>
      </c>
      <c r="M135" s="34">
        <v>37</v>
      </c>
      <c r="N135" s="62">
        <v>1.7087433588362777</v>
      </c>
      <c r="O135" s="34">
        <v>1.48</v>
      </c>
      <c r="P135" s="5">
        <f t="shared" si="15"/>
        <v>4.9553557406252056</v>
      </c>
      <c r="Q135" s="34">
        <v>37</v>
      </c>
      <c r="R135" s="34">
        <v>7.73</v>
      </c>
      <c r="S135" s="34">
        <v>-47.3</v>
      </c>
      <c r="X135" s="34">
        <v>0.13</v>
      </c>
      <c r="Y135" s="34">
        <v>-0.13</v>
      </c>
      <c r="Z135" s="34">
        <v>102</v>
      </c>
    </row>
    <row r="136" spans="1:26" x14ac:dyDescent="0.3">
      <c r="A136" s="34">
        <v>37</v>
      </c>
      <c r="B136" s="5">
        <v>493819.788</v>
      </c>
      <c r="C136" s="5">
        <v>5180608.0618000003</v>
      </c>
      <c r="D136" s="34">
        <v>20</v>
      </c>
      <c r="E136" s="34">
        <v>2</v>
      </c>
      <c r="F136" s="34" t="s">
        <v>15</v>
      </c>
      <c r="G136" s="34">
        <v>37</v>
      </c>
      <c r="H136" s="34" t="s">
        <v>93</v>
      </c>
      <c r="I136" s="34">
        <v>98</v>
      </c>
      <c r="J136" s="34">
        <v>140</v>
      </c>
      <c r="K136" s="34">
        <f t="shared" si="14"/>
        <v>42</v>
      </c>
      <c r="L136" s="34">
        <v>0.10529999999999999</v>
      </c>
      <c r="M136" s="34">
        <v>37</v>
      </c>
      <c r="N136" s="62">
        <v>1.691997210666415</v>
      </c>
      <c r="O136" s="34">
        <v>1.6</v>
      </c>
      <c r="P136" s="5">
        <f t="shared" si="15"/>
        <v>7.4830268638932864</v>
      </c>
      <c r="Q136" s="34">
        <v>37</v>
      </c>
      <c r="R136" s="34">
        <v>7.66</v>
      </c>
      <c r="S136" s="34">
        <v>-43.8</v>
      </c>
      <c r="T136" s="34">
        <v>0.15529999999999999</v>
      </c>
      <c r="U136" s="34">
        <v>-2.5400000000000002E-3</v>
      </c>
      <c r="V136" s="34">
        <v>1.6889999999999999E-2</v>
      </c>
      <c r="W136" s="34">
        <v>9.1947898164594442</v>
      </c>
      <c r="X136" s="34">
        <v>0.05</v>
      </c>
      <c r="Y136" s="34">
        <v>0.10529999999999999</v>
      </c>
      <c r="Z136" s="34">
        <v>103</v>
      </c>
    </row>
    <row r="137" spans="1:26" x14ac:dyDescent="0.3">
      <c r="A137" s="34">
        <v>37</v>
      </c>
      <c r="B137" s="5">
        <v>493819.788</v>
      </c>
      <c r="C137" s="5">
        <v>5180608.0618000003</v>
      </c>
      <c r="D137" s="34">
        <v>20</v>
      </c>
      <c r="E137" s="34">
        <v>2</v>
      </c>
      <c r="F137" s="34" t="s">
        <v>15</v>
      </c>
      <c r="G137" s="34">
        <v>37</v>
      </c>
      <c r="H137" s="34" t="s">
        <v>54</v>
      </c>
      <c r="I137" s="34">
        <v>140</v>
      </c>
      <c r="J137" s="34">
        <v>153</v>
      </c>
      <c r="K137" s="34">
        <f t="shared" si="14"/>
        <v>13</v>
      </c>
      <c r="L137" s="34">
        <v>0.12909999999999999</v>
      </c>
      <c r="M137" s="34">
        <v>37</v>
      </c>
      <c r="N137" s="62">
        <v>1.7448097464889263</v>
      </c>
      <c r="O137" s="34">
        <v>1.65</v>
      </c>
      <c r="P137" s="5">
        <f t="shared" si="15"/>
        <v>2.9283141975323645</v>
      </c>
      <c r="Q137" s="34">
        <v>37</v>
      </c>
      <c r="R137" s="34">
        <v>7.62</v>
      </c>
      <c r="S137" s="34">
        <v>-42</v>
      </c>
      <c r="T137" s="34">
        <v>0.15909999999999999</v>
      </c>
      <c r="U137" s="34">
        <v>4.3E-3</v>
      </c>
      <c r="V137" s="34">
        <v>1.1350000000000001E-2</v>
      </c>
      <c r="W137" s="34">
        <v>14.017621145374449</v>
      </c>
      <c r="X137" s="34">
        <v>0.03</v>
      </c>
      <c r="Y137" s="34">
        <v>0.12909999999999999</v>
      </c>
      <c r="Z137" s="34">
        <v>104</v>
      </c>
    </row>
    <row r="138" spans="1:26" x14ac:dyDescent="0.3">
      <c r="A138" s="29">
        <v>39</v>
      </c>
      <c r="B138" s="5">
        <v>493883.62040000001</v>
      </c>
      <c r="C138" s="5">
        <v>5180621.22</v>
      </c>
      <c r="D138" s="34">
        <v>22</v>
      </c>
      <c r="E138" s="34">
        <v>2</v>
      </c>
      <c r="F138" s="34" t="s">
        <v>15</v>
      </c>
      <c r="G138" s="29">
        <v>39</v>
      </c>
      <c r="H138" s="34" t="s">
        <v>16</v>
      </c>
      <c r="I138" s="34">
        <v>0</v>
      </c>
      <c r="J138" s="34">
        <v>10</v>
      </c>
      <c r="K138" s="34">
        <f t="shared" si="14"/>
        <v>10</v>
      </c>
      <c r="L138" s="104">
        <v>1.5460000038146973</v>
      </c>
      <c r="M138" s="29">
        <v>39</v>
      </c>
      <c r="N138" s="62">
        <v>1.3680301730582554</v>
      </c>
      <c r="O138" s="34">
        <v>1.21</v>
      </c>
      <c r="P138" s="5">
        <f>(O138*L138*K138)</f>
        <v>18.706600046157838</v>
      </c>
      <c r="Q138" s="29">
        <v>39</v>
      </c>
    </row>
    <row r="139" spans="1:26" x14ac:dyDescent="0.3">
      <c r="A139" s="29">
        <v>39</v>
      </c>
      <c r="B139" s="5">
        <v>493883.62040000001</v>
      </c>
      <c r="C139" s="5">
        <v>5180621.22</v>
      </c>
      <c r="D139" s="34">
        <v>22</v>
      </c>
      <c r="E139" s="34">
        <v>2</v>
      </c>
      <c r="F139" s="34" t="s">
        <v>15</v>
      </c>
      <c r="G139" s="29">
        <v>39</v>
      </c>
      <c r="H139" s="34" t="s">
        <v>144</v>
      </c>
      <c r="I139" s="34">
        <v>10</v>
      </c>
      <c r="J139" s="34">
        <v>20</v>
      </c>
      <c r="K139" s="34">
        <f t="shared" si="14"/>
        <v>10</v>
      </c>
      <c r="L139" s="105">
        <v>1.3460000000000001</v>
      </c>
      <c r="M139" s="29">
        <v>39</v>
      </c>
      <c r="N139" s="62">
        <v>1.3522584216958955</v>
      </c>
      <c r="O139" s="34">
        <v>1.21</v>
      </c>
      <c r="P139" s="5">
        <f>(O139*L139*K139)</f>
        <v>16.2866</v>
      </c>
      <c r="Q139" s="29">
        <v>39</v>
      </c>
    </row>
    <row r="140" spans="1:26" x14ac:dyDescent="0.3">
      <c r="A140" s="34">
        <v>39</v>
      </c>
      <c r="B140" s="5">
        <v>493883.62040000001</v>
      </c>
      <c r="C140" s="5">
        <v>5180621.22</v>
      </c>
      <c r="D140" s="34">
        <v>22</v>
      </c>
      <c r="E140" s="34">
        <v>2</v>
      </c>
      <c r="F140" s="34" t="s">
        <v>15</v>
      </c>
      <c r="G140" s="34">
        <v>39</v>
      </c>
      <c r="H140" s="34" t="s">
        <v>17</v>
      </c>
      <c r="I140" s="34">
        <v>20</v>
      </c>
      <c r="J140" s="34">
        <v>30</v>
      </c>
      <c r="K140" s="34">
        <f t="shared" si="14"/>
        <v>10</v>
      </c>
      <c r="L140" s="105">
        <v>0.55689999999999995</v>
      </c>
      <c r="M140" s="34">
        <v>39</v>
      </c>
      <c r="N140" s="62">
        <v>1.5999888433840153</v>
      </c>
      <c r="O140" s="34">
        <v>1.21</v>
      </c>
      <c r="P140" s="5">
        <f>(O140*L140*K140)</f>
        <v>6.7384899999999988</v>
      </c>
      <c r="Q140" s="34">
        <v>39</v>
      </c>
    </row>
    <row r="141" spans="1:26" x14ac:dyDescent="0.3">
      <c r="A141" s="34">
        <v>39</v>
      </c>
      <c r="B141" s="5">
        <v>493883.62040000001</v>
      </c>
      <c r="C141" s="5">
        <v>5180621.22</v>
      </c>
      <c r="D141" s="34">
        <v>22</v>
      </c>
      <c r="E141" s="34">
        <v>2</v>
      </c>
      <c r="F141" s="34" t="s">
        <v>15</v>
      </c>
      <c r="G141" s="34">
        <v>39</v>
      </c>
      <c r="H141" s="34" t="s">
        <v>17</v>
      </c>
      <c r="I141" s="34">
        <v>30</v>
      </c>
      <c r="J141" s="34">
        <v>38</v>
      </c>
      <c r="K141" s="34">
        <f t="shared" si="14"/>
        <v>8</v>
      </c>
      <c r="L141" s="34">
        <v>0.42659999999999998</v>
      </c>
      <c r="M141" s="34">
        <v>39</v>
      </c>
      <c r="N141" s="62">
        <v>1.5323952323303527</v>
      </c>
      <c r="O141" s="34">
        <v>1.3</v>
      </c>
      <c r="P141" s="5">
        <f t="shared" ref="P141:P145" si="16">(N141*L141*K141)</f>
        <v>5.2297584488970275</v>
      </c>
      <c r="Q141" s="34">
        <v>39</v>
      </c>
      <c r="R141" s="34">
        <v>7.52</v>
      </c>
      <c r="S141" s="34">
        <v>-36.6</v>
      </c>
      <c r="T141" s="34">
        <v>0.43659999999999999</v>
      </c>
      <c r="U141" s="34">
        <v>6.5300000000000002E-3</v>
      </c>
      <c r="V141" s="34">
        <v>1.8319999999999999E-2</v>
      </c>
      <c r="W141" s="34">
        <v>23.831877729257641</v>
      </c>
      <c r="X141" s="34">
        <v>0.01</v>
      </c>
      <c r="Y141" s="34">
        <v>0.42659999999999998</v>
      </c>
      <c r="Z141" s="34">
        <v>106</v>
      </c>
    </row>
    <row r="142" spans="1:26" x14ac:dyDescent="0.3">
      <c r="A142" s="34">
        <v>39</v>
      </c>
      <c r="B142" s="5">
        <v>493883.62040000001</v>
      </c>
      <c r="C142" s="5">
        <v>5180621.22</v>
      </c>
      <c r="D142" s="34">
        <v>22</v>
      </c>
      <c r="E142" s="34">
        <v>2</v>
      </c>
      <c r="F142" s="34" t="s">
        <v>15</v>
      </c>
      <c r="G142" s="34">
        <v>39</v>
      </c>
      <c r="H142" s="34" t="s">
        <v>92</v>
      </c>
      <c r="I142" s="34">
        <v>38</v>
      </c>
      <c r="J142" s="34">
        <v>54</v>
      </c>
      <c r="K142" s="34">
        <f t="shared" si="14"/>
        <v>16</v>
      </c>
      <c r="L142" s="34">
        <v>0.32450000000000001</v>
      </c>
      <c r="M142" s="34">
        <v>39</v>
      </c>
      <c r="N142" s="62">
        <v>1.6641406772537342</v>
      </c>
      <c r="O142" s="34">
        <v>1.35</v>
      </c>
      <c r="P142" s="5">
        <f t="shared" si="16"/>
        <v>8.6402183963013872</v>
      </c>
      <c r="Q142" s="34">
        <v>39</v>
      </c>
      <c r="R142" s="34">
        <v>7.73</v>
      </c>
      <c r="S142" s="34">
        <v>-47.8</v>
      </c>
      <c r="T142" s="34">
        <v>0.35449999999999998</v>
      </c>
      <c r="U142" s="34">
        <v>6.2899999999999996E-3</v>
      </c>
      <c r="V142" s="34">
        <v>1.6310000000000002E-2</v>
      </c>
      <c r="W142" s="34">
        <v>21.735131820968729</v>
      </c>
      <c r="X142" s="34">
        <v>0.03</v>
      </c>
      <c r="Y142" s="34">
        <v>0.32450000000000001</v>
      </c>
      <c r="Z142" s="34">
        <v>107</v>
      </c>
    </row>
    <row r="143" spans="1:26" x14ac:dyDescent="0.3">
      <c r="A143" s="34">
        <v>39</v>
      </c>
      <c r="B143" s="5">
        <v>493883.62040000001</v>
      </c>
      <c r="C143" s="5">
        <v>5180621.22</v>
      </c>
      <c r="D143" s="34">
        <v>22</v>
      </c>
      <c r="E143" s="34">
        <v>2</v>
      </c>
      <c r="F143" s="34" t="s">
        <v>15</v>
      </c>
      <c r="G143" s="34">
        <v>39</v>
      </c>
      <c r="H143" s="34" t="s">
        <v>93</v>
      </c>
      <c r="I143" s="34">
        <v>54</v>
      </c>
      <c r="J143" s="34">
        <v>78</v>
      </c>
      <c r="K143" s="34">
        <f t="shared" si="14"/>
        <v>24</v>
      </c>
      <c r="L143" s="34">
        <v>0.1618</v>
      </c>
      <c r="M143" s="34">
        <v>39</v>
      </c>
      <c r="N143" s="62">
        <v>1.5571277171180999</v>
      </c>
      <c r="O143" s="34">
        <v>1.48</v>
      </c>
      <c r="P143" s="5">
        <f t="shared" si="16"/>
        <v>6.0466383511130051</v>
      </c>
      <c r="Q143" s="34">
        <v>39</v>
      </c>
      <c r="R143" s="34">
        <v>7.75</v>
      </c>
      <c r="S143" s="34">
        <v>-48.6</v>
      </c>
      <c r="T143" s="34">
        <v>0.2218</v>
      </c>
      <c r="U143" s="34">
        <v>3.2799999999999999E-3</v>
      </c>
      <c r="V143" s="34">
        <v>1.2619999999999999E-2</v>
      </c>
      <c r="W143" s="34">
        <v>17.575277337559431</v>
      </c>
      <c r="X143" s="34">
        <v>0.06</v>
      </c>
      <c r="Y143" s="34">
        <v>0.1618</v>
      </c>
      <c r="Z143" s="34">
        <v>108</v>
      </c>
    </row>
    <row r="144" spans="1:26" x14ac:dyDescent="0.3">
      <c r="A144" s="34">
        <v>39</v>
      </c>
      <c r="B144" s="5">
        <v>493883.62040000001</v>
      </c>
      <c r="C144" s="5">
        <v>5180621.22</v>
      </c>
      <c r="D144" s="34">
        <v>22</v>
      </c>
      <c r="E144" s="34">
        <v>2</v>
      </c>
      <c r="F144" s="34" t="s">
        <v>15</v>
      </c>
      <c r="G144" s="34">
        <v>39</v>
      </c>
      <c r="H144" s="34" t="s">
        <v>20</v>
      </c>
      <c r="I144" s="34">
        <v>78</v>
      </c>
      <c r="J144" s="34">
        <v>123</v>
      </c>
      <c r="K144" s="34">
        <f t="shared" si="14"/>
        <v>45</v>
      </c>
      <c r="L144" s="34">
        <v>0.1176</v>
      </c>
      <c r="M144" s="34">
        <v>39</v>
      </c>
      <c r="N144" s="62">
        <v>1.6217745580478209</v>
      </c>
      <c r="O144" s="34">
        <v>1.6</v>
      </c>
      <c r="P144" s="5">
        <f t="shared" si="16"/>
        <v>8.5824309611890683</v>
      </c>
      <c r="Q144" s="34">
        <v>39</v>
      </c>
      <c r="R144" s="34">
        <v>7.09</v>
      </c>
      <c r="S144" s="34">
        <v>-14.3</v>
      </c>
      <c r="T144" s="34">
        <v>0.12759999999999999</v>
      </c>
      <c r="U144" s="34">
        <v>3.5400000000000002E-3</v>
      </c>
      <c r="V144" s="34">
        <v>1.106E-2</v>
      </c>
      <c r="W144" s="34">
        <v>11.537070524412295</v>
      </c>
      <c r="X144" s="34">
        <v>0.01</v>
      </c>
      <c r="Y144" s="34">
        <v>0.1176</v>
      </c>
      <c r="Z144" s="34">
        <v>109</v>
      </c>
    </row>
    <row r="145" spans="1:26" x14ac:dyDescent="0.3">
      <c r="A145" s="34">
        <v>39</v>
      </c>
      <c r="B145" s="5">
        <v>493883.62040000001</v>
      </c>
      <c r="C145" s="5">
        <v>5180621.22</v>
      </c>
      <c r="D145" s="34">
        <v>22</v>
      </c>
      <c r="E145" s="34">
        <v>2</v>
      </c>
      <c r="F145" s="34" t="s">
        <v>15</v>
      </c>
      <c r="G145" s="34">
        <v>39</v>
      </c>
      <c r="H145" s="34" t="s">
        <v>21</v>
      </c>
      <c r="I145" s="34">
        <v>123</v>
      </c>
      <c r="J145" s="34">
        <v>153</v>
      </c>
      <c r="K145" s="34">
        <f t="shared" si="14"/>
        <v>30</v>
      </c>
      <c r="L145" s="34">
        <v>0.1552</v>
      </c>
      <c r="M145" s="34">
        <v>39</v>
      </c>
      <c r="N145" s="62">
        <v>1.7412584153399169</v>
      </c>
      <c r="O145" s="34">
        <v>1.65</v>
      </c>
      <c r="P145" s="5">
        <f t="shared" si="16"/>
        <v>8.1072991818226523</v>
      </c>
      <c r="Q145" s="34">
        <v>39</v>
      </c>
      <c r="R145" s="34">
        <v>7.02</v>
      </c>
      <c r="S145" s="34">
        <v>-10.4</v>
      </c>
      <c r="T145" s="34">
        <v>0.16520000000000001</v>
      </c>
      <c r="U145" s="34">
        <v>3.6700000000000001E-3</v>
      </c>
      <c r="V145" s="34">
        <v>1.247E-2</v>
      </c>
      <c r="W145" s="34">
        <v>13.247794707297516</v>
      </c>
      <c r="X145" s="34">
        <v>0.01</v>
      </c>
      <c r="Y145" s="34">
        <v>0.1552</v>
      </c>
      <c r="Z145" s="34">
        <v>110</v>
      </c>
    </row>
    <row r="146" spans="1:26" x14ac:dyDescent="0.3">
      <c r="A146" s="29">
        <v>41</v>
      </c>
      <c r="B146" s="5">
        <v>493947.43199999997</v>
      </c>
      <c r="C146" s="5">
        <v>5180613.9324000003</v>
      </c>
      <c r="D146" s="34">
        <v>24</v>
      </c>
      <c r="E146" s="34">
        <v>2</v>
      </c>
      <c r="F146" s="34" t="s">
        <v>15</v>
      </c>
      <c r="G146" s="29">
        <v>41</v>
      </c>
      <c r="H146" s="34" t="s">
        <v>16</v>
      </c>
      <c r="I146" s="34">
        <v>0</v>
      </c>
      <c r="J146" s="34">
        <v>10</v>
      </c>
      <c r="K146" s="34">
        <f t="shared" si="14"/>
        <v>10</v>
      </c>
      <c r="L146" s="104">
        <v>2.130000114440918</v>
      </c>
      <c r="M146" s="29">
        <v>41</v>
      </c>
      <c r="N146" s="62">
        <v>1.3388026397690493</v>
      </c>
      <c r="O146" s="5">
        <v>1.21</v>
      </c>
      <c r="P146" s="5">
        <f>(O146*L146*K146)</f>
        <v>25.773001384735107</v>
      </c>
      <c r="Q146" s="29">
        <v>41</v>
      </c>
    </row>
    <row r="147" spans="1:26" x14ac:dyDescent="0.3">
      <c r="A147" s="29">
        <v>41</v>
      </c>
      <c r="B147" s="5">
        <v>493947.43199999997</v>
      </c>
      <c r="C147" s="5">
        <v>5180613.9324000003</v>
      </c>
      <c r="D147" s="34">
        <v>24</v>
      </c>
      <c r="E147" s="34">
        <v>2</v>
      </c>
      <c r="F147" s="34" t="s">
        <v>15</v>
      </c>
      <c r="G147" s="29">
        <v>41</v>
      </c>
      <c r="H147" s="34" t="s">
        <v>144</v>
      </c>
      <c r="I147" s="34">
        <v>10</v>
      </c>
      <c r="J147" s="34">
        <v>20</v>
      </c>
      <c r="K147" s="34">
        <f t="shared" si="14"/>
        <v>10</v>
      </c>
      <c r="L147" s="105">
        <v>2.448</v>
      </c>
      <c r="M147" s="29">
        <v>41</v>
      </c>
      <c r="N147" s="62">
        <v>1.3798986467704888</v>
      </c>
      <c r="O147" s="5">
        <v>1.21</v>
      </c>
      <c r="P147" s="5">
        <f>(O147*L147*K147)</f>
        <v>29.620799999999999</v>
      </c>
      <c r="Q147" s="29">
        <v>41</v>
      </c>
    </row>
    <row r="148" spans="1:26" x14ac:dyDescent="0.3">
      <c r="A148" s="34">
        <v>41</v>
      </c>
      <c r="B148" s="5">
        <v>493947.43199999997</v>
      </c>
      <c r="C148" s="5">
        <v>5180613.9324000003</v>
      </c>
      <c r="D148" s="34">
        <v>24</v>
      </c>
      <c r="E148" s="34">
        <v>2</v>
      </c>
      <c r="F148" s="34" t="s">
        <v>15</v>
      </c>
      <c r="G148" s="34">
        <v>41</v>
      </c>
      <c r="H148" s="34" t="s">
        <v>2804</v>
      </c>
      <c r="I148" s="34">
        <v>20</v>
      </c>
      <c r="J148" s="34">
        <v>30</v>
      </c>
      <c r="K148" s="34">
        <f t="shared" si="14"/>
        <v>10</v>
      </c>
      <c r="L148" s="105">
        <v>1.8979999999999999</v>
      </c>
      <c r="M148" s="34">
        <v>41</v>
      </c>
      <c r="N148" s="62">
        <v>1.1935649214517985</v>
      </c>
      <c r="O148" s="5">
        <v>1.21</v>
      </c>
      <c r="P148" s="5">
        <f>(O148*L148*K148)</f>
        <v>22.965799999999994</v>
      </c>
      <c r="Q148" s="34">
        <v>41</v>
      </c>
    </row>
    <row r="149" spans="1:26" x14ac:dyDescent="0.3">
      <c r="A149" s="34">
        <v>41</v>
      </c>
      <c r="B149" s="5">
        <v>493947.43199999997</v>
      </c>
      <c r="C149" s="5">
        <v>5180613.9324000003</v>
      </c>
      <c r="D149" s="34">
        <v>24</v>
      </c>
      <c r="E149" s="34">
        <v>2</v>
      </c>
      <c r="F149" s="34" t="s">
        <v>15</v>
      </c>
      <c r="G149" s="34">
        <v>41</v>
      </c>
      <c r="H149" s="34" t="s">
        <v>30</v>
      </c>
      <c r="I149" s="34">
        <v>30</v>
      </c>
      <c r="J149" s="34">
        <v>66</v>
      </c>
      <c r="K149" s="34">
        <f t="shared" si="14"/>
        <v>36</v>
      </c>
      <c r="L149" s="34">
        <v>1.083</v>
      </c>
      <c r="M149" s="34">
        <v>41</v>
      </c>
      <c r="N149" s="62">
        <v>1.1781104447764403</v>
      </c>
      <c r="O149" s="5">
        <v>1.35</v>
      </c>
      <c r="P149" s="5">
        <f t="shared" ref="P149:P151" si="17">(N149*L149*K149)</f>
        <v>45.93217002094385</v>
      </c>
      <c r="Q149" s="34">
        <v>41</v>
      </c>
      <c r="R149" s="34">
        <v>6.48</v>
      </c>
      <c r="S149" s="34">
        <v>19.5</v>
      </c>
      <c r="T149" s="34">
        <v>1.083</v>
      </c>
      <c r="U149" s="34">
        <v>1.124E-2</v>
      </c>
      <c r="V149" s="34">
        <v>4.1669999999999999E-2</v>
      </c>
      <c r="W149" s="34">
        <v>25.989920806335494</v>
      </c>
      <c r="Y149" s="34">
        <v>1.083</v>
      </c>
      <c r="Z149" s="34">
        <v>113</v>
      </c>
    </row>
    <row r="150" spans="1:26" x14ac:dyDescent="0.3">
      <c r="A150" s="34">
        <v>41</v>
      </c>
      <c r="B150" s="5">
        <v>493947.43199999997</v>
      </c>
      <c r="C150" s="5">
        <v>5180613.9324000003</v>
      </c>
      <c r="D150" s="34">
        <v>24</v>
      </c>
      <c r="E150" s="34">
        <v>2</v>
      </c>
      <c r="F150" s="34" t="s">
        <v>15</v>
      </c>
      <c r="G150" s="34">
        <v>41</v>
      </c>
      <c r="H150" s="34" t="s">
        <v>18</v>
      </c>
      <c r="I150" s="34">
        <v>66</v>
      </c>
      <c r="J150" s="34">
        <v>105</v>
      </c>
      <c r="K150" s="34">
        <f t="shared" si="14"/>
        <v>39</v>
      </c>
      <c r="L150" s="34">
        <v>0.51270000000000004</v>
      </c>
      <c r="M150" s="34">
        <v>41</v>
      </c>
      <c r="N150" s="62">
        <v>1.595420964056808</v>
      </c>
      <c r="O150" s="5">
        <v>1.6</v>
      </c>
      <c r="P150" s="5">
        <f t="shared" si="17"/>
        <v>31.900920802605096</v>
      </c>
      <c r="Q150" s="34">
        <v>41</v>
      </c>
      <c r="R150" s="34">
        <v>6.55</v>
      </c>
      <c r="S150" s="34">
        <v>15.5</v>
      </c>
      <c r="T150" s="34">
        <v>0.51270000000000004</v>
      </c>
      <c r="U150" s="34">
        <v>4.9800000000000001E-3</v>
      </c>
      <c r="V150" s="34">
        <v>2.656E-2</v>
      </c>
      <c r="W150" s="34">
        <v>19.30346385542169</v>
      </c>
      <c r="Y150" s="34">
        <v>0.51270000000000004</v>
      </c>
      <c r="Z150" s="34">
        <v>114</v>
      </c>
    </row>
    <row r="151" spans="1:26" x14ac:dyDescent="0.3">
      <c r="A151" s="34">
        <v>41</v>
      </c>
      <c r="B151" s="5">
        <v>493947.43199999997</v>
      </c>
      <c r="C151" s="5">
        <v>5180613.9324000003</v>
      </c>
      <c r="D151" s="34">
        <v>24</v>
      </c>
      <c r="E151" s="34">
        <v>2</v>
      </c>
      <c r="F151" s="34" t="s">
        <v>15</v>
      </c>
      <c r="G151" s="34">
        <v>41</v>
      </c>
      <c r="H151" s="34" t="s">
        <v>54</v>
      </c>
      <c r="I151" s="34">
        <v>105</v>
      </c>
      <c r="J151" s="34">
        <v>153</v>
      </c>
      <c r="K151" s="34">
        <f t="shared" si="14"/>
        <v>48</v>
      </c>
      <c r="L151" s="34">
        <v>0.3296</v>
      </c>
      <c r="M151" s="34">
        <v>41</v>
      </c>
      <c r="N151" s="62">
        <v>1.6870181390476626</v>
      </c>
      <c r="O151" s="5">
        <v>1.65</v>
      </c>
      <c r="P151" s="5">
        <f t="shared" si="17"/>
        <v>26.689976574245261</v>
      </c>
      <c r="Q151" s="34">
        <v>41</v>
      </c>
      <c r="R151" s="34">
        <v>6.33</v>
      </c>
      <c r="S151" s="34">
        <v>27.6</v>
      </c>
      <c r="T151" s="34">
        <v>0.3296</v>
      </c>
      <c r="U151" s="34">
        <v>5.3E-3</v>
      </c>
      <c r="V151" s="34">
        <v>2.0320000000000001E-2</v>
      </c>
      <c r="W151" s="34">
        <v>16.220472440944881</v>
      </c>
      <c r="Y151" s="34">
        <v>0.3296</v>
      </c>
      <c r="Z151" s="34">
        <v>115</v>
      </c>
    </row>
    <row r="152" spans="1:26" x14ac:dyDescent="0.3">
      <c r="A152" s="34">
        <v>43</v>
      </c>
      <c r="B152" s="5">
        <v>493257.95663500001</v>
      </c>
      <c r="C152" s="5">
        <v>5180626.4461700004</v>
      </c>
      <c r="D152" s="34">
        <v>3</v>
      </c>
      <c r="E152" s="34">
        <v>3</v>
      </c>
      <c r="F152" s="34" t="s">
        <v>23</v>
      </c>
      <c r="G152" s="34">
        <v>43</v>
      </c>
      <c r="H152" s="34" t="s">
        <v>16</v>
      </c>
      <c r="I152" s="34">
        <v>0</v>
      </c>
      <c r="J152" s="34">
        <v>10</v>
      </c>
      <c r="K152" s="34">
        <f t="shared" si="14"/>
        <v>10</v>
      </c>
      <c r="L152" s="104">
        <v>1.2560000419616699</v>
      </c>
      <c r="M152" s="34">
        <v>43</v>
      </c>
      <c r="N152" s="41">
        <v>1.4050119848995655</v>
      </c>
      <c r="O152" s="5">
        <v>1.21</v>
      </c>
      <c r="P152" s="5">
        <f>(O150*L152*K152)</f>
        <v>20.096000671386719</v>
      </c>
      <c r="Q152" s="34">
        <v>43</v>
      </c>
    </row>
    <row r="153" spans="1:26" x14ac:dyDescent="0.3">
      <c r="A153" s="29">
        <v>43</v>
      </c>
      <c r="B153" s="5">
        <v>493257.95659999998</v>
      </c>
      <c r="C153" s="5">
        <v>5180626.4462000001</v>
      </c>
      <c r="D153" s="34">
        <v>3</v>
      </c>
      <c r="E153" s="34">
        <v>3</v>
      </c>
      <c r="F153" s="34" t="s">
        <v>23</v>
      </c>
      <c r="G153" s="29">
        <v>43</v>
      </c>
      <c r="H153" s="34" t="s">
        <v>2787</v>
      </c>
      <c r="I153" s="34">
        <v>10</v>
      </c>
      <c r="J153" s="34">
        <v>20</v>
      </c>
      <c r="K153" s="34">
        <f t="shared" si="14"/>
        <v>10</v>
      </c>
      <c r="L153" s="105">
        <v>1.9370000000000001</v>
      </c>
      <c r="M153" s="29">
        <v>43</v>
      </c>
      <c r="N153" s="41">
        <v>1.4608955306537514</v>
      </c>
      <c r="O153" s="5">
        <v>1.21</v>
      </c>
      <c r="P153" s="5">
        <f>(O151*L153*K153)</f>
        <v>31.9605</v>
      </c>
      <c r="Q153" s="29">
        <v>43</v>
      </c>
    </row>
    <row r="154" spans="1:26" x14ac:dyDescent="0.3">
      <c r="A154" s="34">
        <v>43</v>
      </c>
      <c r="B154" s="5">
        <v>493257.95663500001</v>
      </c>
      <c r="C154" s="5">
        <v>5180626.4461700004</v>
      </c>
      <c r="D154" s="34">
        <v>3</v>
      </c>
      <c r="E154" s="34">
        <v>3</v>
      </c>
      <c r="F154" s="34" t="s">
        <v>23</v>
      </c>
      <c r="G154" s="34">
        <v>43</v>
      </c>
      <c r="H154" s="34" t="s">
        <v>24</v>
      </c>
      <c r="I154" s="34">
        <v>20</v>
      </c>
      <c r="J154" s="34">
        <v>30</v>
      </c>
      <c r="K154" s="34">
        <f t="shared" si="14"/>
        <v>10</v>
      </c>
      <c r="L154" s="105">
        <v>1.4</v>
      </c>
      <c r="M154" s="34">
        <v>43</v>
      </c>
      <c r="N154" s="41">
        <v>1.4557952935619263</v>
      </c>
      <c r="O154" s="5">
        <v>1.21</v>
      </c>
      <c r="P154" s="5">
        <f>(O154*L154*K154)</f>
        <v>16.939999999999998</v>
      </c>
      <c r="Q154" s="34">
        <v>43</v>
      </c>
    </row>
    <row r="155" spans="1:26" x14ac:dyDescent="0.3">
      <c r="A155" s="34">
        <v>43</v>
      </c>
      <c r="B155" s="5">
        <v>493257.95663500001</v>
      </c>
      <c r="C155" s="5">
        <v>5180626.4461700004</v>
      </c>
      <c r="D155" s="34">
        <v>3</v>
      </c>
      <c r="E155" s="34">
        <v>3</v>
      </c>
      <c r="F155" s="34" t="s">
        <v>23</v>
      </c>
      <c r="G155" s="34">
        <v>43</v>
      </c>
      <c r="H155" s="34" t="s">
        <v>24</v>
      </c>
      <c r="I155" s="34">
        <v>30</v>
      </c>
      <c r="J155" s="34">
        <v>36</v>
      </c>
      <c r="K155" s="34">
        <f t="shared" si="14"/>
        <v>6</v>
      </c>
      <c r="L155" s="34">
        <v>1.0640000000000001</v>
      </c>
      <c r="M155" s="34">
        <v>43</v>
      </c>
      <c r="N155" s="5">
        <v>1.4201341222015398</v>
      </c>
      <c r="O155" s="5">
        <v>1.35</v>
      </c>
      <c r="P155" s="5">
        <f>(N155*L155*K155)</f>
        <v>9.0661362361346303</v>
      </c>
      <c r="Q155" s="34">
        <v>43</v>
      </c>
      <c r="R155" s="34">
        <v>4.9400000000000004</v>
      </c>
      <c r="S155" s="34">
        <v>105.7</v>
      </c>
      <c r="T155" s="34">
        <v>1.0640000000000001</v>
      </c>
      <c r="U155" s="34">
        <v>1.6400000000000001E-2</v>
      </c>
      <c r="V155" s="34">
        <v>5.7689999999999998E-2</v>
      </c>
      <c r="W155" s="34">
        <v>18.443404402842781</v>
      </c>
      <c r="Y155" s="34">
        <v>1.0640000000000001</v>
      </c>
      <c r="Z155" s="34">
        <v>117</v>
      </c>
    </row>
    <row r="156" spans="1:26" x14ac:dyDescent="0.3">
      <c r="A156" s="34">
        <v>43</v>
      </c>
      <c r="B156" s="5">
        <v>493257.95663500001</v>
      </c>
      <c r="C156" s="5">
        <v>5180626.4461700004</v>
      </c>
      <c r="D156" s="34">
        <v>3</v>
      </c>
      <c r="E156" s="34">
        <v>3</v>
      </c>
      <c r="F156" s="34" t="s">
        <v>23</v>
      </c>
      <c r="G156" s="34">
        <v>43</v>
      </c>
      <c r="H156" s="34" t="s">
        <v>25</v>
      </c>
      <c r="I156" s="34">
        <v>36</v>
      </c>
      <c r="J156" s="34">
        <v>68</v>
      </c>
      <c r="K156" s="34">
        <f t="shared" si="14"/>
        <v>32</v>
      </c>
      <c r="L156" s="34">
        <v>1.0669999999999999</v>
      </c>
      <c r="M156" s="34">
        <v>43</v>
      </c>
      <c r="N156" s="5">
        <v>1.4817892832653863</v>
      </c>
      <c r="O156" s="5">
        <v>1.35</v>
      </c>
      <c r="P156" s="5">
        <f>(N156*L156*K156)</f>
        <v>50.594213287813346</v>
      </c>
      <c r="Q156" s="34">
        <v>43</v>
      </c>
      <c r="R156" s="34">
        <v>5.05</v>
      </c>
      <c r="S156" s="34">
        <v>99.6</v>
      </c>
      <c r="T156" s="34">
        <v>1.0669999999999999</v>
      </c>
      <c r="U156" s="34">
        <v>1.6230000000000001E-2</v>
      </c>
      <c r="V156" s="34">
        <v>6.0569999999999999E-2</v>
      </c>
      <c r="W156" s="34">
        <v>17.615981508997852</v>
      </c>
      <c r="Y156" s="34">
        <v>1.0669999999999999</v>
      </c>
      <c r="Z156" s="34">
        <v>118</v>
      </c>
    </row>
    <row r="157" spans="1:26" x14ac:dyDescent="0.3">
      <c r="A157" s="34">
        <v>43</v>
      </c>
      <c r="B157" s="5">
        <v>493257.95663500001</v>
      </c>
      <c r="C157" s="5">
        <v>5180626.4461700004</v>
      </c>
      <c r="D157" s="34">
        <v>3</v>
      </c>
      <c r="E157" s="34">
        <v>3</v>
      </c>
      <c r="F157" s="34" t="s">
        <v>23</v>
      </c>
      <c r="G157" s="34">
        <v>43</v>
      </c>
      <c r="H157" s="34" t="s">
        <v>26</v>
      </c>
      <c r="I157" s="34">
        <v>68</v>
      </c>
      <c r="J157" s="34">
        <v>89</v>
      </c>
      <c r="K157" s="34">
        <f t="shared" si="14"/>
        <v>21</v>
      </c>
      <c r="L157" s="34">
        <v>0.86609999999999998</v>
      </c>
      <c r="M157" s="34">
        <v>43</v>
      </c>
      <c r="N157" s="5">
        <v>1.4862362443280002</v>
      </c>
      <c r="O157" s="5">
        <v>1.48</v>
      </c>
      <c r="P157" s="5">
        <f>(N157*L157*K157)</f>
        <v>27.031813435462102</v>
      </c>
      <c r="Q157" s="34">
        <v>43</v>
      </c>
      <c r="R157" s="34">
        <v>5.22</v>
      </c>
      <c r="S157" s="34">
        <v>90</v>
      </c>
      <c r="T157" s="34">
        <v>0.86609999999999998</v>
      </c>
      <c r="U157" s="34">
        <v>1.7840000000000002E-2</v>
      </c>
      <c r="V157" s="34">
        <v>5.1950000000000003E-2</v>
      </c>
      <c r="W157" s="34">
        <v>16.671799807507217</v>
      </c>
      <c r="Y157" s="34">
        <v>0.86609999999999998</v>
      </c>
      <c r="Z157" s="34">
        <v>119</v>
      </c>
    </row>
    <row r="158" spans="1:26" x14ac:dyDescent="0.3">
      <c r="A158" s="34">
        <v>43</v>
      </c>
      <c r="B158" s="5">
        <v>493257.95663500001</v>
      </c>
      <c r="C158" s="5">
        <v>5180626.4461700004</v>
      </c>
      <c r="D158" s="34">
        <v>3</v>
      </c>
      <c r="E158" s="34">
        <v>3</v>
      </c>
      <c r="F158" s="34" t="s">
        <v>23</v>
      </c>
      <c r="G158" s="34">
        <v>43</v>
      </c>
      <c r="H158" s="34" t="s">
        <v>19</v>
      </c>
      <c r="I158" s="34">
        <v>89</v>
      </c>
      <c r="J158" s="34">
        <v>119</v>
      </c>
      <c r="K158" s="34">
        <f t="shared" si="14"/>
        <v>30</v>
      </c>
      <c r="L158" s="34">
        <v>0.17230000000000001</v>
      </c>
      <c r="M158" s="34">
        <v>43</v>
      </c>
      <c r="N158" s="5">
        <v>1.6436841365572858</v>
      </c>
      <c r="O158" s="5">
        <v>1.6</v>
      </c>
      <c r="P158" s="5">
        <f>(N158*L158*K158)</f>
        <v>8.496203301864611</v>
      </c>
      <c r="Q158" s="34">
        <v>43</v>
      </c>
      <c r="R158" s="34">
        <v>5.44</v>
      </c>
      <c r="S158" s="34">
        <v>77.3</v>
      </c>
      <c r="T158" s="34">
        <v>0.17230000000000001</v>
      </c>
      <c r="U158" s="34">
        <v>1.1199999999999999E-3</v>
      </c>
      <c r="V158" s="34">
        <v>8.2400000000000008E-3</v>
      </c>
      <c r="W158" s="34">
        <v>20.910194174757279</v>
      </c>
      <c r="Y158" s="34">
        <v>0.17230000000000001</v>
      </c>
      <c r="Z158" s="34">
        <v>120</v>
      </c>
    </row>
    <row r="159" spans="1:26" x14ac:dyDescent="0.3">
      <c r="A159" s="34">
        <v>43</v>
      </c>
      <c r="B159" s="5">
        <v>493257.95663500001</v>
      </c>
      <c r="C159" s="5">
        <v>5180626.4461700004</v>
      </c>
      <c r="D159" s="34">
        <v>3</v>
      </c>
      <c r="E159" s="34">
        <v>3</v>
      </c>
      <c r="F159" s="34" t="s">
        <v>23</v>
      </c>
      <c r="G159" s="34">
        <v>43</v>
      </c>
      <c r="H159" s="34" t="s">
        <v>27</v>
      </c>
      <c r="I159" s="34">
        <v>119</v>
      </c>
      <c r="J159" s="34">
        <v>153</v>
      </c>
      <c r="K159" s="34">
        <f t="shared" si="14"/>
        <v>34</v>
      </c>
      <c r="L159" s="34">
        <v>0.1</v>
      </c>
      <c r="M159" s="34">
        <v>43</v>
      </c>
      <c r="N159" s="5">
        <v>1.7130806403215435</v>
      </c>
      <c r="O159" s="5">
        <v>1.65</v>
      </c>
      <c r="P159" s="5">
        <f>(N159*L159*K159)</f>
        <v>5.8244741770932489</v>
      </c>
      <c r="Q159" s="34">
        <v>43</v>
      </c>
      <c r="R159" s="34">
        <v>5.94</v>
      </c>
      <c r="S159" s="34">
        <v>49</v>
      </c>
      <c r="Y159" s="34">
        <v>0</v>
      </c>
      <c r="Z159" s="34">
        <v>121</v>
      </c>
    </row>
    <row r="160" spans="1:26" x14ac:dyDescent="0.3">
      <c r="A160" s="34">
        <v>45</v>
      </c>
      <c r="B160" s="5">
        <v>493323.203397998</v>
      </c>
      <c r="C160" s="5">
        <v>5180641.4112200001</v>
      </c>
      <c r="D160" s="34">
        <v>5</v>
      </c>
      <c r="E160" s="34">
        <v>3</v>
      </c>
      <c r="F160" s="34" t="s">
        <v>23</v>
      </c>
      <c r="G160" s="34">
        <v>45</v>
      </c>
      <c r="H160" s="34" t="s">
        <v>16</v>
      </c>
      <c r="I160" s="34">
        <v>0</v>
      </c>
      <c r="J160" s="34">
        <v>10</v>
      </c>
      <c r="K160" s="34">
        <f t="shared" si="14"/>
        <v>10</v>
      </c>
      <c r="L160" s="104">
        <v>1.0069999694824219</v>
      </c>
      <c r="M160" s="34">
        <v>45</v>
      </c>
      <c r="N160" s="5">
        <v>1.4255607460159181</v>
      </c>
      <c r="O160" s="5">
        <v>1.1399999999999999</v>
      </c>
      <c r="P160" s="5">
        <f>(O160*L160*K160)</f>
        <v>11.47979965209961</v>
      </c>
      <c r="Q160" s="34">
        <v>45</v>
      </c>
    </row>
    <row r="161" spans="1:26" x14ac:dyDescent="0.3">
      <c r="A161" s="29">
        <v>45</v>
      </c>
      <c r="B161" s="5">
        <v>493323.2034</v>
      </c>
      <c r="C161" s="5">
        <v>5180641.4112</v>
      </c>
      <c r="D161" s="34">
        <v>5</v>
      </c>
      <c r="E161" s="34">
        <v>3</v>
      </c>
      <c r="F161" s="34" t="s">
        <v>23</v>
      </c>
      <c r="G161" s="29">
        <v>45</v>
      </c>
      <c r="H161" s="34" t="s">
        <v>2805</v>
      </c>
      <c r="I161" s="34">
        <v>10</v>
      </c>
      <c r="J161" s="34">
        <v>20</v>
      </c>
      <c r="K161" s="34">
        <f t="shared" si="14"/>
        <v>10</v>
      </c>
      <c r="L161" s="105">
        <v>0.74629999999999996</v>
      </c>
      <c r="M161" s="29">
        <v>45</v>
      </c>
      <c r="N161" s="5">
        <v>1.5170742015365457</v>
      </c>
      <c r="O161" s="5">
        <v>1.1399999999999999</v>
      </c>
      <c r="P161" s="5">
        <f>(O161*L161*K161)</f>
        <v>8.5078199999999988</v>
      </c>
      <c r="Q161" s="29">
        <v>45</v>
      </c>
    </row>
    <row r="162" spans="1:26" x14ac:dyDescent="0.3">
      <c r="A162" s="34">
        <v>45</v>
      </c>
      <c r="B162" s="5">
        <v>493323.203397998</v>
      </c>
      <c r="C162" s="5">
        <v>5180641.4112200001</v>
      </c>
      <c r="D162" s="34">
        <v>5</v>
      </c>
      <c r="E162" s="34">
        <v>3</v>
      </c>
      <c r="F162" s="34" t="s">
        <v>23</v>
      </c>
      <c r="G162" s="34">
        <v>45</v>
      </c>
      <c r="H162" s="34" t="s">
        <v>34</v>
      </c>
      <c r="I162" s="34">
        <v>20</v>
      </c>
      <c r="J162" s="34">
        <v>30</v>
      </c>
      <c r="K162" s="34">
        <f t="shared" si="14"/>
        <v>10</v>
      </c>
      <c r="L162" s="105">
        <v>0.51170000000000004</v>
      </c>
      <c r="M162" s="34">
        <v>45</v>
      </c>
      <c r="N162" s="5">
        <v>1.2848514484078866</v>
      </c>
      <c r="O162" s="5">
        <v>1.1399999999999999</v>
      </c>
      <c r="P162" s="5">
        <f>(O162*L162*K162)</f>
        <v>5.83338</v>
      </c>
      <c r="Q162" s="34">
        <v>45</v>
      </c>
    </row>
    <row r="163" spans="1:26" x14ac:dyDescent="0.3">
      <c r="A163" s="34">
        <v>45</v>
      </c>
      <c r="B163" s="5">
        <v>493323.203397998</v>
      </c>
      <c r="C163" s="5">
        <v>5180641.4112200001</v>
      </c>
      <c r="D163" s="34">
        <v>5</v>
      </c>
      <c r="E163" s="34">
        <v>3</v>
      </c>
      <c r="F163" s="34" t="s">
        <v>23</v>
      </c>
      <c r="G163" s="34">
        <v>45</v>
      </c>
      <c r="H163" s="34" t="s">
        <v>34</v>
      </c>
      <c r="I163" s="34">
        <v>30</v>
      </c>
      <c r="J163" s="34">
        <v>44</v>
      </c>
      <c r="K163" s="34">
        <f t="shared" si="14"/>
        <v>14</v>
      </c>
      <c r="L163" s="34">
        <v>0.33729999999999999</v>
      </c>
      <c r="M163" s="34">
        <v>45</v>
      </c>
      <c r="N163" s="5">
        <v>1.3330440415859273</v>
      </c>
      <c r="O163" s="5">
        <v>1.32</v>
      </c>
      <c r="P163" s="5">
        <f>(N163*L163*K163)</f>
        <v>6.294900573177066</v>
      </c>
      <c r="Q163" s="34">
        <v>45</v>
      </c>
      <c r="R163" s="34">
        <v>6.36</v>
      </c>
      <c r="S163" s="34">
        <v>25.3</v>
      </c>
      <c r="T163" s="34">
        <v>0.33729999999999999</v>
      </c>
      <c r="U163" s="34">
        <v>6.8300000000000001E-3</v>
      </c>
      <c r="V163" s="34">
        <v>1.968E-2</v>
      </c>
      <c r="W163" s="34">
        <v>17.139227642276424</v>
      </c>
      <c r="Y163" s="34">
        <v>0.33729999999999999</v>
      </c>
      <c r="Z163" s="34">
        <v>123</v>
      </c>
    </row>
    <row r="164" spans="1:26" x14ac:dyDescent="0.3">
      <c r="A164" s="34">
        <v>45</v>
      </c>
      <c r="B164" s="5">
        <v>493323.203397998</v>
      </c>
      <c r="C164" s="5">
        <v>5180641.4112200001</v>
      </c>
      <c r="D164" s="34">
        <v>5</v>
      </c>
      <c r="E164" s="34">
        <v>3</v>
      </c>
      <c r="F164" s="34" t="s">
        <v>23</v>
      </c>
      <c r="G164" s="34">
        <v>45</v>
      </c>
      <c r="H164" s="34" t="s">
        <v>35</v>
      </c>
      <c r="I164" s="34">
        <v>44</v>
      </c>
      <c r="J164" s="34">
        <v>69</v>
      </c>
      <c r="K164" s="34">
        <f t="shared" si="14"/>
        <v>25</v>
      </c>
      <c r="L164" s="34">
        <v>0.24360000000000001</v>
      </c>
      <c r="M164" s="34">
        <v>45</v>
      </c>
      <c r="N164" s="5">
        <v>1.2837188825519126</v>
      </c>
      <c r="O164" s="5">
        <v>1.32</v>
      </c>
      <c r="P164" s="5">
        <f>(N164*L164*K164)</f>
        <v>7.8178479947411477</v>
      </c>
      <c r="Q164" s="34">
        <v>45</v>
      </c>
      <c r="R164" s="34">
        <v>6.59</v>
      </c>
      <c r="S164" s="34">
        <v>12.2</v>
      </c>
      <c r="T164" s="34">
        <v>0.24360000000000001</v>
      </c>
      <c r="U164" s="34">
        <v>5.28E-3</v>
      </c>
      <c r="V164" s="34">
        <v>1.4540000000000001E-2</v>
      </c>
      <c r="W164" s="34">
        <v>16.753782668500687</v>
      </c>
      <c r="Y164" s="34">
        <v>0.24360000000000001</v>
      </c>
      <c r="Z164" s="34">
        <v>124</v>
      </c>
    </row>
    <row r="165" spans="1:26" x14ac:dyDescent="0.3">
      <c r="A165" s="34">
        <v>45</v>
      </c>
      <c r="B165" s="5">
        <v>493323.203397998</v>
      </c>
      <c r="C165" s="5">
        <v>5180641.4112200001</v>
      </c>
      <c r="D165" s="34">
        <v>5</v>
      </c>
      <c r="E165" s="34">
        <v>3</v>
      </c>
      <c r="F165" s="34" t="s">
        <v>23</v>
      </c>
      <c r="G165" s="34">
        <v>45</v>
      </c>
      <c r="H165" s="34" t="s">
        <v>36</v>
      </c>
      <c r="I165" s="34">
        <v>69</v>
      </c>
      <c r="J165" s="34">
        <v>105</v>
      </c>
      <c r="K165" s="34">
        <f t="shared" si="14"/>
        <v>36</v>
      </c>
      <c r="L165" s="34">
        <v>0.25330000000000003</v>
      </c>
      <c r="M165" s="34">
        <v>45</v>
      </c>
      <c r="N165" s="5">
        <v>1.3907682292771886</v>
      </c>
      <c r="O165" s="5">
        <v>1.41</v>
      </c>
      <c r="P165" s="5">
        <f>(N165*L165*K165)</f>
        <v>12.682137329132829</v>
      </c>
      <c r="Q165" s="34">
        <v>45</v>
      </c>
      <c r="R165" s="34">
        <v>6.89</v>
      </c>
      <c r="S165" s="34">
        <v>-4.5</v>
      </c>
      <c r="T165" s="34">
        <v>0.25330000000000003</v>
      </c>
      <c r="U165" s="34">
        <v>4.45E-3</v>
      </c>
      <c r="V165" s="34">
        <v>1.355E-2</v>
      </c>
      <c r="W165" s="34">
        <v>18.693726937269375</v>
      </c>
      <c r="Y165" s="34">
        <v>0.25330000000000003</v>
      </c>
      <c r="Z165" s="34">
        <v>125</v>
      </c>
    </row>
    <row r="166" spans="1:26" x14ac:dyDescent="0.3">
      <c r="A166" s="34">
        <v>45</v>
      </c>
      <c r="B166" s="5">
        <v>493323.203397998</v>
      </c>
      <c r="C166" s="5">
        <v>5180641.4112200001</v>
      </c>
      <c r="D166" s="34">
        <v>5</v>
      </c>
      <c r="E166" s="34">
        <v>3</v>
      </c>
      <c r="F166" s="34" t="s">
        <v>23</v>
      </c>
      <c r="G166" s="34">
        <v>45</v>
      </c>
      <c r="H166" s="34" t="s">
        <v>37</v>
      </c>
      <c r="I166" s="34">
        <v>105</v>
      </c>
      <c r="J166" s="34">
        <v>131</v>
      </c>
      <c r="K166" s="34">
        <f t="shared" si="14"/>
        <v>26</v>
      </c>
      <c r="L166" s="34">
        <v>0.22069999999999998</v>
      </c>
      <c r="M166" s="34">
        <v>45</v>
      </c>
      <c r="N166" s="5">
        <v>1.4481862677314663</v>
      </c>
      <c r="O166" s="5">
        <v>1.48</v>
      </c>
      <c r="P166" s="5">
        <f>(N166*L166*K166)</f>
        <v>8.3099824414966985</v>
      </c>
      <c r="Q166" s="34">
        <v>45</v>
      </c>
      <c r="R166" s="34">
        <v>7.01</v>
      </c>
      <c r="S166" s="34">
        <v>-11.2</v>
      </c>
      <c r="T166" s="34">
        <v>0.23069999999999999</v>
      </c>
      <c r="U166" s="34">
        <v>3.46E-3</v>
      </c>
      <c r="V166" s="34">
        <v>1.7659999999999999E-2</v>
      </c>
      <c r="W166" s="34">
        <v>13.063420158550397</v>
      </c>
      <c r="X166" s="34">
        <v>0.01</v>
      </c>
      <c r="Y166" s="34">
        <v>0.22069999999999998</v>
      </c>
      <c r="Z166" s="34">
        <v>126</v>
      </c>
    </row>
    <row r="167" spans="1:26" x14ac:dyDescent="0.3">
      <c r="A167" s="34">
        <v>45</v>
      </c>
      <c r="B167" s="5">
        <v>493323.203397998</v>
      </c>
      <c r="C167" s="5">
        <v>5180641.4112200001</v>
      </c>
      <c r="D167" s="34">
        <v>5</v>
      </c>
      <c r="E167" s="34">
        <v>3</v>
      </c>
      <c r="F167" s="34" t="s">
        <v>23</v>
      </c>
      <c r="G167" s="34">
        <v>45</v>
      </c>
      <c r="H167" s="34" t="s">
        <v>38</v>
      </c>
      <c r="I167" s="34">
        <v>131</v>
      </c>
      <c r="J167" s="34">
        <v>153</v>
      </c>
      <c r="K167" s="34">
        <f t="shared" si="14"/>
        <v>22</v>
      </c>
      <c r="L167" s="34">
        <v>0.19750000000000001</v>
      </c>
      <c r="M167" s="34">
        <v>45</v>
      </c>
      <c r="N167" s="5">
        <v>1.3913067508038826</v>
      </c>
      <c r="O167" s="5">
        <v>1.5</v>
      </c>
      <c r="P167" s="5">
        <f>(N167*L167*K167)</f>
        <v>6.0452278322428699</v>
      </c>
      <c r="Q167" s="34">
        <v>45</v>
      </c>
      <c r="R167" s="34">
        <v>6.83</v>
      </c>
      <c r="S167" s="34">
        <v>-1</v>
      </c>
      <c r="T167" s="34">
        <v>0.19750000000000001</v>
      </c>
      <c r="U167" s="34">
        <v>4.4200000000000003E-3</v>
      </c>
      <c r="V167" s="34">
        <v>1.443E-2</v>
      </c>
      <c r="W167" s="34">
        <v>13.686763686763687</v>
      </c>
      <c r="Y167" s="34">
        <v>0.19750000000000001</v>
      </c>
      <c r="Z167" s="34">
        <v>127</v>
      </c>
    </row>
    <row r="168" spans="1:26" x14ac:dyDescent="0.3">
      <c r="A168" s="34">
        <v>47</v>
      </c>
      <c r="B168" s="5">
        <v>493385.61993400002</v>
      </c>
      <c r="C168" s="5">
        <v>5180649.6397900004</v>
      </c>
      <c r="D168" s="34">
        <v>7</v>
      </c>
      <c r="E168" s="34">
        <v>3</v>
      </c>
      <c r="F168" s="34" t="s">
        <v>23</v>
      </c>
      <c r="G168" s="34">
        <v>47</v>
      </c>
      <c r="H168" s="34" t="s">
        <v>16</v>
      </c>
      <c r="I168" s="34">
        <v>0</v>
      </c>
      <c r="J168" s="34">
        <v>10</v>
      </c>
      <c r="K168" s="34">
        <f t="shared" si="14"/>
        <v>10</v>
      </c>
      <c r="L168" s="104">
        <v>1.4800000190734863</v>
      </c>
      <c r="M168" s="34">
        <v>47</v>
      </c>
      <c r="N168" s="5">
        <v>1.1394861171363655</v>
      </c>
      <c r="O168" s="5">
        <v>1.1399999999999999</v>
      </c>
      <c r="P168" s="5">
        <f>(O168*L168*K168)</f>
        <v>16.872000217437744</v>
      </c>
      <c r="Q168" s="34">
        <v>47</v>
      </c>
    </row>
    <row r="169" spans="1:26" x14ac:dyDescent="0.3">
      <c r="A169" s="29">
        <v>47</v>
      </c>
      <c r="B169" s="5">
        <v>493385.61989999999</v>
      </c>
      <c r="C169" s="5">
        <v>5180649.6398</v>
      </c>
      <c r="D169" s="34">
        <v>7</v>
      </c>
      <c r="E169" s="34">
        <v>3</v>
      </c>
      <c r="F169" s="34" t="s">
        <v>23</v>
      </c>
      <c r="G169" s="29">
        <v>47</v>
      </c>
      <c r="H169" s="34" t="s">
        <v>16</v>
      </c>
      <c r="I169" s="34">
        <v>10</v>
      </c>
      <c r="J169" s="34">
        <v>20</v>
      </c>
      <c r="K169" s="34">
        <f t="shared" si="14"/>
        <v>10</v>
      </c>
      <c r="L169" s="105">
        <v>1.7090000000000001</v>
      </c>
      <c r="M169" s="29">
        <v>47</v>
      </c>
      <c r="N169" s="5">
        <v>1.4122153637135599</v>
      </c>
      <c r="O169" s="5">
        <v>1.1399999999999999</v>
      </c>
      <c r="P169" s="5">
        <f>(O169*L169*K169)</f>
        <v>19.482599999999998</v>
      </c>
      <c r="Q169" s="29">
        <v>47</v>
      </c>
    </row>
    <row r="170" spans="1:26" x14ac:dyDescent="0.3">
      <c r="A170" s="34">
        <v>47</v>
      </c>
      <c r="B170" s="5">
        <v>493385.61993400002</v>
      </c>
      <c r="C170" s="5">
        <v>5180649.6397900004</v>
      </c>
      <c r="D170" s="34">
        <v>7</v>
      </c>
      <c r="E170" s="34">
        <v>3</v>
      </c>
      <c r="F170" s="34" t="s">
        <v>23</v>
      </c>
      <c r="G170" s="34">
        <v>47</v>
      </c>
      <c r="H170" s="34" t="s">
        <v>2808</v>
      </c>
      <c r="I170" s="34">
        <v>20</v>
      </c>
      <c r="J170" s="34">
        <v>30</v>
      </c>
      <c r="K170" s="34">
        <f t="shared" si="14"/>
        <v>10</v>
      </c>
      <c r="L170" s="105">
        <v>0.61470000000000002</v>
      </c>
      <c r="M170" s="34">
        <v>47</v>
      </c>
      <c r="N170" s="5">
        <v>1.4032907655520539</v>
      </c>
      <c r="O170" s="5">
        <v>1.1399999999999999</v>
      </c>
      <c r="P170" s="5">
        <f>(O170*L170*K170)</f>
        <v>7.0075799999999999</v>
      </c>
      <c r="Q170" s="34">
        <v>47</v>
      </c>
    </row>
    <row r="171" spans="1:26" x14ac:dyDescent="0.3">
      <c r="A171" s="34">
        <v>47</v>
      </c>
      <c r="B171" s="5">
        <v>493385.61993400002</v>
      </c>
      <c r="C171" s="5">
        <v>5180649.6397900004</v>
      </c>
      <c r="D171" s="34">
        <v>7</v>
      </c>
      <c r="E171" s="34">
        <v>3</v>
      </c>
      <c r="F171" s="34" t="s">
        <v>23</v>
      </c>
      <c r="G171" s="34">
        <v>47</v>
      </c>
      <c r="H171" s="34" t="s">
        <v>30</v>
      </c>
      <c r="I171" s="34">
        <v>30</v>
      </c>
      <c r="J171" s="34">
        <v>53</v>
      </c>
      <c r="K171" s="34">
        <f t="shared" si="14"/>
        <v>23</v>
      </c>
      <c r="L171" s="34">
        <v>0.41449999999999998</v>
      </c>
      <c r="M171" s="34">
        <v>47</v>
      </c>
      <c r="N171" s="5">
        <v>1.4080948616901108</v>
      </c>
      <c r="O171" s="5">
        <v>1.32</v>
      </c>
      <c r="P171" s="5">
        <f t="shared" ref="P171:P183" si="18">(N171*L171*K171)</f>
        <v>13.42407236392267</v>
      </c>
      <c r="Q171" s="34">
        <v>47</v>
      </c>
      <c r="R171" s="34">
        <v>6.19</v>
      </c>
      <c r="S171" s="34">
        <v>34.4</v>
      </c>
      <c r="T171" s="34">
        <v>0.41449999999999998</v>
      </c>
      <c r="U171" s="34">
        <v>8.7299999999999999E-3</v>
      </c>
      <c r="V171" s="34">
        <v>2.2419999999999999E-2</v>
      </c>
      <c r="W171" s="34">
        <v>18.487957181088316</v>
      </c>
      <c r="Y171" s="34">
        <v>0.41449999999999998</v>
      </c>
      <c r="Z171" s="34">
        <v>129</v>
      </c>
    </row>
    <row r="172" spans="1:26" x14ac:dyDescent="0.3">
      <c r="A172" s="34">
        <v>47</v>
      </c>
      <c r="B172" s="5">
        <v>493385.61993400002</v>
      </c>
      <c r="C172" s="5">
        <v>5180649.6397900004</v>
      </c>
      <c r="D172" s="34">
        <v>7</v>
      </c>
      <c r="E172" s="34">
        <v>3</v>
      </c>
      <c r="F172" s="34" t="s">
        <v>23</v>
      </c>
      <c r="G172" s="34">
        <v>47</v>
      </c>
      <c r="H172" s="34" t="s">
        <v>36</v>
      </c>
      <c r="I172" s="34">
        <v>53</v>
      </c>
      <c r="J172" s="34">
        <v>90</v>
      </c>
      <c r="K172" s="34">
        <f t="shared" si="14"/>
        <v>37</v>
      </c>
      <c r="L172" s="34">
        <v>0.31269999999999998</v>
      </c>
      <c r="M172" s="34">
        <v>47</v>
      </c>
      <c r="N172" s="5">
        <v>1.422454458274075</v>
      </c>
      <c r="O172" s="5">
        <v>1.41</v>
      </c>
      <c r="P172" s="5">
        <f t="shared" si="18"/>
        <v>16.457655836785218</v>
      </c>
      <c r="Q172" s="34">
        <v>47</v>
      </c>
      <c r="R172" s="34">
        <v>6.54</v>
      </c>
      <c r="S172" s="34">
        <v>15.1</v>
      </c>
      <c r="T172" s="34">
        <v>0.31269999999999998</v>
      </c>
      <c r="U172" s="34">
        <v>1.0919999999999999E-2</v>
      </c>
      <c r="V172" s="34">
        <v>1.772E-2</v>
      </c>
      <c r="W172" s="34">
        <v>17.646726862302483</v>
      </c>
      <c r="Y172" s="34">
        <v>0.31269999999999998</v>
      </c>
      <c r="Z172" s="34">
        <v>130</v>
      </c>
    </row>
    <row r="173" spans="1:26" x14ac:dyDescent="0.3">
      <c r="A173" s="34">
        <v>47</v>
      </c>
      <c r="B173" s="5">
        <v>493385.61993400002</v>
      </c>
      <c r="C173" s="5">
        <v>5180649.6397900004</v>
      </c>
      <c r="D173" s="34">
        <v>7</v>
      </c>
      <c r="E173" s="34">
        <v>3</v>
      </c>
      <c r="F173" s="34" t="s">
        <v>23</v>
      </c>
      <c r="G173" s="34">
        <v>47</v>
      </c>
      <c r="H173" s="34" t="s">
        <v>37</v>
      </c>
      <c r="I173" s="34">
        <v>90</v>
      </c>
      <c r="J173" s="34">
        <v>124</v>
      </c>
      <c r="K173" s="34">
        <f t="shared" si="14"/>
        <v>34</v>
      </c>
      <c r="L173" s="34">
        <v>0.18140000000000001</v>
      </c>
      <c r="M173" s="34">
        <v>47</v>
      </c>
      <c r="N173" s="5">
        <v>1.3267663584854266</v>
      </c>
      <c r="O173" s="5">
        <v>1.48</v>
      </c>
      <c r="P173" s="5">
        <f t="shared" si="18"/>
        <v>8.1829641925947172</v>
      </c>
      <c r="Q173" s="34">
        <v>47</v>
      </c>
      <c r="R173" s="34">
        <v>7.02</v>
      </c>
      <c r="S173" s="34">
        <v>-11.6</v>
      </c>
      <c r="T173" s="34">
        <v>0.2114</v>
      </c>
      <c r="U173" s="34">
        <v>6.3099999999999996E-3</v>
      </c>
      <c r="V173" s="34">
        <v>1.7469999999999999E-2</v>
      </c>
      <c r="W173" s="34">
        <v>12.100744132799084</v>
      </c>
      <c r="X173" s="34">
        <v>0.03</v>
      </c>
      <c r="Y173" s="34">
        <v>0.18140000000000001</v>
      </c>
      <c r="Z173" s="34">
        <v>131</v>
      </c>
    </row>
    <row r="174" spans="1:26" x14ac:dyDescent="0.3">
      <c r="A174" s="34">
        <v>47</v>
      </c>
      <c r="B174" s="5">
        <v>493385.61993400002</v>
      </c>
      <c r="C174" s="5">
        <v>5180649.6397900004</v>
      </c>
      <c r="D174" s="34">
        <v>7</v>
      </c>
      <c r="E174" s="34">
        <v>3</v>
      </c>
      <c r="F174" s="34" t="s">
        <v>23</v>
      </c>
      <c r="G174" s="34">
        <v>47</v>
      </c>
      <c r="H174" s="34" t="s">
        <v>38</v>
      </c>
      <c r="I174" s="34">
        <v>124</v>
      </c>
      <c r="J174" s="34">
        <v>153</v>
      </c>
      <c r="K174" s="34">
        <f t="shared" si="14"/>
        <v>29</v>
      </c>
      <c r="L174" s="34">
        <v>0.16970000000000002</v>
      </c>
      <c r="M174" s="34">
        <v>47</v>
      </c>
      <c r="N174" s="5">
        <v>1.3436008129333434</v>
      </c>
      <c r="O174" s="5">
        <v>1.5</v>
      </c>
      <c r="P174" s="5">
        <f t="shared" si="18"/>
        <v>6.6122626806888638</v>
      </c>
      <c r="Q174" s="34">
        <v>47</v>
      </c>
      <c r="R174" s="34">
        <v>7.07</v>
      </c>
      <c r="S174" s="34">
        <v>-14.7</v>
      </c>
      <c r="T174" s="34">
        <v>0.18970000000000001</v>
      </c>
      <c r="U174" s="34">
        <v>4.9100000000000003E-3</v>
      </c>
      <c r="V174" s="34">
        <v>1.4749999999999999E-2</v>
      </c>
      <c r="W174" s="34">
        <v>12.861016949152544</v>
      </c>
      <c r="X174" s="34">
        <v>0.02</v>
      </c>
      <c r="Y174" s="34">
        <v>0.16970000000000002</v>
      </c>
      <c r="Z174" s="34">
        <v>132</v>
      </c>
    </row>
    <row r="175" spans="1:26" x14ac:dyDescent="0.3">
      <c r="A175" s="34">
        <v>49</v>
      </c>
      <c r="B175" s="5">
        <v>493449.423316998</v>
      </c>
      <c r="C175" s="5">
        <v>5180635.6795399804</v>
      </c>
      <c r="D175" s="34">
        <v>9</v>
      </c>
      <c r="E175" s="34">
        <v>3</v>
      </c>
      <c r="F175" s="34" t="s">
        <v>23</v>
      </c>
      <c r="G175" s="34">
        <v>49</v>
      </c>
      <c r="H175" s="34" t="s">
        <v>16</v>
      </c>
      <c r="I175" s="34">
        <v>0</v>
      </c>
      <c r="J175" s="34">
        <v>10</v>
      </c>
      <c r="K175" s="34">
        <f t="shared" si="14"/>
        <v>10</v>
      </c>
      <c r="L175" s="104">
        <v>2.0160000324249268</v>
      </c>
      <c r="M175" s="34">
        <v>49</v>
      </c>
      <c r="N175" s="5">
        <v>1.1562641362179327</v>
      </c>
      <c r="O175" s="5">
        <v>1.1399999999999999</v>
      </c>
      <c r="P175" s="5">
        <f t="shared" si="18"/>
        <v>23.310285361071323</v>
      </c>
      <c r="Q175" s="34">
        <v>49</v>
      </c>
    </row>
    <row r="176" spans="1:26" x14ac:dyDescent="0.3">
      <c r="A176" s="29">
        <v>49</v>
      </c>
      <c r="B176" s="5">
        <v>493449.42330000002</v>
      </c>
      <c r="C176" s="5">
        <v>5180635.6794999996</v>
      </c>
      <c r="D176" s="34">
        <v>9</v>
      </c>
      <c r="E176" s="34">
        <v>3</v>
      </c>
      <c r="F176" s="34" t="s">
        <v>23</v>
      </c>
      <c r="G176" s="29">
        <v>49</v>
      </c>
      <c r="H176" s="34" t="s">
        <v>16</v>
      </c>
      <c r="I176" s="34">
        <v>10</v>
      </c>
      <c r="J176" s="34">
        <v>20</v>
      </c>
      <c r="K176" s="34">
        <f t="shared" si="14"/>
        <v>10</v>
      </c>
      <c r="L176" s="105">
        <v>2.0720000000000001</v>
      </c>
      <c r="M176" s="29">
        <v>49</v>
      </c>
      <c r="N176" s="5">
        <v>1.288620824982764</v>
      </c>
      <c r="O176" s="5">
        <v>1.1399999999999999</v>
      </c>
      <c r="P176" s="5">
        <f t="shared" si="18"/>
        <v>26.700223493642874</v>
      </c>
      <c r="Q176" s="29">
        <v>49</v>
      </c>
    </row>
    <row r="177" spans="1:26" x14ac:dyDescent="0.3">
      <c r="A177" s="34">
        <v>49</v>
      </c>
      <c r="B177" s="5">
        <v>493449.423316998</v>
      </c>
      <c r="C177" s="5">
        <v>5180635.6795399804</v>
      </c>
      <c r="D177" s="34">
        <v>9</v>
      </c>
      <c r="E177" s="34">
        <v>3</v>
      </c>
      <c r="F177" s="34" t="s">
        <v>23</v>
      </c>
      <c r="G177" s="34">
        <v>49</v>
      </c>
      <c r="H177" s="34" t="s">
        <v>2787</v>
      </c>
      <c r="I177" s="34">
        <v>20</v>
      </c>
      <c r="J177" s="34">
        <v>30</v>
      </c>
      <c r="K177" s="34">
        <f t="shared" si="14"/>
        <v>10</v>
      </c>
      <c r="L177" s="105">
        <v>1.3440000000000001</v>
      </c>
      <c r="M177" s="34">
        <v>49</v>
      </c>
      <c r="N177" s="5">
        <v>1.2543266190320808</v>
      </c>
      <c r="O177" s="5">
        <v>1.1399999999999999</v>
      </c>
      <c r="P177" s="5">
        <f t="shared" si="18"/>
        <v>16.858149759791164</v>
      </c>
      <c r="Q177" s="34">
        <v>49</v>
      </c>
    </row>
    <row r="178" spans="1:26" x14ac:dyDescent="0.3">
      <c r="A178" s="34">
        <v>49</v>
      </c>
      <c r="B178" s="5">
        <v>493449.423316998</v>
      </c>
      <c r="C178" s="5">
        <v>5180635.6795399804</v>
      </c>
      <c r="D178" s="34">
        <v>9</v>
      </c>
      <c r="E178" s="34">
        <v>3</v>
      </c>
      <c r="F178" s="34" t="s">
        <v>23</v>
      </c>
      <c r="G178" s="34">
        <v>49</v>
      </c>
      <c r="H178" s="34" t="s">
        <v>24</v>
      </c>
      <c r="I178" s="34">
        <v>30</v>
      </c>
      <c r="J178" s="34">
        <v>45</v>
      </c>
      <c r="K178" s="34">
        <f t="shared" si="14"/>
        <v>15</v>
      </c>
      <c r="L178" s="34">
        <v>1.036</v>
      </c>
      <c r="M178" s="34">
        <v>49</v>
      </c>
      <c r="N178" s="5">
        <v>1.2136071223969882</v>
      </c>
      <c r="O178" s="5">
        <v>1.32</v>
      </c>
      <c r="P178" s="5">
        <f t="shared" si="18"/>
        <v>18.859454682049197</v>
      </c>
      <c r="Q178" s="34">
        <v>49</v>
      </c>
      <c r="R178" s="34">
        <v>6.09</v>
      </c>
      <c r="S178" s="34">
        <v>40.200000000000003</v>
      </c>
      <c r="T178" s="34">
        <v>1.036</v>
      </c>
      <c r="U178" s="34">
        <v>1.6070000000000001E-2</v>
      </c>
      <c r="V178" s="34">
        <v>4.4350000000000001E-2</v>
      </c>
      <c r="W178" s="34">
        <v>23.359639233370913</v>
      </c>
      <c r="Y178" s="34">
        <v>1.036</v>
      </c>
      <c r="Z178" s="34">
        <v>134</v>
      </c>
    </row>
    <row r="179" spans="1:26" x14ac:dyDescent="0.3">
      <c r="A179" s="34">
        <v>49</v>
      </c>
      <c r="B179" s="5">
        <v>493449.423316998</v>
      </c>
      <c r="C179" s="5">
        <v>5180635.6795399804</v>
      </c>
      <c r="D179" s="34">
        <v>9</v>
      </c>
      <c r="E179" s="34">
        <v>3</v>
      </c>
      <c r="F179" s="34" t="s">
        <v>23</v>
      </c>
      <c r="G179" s="34">
        <v>49</v>
      </c>
      <c r="H179" s="34" t="s">
        <v>25</v>
      </c>
      <c r="I179" s="34">
        <v>45</v>
      </c>
      <c r="J179" s="34">
        <v>71</v>
      </c>
      <c r="K179" s="34">
        <f t="shared" si="14"/>
        <v>26</v>
      </c>
      <c r="L179" s="34">
        <v>0.63539999999999996</v>
      </c>
      <c r="M179" s="34">
        <v>49</v>
      </c>
      <c r="N179" s="5">
        <v>1.2701345557524215</v>
      </c>
      <c r="O179" s="5">
        <v>1.32</v>
      </c>
      <c r="P179" s="5">
        <f t="shared" si="18"/>
        <v>20.983130914852303</v>
      </c>
      <c r="Q179" s="34">
        <v>49</v>
      </c>
      <c r="R179" s="34">
        <v>6.36</v>
      </c>
      <c r="S179" s="34">
        <v>25.6</v>
      </c>
      <c r="T179" s="34">
        <v>0.63539999999999996</v>
      </c>
      <c r="U179" s="34">
        <v>1.103E-2</v>
      </c>
      <c r="V179" s="34">
        <v>3.3509999999999998E-2</v>
      </c>
      <c r="W179" s="34">
        <v>18.961504028648164</v>
      </c>
      <c r="Y179" s="34">
        <v>0.63539999999999996</v>
      </c>
      <c r="Z179" s="34">
        <v>135</v>
      </c>
    </row>
    <row r="180" spans="1:26" x14ac:dyDescent="0.3">
      <c r="A180" s="34">
        <v>49</v>
      </c>
      <c r="B180" s="5">
        <v>493449.423316998</v>
      </c>
      <c r="C180" s="5">
        <v>5180635.6795399804</v>
      </c>
      <c r="D180" s="34">
        <v>9</v>
      </c>
      <c r="E180" s="34">
        <v>3</v>
      </c>
      <c r="F180" s="34" t="s">
        <v>23</v>
      </c>
      <c r="G180" s="34">
        <v>49</v>
      </c>
      <c r="H180" s="34" t="s">
        <v>26</v>
      </c>
      <c r="I180" s="34">
        <v>71</v>
      </c>
      <c r="J180" s="34">
        <v>88</v>
      </c>
      <c r="K180" s="34">
        <f t="shared" si="14"/>
        <v>17</v>
      </c>
      <c r="L180" s="34">
        <v>0.3836</v>
      </c>
      <c r="M180" s="34">
        <v>49</v>
      </c>
      <c r="N180" s="5">
        <v>1.460438624825293</v>
      </c>
      <c r="O180" s="5">
        <v>1.41</v>
      </c>
      <c r="P180" s="5">
        <f t="shared" si="18"/>
        <v>9.5238123602106999</v>
      </c>
      <c r="Q180" s="34">
        <v>49</v>
      </c>
      <c r="R180" s="34">
        <v>6.66</v>
      </c>
      <c r="S180" s="34">
        <v>8.6999999999999993</v>
      </c>
      <c r="T180" s="34">
        <v>0.3836</v>
      </c>
      <c r="U180" s="34">
        <v>6.9800000000000001E-3</v>
      </c>
      <c r="V180" s="34">
        <v>2.3120000000000002E-2</v>
      </c>
      <c r="W180" s="34">
        <v>16.591695501730104</v>
      </c>
      <c r="Y180" s="34">
        <v>0.3836</v>
      </c>
      <c r="Z180" s="34">
        <v>136</v>
      </c>
    </row>
    <row r="181" spans="1:26" x14ac:dyDescent="0.3">
      <c r="A181" s="34">
        <v>49</v>
      </c>
      <c r="B181" s="5">
        <v>493449.423316998</v>
      </c>
      <c r="C181" s="5">
        <v>5180635.6795399804</v>
      </c>
      <c r="D181" s="34">
        <v>9</v>
      </c>
      <c r="E181" s="34">
        <v>3</v>
      </c>
      <c r="F181" s="34" t="s">
        <v>23</v>
      </c>
      <c r="G181" s="34">
        <v>49</v>
      </c>
      <c r="H181" s="34" t="s">
        <v>36</v>
      </c>
      <c r="I181" s="34">
        <v>88</v>
      </c>
      <c r="J181" s="34">
        <v>104</v>
      </c>
      <c r="K181" s="34">
        <f t="shared" si="14"/>
        <v>16</v>
      </c>
      <c r="L181" s="34">
        <v>0.31519999999999998</v>
      </c>
      <c r="M181" s="34">
        <v>49</v>
      </c>
      <c r="N181" s="5">
        <v>1.5034574973968957</v>
      </c>
      <c r="O181" s="5">
        <v>1.48</v>
      </c>
      <c r="P181" s="5">
        <f t="shared" si="18"/>
        <v>7.5822368508720244</v>
      </c>
      <c r="Q181" s="34">
        <v>49</v>
      </c>
      <c r="R181" s="34">
        <v>6.65</v>
      </c>
      <c r="S181" s="34">
        <v>7.8</v>
      </c>
      <c r="T181" s="34">
        <v>0.31519999999999998</v>
      </c>
      <c r="U181" s="34">
        <v>6.4700000000000001E-3</v>
      </c>
      <c r="V181" s="34">
        <v>2.0629999999999999E-2</v>
      </c>
      <c r="W181" s="34">
        <v>15.278720310227824</v>
      </c>
      <c r="Y181" s="34">
        <v>0.31519999999999998</v>
      </c>
      <c r="Z181" s="34">
        <v>137</v>
      </c>
    </row>
    <row r="182" spans="1:26" x14ac:dyDescent="0.3">
      <c r="A182" s="34">
        <v>49</v>
      </c>
      <c r="B182" s="5">
        <v>493449.423316998</v>
      </c>
      <c r="C182" s="5">
        <v>5180635.6795399804</v>
      </c>
      <c r="D182" s="34">
        <v>9</v>
      </c>
      <c r="E182" s="34">
        <v>3</v>
      </c>
      <c r="F182" s="34" t="s">
        <v>23</v>
      </c>
      <c r="G182" s="34">
        <v>49</v>
      </c>
      <c r="H182" s="34" t="s">
        <v>37</v>
      </c>
      <c r="I182" s="34">
        <v>104</v>
      </c>
      <c r="J182" s="34">
        <v>136</v>
      </c>
      <c r="K182" s="34">
        <f t="shared" si="14"/>
        <v>32</v>
      </c>
      <c r="L182" s="34">
        <v>0.25009999999999999</v>
      </c>
      <c r="M182" s="34">
        <v>49</v>
      </c>
      <c r="N182" s="5">
        <v>1.6104995668042434</v>
      </c>
      <c r="O182" s="5">
        <v>1.5</v>
      </c>
      <c r="P182" s="5">
        <f t="shared" si="18"/>
        <v>12.889150133047721</v>
      </c>
      <c r="Q182" s="34">
        <v>49</v>
      </c>
      <c r="R182" s="34">
        <v>6.83</v>
      </c>
      <c r="S182" s="34">
        <v>-1.2</v>
      </c>
      <c r="T182" s="34">
        <v>0.25009999999999999</v>
      </c>
      <c r="U182" s="34">
        <v>6.4599999999999996E-3</v>
      </c>
      <c r="V182" s="34">
        <v>1.585E-2</v>
      </c>
      <c r="W182" s="34">
        <v>15.779179810725552</v>
      </c>
      <c r="Y182" s="34">
        <v>0.25009999999999999</v>
      </c>
      <c r="Z182" s="34">
        <v>138</v>
      </c>
    </row>
    <row r="183" spans="1:26" x14ac:dyDescent="0.3">
      <c r="A183" s="34">
        <v>49</v>
      </c>
      <c r="B183" s="5">
        <v>493449.423316998</v>
      </c>
      <c r="C183" s="5">
        <v>5180635.6795399804</v>
      </c>
      <c r="D183" s="34">
        <v>9</v>
      </c>
      <c r="E183" s="34">
        <v>3</v>
      </c>
      <c r="F183" s="34" t="s">
        <v>23</v>
      </c>
      <c r="G183" s="34">
        <v>49</v>
      </c>
      <c r="H183" s="34" t="s">
        <v>38</v>
      </c>
      <c r="I183" s="34">
        <v>136</v>
      </c>
      <c r="J183" s="34">
        <v>153</v>
      </c>
      <c r="K183" s="34">
        <f t="shared" si="14"/>
        <v>17</v>
      </c>
      <c r="L183" s="34">
        <v>0.25119999999999998</v>
      </c>
      <c r="M183" s="34">
        <v>49</v>
      </c>
      <c r="N183" s="5">
        <v>1.6554858670032928</v>
      </c>
      <c r="O183" s="5">
        <v>1.5</v>
      </c>
      <c r="P183" s="5">
        <f t="shared" si="18"/>
        <v>7.0695868464508607</v>
      </c>
      <c r="Q183" s="34">
        <v>49</v>
      </c>
      <c r="R183" s="34">
        <v>6.62</v>
      </c>
      <c r="S183" s="34">
        <v>10.7</v>
      </c>
      <c r="T183" s="34">
        <v>0.25119999999999998</v>
      </c>
      <c r="U183" s="34">
        <v>6.9199999999999999E-3</v>
      </c>
      <c r="V183" s="34">
        <v>1.7059999999999999E-2</v>
      </c>
      <c r="W183" s="34">
        <v>14.724501758499414</v>
      </c>
      <c r="Y183" s="34">
        <v>0.25119999999999998</v>
      </c>
      <c r="Z183" s="34">
        <v>139</v>
      </c>
    </row>
    <row r="184" spans="1:26" x14ac:dyDescent="0.3">
      <c r="A184" s="29">
        <v>51</v>
      </c>
      <c r="B184" s="5">
        <v>493514.03759999998</v>
      </c>
      <c r="C184" s="5">
        <v>5180631.0323999999</v>
      </c>
      <c r="D184" s="34">
        <v>11</v>
      </c>
      <c r="E184" s="34">
        <v>3</v>
      </c>
      <c r="F184" s="34" t="s">
        <v>23</v>
      </c>
      <c r="G184" s="29">
        <v>51</v>
      </c>
      <c r="H184" s="34" t="s">
        <v>16</v>
      </c>
      <c r="I184" s="34">
        <v>0</v>
      </c>
      <c r="J184" s="34">
        <v>10</v>
      </c>
      <c r="K184" s="34">
        <f t="shared" si="14"/>
        <v>10</v>
      </c>
      <c r="L184" s="104">
        <v>1.8930000066757202</v>
      </c>
      <c r="M184" s="29">
        <v>51</v>
      </c>
      <c r="N184" s="62">
        <v>1.1309281725854567</v>
      </c>
      <c r="O184" s="5">
        <v>1.1399999999999999</v>
      </c>
      <c r="P184" s="5">
        <f t="shared" ref="P184:P186" si="19">(O184*L184*K184)</f>
        <v>21.58020007610321</v>
      </c>
      <c r="Q184" s="29">
        <v>51</v>
      </c>
    </row>
    <row r="185" spans="1:26" x14ac:dyDescent="0.3">
      <c r="A185" s="29">
        <v>51</v>
      </c>
      <c r="B185" s="5">
        <v>493514.03759999998</v>
      </c>
      <c r="C185" s="5">
        <v>5180631.0323999999</v>
      </c>
      <c r="D185" s="34">
        <v>11</v>
      </c>
      <c r="E185" s="34">
        <v>3</v>
      </c>
      <c r="F185" s="34" t="s">
        <v>23</v>
      </c>
      <c r="G185" s="29">
        <v>51</v>
      </c>
      <c r="H185" s="34" t="s">
        <v>2808</v>
      </c>
      <c r="I185" s="34">
        <v>10</v>
      </c>
      <c r="J185" s="34">
        <v>20</v>
      </c>
      <c r="K185" s="34">
        <f t="shared" si="14"/>
        <v>10</v>
      </c>
      <c r="L185" s="105">
        <v>1.35</v>
      </c>
      <c r="M185" s="29">
        <v>51</v>
      </c>
      <c r="N185" s="62">
        <v>1.2777503694690457</v>
      </c>
      <c r="O185" s="5">
        <v>1.1399999999999999</v>
      </c>
      <c r="P185" s="5">
        <f t="shared" si="19"/>
        <v>15.389999999999999</v>
      </c>
      <c r="Q185" s="29">
        <v>51</v>
      </c>
    </row>
    <row r="186" spans="1:26" x14ac:dyDescent="0.3">
      <c r="A186" s="34">
        <v>51</v>
      </c>
      <c r="B186" s="5">
        <v>493514.03759999998</v>
      </c>
      <c r="C186" s="5">
        <v>5180631.0323999999</v>
      </c>
      <c r="D186" s="34">
        <v>11</v>
      </c>
      <c r="E186" s="34">
        <v>3</v>
      </c>
      <c r="F186" s="34" t="s">
        <v>23</v>
      </c>
      <c r="G186" s="34">
        <v>51</v>
      </c>
      <c r="H186" s="34" t="s">
        <v>30</v>
      </c>
      <c r="I186" s="34">
        <v>20</v>
      </c>
      <c r="J186" s="34">
        <v>30</v>
      </c>
      <c r="K186" s="34">
        <f t="shared" si="14"/>
        <v>10</v>
      </c>
      <c r="L186" s="105">
        <v>0.76149999999999995</v>
      </c>
      <c r="M186" s="34">
        <v>51</v>
      </c>
      <c r="N186" s="62">
        <v>1.280851166214046</v>
      </c>
      <c r="O186" s="5">
        <v>1.1399999999999999</v>
      </c>
      <c r="P186" s="5">
        <f t="shared" si="19"/>
        <v>8.6810999999999989</v>
      </c>
      <c r="Q186" s="34">
        <v>51</v>
      </c>
    </row>
    <row r="187" spans="1:26" x14ac:dyDescent="0.3">
      <c r="A187" s="34">
        <v>51</v>
      </c>
      <c r="B187" s="5">
        <v>493514.03759999998</v>
      </c>
      <c r="C187" s="5">
        <v>5180631.0323999999</v>
      </c>
      <c r="D187" s="34">
        <v>11</v>
      </c>
      <c r="E187" s="34">
        <v>3</v>
      </c>
      <c r="F187" s="34" t="s">
        <v>23</v>
      </c>
      <c r="G187" s="34">
        <v>51</v>
      </c>
      <c r="H187" s="34" t="s">
        <v>30</v>
      </c>
      <c r="I187" s="34">
        <v>30</v>
      </c>
      <c r="J187" s="34">
        <v>46</v>
      </c>
      <c r="K187" s="34">
        <f t="shared" si="14"/>
        <v>16</v>
      </c>
      <c r="L187" s="34">
        <v>0.47449999999999998</v>
      </c>
      <c r="M187" s="34">
        <v>51</v>
      </c>
      <c r="N187" s="62">
        <v>1.3092974813089269</v>
      </c>
      <c r="O187" s="5">
        <v>1.32</v>
      </c>
      <c r="P187" s="5">
        <f t="shared" ref="P187:P191" si="20">(N187*L187*K187)</f>
        <v>9.9401864780973721</v>
      </c>
      <c r="Q187" s="34">
        <v>51</v>
      </c>
      <c r="R187" s="34">
        <v>6.34</v>
      </c>
      <c r="S187" s="34">
        <v>26.3</v>
      </c>
      <c r="T187" s="34">
        <v>0.47449999999999998</v>
      </c>
      <c r="U187" s="34">
        <v>1.159E-2</v>
      </c>
      <c r="V187" s="34">
        <v>2.7310000000000001E-2</v>
      </c>
      <c r="W187" s="34">
        <v>17.374588062980592</v>
      </c>
      <c r="Y187" s="34">
        <v>0.47449999999999998</v>
      </c>
      <c r="Z187" s="34">
        <v>141</v>
      </c>
    </row>
    <row r="188" spans="1:26" x14ac:dyDescent="0.3">
      <c r="A188" s="34">
        <v>51</v>
      </c>
      <c r="B188" s="5">
        <v>493514.03759999998</v>
      </c>
      <c r="C188" s="5">
        <v>5180631.0323999999</v>
      </c>
      <c r="D188" s="34">
        <v>11</v>
      </c>
      <c r="E188" s="34">
        <v>3</v>
      </c>
      <c r="F188" s="34" t="s">
        <v>23</v>
      </c>
      <c r="G188" s="34">
        <v>51</v>
      </c>
      <c r="H188" s="34" t="s">
        <v>43</v>
      </c>
      <c r="I188" s="34">
        <v>46</v>
      </c>
      <c r="J188" s="34">
        <v>71</v>
      </c>
      <c r="K188" s="34">
        <f t="shared" si="14"/>
        <v>25</v>
      </c>
      <c r="L188" s="34">
        <v>0.39629999999999999</v>
      </c>
      <c r="M188" s="34">
        <v>51</v>
      </c>
      <c r="N188" s="62">
        <v>1.3445689041411766</v>
      </c>
      <c r="O188" s="5">
        <v>1.32</v>
      </c>
      <c r="P188" s="5">
        <f t="shared" si="20"/>
        <v>13.321316417778705</v>
      </c>
      <c r="Q188" s="34">
        <v>51</v>
      </c>
      <c r="R188" s="34">
        <v>6.53</v>
      </c>
      <c r="S188" s="34">
        <v>15.9</v>
      </c>
      <c r="T188" s="34">
        <v>0.39629999999999999</v>
      </c>
      <c r="U188" s="34">
        <v>8.1300000000000001E-3</v>
      </c>
      <c r="V188" s="34">
        <v>2.5430000000000001E-2</v>
      </c>
      <c r="W188" s="34">
        <v>15.583955957530474</v>
      </c>
      <c r="Y188" s="34">
        <v>0.39629999999999999</v>
      </c>
      <c r="Z188" s="34">
        <v>142</v>
      </c>
    </row>
    <row r="189" spans="1:26" x14ac:dyDescent="0.3">
      <c r="A189" s="34">
        <v>51</v>
      </c>
      <c r="B189" s="5">
        <v>493514.03759999998</v>
      </c>
      <c r="C189" s="5">
        <v>5180631.0323999999</v>
      </c>
      <c r="D189" s="34">
        <v>11</v>
      </c>
      <c r="E189" s="34">
        <v>3</v>
      </c>
      <c r="F189" s="34" t="s">
        <v>23</v>
      </c>
      <c r="G189" s="34">
        <v>51</v>
      </c>
      <c r="H189" s="34" t="s">
        <v>36</v>
      </c>
      <c r="I189" s="34">
        <v>71</v>
      </c>
      <c r="J189" s="34">
        <v>93</v>
      </c>
      <c r="K189" s="34">
        <f t="shared" si="14"/>
        <v>22</v>
      </c>
      <c r="L189" s="34">
        <v>0.34079999999999999</v>
      </c>
      <c r="M189" s="34">
        <v>51</v>
      </c>
      <c r="N189" s="62">
        <v>1.3542162460464147</v>
      </c>
      <c r="O189" s="5">
        <v>1.41</v>
      </c>
      <c r="P189" s="5">
        <f t="shared" si="20"/>
        <v>10.153371726357598</v>
      </c>
      <c r="Q189" s="34">
        <v>51</v>
      </c>
      <c r="R189" s="34">
        <v>6.64</v>
      </c>
      <c r="S189" s="34">
        <v>7.1</v>
      </c>
      <c r="T189" s="34">
        <v>0.34079999999999999</v>
      </c>
      <c r="U189" s="34">
        <v>9.0399999999999994E-3</v>
      </c>
      <c r="V189" s="34">
        <v>2.043E-2</v>
      </c>
      <c r="W189" s="34">
        <v>16.681350954478706</v>
      </c>
      <c r="Y189" s="34">
        <v>0.34079999999999999</v>
      </c>
      <c r="Z189" s="34">
        <v>143</v>
      </c>
    </row>
    <row r="190" spans="1:26" x14ac:dyDescent="0.3">
      <c r="A190" s="34">
        <v>51</v>
      </c>
      <c r="B190" s="5">
        <v>493514.03759999998</v>
      </c>
      <c r="C190" s="5">
        <v>5180631.0323999999</v>
      </c>
      <c r="D190" s="34">
        <v>11</v>
      </c>
      <c r="E190" s="34">
        <v>3</v>
      </c>
      <c r="F190" s="34" t="s">
        <v>23</v>
      </c>
      <c r="G190" s="34">
        <v>51</v>
      </c>
      <c r="H190" s="34" t="s">
        <v>37</v>
      </c>
      <c r="I190" s="34">
        <v>93</v>
      </c>
      <c r="J190" s="34">
        <v>131</v>
      </c>
      <c r="K190" s="34">
        <f t="shared" si="14"/>
        <v>38</v>
      </c>
      <c r="L190" s="34">
        <v>0.2404</v>
      </c>
      <c r="M190" s="34">
        <v>51</v>
      </c>
      <c r="N190" s="62">
        <v>1.5084731015164263</v>
      </c>
      <c r="O190" s="5">
        <v>1.48</v>
      </c>
      <c r="P190" s="5">
        <f t="shared" si="20"/>
        <v>13.780203476972858</v>
      </c>
      <c r="Q190" s="34">
        <v>51</v>
      </c>
      <c r="R190" s="34">
        <v>7.01</v>
      </c>
      <c r="S190" s="34">
        <v>-11.4</v>
      </c>
      <c r="T190" s="34">
        <v>0.25040000000000001</v>
      </c>
      <c r="U190" s="34">
        <v>7.1700000000000002E-3</v>
      </c>
      <c r="V190" s="34">
        <v>1.7850000000000001E-2</v>
      </c>
      <c r="W190" s="34">
        <v>14.028011204481793</v>
      </c>
      <c r="X190" s="34">
        <v>0.01</v>
      </c>
      <c r="Y190" s="34">
        <v>0.2404</v>
      </c>
      <c r="Z190" s="34">
        <v>144</v>
      </c>
    </row>
    <row r="191" spans="1:26" x14ac:dyDescent="0.3">
      <c r="A191" s="34">
        <v>51</v>
      </c>
      <c r="B191" s="5">
        <v>493514.03759999998</v>
      </c>
      <c r="C191" s="5">
        <v>5180631.0323999999</v>
      </c>
      <c r="D191" s="34">
        <v>11</v>
      </c>
      <c r="E191" s="34">
        <v>3</v>
      </c>
      <c r="F191" s="34" t="s">
        <v>23</v>
      </c>
      <c r="G191" s="34">
        <v>51</v>
      </c>
      <c r="H191" s="34" t="s">
        <v>38</v>
      </c>
      <c r="I191" s="34">
        <v>131</v>
      </c>
      <c r="J191" s="34">
        <v>153</v>
      </c>
      <c r="K191" s="34">
        <f t="shared" si="14"/>
        <v>22</v>
      </c>
      <c r="L191" s="34">
        <v>0.27539999999999998</v>
      </c>
      <c r="M191" s="34">
        <v>51</v>
      </c>
      <c r="N191" s="62">
        <v>1.4373511499271101</v>
      </c>
      <c r="O191" s="5">
        <v>1.5</v>
      </c>
      <c r="P191" s="5">
        <f t="shared" si="20"/>
        <v>8.7086231471783737</v>
      </c>
      <c r="Q191" s="34">
        <v>51</v>
      </c>
      <c r="R191" s="34">
        <v>6.76</v>
      </c>
      <c r="S191" s="34">
        <v>3.1</v>
      </c>
      <c r="T191" s="34">
        <v>0.27539999999999998</v>
      </c>
      <c r="U191" s="34">
        <v>6.1799999999999997E-3</v>
      </c>
      <c r="V191" s="34">
        <v>1.8239999999999999E-2</v>
      </c>
      <c r="W191" s="34">
        <v>15.098684210526315</v>
      </c>
      <c r="Y191" s="34">
        <v>0.27539999999999998</v>
      </c>
      <c r="Z191" s="34">
        <v>145</v>
      </c>
    </row>
    <row r="192" spans="1:26" x14ac:dyDescent="0.3">
      <c r="A192" s="29">
        <v>53</v>
      </c>
      <c r="B192" s="5">
        <v>493577.06160000002</v>
      </c>
      <c r="C192" s="5">
        <v>5180636.4305999996</v>
      </c>
      <c r="D192" s="34">
        <v>13</v>
      </c>
      <c r="E192" s="34">
        <v>3</v>
      </c>
      <c r="F192" s="34" t="s">
        <v>23</v>
      </c>
      <c r="G192" s="29">
        <v>53</v>
      </c>
      <c r="H192" s="34" t="s">
        <v>16</v>
      </c>
      <c r="I192" s="34">
        <v>0</v>
      </c>
      <c r="J192" s="34">
        <v>10</v>
      </c>
      <c r="K192" s="34">
        <f t="shared" si="14"/>
        <v>10</v>
      </c>
      <c r="L192" s="104">
        <v>1.9780000448226929</v>
      </c>
      <c r="M192" s="29">
        <v>53</v>
      </c>
      <c r="N192" s="62">
        <v>1.39447764007262</v>
      </c>
      <c r="O192" s="5">
        <v>1.26</v>
      </c>
      <c r="P192" s="5">
        <f t="shared" ref="P192:P194" si="21">(O192*L192*K192)</f>
        <v>24.922800564765932</v>
      </c>
      <c r="Q192" s="29">
        <v>53</v>
      </c>
    </row>
    <row r="193" spans="1:26" x14ac:dyDescent="0.3">
      <c r="A193" s="29">
        <v>53</v>
      </c>
      <c r="B193" s="5">
        <v>493577.06160000002</v>
      </c>
      <c r="C193" s="5">
        <v>5180636.4305999996</v>
      </c>
      <c r="D193" s="34">
        <v>13</v>
      </c>
      <c r="E193" s="34">
        <v>3</v>
      </c>
      <c r="F193" s="34" t="s">
        <v>23</v>
      </c>
      <c r="G193" s="29">
        <v>53</v>
      </c>
      <c r="H193" s="34" t="s">
        <v>144</v>
      </c>
      <c r="I193" s="34">
        <v>10</v>
      </c>
      <c r="J193" s="34">
        <v>20</v>
      </c>
      <c r="K193" s="34">
        <f t="shared" si="14"/>
        <v>10</v>
      </c>
      <c r="L193" s="105">
        <v>2.1640000000000001</v>
      </c>
      <c r="M193" s="29">
        <v>53</v>
      </c>
      <c r="N193" s="62">
        <v>1.2466787344599009</v>
      </c>
      <c r="O193" s="5">
        <v>1.26</v>
      </c>
      <c r="P193" s="5">
        <f t="shared" si="21"/>
        <v>27.266400000000001</v>
      </c>
      <c r="Q193" s="29">
        <v>53</v>
      </c>
    </row>
    <row r="194" spans="1:26" x14ac:dyDescent="0.3">
      <c r="A194" s="34">
        <v>53</v>
      </c>
      <c r="B194" s="5">
        <v>493577.06160000002</v>
      </c>
      <c r="C194" s="5">
        <v>5180636.4305999996</v>
      </c>
      <c r="D194" s="34">
        <v>13</v>
      </c>
      <c r="E194" s="34">
        <v>3</v>
      </c>
      <c r="F194" s="34" t="s">
        <v>23</v>
      </c>
      <c r="G194" s="34">
        <v>53</v>
      </c>
      <c r="H194" s="34" t="s">
        <v>17</v>
      </c>
      <c r="I194" s="34">
        <v>20</v>
      </c>
      <c r="J194" s="34">
        <v>30</v>
      </c>
      <c r="K194" s="34">
        <f t="shared" ref="K194:K257" si="22">(J194-I194)</f>
        <v>10</v>
      </c>
      <c r="L194" s="105">
        <v>1.3169999999999999</v>
      </c>
      <c r="M194" s="34">
        <v>53</v>
      </c>
      <c r="N194" s="62">
        <v>1.2068874912352821</v>
      </c>
      <c r="O194" s="5">
        <v>1.26</v>
      </c>
      <c r="P194" s="5">
        <f t="shared" si="21"/>
        <v>16.594200000000001</v>
      </c>
      <c r="Q194" s="34">
        <v>53</v>
      </c>
    </row>
    <row r="195" spans="1:26" x14ac:dyDescent="0.3">
      <c r="A195" s="34">
        <v>53</v>
      </c>
      <c r="B195" s="5">
        <v>493577.06160000002</v>
      </c>
      <c r="C195" s="5">
        <v>5180636.4305999996</v>
      </c>
      <c r="D195" s="34">
        <v>13</v>
      </c>
      <c r="E195" s="34">
        <v>3</v>
      </c>
      <c r="F195" s="34" t="s">
        <v>23</v>
      </c>
      <c r="G195" s="34">
        <v>53</v>
      </c>
      <c r="H195" s="34" t="s">
        <v>17</v>
      </c>
      <c r="I195" s="34">
        <v>30</v>
      </c>
      <c r="J195" s="34">
        <v>39</v>
      </c>
      <c r="K195" s="34">
        <f t="shared" si="22"/>
        <v>9</v>
      </c>
      <c r="L195" s="34">
        <v>1.0549999999999999</v>
      </c>
      <c r="M195" s="34">
        <v>53</v>
      </c>
      <c r="N195" s="62">
        <v>1.0448962924527843</v>
      </c>
      <c r="O195" s="34">
        <v>1.4</v>
      </c>
      <c r="P195" s="5">
        <f t="shared" ref="P195:P199" si="23">(N195*L195*K195)</f>
        <v>9.9212902968391852</v>
      </c>
      <c r="Q195" s="34">
        <v>53</v>
      </c>
      <c r="R195" s="34">
        <v>6.12</v>
      </c>
      <c r="S195" s="34">
        <v>48.3</v>
      </c>
      <c r="T195" s="34">
        <v>1.0549999999999999</v>
      </c>
      <c r="U195" s="34">
        <v>1.5709999999999998E-2</v>
      </c>
      <c r="V195" s="34">
        <v>5.1959999999999999E-2</v>
      </c>
      <c r="W195" s="34">
        <v>20.304080061585836</v>
      </c>
      <c r="Y195" s="34">
        <v>1.0549999999999999</v>
      </c>
      <c r="Z195" s="34">
        <v>147</v>
      </c>
    </row>
    <row r="196" spans="1:26" x14ac:dyDescent="0.3">
      <c r="A196" s="34">
        <v>53</v>
      </c>
      <c r="B196" s="5">
        <v>493577.06160000002</v>
      </c>
      <c r="C196" s="5">
        <v>5180636.4305999996</v>
      </c>
      <c r="D196" s="34">
        <v>13</v>
      </c>
      <c r="E196" s="34">
        <v>3</v>
      </c>
      <c r="F196" s="34" t="s">
        <v>23</v>
      </c>
      <c r="G196" s="34">
        <v>53</v>
      </c>
      <c r="H196" s="34" t="s">
        <v>30</v>
      </c>
      <c r="I196" s="34">
        <v>39</v>
      </c>
      <c r="J196" s="34">
        <v>70</v>
      </c>
      <c r="K196" s="34">
        <f t="shared" si="22"/>
        <v>31</v>
      </c>
      <c r="L196" s="34">
        <v>0.84460000000000002</v>
      </c>
      <c r="M196" s="34">
        <v>53</v>
      </c>
      <c r="N196" s="62">
        <v>1.2867049304244276</v>
      </c>
      <c r="O196" s="34">
        <v>1.49</v>
      </c>
      <c r="P196" s="5">
        <f t="shared" si="23"/>
        <v>33.689280511330615</v>
      </c>
      <c r="Q196" s="34">
        <v>53</v>
      </c>
      <c r="R196" s="34">
        <v>6.32</v>
      </c>
      <c r="S196" s="34">
        <v>37.1</v>
      </c>
      <c r="T196" s="34">
        <v>0.84460000000000002</v>
      </c>
      <c r="U196" s="34">
        <v>1.337E-2</v>
      </c>
      <c r="V196" s="34">
        <v>4.3540000000000002E-2</v>
      </c>
      <c r="W196" s="34">
        <v>19.398254478640329</v>
      </c>
      <c r="Y196" s="34">
        <v>0.84460000000000002</v>
      </c>
      <c r="Z196" s="34">
        <v>148</v>
      </c>
    </row>
    <row r="197" spans="1:26" x14ac:dyDescent="0.3">
      <c r="A197" s="34">
        <v>53</v>
      </c>
      <c r="B197" s="5">
        <v>493577.06160000002</v>
      </c>
      <c r="C197" s="5">
        <v>5180636.4305999996</v>
      </c>
      <c r="D197" s="34">
        <v>13</v>
      </c>
      <c r="E197" s="34">
        <v>3</v>
      </c>
      <c r="F197" s="34" t="s">
        <v>23</v>
      </c>
      <c r="G197" s="34">
        <v>53</v>
      </c>
      <c r="H197" s="34" t="s">
        <v>19</v>
      </c>
      <c r="I197" s="34">
        <v>70</v>
      </c>
      <c r="J197" s="34">
        <v>84</v>
      </c>
      <c r="K197" s="34">
        <f t="shared" si="22"/>
        <v>14</v>
      </c>
      <c r="L197" s="34">
        <v>0.4793</v>
      </c>
      <c r="M197" s="34">
        <v>53</v>
      </c>
      <c r="N197" s="62">
        <v>1.5367200384134561</v>
      </c>
      <c r="O197" s="34">
        <v>1.53</v>
      </c>
      <c r="P197" s="5">
        <f t="shared" si="23"/>
        <v>10.311698801761972</v>
      </c>
      <c r="Q197" s="34">
        <v>53</v>
      </c>
      <c r="R197" s="34">
        <v>6.46</v>
      </c>
      <c r="S197" s="34">
        <v>28.5</v>
      </c>
      <c r="T197" s="34">
        <v>0.4793</v>
      </c>
      <c r="U197" s="34">
        <v>8.0700000000000008E-3</v>
      </c>
      <c r="V197" s="34">
        <v>2.477E-2</v>
      </c>
      <c r="W197" s="34">
        <v>19.350020185708519</v>
      </c>
      <c r="Y197" s="34">
        <v>0.4793</v>
      </c>
      <c r="Z197" s="34">
        <v>149</v>
      </c>
    </row>
    <row r="198" spans="1:26" x14ac:dyDescent="0.3">
      <c r="A198" s="34">
        <v>53</v>
      </c>
      <c r="B198" s="5">
        <v>493577.06160000002</v>
      </c>
      <c r="C198" s="5">
        <v>5180636.4305999996</v>
      </c>
      <c r="D198" s="34">
        <v>13</v>
      </c>
      <c r="E198" s="34">
        <v>3</v>
      </c>
      <c r="F198" s="34" t="s">
        <v>23</v>
      </c>
      <c r="G198" s="34">
        <v>53</v>
      </c>
      <c r="H198" s="34" t="s">
        <v>54</v>
      </c>
      <c r="I198" s="34">
        <v>84</v>
      </c>
      <c r="J198" s="34">
        <v>122</v>
      </c>
      <c r="K198" s="34">
        <f t="shared" si="22"/>
        <v>38</v>
      </c>
      <c r="L198" s="34">
        <v>0.27960000000000002</v>
      </c>
      <c r="M198" s="34">
        <v>53</v>
      </c>
      <c r="N198" s="62">
        <v>1.6112441513333282</v>
      </c>
      <c r="O198" s="34">
        <v>1.59</v>
      </c>
      <c r="P198" s="5">
        <f t="shared" si="23"/>
        <v>17.119146859086346</v>
      </c>
      <c r="Q198" s="34">
        <v>53</v>
      </c>
      <c r="R198" s="34">
        <v>6.31</v>
      </c>
      <c r="S198" s="34">
        <v>37.4</v>
      </c>
      <c r="T198" s="34">
        <v>0.27960000000000002</v>
      </c>
      <c r="U198" s="34">
        <v>6.96E-3</v>
      </c>
      <c r="V198" s="34">
        <v>1.7319999999999999E-2</v>
      </c>
      <c r="W198" s="34">
        <v>16.143187066974598</v>
      </c>
      <c r="Y198" s="34">
        <v>0.27960000000000002</v>
      </c>
      <c r="Z198" s="34">
        <v>150</v>
      </c>
    </row>
    <row r="199" spans="1:26" x14ac:dyDescent="0.3">
      <c r="A199" s="34">
        <v>53</v>
      </c>
      <c r="B199" s="5">
        <v>493577.06160000002</v>
      </c>
      <c r="C199" s="5">
        <v>5180636.4305999996</v>
      </c>
      <c r="D199" s="34">
        <v>13</v>
      </c>
      <c r="E199" s="34">
        <v>3</v>
      </c>
      <c r="F199" s="34" t="s">
        <v>23</v>
      </c>
      <c r="G199" s="34">
        <v>53</v>
      </c>
      <c r="H199" s="34" t="s">
        <v>38</v>
      </c>
      <c r="I199" s="34">
        <v>122</v>
      </c>
      <c r="J199" s="34">
        <v>153</v>
      </c>
      <c r="K199" s="34">
        <f t="shared" si="22"/>
        <v>31</v>
      </c>
      <c r="L199" s="34">
        <v>0.20749999999999999</v>
      </c>
      <c r="M199" s="34">
        <v>53</v>
      </c>
      <c r="N199" s="62">
        <v>1.6323206046122476</v>
      </c>
      <c r="O199" s="34">
        <v>1.59</v>
      </c>
      <c r="P199" s="5">
        <f t="shared" si="23"/>
        <v>10.499902289168283</v>
      </c>
      <c r="Q199" s="34">
        <v>53</v>
      </c>
      <c r="R199" s="34">
        <v>6.04</v>
      </c>
      <c r="S199" s="34">
        <v>52.8</v>
      </c>
      <c r="T199" s="34">
        <v>0.20749999999999999</v>
      </c>
      <c r="U199" s="34">
        <v>5.7400000000000003E-3</v>
      </c>
      <c r="V199" s="34">
        <v>1.4630000000000001E-2</v>
      </c>
      <c r="W199" s="34">
        <v>14.183185235816813</v>
      </c>
      <c r="Y199" s="34">
        <v>0.20749999999999999</v>
      </c>
      <c r="Z199" s="34">
        <v>151</v>
      </c>
    </row>
    <row r="200" spans="1:26" x14ac:dyDescent="0.3">
      <c r="A200" s="29">
        <v>55</v>
      </c>
      <c r="B200" s="5">
        <v>493640.87839999999</v>
      </c>
      <c r="C200" s="5">
        <v>5180634.5846999995</v>
      </c>
      <c r="D200" s="34">
        <v>15</v>
      </c>
      <c r="E200" s="34">
        <v>3</v>
      </c>
      <c r="F200" s="34" t="s">
        <v>23</v>
      </c>
      <c r="G200" s="29">
        <v>55</v>
      </c>
      <c r="H200" s="34" t="s">
        <v>16</v>
      </c>
      <c r="I200" s="34">
        <v>0</v>
      </c>
      <c r="J200" s="34">
        <v>10</v>
      </c>
      <c r="K200" s="34">
        <f t="shared" si="22"/>
        <v>10</v>
      </c>
      <c r="L200" s="104">
        <v>1.753000020980835</v>
      </c>
      <c r="M200" s="29">
        <v>55</v>
      </c>
      <c r="N200" s="62">
        <v>1.2059803233741004</v>
      </c>
      <c r="O200" s="5">
        <v>1.1399999999999999</v>
      </c>
      <c r="P200" s="5">
        <f t="shared" ref="P200:P202" si="24">(O200*L200*K200)</f>
        <v>19.984200239181519</v>
      </c>
      <c r="Q200" s="29">
        <v>55</v>
      </c>
    </row>
    <row r="201" spans="1:26" x14ac:dyDescent="0.3">
      <c r="A201" s="29">
        <v>55</v>
      </c>
      <c r="B201" s="5">
        <v>493640.87839999999</v>
      </c>
      <c r="C201" s="5">
        <v>5180634.5846999995</v>
      </c>
      <c r="D201" s="34">
        <v>15</v>
      </c>
      <c r="E201" s="34">
        <v>3</v>
      </c>
      <c r="F201" s="34" t="s">
        <v>23</v>
      </c>
      <c r="G201" s="29">
        <v>55</v>
      </c>
      <c r="H201" s="34" t="s">
        <v>144</v>
      </c>
      <c r="I201" s="34">
        <v>10</v>
      </c>
      <c r="J201" s="34">
        <v>20</v>
      </c>
      <c r="K201" s="34">
        <f t="shared" si="22"/>
        <v>10</v>
      </c>
      <c r="L201" s="105">
        <v>2.2120000000000002</v>
      </c>
      <c r="M201" s="29">
        <v>55</v>
      </c>
      <c r="N201" s="62">
        <v>1.3262442889256514</v>
      </c>
      <c r="O201" s="5">
        <v>1.1399999999999999</v>
      </c>
      <c r="P201" s="5">
        <f t="shared" si="24"/>
        <v>25.216799999999999</v>
      </c>
      <c r="Q201" s="29">
        <v>55</v>
      </c>
    </row>
    <row r="202" spans="1:26" x14ac:dyDescent="0.3">
      <c r="A202" s="34">
        <v>55</v>
      </c>
      <c r="B202" s="5">
        <v>493640.87839999999</v>
      </c>
      <c r="C202" s="5">
        <v>5180634.5846999995</v>
      </c>
      <c r="D202" s="34">
        <v>15</v>
      </c>
      <c r="E202" s="34">
        <v>3</v>
      </c>
      <c r="F202" s="34" t="s">
        <v>23</v>
      </c>
      <c r="G202" s="34">
        <v>55</v>
      </c>
      <c r="H202" s="34" t="s">
        <v>17</v>
      </c>
      <c r="I202" s="34">
        <v>20</v>
      </c>
      <c r="J202" s="34">
        <v>30</v>
      </c>
      <c r="K202" s="34">
        <f t="shared" si="22"/>
        <v>10</v>
      </c>
      <c r="L202" s="105">
        <v>0.96660000000000001</v>
      </c>
      <c r="M202" s="34">
        <v>55</v>
      </c>
      <c r="N202" s="62">
        <v>1.3502219342051942</v>
      </c>
      <c r="O202" s="5">
        <v>1.1399999999999999</v>
      </c>
      <c r="P202" s="5">
        <f t="shared" si="24"/>
        <v>11.01924</v>
      </c>
      <c r="Q202" s="34">
        <v>55</v>
      </c>
    </row>
    <row r="203" spans="1:26" x14ac:dyDescent="0.3">
      <c r="A203" s="34">
        <v>55</v>
      </c>
      <c r="B203" s="5">
        <v>493640.87839999999</v>
      </c>
      <c r="C203" s="5">
        <v>5180634.5846999995</v>
      </c>
      <c r="D203" s="34">
        <v>15</v>
      </c>
      <c r="E203" s="34">
        <v>3</v>
      </c>
      <c r="F203" s="34" t="s">
        <v>23</v>
      </c>
      <c r="G203" s="34">
        <v>55</v>
      </c>
      <c r="H203" s="34" t="s">
        <v>17</v>
      </c>
      <c r="I203" s="34">
        <v>30</v>
      </c>
      <c r="J203" s="34">
        <v>46</v>
      </c>
      <c r="K203" s="34">
        <f t="shared" si="22"/>
        <v>16</v>
      </c>
      <c r="L203" s="34">
        <v>0.48759999999999998</v>
      </c>
      <c r="M203" s="34">
        <v>55</v>
      </c>
      <c r="N203" s="62">
        <v>1.3153375742403834</v>
      </c>
      <c r="O203" s="5">
        <v>1.32</v>
      </c>
      <c r="P203" s="5">
        <f t="shared" ref="P203:P206" si="25">(N203*L203*K203)</f>
        <v>10.261737619193775</v>
      </c>
      <c r="Q203" s="34">
        <v>55</v>
      </c>
      <c r="R203" s="34">
        <v>6.45</v>
      </c>
      <c r="S203" s="34">
        <v>29</v>
      </c>
      <c r="T203" s="34">
        <v>0.48759999999999998</v>
      </c>
      <c r="U203" s="34">
        <v>1.022E-2</v>
      </c>
      <c r="V203" s="34">
        <v>2.664E-2</v>
      </c>
      <c r="W203" s="34">
        <v>18.303303303303302</v>
      </c>
      <c r="Y203" s="34">
        <v>0.48759999999999998</v>
      </c>
      <c r="Z203" s="34">
        <v>153</v>
      </c>
    </row>
    <row r="204" spans="1:26" x14ac:dyDescent="0.3">
      <c r="A204" s="34">
        <v>55</v>
      </c>
      <c r="B204" s="5">
        <v>493640.87839999999</v>
      </c>
      <c r="C204" s="5">
        <v>5180634.5846999995</v>
      </c>
      <c r="D204" s="34">
        <v>15</v>
      </c>
      <c r="E204" s="34">
        <v>3</v>
      </c>
      <c r="F204" s="34" t="s">
        <v>23</v>
      </c>
      <c r="G204" s="34">
        <v>55</v>
      </c>
      <c r="H204" s="34" t="s">
        <v>36</v>
      </c>
      <c r="I204" s="34">
        <v>46</v>
      </c>
      <c r="J204" s="34">
        <v>83</v>
      </c>
      <c r="K204" s="34">
        <f t="shared" si="22"/>
        <v>37</v>
      </c>
      <c r="L204" s="34">
        <v>0.31140000000000001</v>
      </c>
      <c r="M204" s="34">
        <v>55</v>
      </c>
      <c r="N204" s="62">
        <v>1.3295069802196957</v>
      </c>
      <c r="O204" s="5">
        <v>1.41</v>
      </c>
      <c r="P204" s="5">
        <f t="shared" si="25"/>
        <v>15.318313524695292</v>
      </c>
      <c r="Q204" s="34">
        <v>55</v>
      </c>
      <c r="R204" s="34">
        <v>6.71</v>
      </c>
      <c r="S204" s="34">
        <v>13.9</v>
      </c>
      <c r="T204" s="34">
        <v>0.31140000000000001</v>
      </c>
      <c r="U204" s="34">
        <v>7.7000000000000002E-3</v>
      </c>
      <c r="V204" s="34">
        <v>1.8280000000000001E-2</v>
      </c>
      <c r="W204" s="34">
        <v>17.035010940919037</v>
      </c>
      <c r="Y204" s="34">
        <v>0.31140000000000001</v>
      </c>
      <c r="Z204" s="34">
        <v>154</v>
      </c>
    </row>
    <row r="205" spans="1:26" x14ac:dyDescent="0.3">
      <c r="A205" s="34">
        <v>55</v>
      </c>
      <c r="B205" s="5">
        <v>493640.87839999999</v>
      </c>
      <c r="C205" s="5">
        <v>5180634.5846999995</v>
      </c>
      <c r="D205" s="34">
        <v>15</v>
      </c>
      <c r="E205" s="34">
        <v>3</v>
      </c>
      <c r="F205" s="34" t="s">
        <v>23</v>
      </c>
      <c r="G205" s="34">
        <v>55</v>
      </c>
      <c r="H205" s="34" t="s">
        <v>37</v>
      </c>
      <c r="I205" s="34">
        <v>83</v>
      </c>
      <c r="J205" s="34">
        <v>122</v>
      </c>
      <c r="K205" s="34">
        <f t="shared" si="22"/>
        <v>39</v>
      </c>
      <c r="L205" s="34">
        <v>0.25679999999999997</v>
      </c>
      <c r="M205" s="34">
        <v>55</v>
      </c>
      <c r="N205" s="62">
        <v>1.3508045579770922</v>
      </c>
      <c r="O205" s="5">
        <v>1.48</v>
      </c>
      <c r="P205" s="5">
        <f t="shared" si="25"/>
        <v>13.528577809052173</v>
      </c>
      <c r="Q205" s="34">
        <v>55</v>
      </c>
      <c r="R205" s="34">
        <v>6.94</v>
      </c>
      <c r="S205" s="34">
        <v>0.7</v>
      </c>
      <c r="T205" s="34">
        <v>0.25679999999999997</v>
      </c>
      <c r="U205" s="34">
        <v>6.9800000000000001E-3</v>
      </c>
      <c r="V205" s="34">
        <v>1.6310000000000002E-2</v>
      </c>
      <c r="W205" s="34">
        <v>15.744941753525442</v>
      </c>
      <c r="Y205" s="34">
        <v>0.25679999999999997</v>
      </c>
      <c r="Z205" s="34">
        <v>155</v>
      </c>
    </row>
    <row r="206" spans="1:26" x14ac:dyDescent="0.3">
      <c r="A206" s="34">
        <v>55</v>
      </c>
      <c r="B206" s="5">
        <v>493640.87839999999</v>
      </c>
      <c r="C206" s="5">
        <v>5180634.5846999995</v>
      </c>
      <c r="D206" s="34">
        <v>15</v>
      </c>
      <c r="E206" s="34">
        <v>3</v>
      </c>
      <c r="F206" s="34" t="s">
        <v>23</v>
      </c>
      <c r="G206" s="34">
        <v>55</v>
      </c>
      <c r="H206" s="34" t="s">
        <v>38</v>
      </c>
      <c r="I206" s="34">
        <v>122</v>
      </c>
      <c r="J206" s="34">
        <v>153</v>
      </c>
      <c r="K206" s="34">
        <f t="shared" si="22"/>
        <v>31</v>
      </c>
      <c r="L206" s="34">
        <v>0.25819999999999999</v>
      </c>
      <c r="M206" s="34">
        <v>55</v>
      </c>
      <c r="N206" s="62">
        <v>1.3008139639398439</v>
      </c>
      <c r="O206" s="5">
        <v>1.5</v>
      </c>
      <c r="P206" s="5">
        <f t="shared" si="25"/>
        <v>10.411975130167297</v>
      </c>
      <c r="Q206" s="34">
        <v>55</v>
      </c>
      <c r="R206" s="34">
        <v>7.08</v>
      </c>
      <c r="S206" s="34">
        <v>-6.8</v>
      </c>
      <c r="T206" s="34">
        <v>0.26819999999999999</v>
      </c>
      <c r="U206" s="34">
        <v>6.2300000000000003E-3</v>
      </c>
      <c r="V206" s="34">
        <v>1.6539999999999999E-2</v>
      </c>
      <c r="W206" s="34">
        <v>16.215235792019346</v>
      </c>
      <c r="X206" s="34">
        <v>0.01</v>
      </c>
      <c r="Y206" s="34">
        <v>0.25819999999999999</v>
      </c>
      <c r="Z206" s="34">
        <v>156</v>
      </c>
    </row>
    <row r="207" spans="1:26" x14ac:dyDescent="0.3">
      <c r="A207" s="29">
        <v>57</v>
      </c>
      <c r="B207" s="5">
        <v>493704.7095</v>
      </c>
      <c r="C207" s="5">
        <v>5180646.2962999996</v>
      </c>
      <c r="D207" s="34">
        <v>17</v>
      </c>
      <c r="E207" s="34">
        <v>3</v>
      </c>
      <c r="F207" s="34" t="s">
        <v>23</v>
      </c>
      <c r="G207" s="29">
        <v>57</v>
      </c>
      <c r="H207" s="34" t="s">
        <v>16</v>
      </c>
      <c r="I207" s="34">
        <v>0</v>
      </c>
      <c r="J207" s="34">
        <v>10</v>
      </c>
      <c r="K207" s="34">
        <f t="shared" si="22"/>
        <v>10</v>
      </c>
      <c r="L207" s="104">
        <v>1.621999979019165</v>
      </c>
      <c r="M207" s="29">
        <v>57</v>
      </c>
      <c r="N207" s="62">
        <v>1.3479731511331638</v>
      </c>
      <c r="O207" s="5">
        <v>1.1100000000000001</v>
      </c>
      <c r="P207" s="5">
        <f t="shared" ref="P207:P209" si="26">(O207*L207*K207)</f>
        <v>18.004199767112734</v>
      </c>
      <c r="Q207" s="29">
        <v>57</v>
      </c>
    </row>
    <row r="208" spans="1:26" x14ac:dyDescent="0.3">
      <c r="A208" s="29">
        <v>57</v>
      </c>
      <c r="B208" s="5">
        <v>493704.7095</v>
      </c>
      <c r="C208" s="5">
        <v>5180646.2962999996</v>
      </c>
      <c r="D208" s="34">
        <v>17</v>
      </c>
      <c r="E208" s="34">
        <v>3</v>
      </c>
      <c r="F208" s="34" t="s">
        <v>23</v>
      </c>
      <c r="G208" s="29">
        <v>57</v>
      </c>
      <c r="H208" s="34" t="s">
        <v>16</v>
      </c>
      <c r="I208" s="34">
        <v>10</v>
      </c>
      <c r="J208" s="34">
        <v>20</v>
      </c>
      <c r="K208" s="34">
        <f t="shared" si="22"/>
        <v>10</v>
      </c>
      <c r="L208" s="105">
        <v>2.0150000000000001</v>
      </c>
      <c r="M208" s="29">
        <v>57</v>
      </c>
      <c r="N208" s="62">
        <v>1.3319391939753353</v>
      </c>
      <c r="O208" s="34">
        <v>1.1100000000000001</v>
      </c>
      <c r="P208" s="5">
        <f t="shared" si="26"/>
        <v>22.366500000000006</v>
      </c>
      <c r="Q208" s="29">
        <v>57</v>
      </c>
    </row>
    <row r="209" spans="1:26" x14ac:dyDescent="0.3">
      <c r="A209" s="34">
        <v>57</v>
      </c>
      <c r="B209" s="5">
        <v>493704.7095</v>
      </c>
      <c r="C209" s="5">
        <v>5180646.2962999996</v>
      </c>
      <c r="D209" s="34">
        <v>17</v>
      </c>
      <c r="E209" s="34">
        <v>3</v>
      </c>
      <c r="F209" s="34" t="s">
        <v>23</v>
      </c>
      <c r="G209" s="34">
        <v>57</v>
      </c>
      <c r="H209" s="34" t="s">
        <v>2808</v>
      </c>
      <c r="I209" s="34">
        <v>20</v>
      </c>
      <c r="J209" s="34">
        <v>30</v>
      </c>
      <c r="K209" s="34">
        <f t="shared" si="22"/>
        <v>10</v>
      </c>
      <c r="L209" s="105">
        <v>0.87960000000000005</v>
      </c>
      <c r="M209" s="34">
        <v>57</v>
      </c>
      <c r="N209" s="62">
        <v>1.3860680135833179</v>
      </c>
      <c r="O209" s="34">
        <v>1.1100000000000001</v>
      </c>
      <c r="P209" s="5">
        <f t="shared" si="26"/>
        <v>9.7635600000000018</v>
      </c>
      <c r="Q209" s="34">
        <v>57</v>
      </c>
    </row>
    <row r="210" spans="1:26" x14ac:dyDescent="0.3">
      <c r="A210" s="34">
        <v>57</v>
      </c>
      <c r="B210" s="5">
        <v>493704.7095</v>
      </c>
      <c r="C210" s="5">
        <v>5180646.2962999996</v>
      </c>
      <c r="D210" s="34">
        <v>17</v>
      </c>
      <c r="E210" s="34">
        <v>3</v>
      </c>
      <c r="F210" s="34" t="s">
        <v>23</v>
      </c>
      <c r="G210" s="34">
        <v>57</v>
      </c>
      <c r="H210" s="34" t="s">
        <v>30</v>
      </c>
      <c r="I210" s="34">
        <v>30</v>
      </c>
      <c r="J210" s="34">
        <v>49</v>
      </c>
      <c r="K210" s="34">
        <f t="shared" si="22"/>
        <v>19</v>
      </c>
      <c r="L210" s="34">
        <v>0.43930000000000002</v>
      </c>
      <c r="M210" s="34">
        <v>57</v>
      </c>
      <c r="N210" s="62">
        <v>1.4033256456579088</v>
      </c>
      <c r="O210" s="34">
        <v>1.2</v>
      </c>
      <c r="P210" s="5">
        <f t="shared" ref="P210:P213" si="27">(N210*L210*K210)</f>
        <v>11.713138166612868</v>
      </c>
      <c r="Q210" s="34">
        <v>57</v>
      </c>
      <c r="R210" s="34">
        <v>6.25</v>
      </c>
      <c r="S210" s="34">
        <v>40.6</v>
      </c>
      <c r="T210" s="34">
        <v>0.43930000000000002</v>
      </c>
      <c r="U210" s="34">
        <v>1.0240000000000001E-2</v>
      </c>
      <c r="V210" s="34">
        <v>2.4240000000000001E-2</v>
      </c>
      <c r="W210" s="34">
        <v>18.122937293729372</v>
      </c>
      <c r="Y210" s="34">
        <v>0.43930000000000002</v>
      </c>
      <c r="Z210" s="34">
        <v>158</v>
      </c>
    </row>
    <row r="211" spans="1:26" x14ac:dyDescent="0.3">
      <c r="A211" s="34">
        <v>57</v>
      </c>
      <c r="B211" s="5">
        <v>493704.7095</v>
      </c>
      <c r="C211" s="5">
        <v>5180646.2962999996</v>
      </c>
      <c r="D211" s="34">
        <v>17</v>
      </c>
      <c r="E211" s="34">
        <v>3</v>
      </c>
      <c r="F211" s="34" t="s">
        <v>23</v>
      </c>
      <c r="G211" s="34">
        <v>57</v>
      </c>
      <c r="H211" s="34" t="s">
        <v>36</v>
      </c>
      <c r="I211" s="34">
        <v>49</v>
      </c>
      <c r="J211" s="34">
        <v>83</v>
      </c>
      <c r="K211" s="34">
        <f t="shared" si="22"/>
        <v>34</v>
      </c>
      <c r="L211" s="34">
        <v>0.28789999999999999</v>
      </c>
      <c r="M211" s="34">
        <v>57</v>
      </c>
      <c r="N211" s="62">
        <v>1.3797794792054572</v>
      </c>
      <c r="O211" s="34">
        <v>1.3</v>
      </c>
      <c r="P211" s="5">
        <f t="shared" si="27"/>
        <v>13.506109410150538</v>
      </c>
      <c r="Q211" s="34">
        <v>57</v>
      </c>
      <c r="R211" s="34">
        <v>6.63</v>
      </c>
      <c r="S211" s="34">
        <v>18.600000000000001</v>
      </c>
      <c r="T211" s="34">
        <v>0.28789999999999999</v>
      </c>
      <c r="U211" s="34">
        <v>7.6E-3</v>
      </c>
      <c r="V211" s="34">
        <v>1.7309999999999999E-2</v>
      </c>
      <c r="W211" s="34">
        <v>16.632004621606008</v>
      </c>
      <c r="Y211" s="34">
        <v>0.28789999999999999</v>
      </c>
      <c r="Z211" s="34">
        <v>159</v>
      </c>
    </row>
    <row r="212" spans="1:26" x14ac:dyDescent="0.3">
      <c r="A212" s="34">
        <v>57</v>
      </c>
      <c r="B212" s="5">
        <v>493704.7095</v>
      </c>
      <c r="C212" s="5">
        <v>5180646.2962999996</v>
      </c>
      <c r="D212" s="34">
        <v>17</v>
      </c>
      <c r="E212" s="34">
        <v>3</v>
      </c>
      <c r="F212" s="34" t="s">
        <v>23</v>
      </c>
      <c r="G212" s="34">
        <v>57</v>
      </c>
      <c r="H212" s="34" t="s">
        <v>37</v>
      </c>
      <c r="I212" s="34">
        <v>83</v>
      </c>
      <c r="J212" s="34">
        <v>114</v>
      </c>
      <c r="K212" s="34">
        <f t="shared" si="22"/>
        <v>31</v>
      </c>
      <c r="L212" s="34">
        <v>0.25140000000000001</v>
      </c>
      <c r="M212" s="34">
        <v>57</v>
      </c>
      <c r="N212" s="62">
        <v>1.2852400767511185</v>
      </c>
      <c r="O212" s="34">
        <v>1.53</v>
      </c>
      <c r="P212" s="5">
        <f t="shared" si="27"/>
        <v>10.016390014152167</v>
      </c>
      <c r="Q212" s="34">
        <v>57</v>
      </c>
      <c r="R212" s="34">
        <v>6.74</v>
      </c>
      <c r="S212" s="34">
        <v>12.3</v>
      </c>
      <c r="T212" s="34">
        <v>0.25140000000000001</v>
      </c>
      <c r="U212" s="34">
        <v>6.3099999999999996E-3</v>
      </c>
      <c r="V212" s="34">
        <v>1.7260000000000001E-2</v>
      </c>
      <c r="W212" s="34">
        <v>14.565469293163384</v>
      </c>
      <c r="Y212" s="34">
        <v>0.25140000000000001</v>
      </c>
      <c r="Z212" s="34">
        <v>160</v>
      </c>
    </row>
    <row r="213" spans="1:26" x14ac:dyDescent="0.3">
      <c r="A213" s="34">
        <v>57</v>
      </c>
      <c r="B213" s="5">
        <v>493704.7095</v>
      </c>
      <c r="C213" s="5">
        <v>5180646.2962999996</v>
      </c>
      <c r="D213" s="34">
        <v>17</v>
      </c>
      <c r="E213" s="34">
        <v>3</v>
      </c>
      <c r="F213" s="34" t="s">
        <v>23</v>
      </c>
      <c r="G213" s="34">
        <v>57</v>
      </c>
      <c r="H213" s="34" t="s">
        <v>76</v>
      </c>
      <c r="I213" s="34">
        <v>114</v>
      </c>
      <c r="J213" s="34">
        <v>153</v>
      </c>
      <c r="K213" s="34">
        <f t="shared" si="22"/>
        <v>39</v>
      </c>
      <c r="L213" s="34">
        <v>0.15980000000000005</v>
      </c>
      <c r="M213" s="34">
        <v>57</v>
      </c>
      <c r="N213" s="62">
        <v>1.285077315231862</v>
      </c>
      <c r="O213" s="34">
        <v>1.53</v>
      </c>
      <c r="P213" s="5">
        <f t="shared" si="27"/>
        <v>8.008858843988012</v>
      </c>
      <c r="Q213" s="34">
        <v>57</v>
      </c>
      <c r="R213" s="34">
        <v>7.45</v>
      </c>
      <c r="S213" s="34">
        <v>-25.8</v>
      </c>
      <c r="T213" s="34">
        <v>0.73980000000000001</v>
      </c>
      <c r="U213" s="34">
        <v>6.8500000000000002E-3</v>
      </c>
      <c r="V213" s="34">
        <v>1.8890000000000001E-2</v>
      </c>
      <c r="W213" s="34">
        <v>39.163578613022764</v>
      </c>
      <c r="X213" s="34">
        <v>0.57999999999999996</v>
      </c>
      <c r="Y213" s="34">
        <v>0.15980000000000005</v>
      </c>
      <c r="Z213" s="34">
        <v>161</v>
      </c>
    </row>
    <row r="214" spans="1:26" x14ac:dyDescent="0.3">
      <c r="A214" s="29">
        <v>59</v>
      </c>
      <c r="B214" s="5">
        <v>493770.79739999998</v>
      </c>
      <c r="C214" s="5">
        <v>5180636.9422000004</v>
      </c>
      <c r="D214" s="34">
        <v>19</v>
      </c>
      <c r="E214" s="34">
        <v>3</v>
      </c>
      <c r="F214" s="34" t="s">
        <v>23</v>
      </c>
      <c r="G214" s="29">
        <v>59</v>
      </c>
      <c r="H214" s="34" t="s">
        <v>16</v>
      </c>
      <c r="I214" s="34">
        <v>0</v>
      </c>
      <c r="J214" s="34">
        <v>10</v>
      </c>
      <c r="K214" s="34">
        <f t="shared" si="22"/>
        <v>10</v>
      </c>
      <c r="L214" s="104">
        <v>1.6039999723434448</v>
      </c>
      <c r="M214" s="29">
        <v>59</v>
      </c>
      <c r="N214" s="62">
        <v>1.5821243812188015</v>
      </c>
      <c r="O214" s="5">
        <v>1.1399999999999999</v>
      </c>
      <c r="P214" s="5">
        <f t="shared" ref="P214:P216" si="28">(O214*L214*K214)</f>
        <v>18.285599684715269</v>
      </c>
      <c r="Q214" s="29">
        <v>59</v>
      </c>
    </row>
    <row r="215" spans="1:26" x14ac:dyDescent="0.3">
      <c r="A215" s="29">
        <v>59</v>
      </c>
      <c r="B215" s="5">
        <v>493770.79739999998</v>
      </c>
      <c r="C215" s="5">
        <v>5180636.9422000004</v>
      </c>
      <c r="D215" s="34">
        <v>19</v>
      </c>
      <c r="E215" s="34">
        <v>3</v>
      </c>
      <c r="F215" s="34" t="s">
        <v>23</v>
      </c>
      <c r="G215" s="29">
        <v>59</v>
      </c>
      <c r="H215" s="34" t="s">
        <v>144</v>
      </c>
      <c r="I215" s="34">
        <v>10</v>
      </c>
      <c r="J215" s="34">
        <v>20</v>
      </c>
      <c r="K215" s="34">
        <f t="shared" si="22"/>
        <v>10</v>
      </c>
      <c r="L215" s="105">
        <v>1.718</v>
      </c>
      <c r="M215" s="29">
        <v>59</v>
      </c>
      <c r="N215" s="62">
        <v>1.3776404344719522</v>
      </c>
      <c r="O215" s="5">
        <v>1.1399999999999999</v>
      </c>
      <c r="P215" s="5">
        <f t="shared" si="28"/>
        <v>19.585199999999997</v>
      </c>
      <c r="Q215" s="29">
        <v>59</v>
      </c>
    </row>
    <row r="216" spans="1:26" x14ac:dyDescent="0.3">
      <c r="A216" s="34">
        <v>59</v>
      </c>
      <c r="B216" s="5">
        <v>493770.79739999998</v>
      </c>
      <c r="C216" s="5">
        <v>5180636.9422000004</v>
      </c>
      <c r="D216" s="34">
        <v>19</v>
      </c>
      <c r="E216" s="34">
        <v>3</v>
      </c>
      <c r="F216" s="34" t="s">
        <v>23</v>
      </c>
      <c r="G216" s="34">
        <v>59</v>
      </c>
      <c r="H216" s="34" t="s">
        <v>17</v>
      </c>
      <c r="I216" s="34">
        <v>20</v>
      </c>
      <c r="J216" s="34">
        <v>30</v>
      </c>
      <c r="K216" s="34">
        <f t="shared" si="22"/>
        <v>10</v>
      </c>
      <c r="L216" s="105">
        <v>1.2589999999999999</v>
      </c>
      <c r="M216" s="34">
        <v>59</v>
      </c>
      <c r="N216" s="62">
        <v>1.1835935666082491</v>
      </c>
      <c r="O216" s="5">
        <v>1.1399999999999999</v>
      </c>
      <c r="P216" s="5">
        <f t="shared" si="28"/>
        <v>14.352599999999997</v>
      </c>
      <c r="Q216" s="34">
        <v>59</v>
      </c>
    </row>
    <row r="217" spans="1:26" x14ac:dyDescent="0.3">
      <c r="A217" s="34">
        <v>59</v>
      </c>
      <c r="B217" s="5">
        <v>493770.79739999998</v>
      </c>
      <c r="C217" s="5">
        <v>5180636.9422000004</v>
      </c>
      <c r="D217" s="34">
        <v>19</v>
      </c>
      <c r="E217" s="34">
        <v>3</v>
      </c>
      <c r="F217" s="34" t="s">
        <v>23</v>
      </c>
      <c r="G217" s="34">
        <v>59</v>
      </c>
      <c r="H217" s="34" t="s">
        <v>17</v>
      </c>
      <c r="I217" s="34">
        <v>30</v>
      </c>
      <c r="J217" s="34">
        <v>38</v>
      </c>
      <c r="K217" s="34">
        <f t="shared" si="22"/>
        <v>8</v>
      </c>
      <c r="L217" s="34">
        <v>0.98519999999999996</v>
      </c>
      <c r="M217" s="34">
        <v>59</v>
      </c>
      <c r="N217" s="62">
        <v>1.2244191376047466</v>
      </c>
      <c r="O217" s="5">
        <v>1.32</v>
      </c>
      <c r="P217" s="5">
        <f t="shared" ref="P217:P221" si="29">(N217*L217*K217)</f>
        <v>9.6503818749455714</v>
      </c>
      <c r="Q217" s="34">
        <v>59</v>
      </c>
      <c r="R217" s="34">
        <v>6.22</v>
      </c>
      <c r="S217" s="34">
        <v>42.3</v>
      </c>
      <c r="T217" s="34">
        <v>0.98519999999999996</v>
      </c>
      <c r="U217" s="34">
        <v>1.257E-2</v>
      </c>
      <c r="V217" s="34">
        <v>4.5920000000000002E-2</v>
      </c>
      <c r="W217" s="34">
        <v>21.45470383275261</v>
      </c>
      <c r="Y217" s="34">
        <v>0.98519999999999996</v>
      </c>
      <c r="Z217" s="34">
        <v>163</v>
      </c>
    </row>
    <row r="218" spans="1:26" x14ac:dyDescent="0.3">
      <c r="A218" s="34">
        <v>59</v>
      </c>
      <c r="B218" s="5">
        <v>493770.79739999998</v>
      </c>
      <c r="C218" s="5">
        <v>5180636.9422000004</v>
      </c>
      <c r="D218" s="34">
        <v>19</v>
      </c>
      <c r="E218" s="34">
        <v>3</v>
      </c>
      <c r="F218" s="34" t="s">
        <v>23</v>
      </c>
      <c r="G218" s="34">
        <v>59</v>
      </c>
      <c r="H218" s="34" t="s">
        <v>30</v>
      </c>
      <c r="I218" s="34">
        <v>38</v>
      </c>
      <c r="J218" s="34">
        <v>66</v>
      </c>
      <c r="K218" s="34">
        <f t="shared" si="22"/>
        <v>28</v>
      </c>
      <c r="L218" s="34">
        <v>0.58340000000000003</v>
      </c>
      <c r="M218" s="34">
        <v>59</v>
      </c>
      <c r="N218" s="62">
        <v>1.2714929884323707</v>
      </c>
      <c r="O218" s="34">
        <v>1.32</v>
      </c>
      <c r="P218" s="5">
        <f t="shared" si="29"/>
        <v>20.770092264640464</v>
      </c>
      <c r="Q218" s="34">
        <v>59</v>
      </c>
      <c r="R218" s="34">
        <v>6.48</v>
      </c>
      <c r="S218" s="34">
        <v>27.6</v>
      </c>
      <c r="T218" s="34">
        <v>0.58340000000000003</v>
      </c>
      <c r="U218" s="34">
        <v>8.1799999999999998E-3</v>
      </c>
      <c r="V218" s="34">
        <v>3.0700000000000002E-2</v>
      </c>
      <c r="W218" s="34">
        <v>19.003257328990227</v>
      </c>
      <c r="Y218" s="34">
        <v>0.58340000000000003</v>
      </c>
      <c r="Z218" s="34">
        <v>164</v>
      </c>
    </row>
    <row r="219" spans="1:26" x14ac:dyDescent="0.3">
      <c r="A219" s="34">
        <v>59</v>
      </c>
      <c r="B219" s="5">
        <v>493770.79739999998</v>
      </c>
      <c r="C219" s="5">
        <v>5180636.9422000004</v>
      </c>
      <c r="D219" s="34">
        <v>19</v>
      </c>
      <c r="E219" s="34">
        <v>3</v>
      </c>
      <c r="F219" s="34" t="s">
        <v>23</v>
      </c>
      <c r="G219" s="34">
        <v>59</v>
      </c>
      <c r="H219" s="34" t="s">
        <v>36</v>
      </c>
      <c r="I219" s="34">
        <v>66</v>
      </c>
      <c r="J219" s="34">
        <v>107</v>
      </c>
      <c r="K219" s="34">
        <f t="shared" si="22"/>
        <v>41</v>
      </c>
      <c r="L219" s="34">
        <v>0.2883</v>
      </c>
      <c r="M219" s="34">
        <v>59</v>
      </c>
      <c r="N219" s="62">
        <v>1.6559909686518353</v>
      </c>
      <c r="O219" s="5">
        <v>1.41</v>
      </c>
      <c r="P219" s="5">
        <f t="shared" si="29"/>
        <v>19.57431004675529</v>
      </c>
      <c r="Q219" s="34">
        <v>59</v>
      </c>
      <c r="R219" s="34">
        <v>6.68</v>
      </c>
      <c r="S219" s="34">
        <v>16.100000000000001</v>
      </c>
      <c r="T219" s="34">
        <v>0.2883</v>
      </c>
      <c r="U219" s="34">
        <v>5.1500000000000001E-3</v>
      </c>
      <c r="V219" s="34">
        <v>1.992E-2</v>
      </c>
      <c r="W219" s="34">
        <v>14.47289156626506</v>
      </c>
      <c r="Y219" s="34">
        <v>0.2883</v>
      </c>
      <c r="Z219" s="34">
        <v>165</v>
      </c>
    </row>
    <row r="220" spans="1:26" x14ac:dyDescent="0.3">
      <c r="A220" s="34">
        <v>59</v>
      </c>
      <c r="B220" s="5">
        <v>493770.79739999998</v>
      </c>
      <c r="C220" s="5">
        <v>5180636.9422000004</v>
      </c>
      <c r="D220" s="34">
        <v>19</v>
      </c>
      <c r="E220" s="34">
        <v>3</v>
      </c>
      <c r="F220" s="34" t="s">
        <v>23</v>
      </c>
      <c r="G220" s="34">
        <v>59</v>
      </c>
      <c r="H220" s="34" t="s">
        <v>37</v>
      </c>
      <c r="I220" s="34">
        <v>107</v>
      </c>
      <c r="J220" s="34">
        <v>133</v>
      </c>
      <c r="K220" s="34">
        <f t="shared" si="22"/>
        <v>26</v>
      </c>
      <c r="L220" s="34">
        <v>0.20219999999999999</v>
      </c>
      <c r="M220" s="34">
        <v>59</v>
      </c>
      <c r="N220" s="62">
        <v>1.6544590454406625</v>
      </c>
      <c r="O220" s="5">
        <v>1.48</v>
      </c>
      <c r="P220" s="5">
        <f t="shared" si="29"/>
        <v>8.6978220936906503</v>
      </c>
      <c r="Q220" s="34">
        <v>59</v>
      </c>
      <c r="R220" s="34">
        <v>6.78</v>
      </c>
      <c r="S220" s="34">
        <v>9.9</v>
      </c>
      <c r="T220" s="34">
        <v>0.20219999999999999</v>
      </c>
      <c r="U220" s="34">
        <v>4.0099999999999997E-3</v>
      </c>
      <c r="V220" s="34">
        <v>1.6039999999999999E-2</v>
      </c>
      <c r="W220" s="34">
        <v>12.605985037406484</v>
      </c>
      <c r="Y220" s="34">
        <v>0.20219999999999999</v>
      </c>
      <c r="Z220" s="34">
        <v>166</v>
      </c>
    </row>
    <row r="221" spans="1:26" x14ac:dyDescent="0.3">
      <c r="A221" s="34">
        <v>59</v>
      </c>
      <c r="B221" s="5">
        <v>493770.79739999998</v>
      </c>
      <c r="C221" s="5">
        <v>5180636.9422000004</v>
      </c>
      <c r="D221" s="34">
        <v>19</v>
      </c>
      <c r="E221" s="34">
        <v>3</v>
      </c>
      <c r="F221" s="34" t="s">
        <v>23</v>
      </c>
      <c r="G221" s="34">
        <v>59</v>
      </c>
      <c r="H221" s="34" t="s">
        <v>38</v>
      </c>
      <c r="I221" s="34">
        <v>133</v>
      </c>
      <c r="J221" s="34">
        <v>153</v>
      </c>
      <c r="K221" s="34">
        <f t="shared" si="22"/>
        <v>20</v>
      </c>
      <c r="L221" s="34">
        <v>0.218</v>
      </c>
      <c r="M221" s="34">
        <v>59</v>
      </c>
      <c r="N221" s="62">
        <v>1.7015135349828789</v>
      </c>
      <c r="O221" s="5">
        <v>1.5</v>
      </c>
      <c r="P221" s="5">
        <f t="shared" si="29"/>
        <v>7.4185990125253518</v>
      </c>
      <c r="Q221" s="34">
        <v>59</v>
      </c>
      <c r="R221" s="34">
        <v>6.81</v>
      </c>
      <c r="S221" s="34">
        <v>8.6999999999999993</v>
      </c>
      <c r="T221" s="34">
        <v>0.218</v>
      </c>
      <c r="U221" s="34">
        <v>4.1999999999999997E-3</v>
      </c>
      <c r="V221" s="34">
        <v>1.4239999999999999E-2</v>
      </c>
      <c r="W221" s="34">
        <v>15.308988764044944</v>
      </c>
      <c r="Y221" s="34">
        <v>0.218</v>
      </c>
      <c r="Z221" s="34">
        <v>167</v>
      </c>
    </row>
    <row r="222" spans="1:26" x14ac:dyDescent="0.3">
      <c r="A222" s="29">
        <v>61</v>
      </c>
      <c r="B222" s="5">
        <v>493832.32370000001</v>
      </c>
      <c r="C222" s="5">
        <v>5180623.8283000002</v>
      </c>
      <c r="D222" s="34">
        <v>21</v>
      </c>
      <c r="E222" s="34">
        <v>3</v>
      </c>
      <c r="F222" s="34" t="s">
        <v>23</v>
      </c>
      <c r="G222" s="29">
        <v>61</v>
      </c>
      <c r="H222" s="34" t="s">
        <v>16</v>
      </c>
      <c r="I222" s="34">
        <v>0</v>
      </c>
      <c r="J222" s="34">
        <v>10</v>
      </c>
      <c r="K222" s="34">
        <f t="shared" si="22"/>
        <v>10</v>
      </c>
      <c r="L222" s="104">
        <v>1.9429999589920044</v>
      </c>
      <c r="M222" s="29">
        <v>61</v>
      </c>
      <c r="N222" s="62">
        <v>1.2893525489458451</v>
      </c>
      <c r="O222" s="34">
        <v>1.26</v>
      </c>
      <c r="P222" s="5">
        <f t="shared" ref="P222:P224" si="30">(O222*L222*K222)</f>
        <v>24.481799483299255</v>
      </c>
      <c r="Q222" s="29">
        <v>61</v>
      </c>
    </row>
    <row r="223" spans="1:26" x14ac:dyDescent="0.3">
      <c r="A223" s="29">
        <v>61</v>
      </c>
      <c r="B223" s="5">
        <v>493832.32370000001</v>
      </c>
      <c r="C223" s="5">
        <v>5180623.8283000002</v>
      </c>
      <c r="D223" s="34">
        <v>21</v>
      </c>
      <c r="E223" s="34">
        <v>3</v>
      </c>
      <c r="F223" s="34" t="s">
        <v>23</v>
      </c>
      <c r="G223" s="29">
        <v>61</v>
      </c>
      <c r="H223" s="34" t="s">
        <v>144</v>
      </c>
      <c r="I223" s="34">
        <v>10</v>
      </c>
      <c r="J223" s="34">
        <v>20</v>
      </c>
      <c r="K223" s="34">
        <f t="shared" si="22"/>
        <v>10</v>
      </c>
      <c r="L223" s="105">
        <v>1.718</v>
      </c>
      <c r="M223" s="29">
        <v>61</v>
      </c>
      <c r="N223" s="62">
        <v>1.3681119932919059</v>
      </c>
      <c r="O223" s="34">
        <v>1.26</v>
      </c>
      <c r="P223" s="5">
        <f t="shared" si="30"/>
        <v>21.646800000000002</v>
      </c>
      <c r="Q223" s="29">
        <v>61</v>
      </c>
    </row>
    <row r="224" spans="1:26" x14ac:dyDescent="0.3">
      <c r="A224" s="34">
        <v>61</v>
      </c>
      <c r="B224" s="5">
        <v>493832.32370000001</v>
      </c>
      <c r="C224" s="5">
        <v>5180623.8283000002</v>
      </c>
      <c r="D224" s="34">
        <v>21</v>
      </c>
      <c r="E224" s="34">
        <v>3</v>
      </c>
      <c r="F224" s="34" t="s">
        <v>23</v>
      </c>
      <c r="G224" s="34">
        <v>61</v>
      </c>
      <c r="H224" s="34" t="s">
        <v>17</v>
      </c>
      <c r="I224" s="34">
        <v>20</v>
      </c>
      <c r="J224" s="34">
        <v>30</v>
      </c>
      <c r="K224" s="34">
        <f t="shared" si="22"/>
        <v>10</v>
      </c>
      <c r="L224" s="105">
        <v>1.1970000000000001</v>
      </c>
      <c r="M224" s="34">
        <v>61</v>
      </c>
      <c r="N224" s="62">
        <v>1.3187172640943954</v>
      </c>
      <c r="O224" s="34">
        <v>1.26</v>
      </c>
      <c r="P224" s="5">
        <f t="shared" si="30"/>
        <v>15.0822</v>
      </c>
      <c r="Q224" s="34">
        <v>61</v>
      </c>
    </row>
    <row r="225" spans="1:26" x14ac:dyDescent="0.3">
      <c r="A225" s="34">
        <v>61</v>
      </c>
      <c r="B225" s="5">
        <v>493832.32370000001</v>
      </c>
      <c r="C225" s="5">
        <v>5180623.8283000002</v>
      </c>
      <c r="D225" s="34">
        <v>21</v>
      </c>
      <c r="E225" s="34">
        <v>3</v>
      </c>
      <c r="F225" s="34" t="s">
        <v>23</v>
      </c>
      <c r="G225" s="34">
        <v>61</v>
      </c>
      <c r="H225" s="34" t="s">
        <v>17</v>
      </c>
      <c r="I225" s="34">
        <v>30</v>
      </c>
      <c r="J225" s="34">
        <v>32</v>
      </c>
      <c r="K225" s="34">
        <f t="shared" si="22"/>
        <v>2</v>
      </c>
      <c r="L225" s="34">
        <v>0.9</v>
      </c>
      <c r="M225" s="34">
        <v>61</v>
      </c>
      <c r="N225" s="62">
        <v>1.4129640489584996</v>
      </c>
      <c r="O225" s="34">
        <v>1.3</v>
      </c>
      <c r="P225" s="5">
        <f t="shared" ref="P225:P231" si="31">(N225*L225*K225)</f>
        <v>2.5433352881252995</v>
      </c>
      <c r="Q225" s="34">
        <v>61</v>
      </c>
      <c r="Y225" s="34">
        <v>0</v>
      </c>
      <c r="Z225" s="34">
        <v>169</v>
      </c>
    </row>
    <row r="226" spans="1:26" x14ac:dyDescent="0.3">
      <c r="A226" s="34">
        <v>61</v>
      </c>
      <c r="B226" s="5">
        <v>493832.32370000001</v>
      </c>
      <c r="C226" s="5">
        <v>5180623.8283000002</v>
      </c>
      <c r="D226" s="34">
        <v>21</v>
      </c>
      <c r="E226" s="34">
        <v>3</v>
      </c>
      <c r="F226" s="34" t="s">
        <v>23</v>
      </c>
      <c r="G226" s="34">
        <v>61</v>
      </c>
      <c r="H226" s="34" t="s">
        <v>39</v>
      </c>
      <c r="I226" s="34">
        <v>32</v>
      </c>
      <c r="J226" s="34">
        <v>51.5</v>
      </c>
      <c r="K226" s="34">
        <f t="shared" si="22"/>
        <v>19.5</v>
      </c>
      <c r="L226" s="34">
        <v>0.70660000000000001</v>
      </c>
      <c r="M226" s="34">
        <v>61</v>
      </c>
      <c r="N226" s="62">
        <v>1.3083945882657135</v>
      </c>
      <c r="O226" s="34">
        <v>1.44</v>
      </c>
      <c r="P226" s="5">
        <f t="shared" si="31"/>
        <v>18.027976513336785</v>
      </c>
      <c r="Q226" s="34">
        <v>61</v>
      </c>
      <c r="R226" s="34">
        <v>6.36</v>
      </c>
      <c r="S226" s="34">
        <v>34.299999999999997</v>
      </c>
      <c r="T226" s="34">
        <v>0.70660000000000001</v>
      </c>
      <c r="U226" s="34">
        <v>7.2500000000000004E-3</v>
      </c>
      <c r="V226" s="34">
        <v>2.623E-2</v>
      </c>
      <c r="W226" s="34">
        <v>26.938619900876859</v>
      </c>
      <c r="Y226" s="34">
        <v>0.70660000000000001</v>
      </c>
      <c r="Z226" s="34">
        <v>170</v>
      </c>
    </row>
    <row r="227" spans="1:26" x14ac:dyDescent="0.3">
      <c r="A227" s="34">
        <v>61</v>
      </c>
      <c r="B227" s="5">
        <v>493832.32370000001</v>
      </c>
      <c r="C227" s="5">
        <v>5180623.8283000002</v>
      </c>
      <c r="D227" s="34">
        <v>21</v>
      </c>
      <c r="E227" s="34">
        <v>3</v>
      </c>
      <c r="F227" s="34" t="s">
        <v>23</v>
      </c>
      <c r="G227" s="34">
        <v>61</v>
      </c>
      <c r="H227" s="34" t="s">
        <v>51</v>
      </c>
      <c r="I227" s="34">
        <v>51.5</v>
      </c>
      <c r="J227" s="34">
        <v>67</v>
      </c>
      <c r="K227" s="34">
        <f t="shared" si="22"/>
        <v>15.5</v>
      </c>
      <c r="L227" s="34">
        <v>0.4945</v>
      </c>
      <c r="M227" s="34">
        <v>61</v>
      </c>
      <c r="N227" s="62">
        <v>1.3862022991576588</v>
      </c>
      <c r="O227" s="34">
        <v>1.44</v>
      </c>
      <c r="P227" s="5">
        <f t="shared" si="31"/>
        <v>10.624894072468665</v>
      </c>
      <c r="Q227" s="34">
        <v>61</v>
      </c>
      <c r="R227" s="34">
        <v>6.44</v>
      </c>
      <c r="S227" s="34">
        <v>29.6</v>
      </c>
      <c r="T227" s="34">
        <v>0.4945</v>
      </c>
      <c r="U227" s="34">
        <v>4.5900000000000003E-3</v>
      </c>
      <c r="V227" s="34">
        <v>2.3689999999999999E-2</v>
      </c>
      <c r="W227" s="34">
        <v>20.873786407766989</v>
      </c>
      <c r="Y227" s="34">
        <v>0.4945</v>
      </c>
      <c r="Z227" s="34">
        <v>171</v>
      </c>
    </row>
    <row r="228" spans="1:26" x14ac:dyDescent="0.3">
      <c r="A228" s="34">
        <v>61</v>
      </c>
      <c r="B228" s="5">
        <v>493832.32370000001</v>
      </c>
      <c r="C228" s="5">
        <v>5180623.8283000002</v>
      </c>
      <c r="D228" s="34">
        <v>21</v>
      </c>
      <c r="E228" s="34">
        <v>3</v>
      </c>
      <c r="F228" s="34" t="s">
        <v>23</v>
      </c>
      <c r="G228" s="34">
        <v>61</v>
      </c>
      <c r="H228" s="34" t="s">
        <v>52</v>
      </c>
      <c r="I228" s="34">
        <v>67</v>
      </c>
      <c r="J228" s="34">
        <v>83</v>
      </c>
      <c r="K228" s="34">
        <f t="shared" si="22"/>
        <v>16</v>
      </c>
      <c r="L228" s="34">
        <v>0.39679999999999999</v>
      </c>
      <c r="M228" s="34">
        <v>61</v>
      </c>
      <c r="N228" s="62">
        <v>1.4690285062781143</v>
      </c>
      <c r="O228" s="34">
        <v>1.53</v>
      </c>
      <c r="P228" s="5">
        <f t="shared" si="31"/>
        <v>9.3265681806584926</v>
      </c>
      <c r="Q228" s="34">
        <v>61</v>
      </c>
      <c r="R228" s="34">
        <v>6.5</v>
      </c>
      <c r="S228" s="34">
        <v>26.1</v>
      </c>
      <c r="T228" s="34">
        <v>0.39679999999999999</v>
      </c>
      <c r="U228" s="34">
        <v>4.0899999999999999E-3</v>
      </c>
      <c r="V228" s="34">
        <v>2.189E-2</v>
      </c>
      <c r="W228" s="34">
        <v>18.126998629511192</v>
      </c>
      <c r="Y228" s="34">
        <v>0.39679999999999999</v>
      </c>
      <c r="Z228" s="34">
        <v>172</v>
      </c>
    </row>
    <row r="229" spans="1:26" x14ac:dyDescent="0.3">
      <c r="A229" s="34">
        <v>61</v>
      </c>
      <c r="B229" s="5">
        <v>493832.32370000001</v>
      </c>
      <c r="C229" s="5">
        <v>5180623.8283000002</v>
      </c>
      <c r="D229" s="34">
        <v>21</v>
      </c>
      <c r="E229" s="34">
        <v>3</v>
      </c>
      <c r="F229" s="34" t="s">
        <v>23</v>
      </c>
      <c r="G229" s="34">
        <v>61</v>
      </c>
      <c r="H229" s="34" t="s">
        <v>20</v>
      </c>
      <c r="I229" s="34">
        <v>83</v>
      </c>
      <c r="J229" s="34">
        <v>100</v>
      </c>
      <c r="K229" s="34">
        <f t="shared" si="22"/>
        <v>17</v>
      </c>
      <c r="L229" s="34">
        <v>0.3105</v>
      </c>
      <c r="M229" s="34">
        <v>61</v>
      </c>
      <c r="N229" s="62">
        <v>1.7267619980267455</v>
      </c>
      <c r="O229" s="34">
        <v>1.53</v>
      </c>
      <c r="P229" s="5">
        <f t="shared" si="31"/>
        <v>9.1147132065841756</v>
      </c>
      <c r="Q229" s="34">
        <v>61</v>
      </c>
      <c r="R229" s="34">
        <v>6.48</v>
      </c>
      <c r="S229" s="34">
        <v>27.4</v>
      </c>
      <c r="T229" s="34">
        <v>0.3105</v>
      </c>
      <c r="U229" s="34">
        <v>4.0000000000000001E-3</v>
      </c>
      <c r="V229" s="34">
        <v>1.7500000000000002E-2</v>
      </c>
      <c r="W229" s="34">
        <v>17.74285714285714</v>
      </c>
      <c r="Y229" s="34">
        <v>0.3105</v>
      </c>
      <c r="Z229" s="34">
        <v>173</v>
      </c>
    </row>
    <row r="230" spans="1:26" x14ac:dyDescent="0.3">
      <c r="A230" s="34">
        <v>61</v>
      </c>
      <c r="B230" s="5">
        <v>493832.32370000001</v>
      </c>
      <c r="C230" s="5">
        <v>5180623.8283000002</v>
      </c>
      <c r="D230" s="34">
        <v>21</v>
      </c>
      <c r="E230" s="34">
        <v>3</v>
      </c>
      <c r="F230" s="34" t="s">
        <v>23</v>
      </c>
      <c r="G230" s="34">
        <v>61</v>
      </c>
      <c r="H230" s="34" t="s">
        <v>21</v>
      </c>
      <c r="I230" s="34">
        <v>100</v>
      </c>
      <c r="J230" s="34">
        <v>128</v>
      </c>
      <c r="K230" s="34">
        <f t="shared" si="22"/>
        <v>28</v>
      </c>
      <c r="L230" s="34">
        <v>0.17349999999999999</v>
      </c>
      <c r="M230" s="34">
        <v>61</v>
      </c>
      <c r="N230" s="62">
        <v>1.3899469319681377</v>
      </c>
      <c r="O230" s="34">
        <v>1.59</v>
      </c>
      <c r="P230" s="5">
        <f t="shared" si="31"/>
        <v>6.7523621955012123</v>
      </c>
      <c r="Q230" s="34">
        <v>61</v>
      </c>
      <c r="R230" s="34">
        <v>6.65</v>
      </c>
      <c r="S230" s="34">
        <v>17.8</v>
      </c>
      <c r="T230" s="34">
        <v>0.17349999999999999</v>
      </c>
      <c r="U230" s="34">
        <v>2.81E-3</v>
      </c>
      <c r="V230" s="34">
        <v>1.082E-2</v>
      </c>
      <c r="W230" s="34">
        <v>16.035120147874306</v>
      </c>
      <c r="Y230" s="34">
        <v>0.17349999999999999</v>
      </c>
      <c r="Z230" s="34">
        <v>174</v>
      </c>
    </row>
    <row r="231" spans="1:26" x14ac:dyDescent="0.3">
      <c r="A231" s="34">
        <v>61</v>
      </c>
      <c r="B231" s="5">
        <v>493832.32370000001</v>
      </c>
      <c r="C231" s="5">
        <v>5180623.8283000002</v>
      </c>
      <c r="D231" s="34">
        <v>21</v>
      </c>
      <c r="E231" s="34">
        <v>3</v>
      </c>
      <c r="F231" s="34" t="s">
        <v>23</v>
      </c>
      <c r="G231" s="34">
        <v>61</v>
      </c>
      <c r="H231" s="34" t="s">
        <v>22</v>
      </c>
      <c r="I231" s="34">
        <v>128</v>
      </c>
      <c r="J231" s="34">
        <v>153</v>
      </c>
      <c r="K231" s="34">
        <f t="shared" si="22"/>
        <v>25</v>
      </c>
      <c r="L231" s="34">
        <v>0.14269999999999999</v>
      </c>
      <c r="M231" s="34">
        <v>61</v>
      </c>
      <c r="N231" s="62">
        <v>1.6777613906428666</v>
      </c>
      <c r="O231" s="34">
        <v>1.59</v>
      </c>
      <c r="P231" s="5">
        <f t="shared" si="31"/>
        <v>5.9854137611184264</v>
      </c>
      <c r="Q231" s="34">
        <v>61</v>
      </c>
      <c r="R231" s="34">
        <v>6.09</v>
      </c>
      <c r="S231" s="34">
        <v>50</v>
      </c>
      <c r="T231" s="34">
        <v>0.14269999999999999</v>
      </c>
      <c r="U231" s="34">
        <v>3.7799999999999999E-3</v>
      </c>
      <c r="V231" s="34">
        <v>1.3169999999999999E-2</v>
      </c>
      <c r="W231" s="34">
        <v>10.835231586940015</v>
      </c>
      <c r="Y231" s="34">
        <v>0.14269999999999999</v>
      </c>
      <c r="Z231" s="34">
        <v>175</v>
      </c>
    </row>
    <row r="232" spans="1:26" x14ac:dyDescent="0.3">
      <c r="A232" s="29">
        <v>63</v>
      </c>
      <c r="B232" s="5">
        <v>493896.16899999999</v>
      </c>
      <c r="C232" s="5">
        <v>5180649.7655999996</v>
      </c>
      <c r="D232" s="34">
        <v>23</v>
      </c>
      <c r="E232" s="34">
        <v>3</v>
      </c>
      <c r="F232" s="34" t="s">
        <v>23</v>
      </c>
      <c r="G232" s="29">
        <v>63</v>
      </c>
      <c r="H232" s="34" t="s">
        <v>16</v>
      </c>
      <c r="I232" s="34">
        <v>0</v>
      </c>
      <c r="J232" s="34">
        <v>10</v>
      </c>
      <c r="K232" s="34">
        <f t="shared" si="22"/>
        <v>10</v>
      </c>
      <c r="L232" s="104">
        <v>1.9630000591278076</v>
      </c>
      <c r="M232" s="29">
        <v>63</v>
      </c>
      <c r="N232" s="62">
        <v>1.3875965051779633</v>
      </c>
      <c r="O232" s="34">
        <v>1.1599999999999999</v>
      </c>
      <c r="P232" s="5">
        <f t="shared" ref="P232:P234" si="32">(O232*L232*K232)</f>
        <v>22.770800685882566</v>
      </c>
      <c r="Q232" s="29">
        <v>63</v>
      </c>
    </row>
    <row r="233" spans="1:26" x14ac:dyDescent="0.3">
      <c r="A233" s="29">
        <v>63</v>
      </c>
      <c r="B233" s="5">
        <v>493896.16899999999</v>
      </c>
      <c r="C233" s="5">
        <v>5180649.7655999996</v>
      </c>
      <c r="D233" s="34">
        <v>23</v>
      </c>
      <c r="E233" s="34">
        <v>3</v>
      </c>
      <c r="F233" s="34" t="s">
        <v>23</v>
      </c>
      <c r="G233" s="29">
        <v>63</v>
      </c>
      <c r="H233" s="34" t="s">
        <v>144</v>
      </c>
      <c r="I233" s="34">
        <v>10</v>
      </c>
      <c r="J233" s="34">
        <v>20</v>
      </c>
      <c r="K233" s="34">
        <f t="shared" si="22"/>
        <v>10</v>
      </c>
      <c r="L233" s="105">
        <v>2.2250000000000001</v>
      </c>
      <c r="M233" s="29">
        <v>63</v>
      </c>
      <c r="N233" s="62">
        <v>1.339074931327441</v>
      </c>
      <c r="O233" s="34">
        <v>1.1599999999999999</v>
      </c>
      <c r="P233" s="5">
        <f t="shared" si="32"/>
        <v>25.81</v>
      </c>
      <c r="Q233" s="29">
        <v>63</v>
      </c>
    </row>
    <row r="234" spans="1:26" x14ac:dyDescent="0.3">
      <c r="A234" s="34">
        <v>63</v>
      </c>
      <c r="B234" s="5">
        <v>493896.16899999999</v>
      </c>
      <c r="C234" s="5">
        <v>5180649.7655999996</v>
      </c>
      <c r="D234" s="34">
        <v>23</v>
      </c>
      <c r="E234" s="34">
        <v>3</v>
      </c>
      <c r="F234" s="34" t="s">
        <v>23</v>
      </c>
      <c r="G234" s="34">
        <v>63</v>
      </c>
      <c r="H234" s="34" t="s">
        <v>17</v>
      </c>
      <c r="I234" s="34">
        <v>20</v>
      </c>
      <c r="J234" s="34">
        <v>30</v>
      </c>
      <c r="K234" s="34">
        <f t="shared" si="22"/>
        <v>10</v>
      </c>
      <c r="L234" s="105">
        <v>2.6549999999999998</v>
      </c>
      <c r="M234" s="34">
        <v>63</v>
      </c>
      <c r="N234" s="62">
        <v>1.2825840376522395</v>
      </c>
      <c r="O234" s="34">
        <v>1.1599999999999999</v>
      </c>
      <c r="P234" s="5">
        <f t="shared" si="32"/>
        <v>30.797999999999995</v>
      </c>
      <c r="Q234" s="34">
        <v>63</v>
      </c>
    </row>
    <row r="235" spans="1:26" x14ac:dyDescent="0.3">
      <c r="A235" s="34">
        <v>63</v>
      </c>
      <c r="B235" s="5">
        <v>493896.16899999999</v>
      </c>
      <c r="C235" s="5">
        <v>5180649.7655999996</v>
      </c>
      <c r="D235" s="34">
        <v>23</v>
      </c>
      <c r="E235" s="34">
        <v>3</v>
      </c>
      <c r="F235" s="34" t="s">
        <v>23</v>
      </c>
      <c r="G235" s="34">
        <v>63</v>
      </c>
      <c r="H235" s="34" t="s">
        <v>17</v>
      </c>
      <c r="I235" s="34">
        <v>30</v>
      </c>
      <c r="J235" s="34">
        <v>41</v>
      </c>
      <c r="K235" s="34">
        <f t="shared" si="22"/>
        <v>11</v>
      </c>
      <c r="L235" s="34">
        <v>1.2370000000000001</v>
      </c>
      <c r="M235" s="34">
        <v>63</v>
      </c>
      <c r="N235" s="62">
        <v>1.1900765946253107</v>
      </c>
      <c r="O235" s="34">
        <v>1.25</v>
      </c>
      <c r="P235" s="5">
        <f t="shared" ref="P235:P239" si="33">(N235*L235*K235)</f>
        <v>16.193372223066604</v>
      </c>
      <c r="Q235" s="34">
        <v>63</v>
      </c>
      <c r="R235" s="34">
        <v>6.24</v>
      </c>
      <c r="S235" s="34">
        <v>41</v>
      </c>
      <c r="T235" s="34">
        <v>1.2370000000000001</v>
      </c>
      <c r="U235" s="34">
        <v>1.371E-2</v>
      </c>
      <c r="V235" s="34">
        <v>5.0340000000000003E-2</v>
      </c>
      <c r="W235" s="34">
        <v>24.57290425109257</v>
      </c>
      <c r="Y235" s="34">
        <v>1.2370000000000001</v>
      </c>
      <c r="Z235" s="34">
        <v>177</v>
      </c>
    </row>
    <row r="236" spans="1:26" x14ac:dyDescent="0.3">
      <c r="A236" s="34">
        <v>63</v>
      </c>
      <c r="B236" s="5">
        <v>493896.16899999999</v>
      </c>
      <c r="C236" s="5">
        <v>5180649.7655999996</v>
      </c>
      <c r="D236" s="34">
        <v>23</v>
      </c>
      <c r="E236" s="34">
        <v>3</v>
      </c>
      <c r="F236" s="34" t="s">
        <v>23</v>
      </c>
      <c r="G236" s="34">
        <v>63</v>
      </c>
      <c r="H236" s="34" t="s">
        <v>30</v>
      </c>
      <c r="I236" s="34">
        <v>41</v>
      </c>
      <c r="J236" s="34">
        <v>67</v>
      </c>
      <c r="K236" s="34">
        <f t="shared" si="22"/>
        <v>26</v>
      </c>
      <c r="L236" s="34">
        <v>0.97030000000000005</v>
      </c>
      <c r="M236" s="34">
        <v>63</v>
      </c>
      <c r="N236" s="62">
        <v>1.25</v>
      </c>
      <c r="O236" s="34">
        <v>1.33</v>
      </c>
      <c r="P236" s="5">
        <f t="shared" si="33"/>
        <v>31.534750000000003</v>
      </c>
      <c r="Q236" s="34">
        <v>63</v>
      </c>
      <c r="R236" s="34">
        <v>6.42</v>
      </c>
      <c r="S236" s="34">
        <v>24.4</v>
      </c>
      <c r="T236" s="34">
        <v>0.97030000000000005</v>
      </c>
      <c r="U236" s="34">
        <v>1.064E-2</v>
      </c>
      <c r="V236" s="34">
        <v>4.0160000000000001E-2</v>
      </c>
      <c r="W236" s="34">
        <v>24.160856573705178</v>
      </c>
      <c r="Y236" s="34">
        <v>0.97030000000000005</v>
      </c>
      <c r="Z236" s="34">
        <v>178</v>
      </c>
    </row>
    <row r="237" spans="1:26" x14ac:dyDescent="0.3">
      <c r="A237" s="34">
        <v>63</v>
      </c>
      <c r="B237" s="5">
        <v>493896.16899999999</v>
      </c>
      <c r="C237" s="5">
        <v>5180649.7655999996</v>
      </c>
      <c r="D237" s="34">
        <v>23</v>
      </c>
      <c r="E237" s="34">
        <v>3</v>
      </c>
      <c r="F237" s="34" t="s">
        <v>23</v>
      </c>
      <c r="G237" s="34">
        <v>63</v>
      </c>
      <c r="H237" s="34" t="s">
        <v>41</v>
      </c>
      <c r="I237" s="34">
        <v>67</v>
      </c>
      <c r="J237" s="34">
        <v>92</v>
      </c>
      <c r="K237" s="34">
        <f t="shared" si="22"/>
        <v>25</v>
      </c>
      <c r="L237" s="34">
        <v>0.58809999999999996</v>
      </c>
      <c r="M237" s="34">
        <v>63</v>
      </c>
      <c r="N237" s="62">
        <v>1.4</v>
      </c>
      <c r="O237" s="34">
        <v>1.53</v>
      </c>
      <c r="P237" s="5">
        <f t="shared" si="33"/>
        <v>20.583499999999997</v>
      </c>
      <c r="Q237" s="34">
        <v>63</v>
      </c>
      <c r="R237" s="34">
        <v>6.58</v>
      </c>
      <c r="S237" s="34">
        <v>15.4</v>
      </c>
      <c r="T237" s="34">
        <v>0.58809999999999996</v>
      </c>
      <c r="U237" s="34">
        <v>6.1999999999999998E-3</v>
      </c>
      <c r="V237" s="34">
        <v>2.9159999999999998E-2</v>
      </c>
      <c r="W237" s="34">
        <v>20.16803840877915</v>
      </c>
      <c r="Y237" s="34">
        <v>0.58809999999999996</v>
      </c>
      <c r="Z237" s="34">
        <v>179</v>
      </c>
    </row>
    <row r="238" spans="1:26" x14ac:dyDescent="0.3">
      <c r="A238" s="34">
        <v>63</v>
      </c>
      <c r="B238" s="5">
        <v>493896.16899999999</v>
      </c>
      <c r="C238" s="5">
        <v>5180649.7655999996</v>
      </c>
      <c r="D238" s="34">
        <v>23</v>
      </c>
      <c r="E238" s="34">
        <v>3</v>
      </c>
      <c r="F238" s="34" t="s">
        <v>23</v>
      </c>
      <c r="G238" s="34">
        <v>63</v>
      </c>
      <c r="H238" s="34" t="s">
        <v>42</v>
      </c>
      <c r="I238" s="34">
        <v>92</v>
      </c>
      <c r="J238" s="34">
        <v>114</v>
      </c>
      <c r="K238" s="34">
        <f t="shared" si="22"/>
        <v>22</v>
      </c>
      <c r="L238" s="34">
        <v>0.39800000000000002</v>
      </c>
      <c r="M238" s="34">
        <v>63</v>
      </c>
      <c r="N238" s="62">
        <v>1.45</v>
      </c>
      <c r="O238" s="34">
        <v>1.6</v>
      </c>
      <c r="P238" s="5">
        <f t="shared" si="33"/>
        <v>12.696200000000001</v>
      </c>
      <c r="Q238" s="34">
        <v>63</v>
      </c>
      <c r="R238" s="34">
        <v>6.53</v>
      </c>
      <c r="S238" s="34">
        <v>17.7</v>
      </c>
      <c r="T238" s="34">
        <v>0.39800000000000002</v>
      </c>
      <c r="U238" s="34">
        <v>7.6699999999999997E-3</v>
      </c>
      <c r="V238" s="34">
        <v>2.4490000000000001E-2</v>
      </c>
      <c r="W238" s="34">
        <v>16.251531237239689</v>
      </c>
      <c r="Y238" s="34">
        <v>0.39800000000000002</v>
      </c>
      <c r="Z238" s="34">
        <v>180</v>
      </c>
    </row>
    <row r="239" spans="1:26" x14ac:dyDescent="0.3">
      <c r="A239" s="34">
        <v>63</v>
      </c>
      <c r="B239" s="5">
        <v>493896.16899999999</v>
      </c>
      <c r="C239" s="5">
        <v>5180649.7655999996</v>
      </c>
      <c r="D239" s="34">
        <v>23</v>
      </c>
      <c r="E239" s="34">
        <v>3</v>
      </c>
      <c r="F239" s="34" t="s">
        <v>23</v>
      </c>
      <c r="G239" s="34">
        <v>63</v>
      </c>
      <c r="H239" s="34" t="s">
        <v>54</v>
      </c>
      <c r="I239" s="34">
        <v>114</v>
      </c>
      <c r="J239" s="34">
        <v>153</v>
      </c>
      <c r="K239" s="34">
        <f t="shared" si="22"/>
        <v>39</v>
      </c>
      <c r="L239" s="34">
        <v>0.35699999999999998</v>
      </c>
      <c r="M239" s="34">
        <v>63</v>
      </c>
      <c r="N239" s="62">
        <v>1.6945525888760948</v>
      </c>
      <c r="O239" s="34">
        <v>1.65</v>
      </c>
      <c r="P239" s="5">
        <f t="shared" si="33"/>
        <v>23.593255694921869</v>
      </c>
      <c r="Q239" s="34">
        <v>63</v>
      </c>
      <c r="R239" s="34">
        <v>6.37</v>
      </c>
      <c r="S239" s="34">
        <v>26.7</v>
      </c>
      <c r="T239" s="34">
        <v>0.35699999999999998</v>
      </c>
      <c r="U239" s="34">
        <v>8.4200000000000004E-3</v>
      </c>
      <c r="V239" s="34">
        <v>2.1520000000000001E-2</v>
      </c>
      <c r="W239" s="34">
        <v>16.589219330855016</v>
      </c>
      <c r="Y239" s="34">
        <v>0.35699999999999998</v>
      </c>
      <c r="Z239" s="34">
        <v>181</v>
      </c>
    </row>
    <row r="240" spans="1:26" x14ac:dyDescent="0.3">
      <c r="A240" s="29">
        <v>65</v>
      </c>
      <c r="B240" s="5">
        <v>493959.97460000002</v>
      </c>
      <c r="C240" s="5">
        <v>5180636.9220000003</v>
      </c>
      <c r="D240" s="34">
        <v>25</v>
      </c>
      <c r="E240" s="34">
        <v>3</v>
      </c>
      <c r="F240" s="34" t="s">
        <v>23</v>
      </c>
      <c r="G240" s="29">
        <v>65</v>
      </c>
      <c r="H240" s="34" t="s">
        <v>16</v>
      </c>
      <c r="I240" s="34">
        <v>0</v>
      </c>
      <c r="J240" s="34">
        <v>10</v>
      </c>
      <c r="K240" s="34">
        <f t="shared" si="22"/>
        <v>10</v>
      </c>
      <c r="L240" s="104">
        <v>2.1319999694824219</v>
      </c>
      <c r="M240" s="29">
        <v>65</v>
      </c>
      <c r="N240" s="62">
        <v>1.3095490010107167</v>
      </c>
      <c r="O240" s="34">
        <v>1.1599999999999999</v>
      </c>
      <c r="P240" s="5">
        <f t="shared" ref="P240:P242" si="34">(O240*L240*K240)</f>
        <v>24.731199645996092</v>
      </c>
      <c r="Q240" s="29">
        <v>65</v>
      </c>
    </row>
    <row r="241" spans="1:26" x14ac:dyDescent="0.3">
      <c r="A241" s="29">
        <v>65</v>
      </c>
      <c r="B241" s="5">
        <v>493959.97460000002</v>
      </c>
      <c r="C241" s="5">
        <v>5180636.9220000003</v>
      </c>
      <c r="D241" s="34">
        <v>25</v>
      </c>
      <c r="E241" s="34">
        <v>3</v>
      </c>
      <c r="F241" s="34" t="s">
        <v>23</v>
      </c>
      <c r="G241" s="29">
        <v>65</v>
      </c>
      <c r="H241" s="34" t="s">
        <v>144</v>
      </c>
      <c r="I241" s="34">
        <v>10</v>
      </c>
      <c r="J241" s="34">
        <v>20</v>
      </c>
      <c r="K241" s="34">
        <f t="shared" si="22"/>
        <v>10</v>
      </c>
      <c r="L241" s="105">
        <v>2.0819999999999999</v>
      </c>
      <c r="M241" s="29">
        <v>65</v>
      </c>
      <c r="N241" s="62">
        <v>1.3497090321512186</v>
      </c>
      <c r="O241" s="34">
        <v>1.1599999999999999</v>
      </c>
      <c r="P241" s="5">
        <f t="shared" si="34"/>
        <v>24.151199999999996</v>
      </c>
      <c r="Q241" s="29">
        <v>65</v>
      </c>
    </row>
    <row r="242" spans="1:26" x14ac:dyDescent="0.3">
      <c r="A242" s="34">
        <v>65</v>
      </c>
      <c r="B242" s="5">
        <v>493959.97460000002</v>
      </c>
      <c r="C242" s="5">
        <v>5180636.9220000003</v>
      </c>
      <c r="D242" s="34">
        <v>25</v>
      </c>
      <c r="E242" s="34">
        <v>3</v>
      </c>
      <c r="F242" s="34" t="s">
        <v>23</v>
      </c>
      <c r="G242" s="34">
        <v>65</v>
      </c>
      <c r="H242" s="34" t="s">
        <v>17</v>
      </c>
      <c r="I242" s="34">
        <v>20</v>
      </c>
      <c r="J242" s="34">
        <v>30</v>
      </c>
      <c r="K242" s="34">
        <f t="shared" si="22"/>
        <v>10</v>
      </c>
      <c r="L242" s="105">
        <v>1.651</v>
      </c>
      <c r="M242" s="34">
        <v>65</v>
      </c>
      <c r="N242" s="62">
        <v>1.2868425949865756</v>
      </c>
      <c r="O242" s="34">
        <v>1.1599999999999999</v>
      </c>
      <c r="P242" s="5">
        <f t="shared" si="34"/>
        <v>19.151599999999998</v>
      </c>
      <c r="Q242" s="34">
        <v>65</v>
      </c>
    </row>
    <row r="243" spans="1:26" x14ac:dyDescent="0.3">
      <c r="A243" s="34">
        <v>65</v>
      </c>
      <c r="B243" s="5">
        <v>493959.97460000002</v>
      </c>
      <c r="C243" s="5">
        <v>5180636.9220000003</v>
      </c>
      <c r="D243" s="34">
        <v>25</v>
      </c>
      <c r="E243" s="34">
        <v>3</v>
      </c>
      <c r="F243" s="34" t="s">
        <v>23</v>
      </c>
      <c r="G243" s="34">
        <v>65</v>
      </c>
      <c r="H243" s="34" t="s">
        <v>17</v>
      </c>
      <c r="I243" s="34">
        <v>30</v>
      </c>
      <c r="J243" s="34">
        <v>33</v>
      </c>
      <c r="K243" s="34">
        <f t="shared" si="22"/>
        <v>3</v>
      </c>
      <c r="L243" s="34">
        <v>1.3069999999999999</v>
      </c>
      <c r="M243" s="34">
        <v>65</v>
      </c>
      <c r="N243" s="62">
        <v>1.2075895754714032</v>
      </c>
      <c r="O243" s="34">
        <v>1.2</v>
      </c>
      <c r="P243" s="5">
        <f t="shared" ref="P243:P247" si="35">(N243*L243*K243)</f>
        <v>4.7349587254233718</v>
      </c>
      <c r="Q243" s="34">
        <v>65</v>
      </c>
      <c r="T243" s="34">
        <v>1.3069999999999999</v>
      </c>
      <c r="U243" s="34">
        <v>1.7080000000000001E-2</v>
      </c>
      <c r="V243" s="34">
        <v>5.5690000000000003E-2</v>
      </c>
      <c r="W243" s="34">
        <v>23.469204525049378</v>
      </c>
      <c r="Y243" s="34">
        <v>1.3069999999999999</v>
      </c>
      <c r="Z243" s="34">
        <v>183</v>
      </c>
    </row>
    <row r="244" spans="1:26" x14ac:dyDescent="0.3">
      <c r="A244" s="34">
        <v>65</v>
      </c>
      <c r="B244" s="5">
        <v>493959.97460000002</v>
      </c>
      <c r="C244" s="5">
        <v>5180636.9220000003</v>
      </c>
      <c r="D244" s="34">
        <v>25</v>
      </c>
      <c r="E244" s="34">
        <v>3</v>
      </c>
      <c r="F244" s="34" t="s">
        <v>23</v>
      </c>
      <c r="G244" s="34">
        <v>65</v>
      </c>
      <c r="H244" s="34" t="s">
        <v>30</v>
      </c>
      <c r="I244" s="34">
        <v>33</v>
      </c>
      <c r="J244" s="34">
        <v>57</v>
      </c>
      <c r="K244" s="34">
        <f t="shared" si="22"/>
        <v>24</v>
      </c>
      <c r="L244" s="34">
        <v>0.91400000000000003</v>
      </c>
      <c r="M244" s="34">
        <v>65</v>
      </c>
      <c r="N244" s="62">
        <v>1.135455658626038</v>
      </c>
      <c r="O244" s="34">
        <v>1.33</v>
      </c>
      <c r="P244" s="5">
        <f t="shared" si="35"/>
        <v>24.90735532762077</v>
      </c>
      <c r="Q244" s="34">
        <v>65</v>
      </c>
      <c r="R244" s="34">
        <v>6.02</v>
      </c>
      <c r="S244" s="34">
        <v>47.4</v>
      </c>
      <c r="T244" s="34">
        <v>0.91400000000000003</v>
      </c>
      <c r="U244" s="34">
        <v>1.353E-2</v>
      </c>
      <c r="V244" s="34">
        <v>4.3770000000000003E-2</v>
      </c>
      <c r="W244" s="34">
        <v>20.881882567968926</v>
      </c>
      <c r="Y244" s="34">
        <v>0.91400000000000003</v>
      </c>
      <c r="Z244" s="34">
        <v>184</v>
      </c>
    </row>
    <row r="245" spans="1:26" x14ac:dyDescent="0.3">
      <c r="A245" s="34">
        <v>65</v>
      </c>
      <c r="B245" s="5">
        <v>493959.97460000002</v>
      </c>
      <c r="C245" s="5">
        <v>5180636.9220000003</v>
      </c>
      <c r="D245" s="34">
        <v>25</v>
      </c>
      <c r="E245" s="34">
        <v>3</v>
      </c>
      <c r="F245" s="34" t="s">
        <v>23</v>
      </c>
      <c r="G245" s="34">
        <v>65</v>
      </c>
      <c r="H245" s="34" t="s">
        <v>26</v>
      </c>
      <c r="I245" s="34">
        <v>57</v>
      </c>
      <c r="J245" s="34">
        <v>94</v>
      </c>
      <c r="K245" s="34">
        <f t="shared" si="22"/>
        <v>37</v>
      </c>
      <c r="L245" s="34">
        <v>0.53749999999999998</v>
      </c>
      <c r="M245" s="34">
        <v>65</v>
      </c>
      <c r="N245" s="62">
        <v>1.6017085667468585</v>
      </c>
      <c r="O245" s="34">
        <v>1.53</v>
      </c>
      <c r="P245" s="5">
        <f t="shared" si="35"/>
        <v>31.853979121178146</v>
      </c>
      <c r="Q245" s="34">
        <v>65</v>
      </c>
      <c r="R245" s="34">
        <v>6.13</v>
      </c>
      <c r="S245" s="34">
        <v>40.9</v>
      </c>
      <c r="T245" s="34">
        <v>0.53749999999999998</v>
      </c>
      <c r="U245" s="34">
        <v>7.8399999999999997E-3</v>
      </c>
      <c r="V245" s="34">
        <v>2.649E-2</v>
      </c>
      <c r="W245" s="34">
        <v>20.290675726689315</v>
      </c>
      <c r="Y245" s="34">
        <v>0.53749999999999998</v>
      </c>
      <c r="Z245" s="34">
        <v>185</v>
      </c>
    </row>
    <row r="246" spans="1:26" x14ac:dyDescent="0.3">
      <c r="A246" s="34">
        <v>65</v>
      </c>
      <c r="B246" s="5">
        <v>493959.97460000002</v>
      </c>
      <c r="C246" s="5">
        <v>5180636.9220000003</v>
      </c>
      <c r="D246" s="34">
        <v>25</v>
      </c>
      <c r="E246" s="34">
        <v>3</v>
      </c>
      <c r="F246" s="34" t="s">
        <v>23</v>
      </c>
      <c r="G246" s="34">
        <v>65</v>
      </c>
      <c r="H246" s="34" t="s">
        <v>20</v>
      </c>
      <c r="I246" s="34">
        <v>94</v>
      </c>
      <c r="J246" s="34">
        <v>128</v>
      </c>
      <c r="K246" s="34">
        <f t="shared" si="22"/>
        <v>34</v>
      </c>
      <c r="L246" s="34">
        <v>0.34910000000000002</v>
      </c>
      <c r="M246" s="34">
        <v>65</v>
      </c>
      <c r="N246" s="62">
        <v>1.6929267504354077</v>
      </c>
      <c r="O246" s="34">
        <v>1.6</v>
      </c>
      <c r="P246" s="5">
        <f t="shared" si="35"/>
        <v>20.094024771618031</v>
      </c>
      <c r="Q246" s="34">
        <v>65</v>
      </c>
      <c r="R246" s="34">
        <v>6.11</v>
      </c>
      <c r="S246" s="34">
        <v>41.7</v>
      </c>
      <c r="T246" s="34">
        <v>0.34910000000000002</v>
      </c>
      <c r="U246" s="34">
        <v>6.62E-3</v>
      </c>
      <c r="V246" s="34">
        <v>2.0459999999999999E-2</v>
      </c>
      <c r="W246" s="34">
        <v>17.062561094819163</v>
      </c>
      <c r="Y246" s="34">
        <v>0.34910000000000002</v>
      </c>
      <c r="Z246" s="34">
        <v>186</v>
      </c>
    </row>
    <row r="247" spans="1:26" x14ac:dyDescent="0.3">
      <c r="A247" s="34">
        <v>65</v>
      </c>
      <c r="B247" s="5">
        <v>493959.97460000002</v>
      </c>
      <c r="C247" s="5">
        <v>5180636.9220000003</v>
      </c>
      <c r="D247" s="34">
        <v>25</v>
      </c>
      <c r="E247" s="34">
        <v>3</v>
      </c>
      <c r="F247" s="34" t="s">
        <v>23</v>
      </c>
      <c r="G247" s="34">
        <v>65</v>
      </c>
      <c r="H247" s="34" t="s">
        <v>21</v>
      </c>
      <c r="I247" s="34">
        <v>128</v>
      </c>
      <c r="J247" s="34">
        <v>153</v>
      </c>
      <c r="K247" s="34">
        <f t="shared" si="22"/>
        <v>25</v>
      </c>
      <c r="L247" s="34">
        <v>0.25609999999999999</v>
      </c>
      <c r="M247" s="34">
        <v>65</v>
      </c>
      <c r="N247" s="62">
        <v>1.6998883183811235</v>
      </c>
      <c r="O247" s="34">
        <v>1.65</v>
      </c>
      <c r="P247" s="5">
        <f t="shared" si="35"/>
        <v>10.883534958435142</v>
      </c>
      <c r="Q247" s="34">
        <v>65</v>
      </c>
      <c r="R247" s="34">
        <v>6.09</v>
      </c>
      <c r="S247" s="34">
        <v>43</v>
      </c>
      <c r="T247" s="34">
        <v>0.25609999999999999</v>
      </c>
      <c r="U247" s="34">
        <v>6.4099999999999999E-3</v>
      </c>
      <c r="V247" s="34">
        <v>1.6299999999999999E-2</v>
      </c>
      <c r="W247" s="34">
        <v>15.711656441717793</v>
      </c>
      <c r="Y247" s="34">
        <v>0.25609999999999999</v>
      </c>
      <c r="Z247" s="34">
        <v>187</v>
      </c>
    </row>
    <row r="248" spans="1:26" x14ac:dyDescent="0.3">
      <c r="A248" s="29">
        <v>67</v>
      </c>
      <c r="B248" s="5">
        <v>494023.79519999999</v>
      </c>
      <c r="C248" s="5">
        <v>5180638.7472000001</v>
      </c>
      <c r="D248" s="34">
        <v>27</v>
      </c>
      <c r="E248" s="34">
        <v>3</v>
      </c>
      <c r="F248" s="34" t="s">
        <v>23</v>
      </c>
      <c r="G248" s="29">
        <v>67</v>
      </c>
      <c r="H248" s="34" t="s">
        <v>16</v>
      </c>
      <c r="I248" s="34">
        <v>0</v>
      </c>
      <c r="J248" s="34">
        <v>10</v>
      </c>
      <c r="K248" s="34">
        <f t="shared" si="22"/>
        <v>10</v>
      </c>
      <c r="L248" s="104">
        <v>2.3519999980926514</v>
      </c>
      <c r="M248" s="29">
        <v>67</v>
      </c>
      <c r="N248" s="68">
        <v>1.3420145809299588</v>
      </c>
      <c r="O248" s="34">
        <v>1.1599999999999999</v>
      </c>
      <c r="P248" s="5">
        <f t="shared" ref="P248:P250" si="36">(O248*L248*K248)</f>
        <v>27.283199977874752</v>
      </c>
      <c r="Q248" s="29">
        <v>67</v>
      </c>
    </row>
    <row r="249" spans="1:26" x14ac:dyDescent="0.3">
      <c r="A249" s="29">
        <v>67</v>
      </c>
      <c r="B249" s="5">
        <v>494023.79519999999</v>
      </c>
      <c r="C249" s="5">
        <v>5180638.7472000001</v>
      </c>
      <c r="D249" s="34">
        <v>27</v>
      </c>
      <c r="E249" s="34">
        <v>3</v>
      </c>
      <c r="F249" s="34" t="s">
        <v>23</v>
      </c>
      <c r="G249" s="29">
        <v>67</v>
      </c>
      <c r="H249" s="34" t="s">
        <v>2787</v>
      </c>
      <c r="I249" s="34">
        <v>10</v>
      </c>
      <c r="J249" s="34">
        <v>20</v>
      </c>
      <c r="K249" s="34">
        <f t="shared" si="22"/>
        <v>10</v>
      </c>
      <c r="L249" s="105">
        <v>2.3889999999999998</v>
      </c>
      <c r="M249" s="29">
        <v>67</v>
      </c>
      <c r="N249" s="68">
        <v>1.303444403927525</v>
      </c>
      <c r="O249" s="34">
        <v>1.1599999999999999</v>
      </c>
      <c r="P249" s="5">
        <f t="shared" si="36"/>
        <v>27.712399999999995</v>
      </c>
      <c r="Q249" s="29">
        <v>67</v>
      </c>
    </row>
    <row r="250" spans="1:26" x14ac:dyDescent="0.3">
      <c r="A250" s="34">
        <v>67</v>
      </c>
      <c r="B250" s="5">
        <v>494023.79519999999</v>
      </c>
      <c r="C250" s="5">
        <v>5180638.7472000001</v>
      </c>
      <c r="D250" s="34">
        <v>27</v>
      </c>
      <c r="E250" s="34">
        <v>3</v>
      </c>
      <c r="F250" s="34" t="s">
        <v>23</v>
      </c>
      <c r="G250" s="34">
        <v>67</v>
      </c>
      <c r="H250" s="34" t="s">
        <v>24</v>
      </c>
      <c r="I250" s="34">
        <v>20</v>
      </c>
      <c r="J250" s="34">
        <v>30</v>
      </c>
      <c r="K250" s="34">
        <f t="shared" si="22"/>
        <v>10</v>
      </c>
      <c r="L250" s="105">
        <v>1.296</v>
      </c>
      <c r="M250" s="34">
        <v>67</v>
      </c>
      <c r="N250" s="68">
        <v>1.3041246361656456</v>
      </c>
      <c r="O250" s="34">
        <v>1.1599999999999999</v>
      </c>
      <c r="P250" s="5">
        <f t="shared" si="36"/>
        <v>15.0336</v>
      </c>
      <c r="Q250" s="34">
        <v>67</v>
      </c>
    </row>
    <row r="251" spans="1:26" x14ac:dyDescent="0.3">
      <c r="A251" s="34">
        <v>67</v>
      </c>
      <c r="B251" s="5">
        <v>494023.79519999999</v>
      </c>
      <c r="C251" s="5">
        <v>5180638.7472000001</v>
      </c>
      <c r="D251" s="34">
        <v>27</v>
      </c>
      <c r="E251" s="34">
        <v>3</v>
      </c>
      <c r="F251" s="34" t="s">
        <v>23</v>
      </c>
      <c r="G251" s="34">
        <v>67</v>
      </c>
      <c r="H251" s="34" t="s">
        <v>24</v>
      </c>
      <c r="I251" s="34">
        <v>30</v>
      </c>
      <c r="J251" s="34">
        <v>32</v>
      </c>
      <c r="K251" s="34">
        <f t="shared" si="22"/>
        <v>2</v>
      </c>
      <c r="L251" s="34">
        <v>1.1200000000000001</v>
      </c>
      <c r="M251" s="34">
        <v>67</v>
      </c>
      <c r="N251" s="62">
        <v>1.2691300004932995</v>
      </c>
      <c r="O251" s="34">
        <v>1.2</v>
      </c>
      <c r="P251" s="5">
        <f t="shared" ref="P251:P256" si="37">(N251*L251*K251)</f>
        <v>2.8428512011049913</v>
      </c>
      <c r="Q251" s="34">
        <v>67</v>
      </c>
      <c r="T251" s="34">
        <v>1.1200000000000001</v>
      </c>
      <c r="U251" s="34">
        <v>1.8749999999999999E-2</v>
      </c>
      <c r="V251" s="34">
        <v>5.3879999999999997E-2</v>
      </c>
      <c r="W251" s="34">
        <v>20.786933927245734</v>
      </c>
      <c r="Y251" s="34">
        <v>1.1200000000000001</v>
      </c>
      <c r="Z251" s="34">
        <v>189</v>
      </c>
    </row>
    <row r="252" spans="1:26" x14ac:dyDescent="0.3">
      <c r="A252" s="34">
        <v>67</v>
      </c>
      <c r="B252" s="5">
        <v>494023.79519999999</v>
      </c>
      <c r="C252" s="5">
        <v>5180638.7472000001</v>
      </c>
      <c r="D252" s="34">
        <v>27</v>
      </c>
      <c r="E252" s="34">
        <v>3</v>
      </c>
      <c r="F252" s="34" t="s">
        <v>23</v>
      </c>
      <c r="G252" s="34">
        <v>67</v>
      </c>
      <c r="H252" s="34" t="s">
        <v>25</v>
      </c>
      <c r="I252" s="34">
        <v>32</v>
      </c>
      <c r="J252" s="34">
        <v>59</v>
      </c>
      <c r="K252" s="34">
        <f t="shared" si="22"/>
        <v>27</v>
      </c>
      <c r="L252" s="34">
        <v>0.88819999999999999</v>
      </c>
      <c r="M252" s="34">
        <v>67</v>
      </c>
      <c r="N252" s="62">
        <v>1.3003435110636712</v>
      </c>
      <c r="O252" s="34">
        <v>1.33</v>
      </c>
      <c r="P252" s="5">
        <f t="shared" si="37"/>
        <v>31.184057876222326</v>
      </c>
      <c r="Q252" s="34">
        <v>67</v>
      </c>
      <c r="R252" s="34">
        <v>5.9</v>
      </c>
      <c r="S252" s="34">
        <v>54.2</v>
      </c>
      <c r="T252" s="34">
        <v>0.88819999999999999</v>
      </c>
      <c r="U252" s="34">
        <v>1.5520000000000001E-2</v>
      </c>
      <c r="V252" s="34">
        <v>4.5850000000000002E-2</v>
      </c>
      <c r="W252" s="34">
        <v>19.371864776444927</v>
      </c>
      <c r="Y252" s="34">
        <v>0.88819999999999999</v>
      </c>
      <c r="Z252" s="34">
        <v>190</v>
      </c>
    </row>
    <row r="253" spans="1:26" x14ac:dyDescent="0.3">
      <c r="A253" s="34">
        <v>67</v>
      </c>
      <c r="B253" s="5">
        <v>494023.79519999999</v>
      </c>
      <c r="C253" s="5">
        <v>5180638.7472000001</v>
      </c>
      <c r="D253" s="34">
        <v>27</v>
      </c>
      <c r="E253" s="34">
        <v>3</v>
      </c>
      <c r="F253" s="34" t="s">
        <v>23</v>
      </c>
      <c r="G253" s="34">
        <v>67</v>
      </c>
      <c r="H253" s="34" t="s">
        <v>41</v>
      </c>
      <c r="I253" s="34">
        <v>59</v>
      </c>
      <c r="J253" s="34">
        <v>83</v>
      </c>
      <c r="K253" s="34">
        <f t="shared" si="22"/>
        <v>24</v>
      </c>
      <c r="L253" s="34">
        <v>0.50780000000000003</v>
      </c>
      <c r="M253" s="34">
        <v>67</v>
      </c>
      <c r="N253" s="62">
        <v>1.6048669227277401</v>
      </c>
      <c r="O253" s="34">
        <v>1.53</v>
      </c>
      <c r="P253" s="5">
        <f t="shared" si="37"/>
        <v>19.558834160667516</v>
      </c>
      <c r="Q253" s="34">
        <v>67</v>
      </c>
      <c r="R253" s="34">
        <v>6.2</v>
      </c>
      <c r="S253" s="34">
        <v>36.9</v>
      </c>
      <c r="T253" s="34">
        <v>0.50780000000000003</v>
      </c>
      <c r="U253" s="34">
        <v>7.7099999999999998E-3</v>
      </c>
      <c r="V253" s="34">
        <v>2.7449999999999999E-2</v>
      </c>
      <c r="W253" s="34">
        <v>18.499089253187616</v>
      </c>
      <c r="Y253" s="34">
        <v>0.50780000000000003</v>
      </c>
      <c r="Z253" s="34">
        <v>191</v>
      </c>
    </row>
    <row r="254" spans="1:26" x14ac:dyDescent="0.3">
      <c r="A254" s="34">
        <v>67</v>
      </c>
      <c r="B254" s="5">
        <v>494023.79519999999</v>
      </c>
      <c r="C254" s="5">
        <v>5180638.7472000001</v>
      </c>
      <c r="D254" s="34">
        <v>27</v>
      </c>
      <c r="E254" s="34">
        <v>3</v>
      </c>
      <c r="F254" s="34" t="s">
        <v>23</v>
      </c>
      <c r="G254" s="34">
        <v>67</v>
      </c>
      <c r="H254" s="34" t="s">
        <v>42</v>
      </c>
      <c r="I254" s="34">
        <v>83</v>
      </c>
      <c r="J254" s="34">
        <v>104</v>
      </c>
      <c r="K254" s="34">
        <f t="shared" si="22"/>
        <v>21</v>
      </c>
      <c r="L254" s="34">
        <v>0.32419999999999999</v>
      </c>
      <c r="M254" s="34">
        <v>67</v>
      </c>
      <c r="N254" s="62">
        <v>1.6139843624750516</v>
      </c>
      <c r="O254" s="34">
        <v>1.6</v>
      </c>
      <c r="P254" s="5">
        <f t="shared" si="37"/>
        <v>10.988328336602645</v>
      </c>
      <c r="Q254" s="34">
        <v>67</v>
      </c>
      <c r="R254" s="34">
        <v>6.26</v>
      </c>
      <c r="S254" s="34">
        <v>33.4</v>
      </c>
      <c r="T254" s="34">
        <v>0.32419999999999999</v>
      </c>
      <c r="U254" s="34">
        <v>6.8900000000000003E-3</v>
      </c>
      <c r="V254" s="34">
        <v>1.934E-2</v>
      </c>
      <c r="W254" s="34">
        <v>16.763185108583247</v>
      </c>
      <c r="Y254" s="34">
        <v>0.32419999999999999</v>
      </c>
      <c r="Z254" s="34">
        <v>192</v>
      </c>
    </row>
    <row r="255" spans="1:26" x14ac:dyDescent="0.3">
      <c r="A255" s="34">
        <v>67</v>
      </c>
      <c r="B255" s="5">
        <v>494023.79519999999</v>
      </c>
      <c r="C255" s="5">
        <v>5180638.7472000001</v>
      </c>
      <c r="D255" s="34">
        <v>27</v>
      </c>
      <c r="E255" s="34">
        <v>3</v>
      </c>
      <c r="F255" s="34" t="s">
        <v>23</v>
      </c>
      <c r="G255" s="34">
        <v>67</v>
      </c>
      <c r="H255" s="34" t="s">
        <v>20</v>
      </c>
      <c r="I255" s="34">
        <v>104</v>
      </c>
      <c r="J255" s="34">
        <v>126</v>
      </c>
      <c r="K255" s="34">
        <f t="shared" si="22"/>
        <v>22</v>
      </c>
      <c r="L255" s="34">
        <v>0.26479999999999998</v>
      </c>
      <c r="M255" s="34">
        <v>67</v>
      </c>
      <c r="N255" s="62">
        <v>1.6152470243909225</v>
      </c>
      <c r="O255" s="34">
        <v>1.6</v>
      </c>
      <c r="P255" s="5">
        <f t="shared" si="37"/>
        <v>9.4097830652917569</v>
      </c>
      <c r="Q255" s="34">
        <v>67</v>
      </c>
      <c r="R255" s="34">
        <v>6.13</v>
      </c>
      <c r="S255" s="34">
        <v>40.700000000000003</v>
      </c>
      <c r="T255" s="34">
        <v>0.26479999999999998</v>
      </c>
      <c r="U255" s="34">
        <v>6.4999999999999997E-3</v>
      </c>
      <c r="V255" s="34">
        <v>1.6910000000000001E-2</v>
      </c>
      <c r="W255" s="34">
        <v>15.659373151981073</v>
      </c>
      <c r="Y255" s="34">
        <v>0.26479999999999998</v>
      </c>
      <c r="Z255" s="34">
        <v>193</v>
      </c>
    </row>
    <row r="256" spans="1:26" x14ac:dyDescent="0.3">
      <c r="A256" s="34">
        <v>67</v>
      </c>
      <c r="B256" s="5">
        <v>494023.79519999999</v>
      </c>
      <c r="C256" s="5">
        <v>5180638.7472000001</v>
      </c>
      <c r="D256" s="34">
        <v>27</v>
      </c>
      <c r="E256" s="34">
        <v>3</v>
      </c>
      <c r="F256" s="34" t="s">
        <v>23</v>
      </c>
      <c r="G256" s="34">
        <v>67</v>
      </c>
      <c r="H256" s="34" t="s">
        <v>21</v>
      </c>
      <c r="I256" s="34">
        <v>126</v>
      </c>
      <c r="J256" s="34">
        <v>153</v>
      </c>
      <c r="K256" s="34">
        <f t="shared" si="22"/>
        <v>27</v>
      </c>
      <c r="L256" s="34">
        <v>0.25040000000000001</v>
      </c>
      <c r="M256" s="34">
        <v>67</v>
      </c>
      <c r="N256" s="62">
        <v>1.6455180206752174</v>
      </c>
      <c r="O256" s="34">
        <v>1.65</v>
      </c>
      <c r="P256" s="5">
        <f t="shared" si="37"/>
        <v>11.12501823418101</v>
      </c>
      <c r="Q256" s="34">
        <v>67</v>
      </c>
      <c r="R256" s="34">
        <v>6.25</v>
      </c>
      <c r="S256" s="34">
        <v>34.299999999999997</v>
      </c>
      <c r="T256" s="34">
        <v>0.25040000000000001</v>
      </c>
      <c r="U256" s="34">
        <v>5.3800000000000002E-3</v>
      </c>
      <c r="V256" s="34">
        <v>1.5730000000000001E-2</v>
      </c>
      <c r="W256" s="34">
        <v>15.918626827717736</v>
      </c>
      <c r="Y256" s="34">
        <v>0.25040000000000001</v>
      </c>
      <c r="Z256" s="34">
        <v>194</v>
      </c>
    </row>
    <row r="257" spans="1:26" x14ac:dyDescent="0.3">
      <c r="A257" s="34">
        <v>69</v>
      </c>
      <c r="B257" s="5">
        <v>493296.53985200002</v>
      </c>
      <c r="C257" s="5">
        <v>5180655.4058499904</v>
      </c>
      <c r="D257" s="34">
        <v>4</v>
      </c>
      <c r="E257" s="34">
        <v>4</v>
      </c>
      <c r="F257" s="34" t="s">
        <v>33</v>
      </c>
      <c r="G257" s="34">
        <v>69</v>
      </c>
      <c r="H257" s="34" t="s">
        <v>16</v>
      </c>
      <c r="I257" s="34">
        <v>0</v>
      </c>
      <c r="J257" s="34">
        <v>10</v>
      </c>
      <c r="K257" s="34">
        <f t="shared" si="22"/>
        <v>10</v>
      </c>
      <c r="L257" s="104">
        <v>1.5169999599456787</v>
      </c>
      <c r="M257" s="34">
        <v>69</v>
      </c>
      <c r="N257" s="5">
        <v>1.3950206340219082</v>
      </c>
      <c r="O257" s="5">
        <v>1.1599999999999999</v>
      </c>
      <c r="P257" s="5">
        <f t="shared" ref="P257:P259" si="38">(O257*L257*K257)</f>
        <v>17.597199535369871</v>
      </c>
      <c r="Q257" s="34">
        <v>69</v>
      </c>
    </row>
    <row r="258" spans="1:26" x14ac:dyDescent="0.3">
      <c r="A258" s="29">
        <v>69</v>
      </c>
      <c r="B258" s="5">
        <v>493296.53989999997</v>
      </c>
      <c r="C258" s="5">
        <v>5180655.4057999998</v>
      </c>
      <c r="D258" s="34">
        <v>4</v>
      </c>
      <c r="E258" s="34">
        <v>4</v>
      </c>
      <c r="F258" s="34" t="s">
        <v>33</v>
      </c>
      <c r="G258" s="29">
        <v>69</v>
      </c>
      <c r="H258" s="34" t="s">
        <v>2787</v>
      </c>
      <c r="I258" s="34">
        <v>10</v>
      </c>
      <c r="J258" s="34">
        <v>20</v>
      </c>
      <c r="K258" s="34">
        <f t="shared" ref="K258:K321" si="39">(J258-I258)</f>
        <v>10</v>
      </c>
      <c r="L258" s="105">
        <v>1.327</v>
      </c>
      <c r="M258" s="29">
        <v>69</v>
      </c>
      <c r="N258" s="5">
        <v>1.5065613070899255</v>
      </c>
      <c r="O258" s="5">
        <v>1.1599999999999999</v>
      </c>
      <c r="P258" s="5">
        <f t="shared" si="38"/>
        <v>15.393199999999998</v>
      </c>
      <c r="Q258" s="29">
        <v>69</v>
      </c>
    </row>
    <row r="259" spans="1:26" x14ac:dyDescent="0.3">
      <c r="A259" s="34">
        <v>69</v>
      </c>
      <c r="B259" s="5">
        <v>493296.53985200002</v>
      </c>
      <c r="C259" s="5">
        <v>5180655.4058499904</v>
      </c>
      <c r="D259" s="34">
        <v>4</v>
      </c>
      <c r="E259" s="34">
        <v>4</v>
      </c>
      <c r="F259" s="34" t="s">
        <v>33</v>
      </c>
      <c r="G259" s="34">
        <v>69</v>
      </c>
      <c r="H259" s="34" t="s">
        <v>24</v>
      </c>
      <c r="I259" s="34">
        <v>20</v>
      </c>
      <c r="J259" s="34">
        <v>30</v>
      </c>
      <c r="K259" s="34">
        <f t="shared" si="39"/>
        <v>10</v>
      </c>
      <c r="L259" s="105">
        <v>1.2849999999999999</v>
      </c>
      <c r="M259" s="34">
        <v>69</v>
      </c>
      <c r="N259" s="5">
        <v>1.4771236667500001</v>
      </c>
      <c r="O259" s="5">
        <v>1.1599999999999999</v>
      </c>
      <c r="P259" s="5">
        <f t="shared" si="38"/>
        <v>14.905999999999997</v>
      </c>
      <c r="Q259" s="34">
        <v>69</v>
      </c>
    </row>
    <row r="260" spans="1:26" x14ac:dyDescent="0.3">
      <c r="A260" s="34">
        <v>69</v>
      </c>
      <c r="B260" s="5">
        <v>493296.53985200002</v>
      </c>
      <c r="C260" s="5">
        <v>5180655.4058499904</v>
      </c>
      <c r="D260" s="34">
        <v>4</v>
      </c>
      <c r="E260" s="34">
        <v>4</v>
      </c>
      <c r="F260" s="34" t="s">
        <v>33</v>
      </c>
      <c r="G260" s="34">
        <v>69</v>
      </c>
      <c r="H260" s="34" t="s">
        <v>25</v>
      </c>
      <c r="I260" s="34">
        <v>30</v>
      </c>
      <c r="J260" s="34">
        <v>48</v>
      </c>
      <c r="K260" s="34">
        <f t="shared" si="39"/>
        <v>18</v>
      </c>
      <c r="L260" s="34">
        <v>0.80389999999999995</v>
      </c>
      <c r="M260" s="34">
        <v>69</v>
      </c>
      <c r="N260" s="5">
        <v>1.4115085853728402</v>
      </c>
      <c r="O260" s="5">
        <v>1.33</v>
      </c>
      <c r="P260" s="5">
        <f>(N260*L260*K260)</f>
        <v>20.424811532062073</v>
      </c>
      <c r="Q260" s="34">
        <v>69</v>
      </c>
      <c r="R260" s="34">
        <v>5.19</v>
      </c>
      <c r="S260" s="34">
        <v>95</v>
      </c>
      <c r="T260" s="34">
        <v>0.80389999999999995</v>
      </c>
      <c r="U260" s="34">
        <v>1.661E-2</v>
      </c>
      <c r="V260" s="34">
        <v>4.2299999999999997E-2</v>
      </c>
      <c r="W260" s="34">
        <v>19.004728132387708</v>
      </c>
      <c r="Y260" s="34">
        <v>0.80389999999999995</v>
      </c>
      <c r="Z260" s="34">
        <v>197</v>
      </c>
    </row>
    <row r="261" spans="1:26" x14ac:dyDescent="0.3">
      <c r="A261" s="34">
        <v>69</v>
      </c>
      <c r="B261" s="5">
        <v>493296.53985200002</v>
      </c>
      <c r="C261" s="5">
        <v>5180655.4058499904</v>
      </c>
      <c r="D261" s="34">
        <v>4</v>
      </c>
      <c r="E261" s="34">
        <v>4</v>
      </c>
      <c r="F261" s="34" t="s">
        <v>33</v>
      </c>
      <c r="G261" s="34">
        <v>69</v>
      </c>
      <c r="H261" s="34" t="s">
        <v>26</v>
      </c>
      <c r="I261" s="34">
        <v>48</v>
      </c>
      <c r="J261" s="34">
        <v>76</v>
      </c>
      <c r="K261" s="34">
        <f t="shared" si="39"/>
        <v>28</v>
      </c>
      <c r="L261" s="34">
        <v>0.42149999999999999</v>
      </c>
      <c r="M261" s="34">
        <v>69</v>
      </c>
      <c r="N261" s="5">
        <v>1.5680956748528929</v>
      </c>
      <c r="O261" s="5">
        <v>1.33</v>
      </c>
      <c r="P261" s="5">
        <f>(N261*L261*K261)</f>
        <v>18.506665154613842</v>
      </c>
      <c r="Q261" s="34">
        <v>69</v>
      </c>
      <c r="R261" s="34">
        <v>5.36</v>
      </c>
      <c r="S261" s="34">
        <v>85.1</v>
      </c>
      <c r="T261" s="34">
        <v>0.42149999999999999</v>
      </c>
      <c r="U261" s="34">
        <v>9.0200000000000002E-3</v>
      </c>
      <c r="V261" s="34">
        <v>2.4E-2</v>
      </c>
      <c r="W261" s="34">
        <v>17.5625</v>
      </c>
      <c r="Y261" s="34">
        <v>0.42149999999999999</v>
      </c>
      <c r="Z261" s="34">
        <v>198</v>
      </c>
    </row>
    <row r="262" spans="1:26" x14ac:dyDescent="0.3">
      <c r="A262" s="34">
        <v>69</v>
      </c>
      <c r="B262" s="5">
        <v>493296.53985200002</v>
      </c>
      <c r="C262" s="5">
        <v>5180655.4058499904</v>
      </c>
      <c r="D262" s="34">
        <v>4</v>
      </c>
      <c r="E262" s="34">
        <v>4</v>
      </c>
      <c r="F262" s="34" t="s">
        <v>33</v>
      </c>
      <c r="G262" s="34">
        <v>69</v>
      </c>
      <c r="H262" s="34" t="s">
        <v>19</v>
      </c>
      <c r="I262" s="34">
        <v>76</v>
      </c>
      <c r="J262" s="34">
        <v>91</v>
      </c>
      <c r="K262" s="34">
        <f t="shared" si="39"/>
        <v>15</v>
      </c>
      <c r="L262" s="34">
        <v>0.2863</v>
      </c>
      <c r="M262" s="34">
        <v>69</v>
      </c>
      <c r="N262" s="5">
        <v>1.6698242625557354</v>
      </c>
      <c r="O262" s="5">
        <v>1.53</v>
      </c>
      <c r="P262" s="5">
        <f>(N262*L262*K262)</f>
        <v>7.1710602955456055</v>
      </c>
      <c r="Q262" s="34">
        <v>69</v>
      </c>
      <c r="R262" s="34">
        <v>5.5</v>
      </c>
      <c r="S262" s="34">
        <v>77.099999999999994</v>
      </c>
      <c r="T262" s="34">
        <v>0.2863</v>
      </c>
      <c r="U262" s="34">
        <v>6.4999999999999997E-3</v>
      </c>
      <c r="V262" s="34">
        <v>1.755E-2</v>
      </c>
      <c r="W262" s="34">
        <v>16.313390313390315</v>
      </c>
      <c r="Y262" s="34">
        <v>0.2863</v>
      </c>
      <c r="Z262" s="34">
        <v>199</v>
      </c>
    </row>
    <row r="263" spans="1:26" x14ac:dyDescent="0.3">
      <c r="A263" s="34">
        <v>69</v>
      </c>
      <c r="B263" s="5">
        <v>493296.53985200002</v>
      </c>
      <c r="C263" s="5">
        <v>5180655.4058499904</v>
      </c>
      <c r="D263" s="34">
        <v>4</v>
      </c>
      <c r="E263" s="34">
        <v>4</v>
      </c>
      <c r="F263" s="34" t="s">
        <v>33</v>
      </c>
      <c r="G263" s="34">
        <v>69</v>
      </c>
      <c r="H263" s="34" t="s">
        <v>20</v>
      </c>
      <c r="I263" s="34">
        <v>91</v>
      </c>
      <c r="J263" s="34">
        <v>133</v>
      </c>
      <c r="K263" s="34">
        <f t="shared" si="39"/>
        <v>42</v>
      </c>
      <c r="L263" s="34">
        <v>0.23130000000000001</v>
      </c>
      <c r="M263" s="34">
        <v>69</v>
      </c>
      <c r="N263" s="5">
        <v>1.6919972106664147</v>
      </c>
      <c r="O263" s="5">
        <v>1.6</v>
      </c>
      <c r="P263" s="5">
        <f>(N263*L263*K263)</f>
        <v>16.437076102739951</v>
      </c>
      <c r="Q263" s="34">
        <v>69</v>
      </c>
      <c r="R263" s="34">
        <v>5.59</v>
      </c>
      <c r="S263" s="34">
        <v>71.8</v>
      </c>
      <c r="T263" s="34">
        <v>0.23130000000000001</v>
      </c>
      <c r="U263" s="34">
        <v>7.3600000000000002E-3</v>
      </c>
      <c r="V263" s="34">
        <v>2.265E-2</v>
      </c>
      <c r="W263" s="34">
        <v>10.211920529801326</v>
      </c>
      <c r="Y263" s="34">
        <v>0.23130000000000001</v>
      </c>
      <c r="Z263" s="34">
        <v>200</v>
      </c>
    </row>
    <row r="264" spans="1:26" x14ac:dyDescent="0.3">
      <c r="A264" s="34">
        <v>69</v>
      </c>
      <c r="B264" s="5">
        <v>493296.53985200002</v>
      </c>
      <c r="C264" s="5">
        <v>5180655.4058499904</v>
      </c>
      <c r="D264" s="34">
        <v>4</v>
      </c>
      <c r="E264" s="34">
        <v>4</v>
      </c>
      <c r="F264" s="34" t="s">
        <v>33</v>
      </c>
      <c r="G264" s="34">
        <v>69</v>
      </c>
      <c r="H264" s="34" t="s">
        <v>21</v>
      </c>
      <c r="I264" s="34">
        <v>133</v>
      </c>
      <c r="J264" s="34">
        <v>153</v>
      </c>
      <c r="K264" s="34">
        <f t="shared" si="39"/>
        <v>20</v>
      </c>
      <c r="L264" s="34">
        <v>0.21279999999999999</v>
      </c>
      <c r="M264" s="34">
        <v>69</v>
      </c>
      <c r="N264" s="5">
        <v>1.7910934885129073</v>
      </c>
      <c r="O264" s="5">
        <v>1.65</v>
      </c>
      <c r="P264" s="5">
        <f>(N264*L264*K264)</f>
        <v>7.6228938871109335</v>
      </c>
      <c r="Q264" s="34">
        <v>69</v>
      </c>
      <c r="R264" s="34">
        <v>5.79</v>
      </c>
      <c r="S264" s="34">
        <v>60.4</v>
      </c>
      <c r="T264" s="34">
        <v>0.21279999999999999</v>
      </c>
      <c r="U264" s="34">
        <v>7.1900000000000002E-3</v>
      </c>
      <c r="V264" s="34">
        <v>2.2610000000000002E-2</v>
      </c>
      <c r="W264" s="34">
        <v>9.4117647058823515</v>
      </c>
      <c r="Y264" s="34">
        <v>0.21279999999999999</v>
      </c>
      <c r="Z264" s="34">
        <v>201</v>
      </c>
    </row>
    <row r="265" spans="1:26" x14ac:dyDescent="0.3">
      <c r="A265" s="34">
        <v>71</v>
      </c>
      <c r="B265" s="5">
        <v>493360.376774</v>
      </c>
      <c r="C265" s="5">
        <v>5180672.0032200003</v>
      </c>
      <c r="D265" s="34">
        <v>6</v>
      </c>
      <c r="E265" s="34">
        <v>4</v>
      </c>
      <c r="F265" s="34" t="s">
        <v>33</v>
      </c>
      <c r="G265" s="34">
        <v>71</v>
      </c>
      <c r="H265" s="34" t="s">
        <v>16</v>
      </c>
      <c r="I265" s="34">
        <v>0</v>
      </c>
      <c r="J265" s="34">
        <v>10</v>
      </c>
      <c r="K265" s="34">
        <f t="shared" si="39"/>
        <v>10</v>
      </c>
      <c r="L265" s="104">
        <v>1.2580000162124634</v>
      </c>
      <c r="M265" s="34">
        <v>71</v>
      </c>
      <c r="N265" s="5">
        <v>1.4788600358531292</v>
      </c>
      <c r="O265" s="5">
        <v>1.1100000000000001</v>
      </c>
      <c r="P265" s="5">
        <f>(O265*L265*K265)</f>
        <v>13.963800179958346</v>
      </c>
      <c r="Q265" s="34">
        <v>71</v>
      </c>
    </row>
    <row r="266" spans="1:26" x14ac:dyDescent="0.3">
      <c r="A266" s="29">
        <v>71</v>
      </c>
      <c r="B266" s="5">
        <v>493360.37680000003</v>
      </c>
      <c r="C266" s="5">
        <v>5180672.0032000002</v>
      </c>
      <c r="D266" s="34">
        <v>6</v>
      </c>
      <c r="E266" s="34">
        <v>4</v>
      </c>
      <c r="F266" s="34" t="s">
        <v>33</v>
      </c>
      <c r="G266" s="29">
        <v>71</v>
      </c>
      <c r="H266" s="34" t="s">
        <v>144</v>
      </c>
      <c r="I266" s="34">
        <v>10</v>
      </c>
      <c r="J266" s="34">
        <v>20</v>
      </c>
      <c r="K266" s="34">
        <f t="shared" si="39"/>
        <v>10</v>
      </c>
      <c r="L266" s="105">
        <v>1.478</v>
      </c>
      <c r="M266" s="29">
        <v>71</v>
      </c>
      <c r="N266" s="5">
        <v>1.5347601961103639</v>
      </c>
      <c r="O266" s="5">
        <v>1.1100000000000001</v>
      </c>
      <c r="P266" s="5">
        <f>(O266*L266*K266)</f>
        <v>16.405800000000003</v>
      </c>
      <c r="Q266" s="29">
        <v>71</v>
      </c>
    </row>
    <row r="267" spans="1:26" x14ac:dyDescent="0.3">
      <c r="A267" s="34">
        <v>71</v>
      </c>
      <c r="B267" s="5">
        <v>493360.376774</v>
      </c>
      <c r="C267" s="5">
        <v>5180672.0032200003</v>
      </c>
      <c r="D267" s="34">
        <v>6</v>
      </c>
      <c r="E267" s="34">
        <v>4</v>
      </c>
      <c r="F267" s="34" t="s">
        <v>33</v>
      </c>
      <c r="G267" s="34">
        <v>71</v>
      </c>
      <c r="H267" s="34" t="s">
        <v>2807</v>
      </c>
      <c r="I267" s="34">
        <v>20</v>
      </c>
      <c r="J267" s="34">
        <v>30</v>
      </c>
      <c r="K267" s="34">
        <f t="shared" si="39"/>
        <v>10</v>
      </c>
      <c r="L267" s="105">
        <v>1.2330000000000001</v>
      </c>
      <c r="M267" s="34">
        <v>71</v>
      </c>
      <c r="N267" s="5">
        <v>1.4667282938534438</v>
      </c>
      <c r="O267" s="5">
        <v>1.1100000000000001</v>
      </c>
      <c r="P267" s="5">
        <f>(O267*L267*K267)</f>
        <v>13.686300000000003</v>
      </c>
      <c r="Q267" s="34">
        <v>71</v>
      </c>
    </row>
    <row r="268" spans="1:26" x14ac:dyDescent="0.3">
      <c r="A268" s="34">
        <v>71</v>
      </c>
      <c r="B268" s="5">
        <v>493360.376774</v>
      </c>
      <c r="C268" s="5">
        <v>5180672.0032200003</v>
      </c>
      <c r="D268" s="34">
        <v>6</v>
      </c>
      <c r="E268" s="34">
        <v>4</v>
      </c>
      <c r="F268" s="34" t="s">
        <v>33</v>
      </c>
      <c r="G268" s="34">
        <v>71</v>
      </c>
      <c r="H268" s="34" t="s">
        <v>36</v>
      </c>
      <c r="I268" s="34">
        <v>30</v>
      </c>
      <c r="J268" s="34">
        <v>73</v>
      </c>
      <c r="K268" s="34">
        <f t="shared" si="39"/>
        <v>43</v>
      </c>
      <c r="L268" s="34">
        <v>0.34860000000000002</v>
      </c>
      <c r="M268" s="34">
        <v>71</v>
      </c>
      <c r="N268" s="5">
        <v>1.4749846197106957</v>
      </c>
      <c r="O268" s="5">
        <v>1.2</v>
      </c>
      <c r="P268" s="5">
        <f>(N268*L268*K268)</f>
        <v>22.109724452539389</v>
      </c>
      <c r="Q268" s="34">
        <v>71</v>
      </c>
      <c r="R268" s="34">
        <v>6.46</v>
      </c>
      <c r="S268" s="34">
        <v>22.1</v>
      </c>
      <c r="T268" s="34">
        <v>0.34860000000000002</v>
      </c>
      <c r="U268" s="34">
        <v>8.6800000000000002E-3</v>
      </c>
      <c r="V268" s="34">
        <v>2.196E-2</v>
      </c>
      <c r="W268" s="34">
        <v>15.874316939890711</v>
      </c>
      <c r="Y268" s="34">
        <v>0.34860000000000002</v>
      </c>
      <c r="Z268" s="34">
        <v>204</v>
      </c>
    </row>
    <row r="269" spans="1:26" x14ac:dyDescent="0.3">
      <c r="A269" s="34">
        <v>71</v>
      </c>
      <c r="B269" s="5">
        <v>493360.376774</v>
      </c>
      <c r="C269" s="5">
        <v>5180672.0032200003</v>
      </c>
      <c r="D269" s="34">
        <v>6</v>
      </c>
      <c r="E269" s="34">
        <v>4</v>
      </c>
      <c r="F269" s="34" t="s">
        <v>33</v>
      </c>
      <c r="G269" s="34">
        <v>71</v>
      </c>
      <c r="H269" s="34" t="s">
        <v>37</v>
      </c>
      <c r="I269" s="34">
        <v>73</v>
      </c>
      <c r="J269" s="34">
        <v>94</v>
      </c>
      <c r="K269" s="34">
        <f t="shared" si="39"/>
        <v>21</v>
      </c>
      <c r="L269" s="34">
        <v>0.31240000000000001</v>
      </c>
      <c r="M269" s="34">
        <v>71</v>
      </c>
      <c r="N269" s="5">
        <v>1.4285167169881214</v>
      </c>
      <c r="O269" s="5">
        <v>1.3</v>
      </c>
      <c r="P269" s="5">
        <f>(N269*L269*K269)</f>
        <v>9.3716410701288719</v>
      </c>
      <c r="Q269" s="34">
        <v>71</v>
      </c>
      <c r="R269" s="34">
        <v>6.95</v>
      </c>
      <c r="S269" s="34">
        <v>-6.4</v>
      </c>
      <c r="T269" s="34">
        <v>0.31240000000000001</v>
      </c>
      <c r="U269" s="34">
        <v>6.4099999999999999E-3</v>
      </c>
      <c r="V269" s="34">
        <v>1.917E-2</v>
      </c>
      <c r="W269" s="34">
        <v>16.296296296296298</v>
      </c>
      <c r="Y269" s="34">
        <v>0.31240000000000001</v>
      </c>
      <c r="Z269" s="34">
        <v>205</v>
      </c>
    </row>
    <row r="270" spans="1:26" x14ac:dyDescent="0.3">
      <c r="A270" s="34">
        <v>71</v>
      </c>
      <c r="B270" s="5">
        <v>493360.376774</v>
      </c>
      <c r="C270" s="5">
        <v>5180672.0032200003</v>
      </c>
      <c r="D270" s="34">
        <v>6</v>
      </c>
      <c r="E270" s="34">
        <v>4</v>
      </c>
      <c r="F270" s="34" t="s">
        <v>33</v>
      </c>
      <c r="G270" s="34">
        <v>71</v>
      </c>
      <c r="H270" s="34" t="s">
        <v>45</v>
      </c>
      <c r="I270" s="34">
        <v>94</v>
      </c>
      <c r="J270" s="34">
        <v>127</v>
      </c>
      <c r="K270" s="34">
        <f t="shared" si="39"/>
        <v>33</v>
      </c>
      <c r="L270" s="34">
        <v>0.18389999999999998</v>
      </c>
      <c r="M270" s="34">
        <v>71</v>
      </c>
      <c r="N270" s="5">
        <v>1.375016143834207</v>
      </c>
      <c r="O270" s="5">
        <v>1.53</v>
      </c>
      <c r="P270" s="5">
        <f>(N270*L270*K270)</f>
        <v>8.344560472086652</v>
      </c>
      <c r="Q270" s="34">
        <v>71</v>
      </c>
      <c r="R270" s="34">
        <v>7.58</v>
      </c>
      <c r="S270" s="34">
        <v>-39.1</v>
      </c>
      <c r="T270" s="34">
        <v>0.39389999999999997</v>
      </c>
      <c r="U270" s="34">
        <v>4.9899999999999996E-3</v>
      </c>
      <c r="V270" s="34">
        <v>1.549E-2</v>
      </c>
      <c r="W270" s="34">
        <v>25.429309231762424</v>
      </c>
      <c r="X270" s="34">
        <v>0.21</v>
      </c>
      <c r="Y270" s="34">
        <v>0.18389999999999998</v>
      </c>
      <c r="Z270" s="34">
        <v>206</v>
      </c>
    </row>
    <row r="271" spans="1:26" x14ac:dyDescent="0.3">
      <c r="A271" s="34">
        <v>71</v>
      </c>
      <c r="B271" s="5">
        <v>493360.376774</v>
      </c>
      <c r="C271" s="5">
        <v>5180672.0032200003</v>
      </c>
      <c r="D271" s="34">
        <v>6</v>
      </c>
      <c r="E271" s="34">
        <v>4</v>
      </c>
      <c r="F271" s="34" t="s">
        <v>33</v>
      </c>
      <c r="G271" s="34">
        <v>71</v>
      </c>
      <c r="H271" s="34" t="s">
        <v>46</v>
      </c>
      <c r="I271" s="34">
        <v>127</v>
      </c>
      <c r="J271" s="34">
        <v>153</v>
      </c>
      <c r="K271" s="34">
        <f t="shared" si="39"/>
        <v>26</v>
      </c>
      <c r="L271" s="34">
        <v>0.10189999999999999</v>
      </c>
      <c r="M271" s="34">
        <v>71</v>
      </c>
      <c r="N271" s="5">
        <v>1.3601016115273374</v>
      </c>
      <c r="O271" s="5">
        <v>1.53</v>
      </c>
      <c r="P271" s="5">
        <f>(N271*L271*K271)</f>
        <v>3.6034532095805276</v>
      </c>
      <c r="Q271" s="34">
        <v>71</v>
      </c>
      <c r="R271" s="34">
        <v>7.87</v>
      </c>
      <c r="S271" s="34">
        <v>-54.1</v>
      </c>
      <c r="T271" s="34">
        <v>0.97189999999999999</v>
      </c>
      <c r="U271" s="34">
        <v>7.8499999999999993E-3</v>
      </c>
      <c r="V271" s="34">
        <v>1.6709999999999999E-2</v>
      </c>
      <c r="W271" s="34">
        <v>58.16277678037104</v>
      </c>
      <c r="X271" s="34">
        <v>0.87</v>
      </c>
      <c r="Y271" s="34">
        <v>0.10189999999999999</v>
      </c>
      <c r="Z271" s="34">
        <v>207</v>
      </c>
    </row>
    <row r="272" spans="1:26" x14ac:dyDescent="0.3">
      <c r="A272" s="34">
        <v>73</v>
      </c>
      <c r="B272" s="5">
        <v>493421.80271800002</v>
      </c>
      <c r="C272" s="5">
        <v>5180680.0438900003</v>
      </c>
      <c r="D272" s="34">
        <v>8</v>
      </c>
      <c r="E272" s="34">
        <v>4</v>
      </c>
      <c r="F272" s="34" t="s">
        <v>33</v>
      </c>
      <c r="G272" s="34">
        <v>73</v>
      </c>
      <c r="H272" s="34" t="s">
        <v>16</v>
      </c>
      <c r="I272" s="34">
        <v>0</v>
      </c>
      <c r="J272" s="34">
        <v>10</v>
      </c>
      <c r="K272" s="34">
        <f t="shared" si="39"/>
        <v>10</v>
      </c>
      <c r="L272" s="104">
        <v>1.8830000162124634</v>
      </c>
      <c r="M272" s="34">
        <v>73</v>
      </c>
      <c r="N272" s="5">
        <v>1.3131198942308369</v>
      </c>
      <c r="O272" s="5">
        <v>1.1100000000000001</v>
      </c>
      <c r="P272" s="5">
        <f>(O272*L272*K272)</f>
        <v>20.901300179958344</v>
      </c>
      <c r="Q272" s="34">
        <v>73</v>
      </c>
    </row>
    <row r="273" spans="1:26" x14ac:dyDescent="0.3">
      <c r="A273" s="29">
        <v>73</v>
      </c>
      <c r="B273" s="5">
        <v>493421.8027</v>
      </c>
      <c r="C273" s="5">
        <v>5180680.0438999999</v>
      </c>
      <c r="D273" s="34">
        <v>8</v>
      </c>
      <c r="E273" s="34">
        <v>4</v>
      </c>
      <c r="F273" s="34" t="s">
        <v>33</v>
      </c>
      <c r="G273" s="29">
        <v>73</v>
      </c>
      <c r="H273" s="34" t="s">
        <v>17</v>
      </c>
      <c r="I273" s="34">
        <v>10</v>
      </c>
      <c r="J273" s="34">
        <v>20</v>
      </c>
      <c r="K273" s="34">
        <f t="shared" si="39"/>
        <v>10</v>
      </c>
      <c r="L273" s="105">
        <v>1.927</v>
      </c>
      <c r="M273" s="29">
        <v>73</v>
      </c>
      <c r="N273" s="5">
        <v>1.3771839629999925</v>
      </c>
      <c r="O273" s="5">
        <v>1.1100000000000001</v>
      </c>
      <c r="P273" s="5">
        <f t="shared" ref="P273:P274" si="40">(O273*L273*K273)</f>
        <v>21.389700000000001</v>
      </c>
      <c r="Q273" s="29">
        <v>73</v>
      </c>
    </row>
    <row r="274" spans="1:26" x14ac:dyDescent="0.3">
      <c r="A274" s="34">
        <v>73</v>
      </c>
      <c r="B274" s="5">
        <v>493421.80271800002</v>
      </c>
      <c r="C274" s="5">
        <v>5180680.0438900003</v>
      </c>
      <c r="D274" s="34">
        <v>8</v>
      </c>
      <c r="E274" s="34">
        <v>4</v>
      </c>
      <c r="F274" s="34" t="s">
        <v>33</v>
      </c>
      <c r="G274" s="34">
        <v>73</v>
      </c>
      <c r="H274" s="34" t="s">
        <v>2804</v>
      </c>
      <c r="I274" s="34">
        <v>20</v>
      </c>
      <c r="J274" s="34">
        <v>30</v>
      </c>
      <c r="K274" s="34">
        <f t="shared" si="39"/>
        <v>10</v>
      </c>
      <c r="L274" s="105">
        <v>1.1060000000000001</v>
      </c>
      <c r="M274" s="34">
        <v>73</v>
      </c>
      <c r="N274" s="5">
        <v>1.2165063013115303</v>
      </c>
      <c r="O274" s="5">
        <v>1.1100000000000001</v>
      </c>
      <c r="P274" s="5">
        <f t="shared" si="40"/>
        <v>12.276600000000002</v>
      </c>
      <c r="Q274" s="34">
        <v>73</v>
      </c>
    </row>
    <row r="275" spans="1:26" x14ac:dyDescent="0.3">
      <c r="A275" s="34">
        <v>73</v>
      </c>
      <c r="B275" s="5">
        <v>493421.80271800002</v>
      </c>
      <c r="C275" s="5">
        <v>5180680.0438900003</v>
      </c>
      <c r="D275" s="34">
        <v>8</v>
      </c>
      <c r="E275" s="34">
        <v>4</v>
      </c>
      <c r="F275" s="34" t="s">
        <v>33</v>
      </c>
      <c r="G275" s="34">
        <v>73</v>
      </c>
      <c r="H275" s="34" t="s">
        <v>30</v>
      </c>
      <c r="I275" s="34">
        <v>30</v>
      </c>
      <c r="J275" s="34">
        <v>52</v>
      </c>
      <c r="K275" s="34">
        <f t="shared" si="39"/>
        <v>22</v>
      </c>
      <c r="L275" s="34">
        <v>0.59650000000000003</v>
      </c>
      <c r="M275" s="34">
        <v>73</v>
      </c>
      <c r="N275" s="5">
        <v>1.305389118160625</v>
      </c>
      <c r="O275" s="5">
        <v>1.2</v>
      </c>
      <c r="P275" s="5">
        <f>(N275*L275*K275)</f>
        <v>17.130621397621884</v>
      </c>
      <c r="Q275" s="34">
        <v>73</v>
      </c>
      <c r="R275" s="34">
        <v>6.4</v>
      </c>
      <c r="S275" s="34">
        <v>25.5</v>
      </c>
      <c r="T275" s="34">
        <v>0.59650000000000003</v>
      </c>
      <c r="U275" s="34">
        <v>1.1350000000000001E-2</v>
      </c>
      <c r="V275" s="34">
        <v>3.5040000000000002E-2</v>
      </c>
      <c r="W275" s="34">
        <v>17.023401826484019</v>
      </c>
      <c r="Y275" s="34">
        <v>0.59650000000000003</v>
      </c>
      <c r="Z275" s="34">
        <v>210</v>
      </c>
    </row>
    <row r="276" spans="1:26" x14ac:dyDescent="0.3">
      <c r="A276" s="34">
        <v>73</v>
      </c>
      <c r="B276" s="5">
        <v>493421.80271800002</v>
      </c>
      <c r="C276" s="5">
        <v>5180680.0438900003</v>
      </c>
      <c r="D276" s="34">
        <v>8</v>
      </c>
      <c r="E276" s="34">
        <v>4</v>
      </c>
      <c r="F276" s="34" t="s">
        <v>33</v>
      </c>
      <c r="G276" s="34">
        <v>73</v>
      </c>
      <c r="H276" s="34" t="s">
        <v>36</v>
      </c>
      <c r="I276" s="34">
        <v>52</v>
      </c>
      <c r="J276" s="34">
        <v>85</v>
      </c>
      <c r="K276" s="34">
        <f t="shared" si="39"/>
        <v>33</v>
      </c>
      <c r="L276" s="34">
        <v>0.45729999999999998</v>
      </c>
      <c r="M276" s="34">
        <v>73</v>
      </c>
      <c r="N276" s="5">
        <v>1.3568625434748873</v>
      </c>
      <c r="O276" s="5">
        <v>1.3</v>
      </c>
      <c r="P276" s="5">
        <f>(N276*L276*K276)</f>
        <v>20.476276957325176</v>
      </c>
      <c r="Q276" s="34">
        <v>73</v>
      </c>
      <c r="R276" s="34">
        <v>6.72</v>
      </c>
      <c r="S276" s="34">
        <v>6.8</v>
      </c>
      <c r="T276" s="34">
        <v>0.45729999999999998</v>
      </c>
      <c r="U276" s="34">
        <v>9.1199999999999996E-3</v>
      </c>
      <c r="V276" s="34">
        <v>2.7879999999999999E-2</v>
      </c>
      <c r="W276" s="34">
        <v>16.402439024390244</v>
      </c>
      <c r="Y276" s="34">
        <v>0.45729999999999998</v>
      </c>
      <c r="Z276" s="34">
        <v>211</v>
      </c>
    </row>
    <row r="277" spans="1:26" x14ac:dyDescent="0.3">
      <c r="A277" s="34">
        <v>73</v>
      </c>
      <c r="B277" s="5">
        <v>493421.80271800002</v>
      </c>
      <c r="C277" s="5">
        <v>5180680.0438900003</v>
      </c>
      <c r="D277" s="34">
        <v>8</v>
      </c>
      <c r="E277" s="34">
        <v>4</v>
      </c>
      <c r="F277" s="34" t="s">
        <v>33</v>
      </c>
      <c r="G277" s="34">
        <v>73</v>
      </c>
      <c r="H277" s="34" t="s">
        <v>37</v>
      </c>
      <c r="I277" s="34">
        <v>85</v>
      </c>
      <c r="J277" s="34">
        <v>116</v>
      </c>
      <c r="K277" s="34">
        <f t="shared" si="39"/>
        <v>31</v>
      </c>
      <c r="L277" s="34">
        <v>0.3085</v>
      </c>
      <c r="M277" s="34">
        <v>73</v>
      </c>
      <c r="N277" s="5">
        <v>1.2818641524393997</v>
      </c>
      <c r="O277" s="5">
        <v>1.53</v>
      </c>
      <c r="P277" s="5">
        <f>(N277*L277*K277)</f>
        <v>12.259107821854197</v>
      </c>
      <c r="Q277" s="34">
        <v>73</v>
      </c>
      <c r="R277" s="34">
        <v>7.05</v>
      </c>
      <c r="S277" s="34">
        <v>-11.6</v>
      </c>
      <c r="T277" s="34">
        <v>0.33850000000000002</v>
      </c>
      <c r="U277" s="34">
        <v>6.6299999999999996E-3</v>
      </c>
      <c r="V277" s="34">
        <v>2.0199999999999999E-2</v>
      </c>
      <c r="W277" s="34">
        <v>16.757425742574259</v>
      </c>
      <c r="X277" s="34">
        <v>0.03</v>
      </c>
      <c r="Y277" s="34">
        <v>0.3085</v>
      </c>
      <c r="Z277" s="34">
        <v>212</v>
      </c>
    </row>
    <row r="278" spans="1:26" x14ac:dyDescent="0.3">
      <c r="A278" s="34">
        <v>73</v>
      </c>
      <c r="B278" s="5">
        <v>493421.80271800002</v>
      </c>
      <c r="C278" s="5">
        <v>5180680.0438900003</v>
      </c>
      <c r="D278" s="34">
        <v>8</v>
      </c>
      <c r="E278" s="34">
        <v>4</v>
      </c>
      <c r="F278" s="34" t="s">
        <v>33</v>
      </c>
      <c r="G278" s="34">
        <v>73</v>
      </c>
      <c r="H278" s="34" t="s">
        <v>45</v>
      </c>
      <c r="I278" s="34">
        <v>116</v>
      </c>
      <c r="J278" s="34">
        <v>135</v>
      </c>
      <c r="K278" s="34">
        <f t="shared" si="39"/>
        <v>19</v>
      </c>
      <c r="L278" s="34">
        <v>0.37559999999999999</v>
      </c>
      <c r="M278" s="34">
        <v>73</v>
      </c>
      <c r="N278" s="5">
        <v>1.35</v>
      </c>
      <c r="O278" s="5">
        <v>1.53</v>
      </c>
      <c r="P278" s="5">
        <f>(N278*L278*K278)</f>
        <v>9.6341400000000021</v>
      </c>
      <c r="Q278" s="34">
        <v>73</v>
      </c>
      <c r="R278" s="34">
        <v>6.47</v>
      </c>
      <c r="S278" s="34">
        <v>26.7</v>
      </c>
      <c r="T278" s="34">
        <v>0.37559999999999999</v>
      </c>
      <c r="U278" s="34">
        <v>8.26E-3</v>
      </c>
      <c r="V278" s="34">
        <v>2.3460000000000002E-2</v>
      </c>
      <c r="W278" s="34">
        <v>16.010230179028131</v>
      </c>
      <c r="Y278" s="34">
        <v>0.37559999999999999</v>
      </c>
      <c r="Z278" s="34">
        <v>213</v>
      </c>
    </row>
    <row r="279" spans="1:26" x14ac:dyDescent="0.3">
      <c r="A279" s="34">
        <v>73</v>
      </c>
      <c r="B279" s="5">
        <v>493421.80271800002</v>
      </c>
      <c r="C279" s="5">
        <v>5180680.0438900003</v>
      </c>
      <c r="D279" s="34">
        <v>8</v>
      </c>
      <c r="E279" s="34">
        <v>4</v>
      </c>
      <c r="F279" s="34" t="s">
        <v>33</v>
      </c>
      <c r="G279" s="34">
        <v>73</v>
      </c>
      <c r="H279" s="34" t="s">
        <v>46</v>
      </c>
      <c r="I279" s="34">
        <v>135</v>
      </c>
      <c r="J279" s="34">
        <v>153</v>
      </c>
      <c r="K279" s="34">
        <f t="shared" si="39"/>
        <v>18</v>
      </c>
      <c r="L279" s="34">
        <v>0.19849999999999998</v>
      </c>
      <c r="M279" s="34">
        <v>73</v>
      </c>
      <c r="N279" s="5">
        <v>1.4</v>
      </c>
      <c r="O279" s="5">
        <v>1.53</v>
      </c>
      <c r="P279" s="5">
        <f>(N279*L279*K279)</f>
        <v>5.0021999999999993</v>
      </c>
      <c r="Q279" s="34">
        <v>73</v>
      </c>
      <c r="R279" s="34">
        <v>7.18</v>
      </c>
      <c r="S279" s="34">
        <v>-13.3</v>
      </c>
      <c r="T279" s="34">
        <v>0.36849999999999999</v>
      </c>
      <c r="U279" s="34">
        <v>5.7999999999999996E-3</v>
      </c>
      <c r="V279" s="34">
        <v>1.6039999999999999E-2</v>
      </c>
      <c r="W279" s="34">
        <v>22.973815461346636</v>
      </c>
      <c r="X279" s="34">
        <v>0.17</v>
      </c>
      <c r="Y279" s="34">
        <v>0.19849999999999998</v>
      </c>
      <c r="Z279" s="34">
        <v>214</v>
      </c>
    </row>
    <row r="280" spans="1:26" x14ac:dyDescent="0.3">
      <c r="A280" s="29">
        <v>75</v>
      </c>
      <c r="B280" s="5">
        <v>493488.02279999998</v>
      </c>
      <c r="C280" s="5">
        <v>5180680.5308999997</v>
      </c>
      <c r="D280" s="34">
        <v>10</v>
      </c>
      <c r="E280" s="34">
        <v>4</v>
      </c>
      <c r="F280" s="34" t="s">
        <v>33</v>
      </c>
      <c r="G280" s="29">
        <v>75</v>
      </c>
      <c r="H280" s="34" t="s">
        <v>16</v>
      </c>
      <c r="I280" s="34">
        <v>0</v>
      </c>
      <c r="J280" s="34">
        <v>10</v>
      </c>
      <c r="K280" s="34">
        <f t="shared" si="39"/>
        <v>10</v>
      </c>
      <c r="L280" s="104">
        <v>1.9880000352859497</v>
      </c>
      <c r="M280" s="29">
        <v>75</v>
      </c>
      <c r="N280" s="62">
        <v>1.3127436377366009</v>
      </c>
      <c r="O280" s="34">
        <v>1.1599999999999999</v>
      </c>
      <c r="P280" s="5">
        <f t="shared" ref="P280:P282" si="41">(O280*L280*K280)</f>
        <v>23.060800409317018</v>
      </c>
      <c r="Q280" s="29">
        <v>75</v>
      </c>
    </row>
    <row r="281" spans="1:26" x14ac:dyDescent="0.3">
      <c r="A281" s="29">
        <v>75</v>
      </c>
      <c r="B281" s="5">
        <v>493488.02279999998</v>
      </c>
      <c r="C281" s="5">
        <v>5180680.5308999997</v>
      </c>
      <c r="D281" s="34">
        <v>10</v>
      </c>
      <c r="E281" s="34">
        <v>4</v>
      </c>
      <c r="F281" s="34" t="s">
        <v>33</v>
      </c>
      <c r="G281" s="29">
        <v>75</v>
      </c>
      <c r="H281" s="34" t="s">
        <v>2787</v>
      </c>
      <c r="I281" s="34">
        <v>10</v>
      </c>
      <c r="J281" s="34">
        <v>20</v>
      </c>
      <c r="K281" s="34">
        <f t="shared" si="39"/>
        <v>10</v>
      </c>
      <c r="L281" s="105">
        <v>2.0139999999999998</v>
      </c>
      <c r="M281" s="29">
        <v>75</v>
      </c>
      <c r="N281" s="62">
        <v>1.2681831746445638</v>
      </c>
      <c r="O281" s="34">
        <v>1.1599999999999999</v>
      </c>
      <c r="P281" s="5">
        <f t="shared" si="41"/>
        <v>23.362399999999997</v>
      </c>
      <c r="Q281" s="29">
        <v>75</v>
      </c>
    </row>
    <row r="282" spans="1:26" x14ac:dyDescent="0.3">
      <c r="A282" s="34">
        <v>75</v>
      </c>
      <c r="B282" s="5">
        <v>493488.02279999998</v>
      </c>
      <c r="C282" s="5">
        <v>5180680.5308999997</v>
      </c>
      <c r="D282" s="34">
        <v>10</v>
      </c>
      <c r="E282" s="34">
        <v>4</v>
      </c>
      <c r="F282" s="34" t="s">
        <v>33</v>
      </c>
      <c r="G282" s="34">
        <v>75</v>
      </c>
      <c r="H282" s="34" t="s">
        <v>24</v>
      </c>
      <c r="I282" s="34">
        <v>20</v>
      </c>
      <c r="J282" s="34">
        <v>30</v>
      </c>
      <c r="K282" s="34">
        <f t="shared" si="39"/>
        <v>10</v>
      </c>
      <c r="L282" s="105">
        <v>1.482</v>
      </c>
      <c r="M282" s="34">
        <v>75</v>
      </c>
      <c r="N282" s="62">
        <v>1.1847476160724286</v>
      </c>
      <c r="O282" s="34">
        <v>1.1599999999999999</v>
      </c>
      <c r="P282" s="5">
        <f t="shared" si="41"/>
        <v>17.191199999999998</v>
      </c>
      <c r="Q282" s="34">
        <v>75</v>
      </c>
    </row>
    <row r="283" spans="1:26" x14ac:dyDescent="0.3">
      <c r="A283" s="34">
        <v>75</v>
      </c>
      <c r="B283" s="5">
        <v>493488.02279999998</v>
      </c>
      <c r="C283" s="5">
        <v>5180680.5308999997</v>
      </c>
      <c r="D283" s="34">
        <v>10</v>
      </c>
      <c r="E283" s="34">
        <v>4</v>
      </c>
      <c r="F283" s="34" t="s">
        <v>33</v>
      </c>
      <c r="G283" s="34">
        <v>75</v>
      </c>
      <c r="H283" s="34" t="s">
        <v>24</v>
      </c>
      <c r="I283" s="34">
        <v>30</v>
      </c>
      <c r="J283" s="34">
        <v>31</v>
      </c>
      <c r="K283" s="34">
        <f t="shared" si="39"/>
        <v>1</v>
      </c>
      <c r="L283" s="34">
        <v>1</v>
      </c>
      <c r="M283" s="34">
        <v>75</v>
      </c>
      <c r="N283" s="62">
        <v>1.2306504410440107</v>
      </c>
      <c r="O283" s="34">
        <v>1.2</v>
      </c>
      <c r="P283" s="5">
        <f t="shared" ref="P283:P288" si="42">(N283*L283*K283)</f>
        <v>1.2306504410440107</v>
      </c>
      <c r="Q283" s="34">
        <v>75</v>
      </c>
      <c r="Y283" s="34">
        <v>0</v>
      </c>
      <c r="Z283" s="34">
        <v>216</v>
      </c>
    </row>
    <row r="284" spans="1:26" x14ac:dyDescent="0.3">
      <c r="A284" s="34">
        <v>75</v>
      </c>
      <c r="B284" s="5">
        <v>493488.02279999998</v>
      </c>
      <c r="C284" s="5">
        <v>5180680.5308999997</v>
      </c>
      <c r="D284" s="34">
        <v>10</v>
      </c>
      <c r="E284" s="34">
        <v>4</v>
      </c>
      <c r="F284" s="34" t="s">
        <v>33</v>
      </c>
      <c r="G284" s="34">
        <v>75</v>
      </c>
      <c r="H284" s="34" t="s">
        <v>25</v>
      </c>
      <c r="I284" s="34">
        <v>31</v>
      </c>
      <c r="J284" s="34">
        <v>54</v>
      </c>
      <c r="K284" s="34">
        <f t="shared" si="39"/>
        <v>23</v>
      </c>
      <c r="L284" s="34">
        <v>0.61699999999999999</v>
      </c>
      <c r="M284" s="34">
        <v>75</v>
      </c>
      <c r="N284" s="62">
        <v>1.094027680622621</v>
      </c>
      <c r="O284" s="34">
        <v>1.33</v>
      </c>
      <c r="P284" s="5">
        <f t="shared" si="42"/>
        <v>15.525346815715615</v>
      </c>
      <c r="Q284" s="34">
        <v>75</v>
      </c>
      <c r="R284" s="34">
        <v>6.41</v>
      </c>
      <c r="S284" s="34">
        <v>30.3</v>
      </c>
      <c r="T284" s="34">
        <v>0.61699999999999999</v>
      </c>
      <c r="U284" s="34">
        <v>1.388E-2</v>
      </c>
      <c r="V284" s="34">
        <v>4.036E-2</v>
      </c>
      <c r="W284" s="34">
        <v>15.287413280475718</v>
      </c>
      <c r="Y284" s="34">
        <v>0.61699999999999999</v>
      </c>
      <c r="Z284" s="34">
        <v>217</v>
      </c>
    </row>
    <row r="285" spans="1:26" x14ac:dyDescent="0.3">
      <c r="A285" s="34">
        <v>75</v>
      </c>
      <c r="B285" s="5">
        <v>493488.02279999998</v>
      </c>
      <c r="C285" s="5">
        <v>5180680.5308999997</v>
      </c>
      <c r="D285" s="34">
        <v>10</v>
      </c>
      <c r="E285" s="34">
        <v>4</v>
      </c>
      <c r="F285" s="34" t="s">
        <v>33</v>
      </c>
      <c r="G285" s="34">
        <v>75</v>
      </c>
      <c r="H285" s="34" t="s">
        <v>63</v>
      </c>
      <c r="I285" s="34">
        <v>54</v>
      </c>
      <c r="J285" s="34">
        <v>72</v>
      </c>
      <c r="K285" s="34">
        <f t="shared" si="39"/>
        <v>18</v>
      </c>
      <c r="L285" s="34">
        <v>0.77370000000000005</v>
      </c>
      <c r="M285" s="34">
        <v>75</v>
      </c>
      <c r="N285" s="62">
        <v>1.3157390814364276</v>
      </c>
      <c r="O285" s="34">
        <v>1.33</v>
      </c>
      <c r="P285" s="5">
        <f t="shared" si="42"/>
        <v>18.323771891532552</v>
      </c>
      <c r="Q285" s="34">
        <v>75</v>
      </c>
      <c r="R285" s="34">
        <v>6.44</v>
      </c>
      <c r="S285" s="34">
        <v>28.3</v>
      </c>
      <c r="T285" s="34">
        <v>0.77370000000000005</v>
      </c>
      <c r="U285" s="34">
        <v>1.008E-2</v>
      </c>
      <c r="V285" s="34">
        <v>4.5400000000000003E-2</v>
      </c>
      <c r="W285" s="34">
        <v>17.041850220264319</v>
      </c>
      <c r="Y285" s="34">
        <v>0.77370000000000005</v>
      </c>
      <c r="Z285" s="34">
        <v>218</v>
      </c>
    </row>
    <row r="286" spans="1:26" x14ac:dyDescent="0.3">
      <c r="A286" s="34">
        <v>75</v>
      </c>
      <c r="B286" s="5">
        <v>493488.02279999998</v>
      </c>
      <c r="C286" s="5">
        <v>5180680.5308999997</v>
      </c>
      <c r="D286" s="34">
        <v>10</v>
      </c>
      <c r="E286" s="34">
        <v>4</v>
      </c>
      <c r="F286" s="34" t="s">
        <v>33</v>
      </c>
      <c r="G286" s="34">
        <v>75</v>
      </c>
      <c r="H286" s="34" t="s">
        <v>26</v>
      </c>
      <c r="I286" s="34">
        <v>72</v>
      </c>
      <c r="J286" s="34">
        <v>95</v>
      </c>
      <c r="K286" s="34">
        <f t="shared" si="39"/>
        <v>23</v>
      </c>
      <c r="L286" s="34">
        <v>0.2969</v>
      </c>
      <c r="M286" s="34">
        <v>75</v>
      </c>
      <c r="N286" s="62">
        <v>1.5261864597177373</v>
      </c>
      <c r="O286" s="34">
        <v>1.53</v>
      </c>
      <c r="P286" s="5">
        <f t="shared" si="42"/>
        <v>10.421869477474512</v>
      </c>
      <c r="Q286" s="34">
        <v>75</v>
      </c>
      <c r="R286" s="34">
        <v>6.68</v>
      </c>
      <c r="S286" s="34">
        <v>14.3</v>
      </c>
      <c r="T286" s="34">
        <v>0.2969</v>
      </c>
      <c r="U286" s="34">
        <v>1.183E-2</v>
      </c>
      <c r="V286" s="34">
        <v>2.3699999999999999E-2</v>
      </c>
      <c r="W286" s="34">
        <v>12.527426160337553</v>
      </c>
      <c r="Y286" s="34">
        <v>0.2969</v>
      </c>
      <c r="Z286" s="34">
        <v>219</v>
      </c>
    </row>
    <row r="287" spans="1:26" x14ac:dyDescent="0.3">
      <c r="A287" s="34">
        <v>75</v>
      </c>
      <c r="B287" s="5">
        <v>493488.02279999998</v>
      </c>
      <c r="C287" s="5">
        <v>5180680.5308999997</v>
      </c>
      <c r="D287" s="34">
        <v>10</v>
      </c>
      <c r="E287" s="34">
        <v>4</v>
      </c>
      <c r="F287" s="34" t="s">
        <v>33</v>
      </c>
      <c r="G287" s="34">
        <v>75</v>
      </c>
      <c r="H287" s="34" t="s">
        <v>20</v>
      </c>
      <c r="I287" s="34">
        <v>95</v>
      </c>
      <c r="J287" s="34">
        <v>133</v>
      </c>
      <c r="K287" s="34">
        <f t="shared" si="39"/>
        <v>38</v>
      </c>
      <c r="L287" s="34">
        <v>0.21729999999999999</v>
      </c>
      <c r="M287" s="34">
        <v>75</v>
      </c>
      <c r="N287" s="62">
        <v>1.5643169411977929</v>
      </c>
      <c r="O287" s="34">
        <v>1.6</v>
      </c>
      <c r="P287" s="5">
        <f t="shared" si="42"/>
        <v>12.917190710246654</v>
      </c>
      <c r="Q287" s="34">
        <v>75</v>
      </c>
      <c r="R287" s="34">
        <v>7.01</v>
      </c>
      <c r="S287" s="34">
        <v>-4.3</v>
      </c>
      <c r="T287" s="34">
        <v>0.24729999999999999</v>
      </c>
      <c r="U287" s="34">
        <v>6.7099999999999998E-3</v>
      </c>
      <c r="V287" s="34">
        <v>1.8489999999999999E-2</v>
      </c>
      <c r="W287" s="34">
        <v>13.37479718766901</v>
      </c>
      <c r="X287" s="34">
        <v>0.03</v>
      </c>
      <c r="Y287" s="34">
        <v>0.21729999999999999</v>
      </c>
      <c r="Z287" s="34">
        <v>220</v>
      </c>
    </row>
    <row r="288" spans="1:26" x14ac:dyDescent="0.3">
      <c r="A288" s="34">
        <v>75</v>
      </c>
      <c r="B288" s="5">
        <v>493488.02279999998</v>
      </c>
      <c r="C288" s="5">
        <v>5180680.5308999997</v>
      </c>
      <c r="D288" s="34">
        <v>10</v>
      </c>
      <c r="E288" s="34">
        <v>4</v>
      </c>
      <c r="F288" s="34" t="s">
        <v>33</v>
      </c>
      <c r="G288" s="34">
        <v>75</v>
      </c>
      <c r="H288" s="34" t="s">
        <v>21</v>
      </c>
      <c r="I288" s="34">
        <v>133</v>
      </c>
      <c r="J288" s="34">
        <v>153</v>
      </c>
      <c r="K288" s="34">
        <f t="shared" si="39"/>
        <v>20</v>
      </c>
      <c r="L288" s="34">
        <v>0.16689999999999999</v>
      </c>
      <c r="M288" s="34">
        <v>75</v>
      </c>
      <c r="N288" s="62">
        <v>1.5626439241077503</v>
      </c>
      <c r="O288" s="34">
        <v>1.65</v>
      </c>
      <c r="P288" s="5">
        <f t="shared" si="42"/>
        <v>5.2161054186716704</v>
      </c>
      <c r="Q288" s="34">
        <v>75</v>
      </c>
      <c r="R288" s="34">
        <v>6.92</v>
      </c>
      <c r="S288" s="34">
        <v>0.7</v>
      </c>
      <c r="T288" s="34">
        <v>0.16689999999999999</v>
      </c>
      <c r="U288" s="34">
        <v>3.5000000000000001E-3</v>
      </c>
      <c r="V288" s="34">
        <v>1.222E-2</v>
      </c>
      <c r="W288" s="34">
        <v>13.657937806873976</v>
      </c>
      <c r="Y288" s="34">
        <v>0.16689999999999999</v>
      </c>
      <c r="Z288" s="34">
        <v>221</v>
      </c>
    </row>
    <row r="289" spans="1:26" x14ac:dyDescent="0.3">
      <c r="A289" s="29">
        <v>77</v>
      </c>
      <c r="B289" s="5">
        <v>493551.83350000001</v>
      </c>
      <c r="C289" s="5">
        <v>5180673.4612999996</v>
      </c>
      <c r="D289" s="34">
        <v>12</v>
      </c>
      <c r="E289" s="34">
        <v>4</v>
      </c>
      <c r="F289" s="34" t="s">
        <v>33</v>
      </c>
      <c r="G289" s="29">
        <v>77</v>
      </c>
      <c r="H289" s="34" t="s">
        <v>16</v>
      </c>
      <c r="I289" s="34">
        <v>0</v>
      </c>
      <c r="J289" s="34">
        <v>10</v>
      </c>
      <c r="K289" s="34">
        <f t="shared" si="39"/>
        <v>10</v>
      </c>
      <c r="L289" s="104">
        <v>2.1140000820159912</v>
      </c>
      <c r="M289" s="29">
        <v>77</v>
      </c>
      <c r="N289" s="62">
        <v>1.2327872126474724</v>
      </c>
      <c r="O289" s="34">
        <v>1.1399999999999999</v>
      </c>
      <c r="P289" s="5">
        <f>(O289*L289*K289)</f>
        <v>24.099600934982298</v>
      </c>
      <c r="Q289" s="29">
        <v>77</v>
      </c>
    </row>
    <row r="290" spans="1:26" x14ac:dyDescent="0.3">
      <c r="A290" s="29">
        <v>77</v>
      </c>
      <c r="B290" s="5">
        <v>493551.83350000001</v>
      </c>
      <c r="C290" s="5">
        <v>5180673.4612999996</v>
      </c>
      <c r="D290" s="34">
        <v>12</v>
      </c>
      <c r="E290" s="34">
        <v>4</v>
      </c>
      <c r="F290" s="34" t="s">
        <v>33</v>
      </c>
      <c r="G290" s="29">
        <v>77</v>
      </c>
      <c r="H290" s="34" t="s">
        <v>144</v>
      </c>
      <c r="I290" s="34">
        <v>10</v>
      </c>
      <c r="J290" s="34">
        <v>20</v>
      </c>
      <c r="K290" s="34">
        <f t="shared" si="39"/>
        <v>10</v>
      </c>
      <c r="L290" s="105">
        <v>1.774</v>
      </c>
      <c r="M290" s="29">
        <v>77</v>
      </c>
      <c r="N290" s="62">
        <v>1.2513874342972475</v>
      </c>
      <c r="O290" s="34">
        <v>1.1399999999999999</v>
      </c>
      <c r="P290" s="5">
        <f t="shared" ref="P290:P291" si="43">(O290*L290*K290)</f>
        <v>20.223599999999998</v>
      </c>
      <c r="Q290" s="29">
        <v>77</v>
      </c>
    </row>
    <row r="291" spans="1:26" x14ac:dyDescent="0.3">
      <c r="A291" s="34">
        <v>77</v>
      </c>
      <c r="B291" s="5">
        <v>493551.83350000001</v>
      </c>
      <c r="C291" s="5">
        <v>5180673.4612999996</v>
      </c>
      <c r="D291" s="34">
        <v>12</v>
      </c>
      <c r="E291" s="34">
        <v>4</v>
      </c>
      <c r="F291" s="34" t="s">
        <v>33</v>
      </c>
      <c r="G291" s="34">
        <v>77</v>
      </c>
      <c r="H291" s="34" t="s">
        <v>17</v>
      </c>
      <c r="I291" s="34">
        <v>20</v>
      </c>
      <c r="J291" s="34">
        <v>30</v>
      </c>
      <c r="K291" s="34">
        <f t="shared" si="39"/>
        <v>10</v>
      </c>
      <c r="L291" s="105">
        <v>1.296</v>
      </c>
      <c r="M291" s="34">
        <v>77</v>
      </c>
      <c r="N291" s="62">
        <v>1.1376381797716482</v>
      </c>
      <c r="O291" s="34">
        <v>1.1399999999999999</v>
      </c>
      <c r="P291" s="5">
        <f t="shared" si="43"/>
        <v>14.774399999999998</v>
      </c>
      <c r="Q291" s="34">
        <v>77</v>
      </c>
    </row>
    <row r="292" spans="1:26" x14ac:dyDescent="0.3">
      <c r="A292" s="34">
        <v>77</v>
      </c>
      <c r="B292" s="5">
        <v>493551.83350000001</v>
      </c>
      <c r="C292" s="5">
        <v>5180673.4612999996</v>
      </c>
      <c r="D292" s="34">
        <v>12</v>
      </c>
      <c r="E292" s="34">
        <v>4</v>
      </c>
      <c r="F292" s="34" t="s">
        <v>33</v>
      </c>
      <c r="G292" s="34">
        <v>77</v>
      </c>
      <c r="H292" s="34" t="s">
        <v>17</v>
      </c>
      <c r="I292" s="34">
        <v>30</v>
      </c>
      <c r="J292" s="34">
        <v>35</v>
      </c>
      <c r="K292" s="34">
        <f t="shared" si="39"/>
        <v>5</v>
      </c>
      <c r="L292" s="34">
        <v>0.88990000000000002</v>
      </c>
      <c r="M292" s="34">
        <v>77</v>
      </c>
      <c r="N292" s="62">
        <v>1.1735830968699881</v>
      </c>
      <c r="O292" s="34">
        <v>1.2</v>
      </c>
      <c r="P292" s="5">
        <f t="shared" ref="P292:P296" si="44">(N292*L292*K292)</f>
        <v>5.2218579895230119</v>
      </c>
      <c r="Q292" s="34">
        <v>77</v>
      </c>
      <c r="T292" s="34">
        <v>0.88990000000000002</v>
      </c>
      <c r="U292" s="34">
        <v>1.592E-2</v>
      </c>
      <c r="V292" s="34">
        <v>4.24E-2</v>
      </c>
      <c r="W292" s="34">
        <v>20.988207547169811</v>
      </c>
      <c r="Y292" s="34">
        <v>0.88990000000000002</v>
      </c>
      <c r="Z292" s="34">
        <v>223</v>
      </c>
    </row>
    <row r="293" spans="1:26" x14ac:dyDescent="0.3">
      <c r="A293" s="34">
        <v>77</v>
      </c>
      <c r="B293" s="5">
        <v>493551.83350000001</v>
      </c>
      <c r="C293" s="5">
        <v>5180673.4612999996</v>
      </c>
      <c r="D293" s="34">
        <v>12</v>
      </c>
      <c r="E293" s="34">
        <v>4</v>
      </c>
      <c r="F293" s="34" t="s">
        <v>33</v>
      </c>
      <c r="G293" s="34">
        <v>77</v>
      </c>
      <c r="H293" s="34" t="s">
        <v>30</v>
      </c>
      <c r="I293" s="34">
        <v>35</v>
      </c>
      <c r="J293" s="34">
        <v>62</v>
      </c>
      <c r="K293" s="34">
        <f t="shared" si="39"/>
        <v>27</v>
      </c>
      <c r="L293" s="34">
        <v>0.59740000000000004</v>
      </c>
      <c r="M293" s="34">
        <v>77</v>
      </c>
      <c r="N293" s="62">
        <v>1.1895342167421075</v>
      </c>
      <c r="O293" s="34">
        <v>1.32</v>
      </c>
      <c r="P293" s="5">
        <f t="shared" si="44"/>
        <v>19.186949009206849</v>
      </c>
      <c r="Q293" s="34">
        <v>77</v>
      </c>
      <c r="R293" s="34">
        <v>6.5</v>
      </c>
      <c r="S293" s="34">
        <v>24.9</v>
      </c>
      <c r="T293" s="34">
        <v>0.59740000000000004</v>
      </c>
      <c r="U293" s="34">
        <v>1.1509999999999999E-2</v>
      </c>
      <c r="V293" s="34">
        <v>3.082E-2</v>
      </c>
      <c r="W293" s="34">
        <v>19.383517196625569</v>
      </c>
      <c r="Y293" s="34">
        <v>0.59740000000000004</v>
      </c>
      <c r="Z293" s="34">
        <v>224</v>
      </c>
    </row>
    <row r="294" spans="1:26" x14ac:dyDescent="0.3">
      <c r="A294" s="34">
        <v>77</v>
      </c>
      <c r="B294" s="5">
        <v>493551.83350000001</v>
      </c>
      <c r="C294" s="5">
        <v>5180673.4612999996</v>
      </c>
      <c r="D294" s="34">
        <v>12</v>
      </c>
      <c r="E294" s="34">
        <v>4</v>
      </c>
      <c r="F294" s="34" t="s">
        <v>33</v>
      </c>
      <c r="G294" s="34">
        <v>77</v>
      </c>
      <c r="H294" s="34" t="s">
        <v>39</v>
      </c>
      <c r="I294" s="34">
        <v>62</v>
      </c>
      <c r="J294" s="34">
        <v>96</v>
      </c>
      <c r="K294" s="34">
        <f t="shared" si="39"/>
        <v>34</v>
      </c>
      <c r="L294" s="34">
        <v>0.33900000000000002</v>
      </c>
      <c r="M294" s="34">
        <v>77</v>
      </c>
      <c r="N294" s="62">
        <v>1.4070052098077988</v>
      </c>
      <c r="O294" s="34">
        <v>1.41</v>
      </c>
      <c r="P294" s="5">
        <f t="shared" si="44"/>
        <v>16.217142048244689</v>
      </c>
      <c r="Q294" s="34">
        <v>77</v>
      </c>
      <c r="R294" s="34">
        <v>6.75</v>
      </c>
      <c r="S294" s="34">
        <v>10.7</v>
      </c>
      <c r="T294" s="34">
        <v>0.33900000000000002</v>
      </c>
      <c r="U294" s="34">
        <v>6.8300000000000001E-3</v>
      </c>
      <c r="V294" s="34">
        <v>1.9089999999999999E-2</v>
      </c>
      <c r="W294" s="34">
        <v>17.757988475641699</v>
      </c>
      <c r="Y294" s="34">
        <v>0.33900000000000002</v>
      </c>
      <c r="Z294" s="34">
        <v>225</v>
      </c>
    </row>
    <row r="295" spans="1:26" x14ac:dyDescent="0.3">
      <c r="A295" s="34">
        <v>77</v>
      </c>
      <c r="B295" s="5">
        <v>493551.83350000001</v>
      </c>
      <c r="C295" s="5">
        <v>5180673.4612999996</v>
      </c>
      <c r="D295" s="34">
        <v>12</v>
      </c>
      <c r="E295" s="34">
        <v>4</v>
      </c>
      <c r="F295" s="34" t="s">
        <v>33</v>
      </c>
      <c r="G295" s="34">
        <v>77</v>
      </c>
      <c r="H295" s="34" t="s">
        <v>36</v>
      </c>
      <c r="I295" s="34">
        <v>96</v>
      </c>
      <c r="J295" s="34">
        <v>123</v>
      </c>
      <c r="K295" s="34">
        <f t="shared" si="39"/>
        <v>27</v>
      </c>
      <c r="L295" s="34">
        <v>0.29509999999999997</v>
      </c>
      <c r="M295" s="34">
        <v>77</v>
      </c>
      <c r="N295" s="62">
        <v>1.5220267869772715</v>
      </c>
      <c r="O295" s="34">
        <v>1.48</v>
      </c>
      <c r="P295" s="5">
        <f t="shared" si="44"/>
        <v>12.127052830598805</v>
      </c>
      <c r="Q295" s="34">
        <v>77</v>
      </c>
      <c r="R295" s="34">
        <v>6.86</v>
      </c>
      <c r="S295" s="34">
        <v>4.2</v>
      </c>
      <c r="T295" s="34">
        <v>0.29509999999999997</v>
      </c>
      <c r="U295" s="34">
        <v>7.3499999999999998E-3</v>
      </c>
      <c r="V295" s="34">
        <v>1.8450000000000001E-2</v>
      </c>
      <c r="W295" s="34">
        <v>15.994579945799456</v>
      </c>
      <c r="Y295" s="34">
        <v>0.29509999999999997</v>
      </c>
      <c r="Z295" s="34">
        <v>226</v>
      </c>
    </row>
    <row r="296" spans="1:26" x14ac:dyDescent="0.3">
      <c r="A296" s="34">
        <v>77</v>
      </c>
      <c r="B296" s="5">
        <v>493551.83350000001</v>
      </c>
      <c r="C296" s="5">
        <v>5180673.4612999996</v>
      </c>
      <c r="D296" s="34">
        <v>12</v>
      </c>
      <c r="E296" s="34">
        <v>4</v>
      </c>
      <c r="F296" s="34" t="s">
        <v>33</v>
      </c>
      <c r="G296" s="34">
        <v>77</v>
      </c>
      <c r="H296" s="34" t="s">
        <v>37</v>
      </c>
      <c r="I296" s="34">
        <v>123</v>
      </c>
      <c r="J296" s="34">
        <v>153</v>
      </c>
      <c r="K296" s="34">
        <f t="shared" si="39"/>
        <v>30</v>
      </c>
      <c r="L296" s="34">
        <v>0.23860000000000001</v>
      </c>
      <c r="M296" s="34">
        <v>77</v>
      </c>
      <c r="N296" s="62">
        <v>1.6069444796201737</v>
      </c>
      <c r="O296" s="34">
        <v>1.5</v>
      </c>
      <c r="P296" s="5">
        <f t="shared" si="44"/>
        <v>11.502508585121204</v>
      </c>
      <c r="Q296" s="34">
        <v>77</v>
      </c>
      <c r="R296" s="34">
        <v>6.91</v>
      </c>
      <c r="S296" s="34">
        <v>1.3</v>
      </c>
      <c r="T296" s="34">
        <v>0.23860000000000001</v>
      </c>
      <c r="U296" s="34">
        <v>7.4799999999999997E-3</v>
      </c>
      <c r="V296" s="34">
        <v>1.8939999999999999E-2</v>
      </c>
      <c r="W296" s="34">
        <v>12.597676874340022</v>
      </c>
      <c r="Y296" s="34">
        <v>0.23860000000000001</v>
      </c>
      <c r="Z296" s="34">
        <v>227</v>
      </c>
    </row>
    <row r="297" spans="1:26" x14ac:dyDescent="0.3">
      <c r="A297" s="29">
        <v>79</v>
      </c>
      <c r="B297" s="5">
        <v>493615.65370000002</v>
      </c>
      <c r="C297" s="5">
        <v>5180675.1710999999</v>
      </c>
      <c r="D297" s="34">
        <v>14</v>
      </c>
      <c r="E297" s="34">
        <v>4</v>
      </c>
      <c r="F297" s="34" t="s">
        <v>33</v>
      </c>
      <c r="G297" s="29">
        <v>79</v>
      </c>
      <c r="H297" s="34" t="s">
        <v>16</v>
      </c>
      <c r="I297" s="34">
        <v>0</v>
      </c>
      <c r="J297" s="34">
        <v>10</v>
      </c>
      <c r="K297" s="34">
        <f t="shared" si="39"/>
        <v>10</v>
      </c>
      <c r="L297" s="104">
        <v>1.9249999523162842</v>
      </c>
      <c r="M297" s="29">
        <v>79</v>
      </c>
      <c r="N297" s="62">
        <v>1.2436793046590671</v>
      </c>
      <c r="O297" s="34">
        <v>1.1599999999999999</v>
      </c>
      <c r="P297" s="5">
        <f>(O297*L297*K297)</f>
        <v>22.329999446868896</v>
      </c>
      <c r="Q297" s="29">
        <v>79</v>
      </c>
    </row>
    <row r="298" spans="1:26" x14ac:dyDescent="0.3">
      <c r="A298" s="29">
        <v>79</v>
      </c>
      <c r="B298" s="5">
        <v>493615.65370000002</v>
      </c>
      <c r="C298" s="5">
        <v>5180675.1710999999</v>
      </c>
      <c r="D298" s="34">
        <v>14</v>
      </c>
      <c r="E298" s="34">
        <v>4</v>
      </c>
      <c r="F298" s="34" t="s">
        <v>33</v>
      </c>
      <c r="G298" s="29">
        <v>79</v>
      </c>
      <c r="H298" s="34" t="s">
        <v>2787</v>
      </c>
      <c r="I298" s="34">
        <v>10</v>
      </c>
      <c r="J298" s="34">
        <v>20</v>
      </c>
      <c r="K298" s="34">
        <f t="shared" si="39"/>
        <v>10</v>
      </c>
      <c r="L298" s="105">
        <v>1.7849999999999999</v>
      </c>
      <c r="M298" s="29">
        <v>79</v>
      </c>
      <c r="N298" s="62">
        <v>1.2994721243375484</v>
      </c>
      <c r="O298" s="34">
        <v>1.1599999999999999</v>
      </c>
      <c r="P298" s="5">
        <f t="shared" ref="P298:P299" si="45">(O298*L298*K298)</f>
        <v>20.705999999999996</v>
      </c>
      <c r="Q298" s="29">
        <v>79</v>
      </c>
    </row>
    <row r="299" spans="1:26" x14ac:dyDescent="0.3">
      <c r="A299" s="34">
        <v>79</v>
      </c>
      <c r="B299" s="5">
        <v>493615.65370000002</v>
      </c>
      <c r="C299" s="5">
        <v>5180675.1710999999</v>
      </c>
      <c r="D299" s="34">
        <v>14</v>
      </c>
      <c r="E299" s="34">
        <v>4</v>
      </c>
      <c r="F299" s="34" t="s">
        <v>33</v>
      </c>
      <c r="G299" s="34">
        <v>79</v>
      </c>
      <c r="H299" s="34" t="s">
        <v>24</v>
      </c>
      <c r="I299" s="34">
        <v>20</v>
      </c>
      <c r="J299" s="34">
        <v>30</v>
      </c>
      <c r="K299" s="34">
        <f t="shared" si="39"/>
        <v>10</v>
      </c>
      <c r="L299" s="105">
        <v>1.4750000000000001</v>
      </c>
      <c r="M299" s="34">
        <v>79</v>
      </c>
      <c r="N299" s="62">
        <v>1.2165478425863929</v>
      </c>
      <c r="O299" s="34">
        <v>1.1599999999999999</v>
      </c>
      <c r="P299" s="5">
        <f t="shared" si="45"/>
        <v>17.11</v>
      </c>
      <c r="Q299" s="34">
        <v>79</v>
      </c>
    </row>
    <row r="300" spans="1:26" x14ac:dyDescent="0.3">
      <c r="A300" s="34">
        <v>79</v>
      </c>
      <c r="B300" s="5">
        <v>493615.65370000002</v>
      </c>
      <c r="C300" s="5">
        <v>5180675.1710999999</v>
      </c>
      <c r="D300" s="34">
        <v>14</v>
      </c>
      <c r="E300" s="34">
        <v>4</v>
      </c>
      <c r="F300" s="34" t="s">
        <v>33</v>
      </c>
      <c r="G300" s="34">
        <v>79</v>
      </c>
      <c r="H300" s="34" t="s">
        <v>24</v>
      </c>
      <c r="I300" s="34">
        <v>30</v>
      </c>
      <c r="J300" s="34">
        <v>35</v>
      </c>
      <c r="K300" s="34">
        <f t="shared" si="39"/>
        <v>5</v>
      </c>
      <c r="L300" s="34">
        <v>1.175</v>
      </c>
      <c r="M300" s="34">
        <v>79</v>
      </c>
      <c r="N300" s="62">
        <v>1.1882998780095981</v>
      </c>
      <c r="O300" s="34">
        <v>1.2</v>
      </c>
      <c r="P300" s="5">
        <f t="shared" ref="P300:P305" si="46">(N300*L300*K300)</f>
        <v>6.9812617833063895</v>
      </c>
      <c r="Q300" s="34">
        <v>79</v>
      </c>
      <c r="T300" s="34">
        <v>1.175</v>
      </c>
      <c r="U300" s="34">
        <v>1.8100000000000002E-2</v>
      </c>
      <c r="V300" s="34">
        <v>5.2249999999999998E-2</v>
      </c>
      <c r="W300" s="34">
        <v>22.488038277511965</v>
      </c>
      <c r="Y300" s="34">
        <v>1.175</v>
      </c>
      <c r="Z300" s="34">
        <v>229</v>
      </c>
    </row>
    <row r="301" spans="1:26" x14ac:dyDescent="0.3">
      <c r="A301" s="34">
        <v>79</v>
      </c>
      <c r="B301" s="5">
        <v>493615.65370000002</v>
      </c>
      <c r="C301" s="5">
        <v>5180675.1710999999</v>
      </c>
      <c r="D301" s="34">
        <v>14</v>
      </c>
      <c r="E301" s="34">
        <v>4</v>
      </c>
      <c r="F301" s="34" t="s">
        <v>33</v>
      </c>
      <c r="G301" s="34">
        <v>79</v>
      </c>
      <c r="H301" s="34" t="s">
        <v>25</v>
      </c>
      <c r="I301" s="34">
        <v>35</v>
      </c>
      <c r="J301" s="34">
        <v>52</v>
      </c>
      <c r="K301" s="34">
        <f t="shared" si="39"/>
        <v>17</v>
      </c>
      <c r="L301" s="34">
        <v>1.0900000000000001</v>
      </c>
      <c r="M301" s="34">
        <v>79</v>
      </c>
      <c r="N301" s="62">
        <v>1.2045074172900059</v>
      </c>
      <c r="O301" s="34">
        <v>1.33</v>
      </c>
      <c r="P301" s="5">
        <f t="shared" si="46"/>
        <v>22.319522442383811</v>
      </c>
      <c r="Q301" s="34">
        <v>79</v>
      </c>
      <c r="R301" s="34">
        <v>6.25</v>
      </c>
      <c r="S301" s="34">
        <v>42.1</v>
      </c>
      <c r="T301" s="34">
        <v>1.0900000000000001</v>
      </c>
      <c r="U301" s="34">
        <v>1.806E-2</v>
      </c>
      <c r="V301" s="34">
        <v>5.2359999999999997E-2</v>
      </c>
      <c r="W301" s="34">
        <v>20.817417876241407</v>
      </c>
      <c r="Y301" s="34">
        <v>1.0900000000000001</v>
      </c>
      <c r="Z301" s="34">
        <v>230</v>
      </c>
    </row>
    <row r="302" spans="1:26" x14ac:dyDescent="0.3">
      <c r="A302" s="34">
        <v>79</v>
      </c>
      <c r="B302" s="5">
        <v>493615.65370000002</v>
      </c>
      <c r="C302" s="5">
        <v>5180675.1710999999</v>
      </c>
      <c r="D302" s="34">
        <v>14</v>
      </c>
      <c r="E302" s="34">
        <v>4</v>
      </c>
      <c r="F302" s="34" t="s">
        <v>33</v>
      </c>
      <c r="G302" s="34">
        <v>79</v>
      </c>
      <c r="H302" s="34" t="s">
        <v>30</v>
      </c>
      <c r="I302" s="34">
        <v>52</v>
      </c>
      <c r="J302" s="34">
        <v>74</v>
      </c>
      <c r="K302" s="34">
        <f t="shared" si="39"/>
        <v>22</v>
      </c>
      <c r="L302" s="34">
        <v>0.67600000000000005</v>
      </c>
      <c r="M302" s="34">
        <v>79</v>
      </c>
      <c r="N302" s="62">
        <v>1.4763957983189808</v>
      </c>
      <c r="O302" s="34">
        <v>1.33</v>
      </c>
      <c r="P302" s="5">
        <f t="shared" si="46"/>
        <v>21.956958312599884</v>
      </c>
      <c r="Q302" s="34">
        <v>79</v>
      </c>
      <c r="R302" s="34">
        <v>6.21</v>
      </c>
      <c r="S302" s="34">
        <v>38.1</v>
      </c>
      <c r="T302" s="34">
        <v>0.67600000000000005</v>
      </c>
      <c r="U302" s="34">
        <v>1.107E-2</v>
      </c>
      <c r="V302" s="34">
        <v>3.4909999999999997E-2</v>
      </c>
      <c r="W302" s="34">
        <v>19.364079060441139</v>
      </c>
      <c r="Y302" s="34">
        <v>0.67600000000000005</v>
      </c>
      <c r="Z302" s="34">
        <v>231</v>
      </c>
    </row>
    <row r="303" spans="1:26" x14ac:dyDescent="0.3">
      <c r="A303" s="34">
        <v>79</v>
      </c>
      <c r="B303" s="5">
        <v>493615.65370000002</v>
      </c>
      <c r="C303" s="5">
        <v>5180675.1710999999</v>
      </c>
      <c r="D303" s="34">
        <v>14</v>
      </c>
      <c r="E303" s="34">
        <v>4</v>
      </c>
      <c r="F303" s="34" t="s">
        <v>33</v>
      </c>
      <c r="G303" s="34">
        <v>79</v>
      </c>
      <c r="H303" s="34" t="s">
        <v>27</v>
      </c>
      <c r="I303" s="34">
        <v>74</v>
      </c>
      <c r="J303" s="34">
        <v>88</v>
      </c>
      <c r="K303" s="34">
        <f t="shared" si="39"/>
        <v>14</v>
      </c>
      <c r="L303" s="34">
        <v>0.24340000000000001</v>
      </c>
      <c r="M303" s="34">
        <v>79</v>
      </c>
      <c r="N303" s="62">
        <v>1.5805087000048772</v>
      </c>
      <c r="O303" s="34">
        <v>1.53</v>
      </c>
      <c r="P303" s="5">
        <f t="shared" si="46"/>
        <v>5.3857414461366195</v>
      </c>
      <c r="Q303" s="34">
        <v>79</v>
      </c>
      <c r="R303" s="34">
        <v>6.2</v>
      </c>
      <c r="S303" s="34">
        <v>42.3</v>
      </c>
      <c r="T303" s="34">
        <v>0.24340000000000001</v>
      </c>
      <c r="U303" s="34">
        <v>5.64E-3</v>
      </c>
      <c r="V303" s="34">
        <v>1.515E-2</v>
      </c>
      <c r="W303" s="34">
        <v>16.066006600660067</v>
      </c>
      <c r="Y303" s="34">
        <v>0.24340000000000001</v>
      </c>
      <c r="Z303" s="34">
        <v>232</v>
      </c>
    </row>
    <row r="304" spans="1:26" x14ac:dyDescent="0.3">
      <c r="A304" s="34">
        <v>79</v>
      </c>
      <c r="B304" s="5">
        <v>493615.65370000002</v>
      </c>
      <c r="C304" s="5">
        <v>5180675.1710999999</v>
      </c>
      <c r="D304" s="34">
        <v>14</v>
      </c>
      <c r="E304" s="34">
        <v>4</v>
      </c>
      <c r="F304" s="34" t="s">
        <v>33</v>
      </c>
      <c r="G304" s="34">
        <v>79</v>
      </c>
      <c r="H304" s="34" t="s">
        <v>26</v>
      </c>
      <c r="I304" s="34">
        <v>88</v>
      </c>
      <c r="J304" s="34">
        <v>118</v>
      </c>
      <c r="K304" s="34">
        <f t="shared" si="39"/>
        <v>30</v>
      </c>
      <c r="L304" s="34">
        <v>0.26229999999999998</v>
      </c>
      <c r="M304" s="34">
        <v>79</v>
      </c>
      <c r="N304" s="62">
        <v>1.6602182028903807</v>
      </c>
      <c r="O304" s="34">
        <v>1.6</v>
      </c>
      <c r="P304" s="5">
        <f t="shared" si="46"/>
        <v>13.064257038544405</v>
      </c>
      <c r="Q304" s="34">
        <v>79</v>
      </c>
      <c r="R304" s="34">
        <v>6.14</v>
      </c>
      <c r="S304" s="34">
        <v>45.3</v>
      </c>
      <c r="T304" s="34">
        <v>0.26229999999999998</v>
      </c>
      <c r="U304" s="34">
        <v>6.0000000000000001E-3</v>
      </c>
      <c r="V304" s="34">
        <v>1.6920000000000001E-2</v>
      </c>
      <c r="W304" s="34">
        <v>15.50236406619385</v>
      </c>
      <c r="Y304" s="34">
        <v>0.26229999999999998</v>
      </c>
      <c r="Z304" s="34">
        <v>233</v>
      </c>
    </row>
    <row r="305" spans="1:26" x14ac:dyDescent="0.3">
      <c r="A305" s="34">
        <v>79</v>
      </c>
      <c r="B305" s="5">
        <v>493615.65370000002</v>
      </c>
      <c r="C305" s="5">
        <v>5180675.1710999999</v>
      </c>
      <c r="D305" s="34">
        <v>14</v>
      </c>
      <c r="E305" s="34">
        <v>4</v>
      </c>
      <c r="F305" s="34" t="s">
        <v>33</v>
      </c>
      <c r="G305" s="34">
        <v>79</v>
      </c>
      <c r="H305" s="34" t="s">
        <v>54</v>
      </c>
      <c r="I305" s="34">
        <v>118</v>
      </c>
      <c r="J305" s="34">
        <v>153</v>
      </c>
      <c r="K305" s="34">
        <f t="shared" si="39"/>
        <v>35</v>
      </c>
      <c r="L305" s="34">
        <v>0.22289999999999999</v>
      </c>
      <c r="M305" s="34">
        <v>79</v>
      </c>
      <c r="N305" s="62">
        <v>1.6593228961009316</v>
      </c>
      <c r="O305" s="34">
        <v>1.65</v>
      </c>
      <c r="P305" s="5">
        <f t="shared" si="46"/>
        <v>12.945207573931418</v>
      </c>
      <c r="Q305" s="34">
        <v>79</v>
      </c>
      <c r="R305" s="34">
        <v>6.22</v>
      </c>
      <c r="S305" s="34">
        <v>41</v>
      </c>
      <c r="T305" s="34">
        <v>0.22289999999999999</v>
      </c>
      <c r="U305" s="34">
        <v>6.4099999999999999E-3</v>
      </c>
      <c r="V305" s="34">
        <v>1.5630000000000002E-2</v>
      </c>
      <c r="W305" s="34">
        <v>14.261036468330133</v>
      </c>
      <c r="Y305" s="34">
        <v>0.22289999999999999</v>
      </c>
      <c r="Z305" s="34">
        <v>234</v>
      </c>
    </row>
    <row r="306" spans="1:26" x14ac:dyDescent="0.3">
      <c r="A306" s="29">
        <v>81</v>
      </c>
      <c r="B306" s="5">
        <v>493679.47080000001</v>
      </c>
      <c r="C306" s="5">
        <v>5180673.9923</v>
      </c>
      <c r="D306" s="34">
        <v>16</v>
      </c>
      <c r="E306" s="34">
        <v>4</v>
      </c>
      <c r="F306" s="34" t="s">
        <v>33</v>
      </c>
      <c r="G306" s="29">
        <v>81</v>
      </c>
      <c r="H306" s="34" t="s">
        <v>16</v>
      </c>
      <c r="I306" s="34">
        <v>0</v>
      </c>
      <c r="J306" s="34">
        <v>10</v>
      </c>
      <c r="K306" s="34">
        <f t="shared" si="39"/>
        <v>10</v>
      </c>
      <c r="L306" s="104">
        <v>1.8980000019073486</v>
      </c>
      <c r="M306" s="29">
        <v>81</v>
      </c>
      <c r="N306" s="62">
        <v>1.2307812478417837</v>
      </c>
      <c r="O306" s="34">
        <v>1.1599999999999999</v>
      </c>
      <c r="P306" s="5">
        <f>(O306*L306*K306)</f>
        <v>22.016800022125246</v>
      </c>
      <c r="Q306" s="29">
        <v>81</v>
      </c>
    </row>
    <row r="307" spans="1:26" x14ac:dyDescent="0.3">
      <c r="A307" s="29">
        <v>81</v>
      </c>
      <c r="B307" s="5">
        <v>493679.47080000001</v>
      </c>
      <c r="C307" s="5">
        <v>5180673.9923</v>
      </c>
      <c r="D307" s="34">
        <v>16</v>
      </c>
      <c r="E307" s="34">
        <v>4</v>
      </c>
      <c r="F307" s="34" t="s">
        <v>33</v>
      </c>
      <c r="G307" s="29">
        <v>81</v>
      </c>
      <c r="H307" s="34" t="s">
        <v>17</v>
      </c>
      <c r="I307" s="34">
        <v>10</v>
      </c>
      <c r="J307" s="34">
        <v>20</v>
      </c>
      <c r="K307" s="34">
        <f t="shared" si="39"/>
        <v>10</v>
      </c>
      <c r="L307" s="105">
        <v>2.1480000000000001</v>
      </c>
      <c r="M307" s="29">
        <v>81</v>
      </c>
      <c r="N307" s="62">
        <v>1.2207149365080148</v>
      </c>
      <c r="O307" s="34">
        <v>1.1599999999999999</v>
      </c>
      <c r="P307" s="5">
        <f t="shared" ref="P307:P308" si="47">(O307*L307*K307)</f>
        <v>24.916800000000002</v>
      </c>
      <c r="Q307" s="29">
        <v>81</v>
      </c>
    </row>
    <row r="308" spans="1:26" x14ac:dyDescent="0.3">
      <c r="A308" s="34">
        <v>81</v>
      </c>
      <c r="B308" s="5">
        <v>493679.47080000001</v>
      </c>
      <c r="C308" s="5">
        <v>5180673.9923</v>
      </c>
      <c r="D308" s="34">
        <v>16</v>
      </c>
      <c r="E308" s="34">
        <v>4</v>
      </c>
      <c r="F308" s="34" t="s">
        <v>33</v>
      </c>
      <c r="G308" s="34">
        <v>81</v>
      </c>
      <c r="H308" s="34" t="s">
        <v>17</v>
      </c>
      <c r="I308" s="34">
        <v>20</v>
      </c>
      <c r="J308" s="34">
        <v>30</v>
      </c>
      <c r="K308" s="34">
        <f t="shared" si="39"/>
        <v>10</v>
      </c>
      <c r="L308" s="105">
        <v>1.22</v>
      </c>
      <c r="M308" s="34">
        <v>81</v>
      </c>
      <c r="N308" s="62">
        <v>1.1897441792033672</v>
      </c>
      <c r="O308" s="34">
        <v>1.1599999999999999</v>
      </c>
      <c r="P308" s="5">
        <f t="shared" si="47"/>
        <v>14.151999999999997</v>
      </c>
      <c r="Q308" s="34">
        <v>81</v>
      </c>
    </row>
    <row r="309" spans="1:26" x14ac:dyDescent="0.3">
      <c r="A309" s="34">
        <v>81</v>
      </c>
      <c r="B309" s="5">
        <v>493679.47080000001</v>
      </c>
      <c r="C309" s="5">
        <v>5180673.9923</v>
      </c>
      <c r="D309" s="34">
        <v>16</v>
      </c>
      <c r="E309" s="34">
        <v>4</v>
      </c>
      <c r="F309" s="34" t="s">
        <v>33</v>
      </c>
      <c r="G309" s="34">
        <v>81</v>
      </c>
      <c r="H309" s="34" t="s">
        <v>17</v>
      </c>
      <c r="I309" s="34">
        <v>30</v>
      </c>
      <c r="J309" s="34">
        <v>34</v>
      </c>
      <c r="K309" s="34">
        <f t="shared" si="39"/>
        <v>4</v>
      </c>
      <c r="L309" s="34">
        <v>0.84519999999999995</v>
      </c>
      <c r="M309" s="34">
        <v>81</v>
      </c>
      <c r="N309" s="62">
        <v>1.2100724251175288</v>
      </c>
      <c r="O309" s="34">
        <v>1.2</v>
      </c>
      <c r="P309" s="5">
        <f t="shared" ref="P309:P313" si="48">(N309*L309*K309)</f>
        <v>4.0910128548373415</v>
      </c>
      <c r="Q309" s="34">
        <v>81</v>
      </c>
      <c r="T309" s="34">
        <v>0.84519999999999995</v>
      </c>
      <c r="U309" s="34">
        <v>1.3990000000000001E-2</v>
      </c>
      <c r="V309" s="34">
        <v>4.0399999999999998E-2</v>
      </c>
      <c r="W309" s="34">
        <v>20.920792079207921</v>
      </c>
      <c r="Y309" s="34">
        <v>0.84519999999999995</v>
      </c>
      <c r="Z309" s="34">
        <v>236</v>
      </c>
    </row>
    <row r="310" spans="1:26" x14ac:dyDescent="0.3">
      <c r="A310" s="34">
        <v>81</v>
      </c>
      <c r="B310" s="5">
        <v>493679.47080000001</v>
      </c>
      <c r="C310" s="5">
        <v>5180673.9923</v>
      </c>
      <c r="D310" s="34">
        <v>16</v>
      </c>
      <c r="E310" s="34">
        <v>4</v>
      </c>
      <c r="F310" s="34" t="s">
        <v>33</v>
      </c>
      <c r="G310" s="34">
        <v>81</v>
      </c>
      <c r="H310" s="34" t="s">
        <v>26</v>
      </c>
      <c r="I310" s="34">
        <v>34</v>
      </c>
      <c r="J310" s="34">
        <v>71</v>
      </c>
      <c r="K310" s="34">
        <f t="shared" si="39"/>
        <v>37</v>
      </c>
      <c r="L310" s="34">
        <v>0.55720000000000003</v>
      </c>
      <c r="M310" s="34">
        <v>81</v>
      </c>
      <c r="N310" s="62">
        <v>1.3495215713652007</v>
      </c>
      <c r="O310" s="34">
        <v>1.33</v>
      </c>
      <c r="P310" s="5">
        <f t="shared" si="48"/>
        <v>27.822276523893525</v>
      </c>
      <c r="Q310" s="34">
        <v>81</v>
      </c>
      <c r="R310" s="34">
        <v>6.45</v>
      </c>
      <c r="S310" s="34">
        <v>28.8</v>
      </c>
      <c r="T310" s="34">
        <v>0.55720000000000003</v>
      </c>
      <c r="U310" s="34">
        <v>1.102E-2</v>
      </c>
      <c r="V310" s="34">
        <v>3.1359999999999999E-2</v>
      </c>
      <c r="W310" s="34">
        <v>17.767857142857146</v>
      </c>
      <c r="Y310" s="34">
        <v>0.55720000000000003</v>
      </c>
      <c r="Z310" s="34">
        <v>237</v>
      </c>
    </row>
    <row r="311" spans="1:26" x14ac:dyDescent="0.3">
      <c r="A311" s="34">
        <v>81</v>
      </c>
      <c r="B311" s="5">
        <v>493679.47080000001</v>
      </c>
      <c r="C311" s="5">
        <v>5180673.9923</v>
      </c>
      <c r="D311" s="34">
        <v>16</v>
      </c>
      <c r="E311" s="34">
        <v>4</v>
      </c>
      <c r="F311" s="34" t="s">
        <v>33</v>
      </c>
      <c r="G311" s="34">
        <v>81</v>
      </c>
      <c r="H311" s="34" t="s">
        <v>20</v>
      </c>
      <c r="I311" s="34">
        <v>71</v>
      </c>
      <c r="J311" s="34">
        <v>99</v>
      </c>
      <c r="K311" s="34">
        <f t="shared" si="39"/>
        <v>28</v>
      </c>
      <c r="L311" s="34">
        <v>0.41289999999999999</v>
      </c>
      <c r="M311" s="34">
        <v>81</v>
      </c>
      <c r="N311" s="62">
        <v>1.6105120422064061</v>
      </c>
      <c r="O311" s="34">
        <v>1.53</v>
      </c>
      <c r="P311" s="5">
        <f t="shared" si="48"/>
        <v>18.619451822356702</v>
      </c>
      <c r="Q311" s="34">
        <v>81</v>
      </c>
      <c r="R311" s="34">
        <v>6.58</v>
      </c>
      <c r="S311" s="34">
        <v>20.5</v>
      </c>
      <c r="T311" s="34">
        <v>0.41289999999999999</v>
      </c>
      <c r="U311" s="34">
        <v>9.4800000000000006E-3</v>
      </c>
      <c r="V311" s="34">
        <v>2.537E-2</v>
      </c>
      <c r="W311" s="34">
        <v>16.275128104059913</v>
      </c>
      <c r="Y311" s="34">
        <v>0.41289999999999999</v>
      </c>
      <c r="Z311" s="34">
        <v>238</v>
      </c>
    </row>
    <row r="312" spans="1:26" x14ac:dyDescent="0.3">
      <c r="A312" s="34">
        <v>81</v>
      </c>
      <c r="B312" s="5">
        <v>493679.47080000001</v>
      </c>
      <c r="C312" s="5">
        <v>5180673.9923</v>
      </c>
      <c r="D312" s="34">
        <v>16</v>
      </c>
      <c r="E312" s="34">
        <v>4</v>
      </c>
      <c r="F312" s="34" t="s">
        <v>33</v>
      </c>
      <c r="G312" s="34">
        <v>81</v>
      </c>
      <c r="H312" s="34" t="s">
        <v>21</v>
      </c>
      <c r="I312" s="34">
        <v>99</v>
      </c>
      <c r="J312" s="34">
        <v>124</v>
      </c>
      <c r="K312" s="34">
        <f t="shared" si="39"/>
        <v>25</v>
      </c>
      <c r="L312" s="34">
        <v>0.29310000000000003</v>
      </c>
      <c r="M312" s="34">
        <v>81</v>
      </c>
      <c r="N312" s="62">
        <v>1.658924738729908</v>
      </c>
      <c r="O312" s="34">
        <v>1.6</v>
      </c>
      <c r="P312" s="5">
        <f t="shared" si="48"/>
        <v>12.155771023043402</v>
      </c>
      <c r="Q312" s="34">
        <v>81</v>
      </c>
      <c r="R312" s="34">
        <v>6.62</v>
      </c>
      <c r="S312" s="34">
        <v>17.8</v>
      </c>
      <c r="T312" s="34">
        <v>0.29310000000000003</v>
      </c>
      <c r="U312" s="34">
        <v>7.2899999999999996E-3</v>
      </c>
      <c r="V312" s="34">
        <v>1.9390000000000001E-2</v>
      </c>
      <c r="W312" s="34">
        <v>15.116039195461578</v>
      </c>
      <c r="Y312" s="34">
        <v>0.29310000000000003</v>
      </c>
      <c r="Z312" s="34">
        <v>239</v>
      </c>
    </row>
    <row r="313" spans="1:26" x14ac:dyDescent="0.3">
      <c r="A313" s="34">
        <v>81</v>
      </c>
      <c r="B313" s="5">
        <v>493679.47080000001</v>
      </c>
      <c r="C313" s="5">
        <v>5180673.9923</v>
      </c>
      <c r="D313" s="34">
        <v>16</v>
      </c>
      <c r="E313" s="34">
        <v>4</v>
      </c>
      <c r="F313" s="34" t="s">
        <v>33</v>
      </c>
      <c r="G313" s="34">
        <v>81</v>
      </c>
      <c r="H313" s="34" t="s">
        <v>22</v>
      </c>
      <c r="I313" s="34">
        <v>124</v>
      </c>
      <c r="J313" s="34">
        <v>153</v>
      </c>
      <c r="K313" s="34">
        <f t="shared" si="39"/>
        <v>29</v>
      </c>
      <c r="L313" s="34">
        <v>0.20369999999999999</v>
      </c>
      <c r="M313" s="34">
        <v>81</v>
      </c>
      <c r="N313" s="62">
        <v>1.6190013521620261</v>
      </c>
      <c r="O313" s="34">
        <v>1.65</v>
      </c>
      <c r="P313" s="5">
        <f t="shared" si="48"/>
        <v>9.5639266876267364</v>
      </c>
      <c r="Q313" s="34">
        <v>81</v>
      </c>
      <c r="R313" s="34">
        <v>6.63</v>
      </c>
      <c r="S313" s="34">
        <v>17.2</v>
      </c>
      <c r="T313" s="34">
        <v>0.20369999999999999</v>
      </c>
      <c r="U313" s="34">
        <v>5.3200000000000001E-3</v>
      </c>
      <c r="V313" s="34">
        <v>1.5440000000000001E-2</v>
      </c>
      <c r="W313" s="34">
        <v>13.19300518134715</v>
      </c>
      <c r="Y313" s="34">
        <v>0.20369999999999999</v>
      </c>
      <c r="Z313" s="34">
        <v>240</v>
      </c>
    </row>
    <row r="314" spans="1:26" x14ac:dyDescent="0.3">
      <c r="A314" s="29">
        <v>83</v>
      </c>
      <c r="B314" s="5">
        <v>493743.27039999998</v>
      </c>
      <c r="C314" s="5">
        <v>5180656.0347999996</v>
      </c>
      <c r="D314" s="34">
        <v>18</v>
      </c>
      <c r="E314" s="34">
        <v>4</v>
      </c>
      <c r="F314" s="34" t="s">
        <v>33</v>
      </c>
      <c r="G314" s="29">
        <v>83</v>
      </c>
      <c r="H314" s="34" t="s">
        <v>16</v>
      </c>
      <c r="I314" s="34">
        <v>0</v>
      </c>
      <c r="J314" s="34">
        <v>10</v>
      </c>
      <c r="K314" s="34">
        <f t="shared" si="39"/>
        <v>10</v>
      </c>
      <c r="L314" s="104">
        <v>1.7649999856948853</v>
      </c>
      <c r="M314" s="29">
        <v>83</v>
      </c>
      <c r="N314" s="62">
        <v>1.4963477414425175</v>
      </c>
      <c r="O314" s="5">
        <v>1.26</v>
      </c>
      <c r="P314" s="5">
        <f>(O314*L314*K314)</f>
        <v>22.238999819755556</v>
      </c>
      <c r="Q314" s="29">
        <v>83</v>
      </c>
    </row>
    <row r="315" spans="1:26" x14ac:dyDescent="0.3">
      <c r="A315" s="29">
        <v>83</v>
      </c>
      <c r="B315" s="5">
        <v>493743.27039999998</v>
      </c>
      <c r="C315" s="5">
        <v>5180656.0347999996</v>
      </c>
      <c r="D315" s="34">
        <v>18</v>
      </c>
      <c r="E315" s="34">
        <v>4</v>
      </c>
      <c r="F315" s="34" t="s">
        <v>33</v>
      </c>
      <c r="G315" s="29">
        <v>83</v>
      </c>
      <c r="H315" s="34" t="s">
        <v>2787</v>
      </c>
      <c r="I315" s="34">
        <v>10</v>
      </c>
      <c r="J315" s="34">
        <v>20</v>
      </c>
      <c r="K315" s="34">
        <f t="shared" si="39"/>
        <v>10</v>
      </c>
      <c r="L315" s="105">
        <v>1.95</v>
      </c>
      <c r="M315" s="29">
        <v>83</v>
      </c>
      <c r="N315" s="62">
        <v>1.2510493918178121</v>
      </c>
      <c r="O315" s="5">
        <v>1.26</v>
      </c>
      <c r="P315" s="5">
        <f t="shared" ref="P315:P316" si="49">(O315*L315*K315)</f>
        <v>24.57</v>
      </c>
      <c r="Q315" s="29">
        <v>83</v>
      </c>
    </row>
    <row r="316" spans="1:26" x14ac:dyDescent="0.3">
      <c r="A316" s="34">
        <v>83</v>
      </c>
      <c r="B316" s="5">
        <v>493743.27039999998</v>
      </c>
      <c r="C316" s="5">
        <v>5180656.0347999996</v>
      </c>
      <c r="D316" s="34">
        <v>18</v>
      </c>
      <c r="E316" s="34">
        <v>4</v>
      </c>
      <c r="F316" s="34" t="s">
        <v>33</v>
      </c>
      <c r="G316" s="34">
        <v>83</v>
      </c>
      <c r="H316" s="34" t="s">
        <v>24</v>
      </c>
      <c r="I316" s="34">
        <v>20</v>
      </c>
      <c r="J316" s="34">
        <v>30</v>
      </c>
      <c r="K316" s="34">
        <f t="shared" si="39"/>
        <v>10</v>
      </c>
      <c r="L316" s="105">
        <v>0.99299999999999999</v>
      </c>
      <c r="M316" s="34">
        <v>83</v>
      </c>
      <c r="N316" s="62">
        <v>1.2206539431406371</v>
      </c>
      <c r="O316" s="5">
        <v>1.26</v>
      </c>
      <c r="P316" s="5">
        <f t="shared" si="49"/>
        <v>12.511799999999999</v>
      </c>
      <c r="Q316" s="34">
        <v>83</v>
      </c>
    </row>
    <row r="317" spans="1:26" x14ac:dyDescent="0.3">
      <c r="A317" s="34">
        <v>83</v>
      </c>
      <c r="B317" s="5">
        <v>493743.27039999998</v>
      </c>
      <c r="C317" s="5">
        <v>5180656.0347999996</v>
      </c>
      <c r="D317" s="34">
        <v>18</v>
      </c>
      <c r="E317" s="34">
        <v>4</v>
      </c>
      <c r="F317" s="34" t="s">
        <v>33</v>
      </c>
      <c r="G317" s="34">
        <v>83</v>
      </c>
      <c r="H317" s="34" t="s">
        <v>24</v>
      </c>
      <c r="I317" s="34">
        <v>30</v>
      </c>
      <c r="J317" s="34">
        <v>40</v>
      </c>
      <c r="K317" s="34">
        <f t="shared" si="39"/>
        <v>10</v>
      </c>
      <c r="L317" s="34">
        <v>0.72770000000000001</v>
      </c>
      <c r="M317" s="34">
        <v>83</v>
      </c>
      <c r="N317" s="62">
        <v>1.4099699524394285</v>
      </c>
      <c r="O317" s="34">
        <v>1.4</v>
      </c>
      <c r="P317" s="5">
        <f t="shared" ref="P317:P321" si="50">(N317*L317*K317)</f>
        <v>10.260351343901721</v>
      </c>
      <c r="Q317" s="34">
        <v>83</v>
      </c>
      <c r="R317" s="34">
        <v>5.88</v>
      </c>
      <c r="S317" s="34">
        <v>60.6</v>
      </c>
      <c r="T317" s="34">
        <v>0.72770000000000001</v>
      </c>
      <c r="U317" s="34">
        <v>1.2330000000000001E-2</v>
      </c>
      <c r="V317" s="34">
        <v>3.7530000000000001E-2</v>
      </c>
      <c r="W317" s="34">
        <v>19.389821476152413</v>
      </c>
      <c r="Y317" s="34">
        <v>0.72770000000000001</v>
      </c>
      <c r="Z317" s="34">
        <v>242</v>
      </c>
    </row>
    <row r="318" spans="1:26" x14ac:dyDescent="0.3">
      <c r="A318" s="34">
        <v>83</v>
      </c>
      <c r="B318" s="5">
        <v>493743.27039999998</v>
      </c>
      <c r="C318" s="5">
        <v>5180656.0347999996</v>
      </c>
      <c r="D318" s="34">
        <v>18</v>
      </c>
      <c r="E318" s="34">
        <v>4</v>
      </c>
      <c r="F318" s="34" t="s">
        <v>33</v>
      </c>
      <c r="G318" s="34">
        <v>83</v>
      </c>
      <c r="H318" s="34" t="s">
        <v>25</v>
      </c>
      <c r="I318" s="34">
        <v>40</v>
      </c>
      <c r="J318" s="34">
        <v>60</v>
      </c>
      <c r="K318" s="34">
        <f t="shared" si="39"/>
        <v>20</v>
      </c>
      <c r="L318" s="34">
        <v>0.53469999999999995</v>
      </c>
      <c r="M318" s="34">
        <v>83</v>
      </c>
      <c r="N318" s="62">
        <v>1.5443924107435767</v>
      </c>
      <c r="O318" s="34">
        <v>1.49</v>
      </c>
      <c r="P318" s="5">
        <f t="shared" si="50"/>
        <v>16.51573244049181</v>
      </c>
      <c r="Q318" s="34">
        <v>83</v>
      </c>
      <c r="R318" s="34">
        <v>6.06</v>
      </c>
      <c r="S318" s="34">
        <v>49.7</v>
      </c>
      <c r="T318" s="34">
        <v>0.53469999999999995</v>
      </c>
      <c r="U318" s="34">
        <v>9.7199999999999995E-3</v>
      </c>
      <c r="V318" s="34">
        <v>3.1550000000000002E-2</v>
      </c>
      <c r="W318" s="34">
        <v>16.947702060221868</v>
      </c>
      <c r="Y318" s="34">
        <v>0.53469999999999995</v>
      </c>
      <c r="Z318" s="34">
        <v>243</v>
      </c>
    </row>
    <row r="319" spans="1:26" x14ac:dyDescent="0.3">
      <c r="A319" s="34">
        <v>83</v>
      </c>
      <c r="B319" s="5">
        <v>493743.27039999998</v>
      </c>
      <c r="C319" s="5">
        <v>5180656.0347999996</v>
      </c>
      <c r="D319" s="34">
        <v>18</v>
      </c>
      <c r="E319" s="34">
        <v>4</v>
      </c>
      <c r="F319" s="34" t="s">
        <v>33</v>
      </c>
      <c r="G319" s="34">
        <v>83</v>
      </c>
      <c r="H319" s="34" t="s">
        <v>36</v>
      </c>
      <c r="I319" s="34">
        <v>60</v>
      </c>
      <c r="J319" s="34">
        <v>90.5</v>
      </c>
      <c r="K319" s="34">
        <f t="shared" si="39"/>
        <v>30.5</v>
      </c>
      <c r="L319" s="34">
        <v>0.29220000000000002</v>
      </c>
      <c r="M319" s="34">
        <v>83</v>
      </c>
      <c r="N319" s="62">
        <v>1.6477756594371045</v>
      </c>
      <c r="O319" s="34">
        <v>1.53</v>
      </c>
      <c r="P319" s="5">
        <f t="shared" si="50"/>
        <v>14.68514145446942</v>
      </c>
      <c r="Q319" s="34">
        <v>83</v>
      </c>
      <c r="R319" s="34">
        <v>6.34</v>
      </c>
      <c r="S319" s="34">
        <v>34.200000000000003</v>
      </c>
      <c r="T319" s="34">
        <v>0.29220000000000002</v>
      </c>
      <c r="U319" s="34">
        <v>6.8999999999999999E-3</v>
      </c>
      <c r="V319" s="34">
        <v>2.0299999999999999E-2</v>
      </c>
      <c r="W319" s="34">
        <v>14.39408866995074</v>
      </c>
      <c r="Y319" s="34">
        <v>0.29220000000000002</v>
      </c>
      <c r="Z319" s="34">
        <v>244</v>
      </c>
    </row>
    <row r="320" spans="1:26" x14ac:dyDescent="0.3">
      <c r="A320" s="34">
        <v>83</v>
      </c>
      <c r="B320" s="5">
        <v>493743.27039999998</v>
      </c>
      <c r="C320" s="5">
        <v>5180656.0347999996</v>
      </c>
      <c r="D320" s="34">
        <v>18</v>
      </c>
      <c r="E320" s="34">
        <v>4</v>
      </c>
      <c r="F320" s="34" t="s">
        <v>33</v>
      </c>
      <c r="G320" s="34">
        <v>83</v>
      </c>
      <c r="H320" s="34" t="s">
        <v>37</v>
      </c>
      <c r="I320" s="34">
        <v>90.5</v>
      </c>
      <c r="J320" s="34">
        <v>115.5</v>
      </c>
      <c r="K320" s="34">
        <f t="shared" si="39"/>
        <v>25</v>
      </c>
      <c r="L320" s="34">
        <v>0.21279999999999999</v>
      </c>
      <c r="M320" s="34">
        <v>83</v>
      </c>
      <c r="N320" s="62">
        <v>1.6320520715806932</v>
      </c>
      <c r="O320" s="34">
        <v>1.59</v>
      </c>
      <c r="P320" s="5">
        <f t="shared" si="50"/>
        <v>8.6825170208092874</v>
      </c>
      <c r="Q320" s="34">
        <v>83</v>
      </c>
      <c r="R320" s="34">
        <v>6.49</v>
      </c>
      <c r="S320" s="34">
        <v>25.5</v>
      </c>
      <c r="T320" s="34">
        <v>0.21279999999999999</v>
      </c>
      <c r="U320" s="34">
        <v>5.77E-3</v>
      </c>
      <c r="V320" s="34">
        <v>1.6789999999999999E-2</v>
      </c>
      <c r="W320" s="34">
        <v>12.674210839785587</v>
      </c>
      <c r="Y320" s="34">
        <v>0.21279999999999999</v>
      </c>
      <c r="Z320" s="34">
        <v>245</v>
      </c>
    </row>
    <row r="321" spans="1:26" x14ac:dyDescent="0.3">
      <c r="A321" s="34">
        <v>83</v>
      </c>
      <c r="B321" s="5">
        <v>493743.27039999998</v>
      </c>
      <c r="C321" s="5">
        <v>5180656.0347999996</v>
      </c>
      <c r="D321" s="34">
        <v>18</v>
      </c>
      <c r="E321" s="34">
        <v>4</v>
      </c>
      <c r="F321" s="34" t="s">
        <v>33</v>
      </c>
      <c r="G321" s="34">
        <v>83</v>
      </c>
      <c r="H321" s="34" t="s">
        <v>54</v>
      </c>
      <c r="I321" s="34">
        <v>115.5</v>
      </c>
      <c r="J321" s="34">
        <v>153</v>
      </c>
      <c r="K321" s="34">
        <f t="shared" si="39"/>
        <v>37.5</v>
      </c>
      <c r="L321" s="34">
        <v>0.18479999999999999</v>
      </c>
      <c r="M321" s="34">
        <v>83</v>
      </c>
      <c r="N321" s="62">
        <v>1.7072128239709363</v>
      </c>
      <c r="O321" s="34">
        <v>1.59</v>
      </c>
      <c r="P321" s="5">
        <f t="shared" si="50"/>
        <v>11.830984870118588</v>
      </c>
      <c r="Q321" s="34">
        <v>83</v>
      </c>
      <c r="R321" s="34">
        <v>6.57</v>
      </c>
      <c r="S321" s="34">
        <v>20.8</v>
      </c>
      <c r="T321" s="34">
        <v>0.18479999999999999</v>
      </c>
      <c r="U321" s="34">
        <v>6.1799999999999997E-3</v>
      </c>
      <c r="V321" s="34">
        <v>1.5859999999999999E-2</v>
      </c>
      <c r="W321" s="34">
        <v>11.651954602774275</v>
      </c>
      <c r="Y321" s="34">
        <v>0.18479999999999999</v>
      </c>
      <c r="Z321" s="34">
        <v>246</v>
      </c>
    </row>
    <row r="322" spans="1:26" x14ac:dyDescent="0.3">
      <c r="A322" s="29">
        <v>85</v>
      </c>
      <c r="B322" s="5">
        <v>493807.10499999998</v>
      </c>
      <c r="C322" s="5">
        <v>5180671.6368000004</v>
      </c>
      <c r="D322" s="34">
        <v>20</v>
      </c>
      <c r="E322" s="34">
        <v>4</v>
      </c>
      <c r="F322" s="34" t="s">
        <v>33</v>
      </c>
      <c r="G322" s="29">
        <v>85</v>
      </c>
      <c r="H322" s="34" t="s">
        <v>16</v>
      </c>
      <c r="I322" s="34">
        <v>0</v>
      </c>
      <c r="J322" s="34">
        <v>10</v>
      </c>
      <c r="K322" s="34">
        <f t="shared" ref="K322:K385" si="51">(J322-I322)</f>
        <v>10</v>
      </c>
      <c r="L322" s="104">
        <v>1.8930000066757202</v>
      </c>
      <c r="M322" s="29">
        <v>85</v>
      </c>
      <c r="N322" s="62">
        <v>1.3541200609392543</v>
      </c>
      <c r="O322" s="34">
        <v>1.1399999999999999</v>
      </c>
      <c r="P322" s="5">
        <f>(O322*L322*K322)</f>
        <v>21.58020007610321</v>
      </c>
      <c r="Q322" s="29">
        <v>85</v>
      </c>
    </row>
    <row r="323" spans="1:26" x14ac:dyDescent="0.3">
      <c r="A323" s="29">
        <v>85</v>
      </c>
      <c r="B323" s="5">
        <v>493807.10499999998</v>
      </c>
      <c r="C323" s="5">
        <v>5180671.6368000004</v>
      </c>
      <c r="D323" s="34">
        <v>20</v>
      </c>
      <c r="E323" s="34">
        <v>4</v>
      </c>
      <c r="F323" s="34" t="s">
        <v>33</v>
      </c>
      <c r="G323" s="29">
        <v>85</v>
      </c>
      <c r="H323" s="34" t="s">
        <v>144</v>
      </c>
      <c r="I323" s="34">
        <v>10</v>
      </c>
      <c r="J323" s="34">
        <v>20</v>
      </c>
      <c r="K323" s="34">
        <f t="shared" si="51"/>
        <v>10</v>
      </c>
      <c r="L323" s="105">
        <v>2.133</v>
      </c>
      <c r="M323" s="29">
        <v>85</v>
      </c>
      <c r="N323" s="62">
        <v>1.3224110023061513</v>
      </c>
      <c r="O323" s="34">
        <v>1.1399999999999999</v>
      </c>
      <c r="P323" s="5">
        <f t="shared" ref="P323:P324" si="52">(O323*L323*K323)</f>
        <v>24.316199999999995</v>
      </c>
      <c r="Q323" s="29">
        <v>85</v>
      </c>
    </row>
    <row r="324" spans="1:26" x14ac:dyDescent="0.3">
      <c r="A324" s="34">
        <v>85</v>
      </c>
      <c r="B324" s="5">
        <v>493807.10499999998</v>
      </c>
      <c r="C324" s="5">
        <v>5180671.6368000004</v>
      </c>
      <c r="D324" s="34">
        <v>20</v>
      </c>
      <c r="E324" s="34">
        <v>4</v>
      </c>
      <c r="F324" s="34" t="s">
        <v>33</v>
      </c>
      <c r="G324" s="34">
        <v>85</v>
      </c>
      <c r="H324" s="34" t="s">
        <v>17</v>
      </c>
      <c r="I324" s="34">
        <v>20</v>
      </c>
      <c r="J324" s="34">
        <v>30</v>
      </c>
      <c r="K324" s="34">
        <f t="shared" si="51"/>
        <v>10</v>
      </c>
      <c r="L324" s="105">
        <v>1.536</v>
      </c>
      <c r="M324" s="34">
        <v>85</v>
      </c>
      <c r="N324" s="62">
        <v>1.2503138421692814</v>
      </c>
      <c r="O324" s="34">
        <v>1.1399999999999999</v>
      </c>
      <c r="P324" s="5">
        <f t="shared" si="52"/>
        <v>17.510400000000001</v>
      </c>
      <c r="Q324" s="34">
        <v>85</v>
      </c>
    </row>
    <row r="325" spans="1:26" x14ac:dyDescent="0.3">
      <c r="A325" s="34">
        <v>85</v>
      </c>
      <c r="B325" s="5">
        <v>493807.10499999998</v>
      </c>
      <c r="C325" s="5">
        <v>5180671.6368000004</v>
      </c>
      <c r="D325" s="34">
        <v>20</v>
      </c>
      <c r="E325" s="34">
        <v>4</v>
      </c>
      <c r="F325" s="34" t="s">
        <v>33</v>
      </c>
      <c r="G325" s="34">
        <v>85</v>
      </c>
      <c r="H325" s="34" t="s">
        <v>17</v>
      </c>
      <c r="I325" s="34">
        <v>30</v>
      </c>
      <c r="J325" s="34">
        <v>31</v>
      </c>
      <c r="K325" s="34">
        <f t="shared" si="51"/>
        <v>1</v>
      </c>
      <c r="L325" s="34">
        <v>1.4</v>
      </c>
      <c r="M325" s="34">
        <v>85</v>
      </c>
      <c r="N325" s="62">
        <v>1.3240735255479954</v>
      </c>
      <c r="O325" s="34">
        <v>1.2</v>
      </c>
      <c r="P325" s="5">
        <f t="shared" ref="P325:P329" si="53">(N325*L325*K325)</f>
        <v>1.8537029357671935</v>
      </c>
      <c r="Q325" s="34">
        <v>85</v>
      </c>
      <c r="Y325" s="34">
        <v>0</v>
      </c>
      <c r="Z325" s="34">
        <v>248</v>
      </c>
    </row>
    <row r="326" spans="1:26" x14ac:dyDescent="0.3">
      <c r="A326" s="34">
        <v>85</v>
      </c>
      <c r="B326" s="5">
        <v>493807.10499999998</v>
      </c>
      <c r="C326" s="5">
        <v>5180671.6368000004</v>
      </c>
      <c r="D326" s="34">
        <v>20</v>
      </c>
      <c r="E326" s="34">
        <v>4</v>
      </c>
      <c r="F326" s="34" t="s">
        <v>33</v>
      </c>
      <c r="G326" s="34">
        <v>85</v>
      </c>
      <c r="H326" s="34" t="s">
        <v>30</v>
      </c>
      <c r="I326" s="34">
        <v>31</v>
      </c>
      <c r="J326" s="34">
        <v>62</v>
      </c>
      <c r="K326" s="34">
        <f t="shared" si="51"/>
        <v>31</v>
      </c>
      <c r="L326" s="34">
        <v>0.82750000000000001</v>
      </c>
      <c r="M326" s="34">
        <v>85</v>
      </c>
      <c r="N326" s="62">
        <v>1.3099172270937884</v>
      </c>
      <c r="O326" s="34">
        <v>1.32</v>
      </c>
      <c r="P326" s="5">
        <f t="shared" si="53"/>
        <v>33.602651668023405</v>
      </c>
      <c r="Q326" s="34">
        <v>85</v>
      </c>
      <c r="R326" s="34">
        <v>6.11</v>
      </c>
      <c r="S326" s="34">
        <v>41.7</v>
      </c>
      <c r="T326" s="34">
        <v>0.82750000000000001</v>
      </c>
      <c r="U326" s="34">
        <v>1.2829999999999999E-2</v>
      </c>
      <c r="V326" s="34">
        <v>4.5089999999999998E-2</v>
      </c>
      <c r="W326" s="34">
        <v>18.352184519849192</v>
      </c>
      <c r="Y326" s="34">
        <v>0.82750000000000001</v>
      </c>
      <c r="Z326" s="34">
        <v>249</v>
      </c>
    </row>
    <row r="327" spans="1:26" x14ac:dyDescent="0.3">
      <c r="A327" s="34">
        <v>85</v>
      </c>
      <c r="B327" s="5">
        <v>493807.10499999998</v>
      </c>
      <c r="C327" s="5">
        <v>5180671.6368000004</v>
      </c>
      <c r="D327" s="34">
        <v>20</v>
      </c>
      <c r="E327" s="34">
        <v>4</v>
      </c>
      <c r="F327" s="34" t="s">
        <v>33</v>
      </c>
      <c r="G327" s="34">
        <v>85</v>
      </c>
      <c r="H327" s="34" t="s">
        <v>36</v>
      </c>
      <c r="I327" s="34">
        <v>62</v>
      </c>
      <c r="J327" s="34">
        <v>90</v>
      </c>
      <c r="K327" s="34">
        <f t="shared" si="51"/>
        <v>28</v>
      </c>
      <c r="L327" s="34">
        <v>0.31990000000000002</v>
      </c>
      <c r="M327" s="34">
        <v>85</v>
      </c>
      <c r="N327" s="62">
        <v>1.5905513987459292</v>
      </c>
      <c r="O327" s="34">
        <v>1.41</v>
      </c>
      <c r="P327" s="5">
        <f t="shared" si="53"/>
        <v>14.246886988847036</v>
      </c>
      <c r="Q327" s="34">
        <v>85</v>
      </c>
      <c r="R327" s="34">
        <v>6.2</v>
      </c>
      <c r="S327" s="34">
        <v>36.6</v>
      </c>
      <c r="T327" s="34">
        <v>0.31990000000000002</v>
      </c>
      <c r="U327" s="34">
        <v>6.9800000000000001E-3</v>
      </c>
      <c r="V327" s="34">
        <v>2.1930000000000002E-2</v>
      </c>
      <c r="W327" s="34">
        <v>14.587323301413589</v>
      </c>
      <c r="Y327" s="34">
        <v>0.31990000000000002</v>
      </c>
      <c r="Z327" s="34">
        <v>250</v>
      </c>
    </row>
    <row r="328" spans="1:26" x14ac:dyDescent="0.3">
      <c r="A328" s="34">
        <v>85</v>
      </c>
      <c r="B328" s="5">
        <v>493807.10499999998</v>
      </c>
      <c r="C328" s="5">
        <v>5180671.6368000004</v>
      </c>
      <c r="D328" s="34">
        <v>20</v>
      </c>
      <c r="E328" s="34">
        <v>4</v>
      </c>
      <c r="F328" s="34" t="s">
        <v>33</v>
      </c>
      <c r="G328" s="34">
        <v>85</v>
      </c>
      <c r="H328" s="34" t="s">
        <v>37</v>
      </c>
      <c r="I328" s="34">
        <v>90</v>
      </c>
      <c r="J328" s="34">
        <v>112</v>
      </c>
      <c r="K328" s="34">
        <f t="shared" si="51"/>
        <v>22</v>
      </c>
      <c r="L328" s="34">
        <v>0.25690000000000002</v>
      </c>
      <c r="M328" s="34">
        <v>85</v>
      </c>
      <c r="N328" s="62">
        <v>1.6404927018585482</v>
      </c>
      <c r="O328" s="34">
        <v>1.48</v>
      </c>
      <c r="P328" s="5">
        <f t="shared" si="53"/>
        <v>9.2717366523641438</v>
      </c>
      <c r="Q328" s="34">
        <v>85</v>
      </c>
      <c r="R328" s="34">
        <v>6.18</v>
      </c>
      <c r="S328" s="34">
        <v>37.1</v>
      </c>
      <c r="T328" s="34">
        <v>0.25690000000000002</v>
      </c>
      <c r="U328" s="34">
        <v>5.6899999999999997E-3</v>
      </c>
      <c r="V328" s="34">
        <v>1.7930000000000001E-2</v>
      </c>
      <c r="W328" s="34">
        <v>14.327941996653653</v>
      </c>
      <c r="Y328" s="34">
        <v>0.25690000000000002</v>
      </c>
      <c r="Z328" s="34">
        <v>251</v>
      </c>
    </row>
    <row r="329" spans="1:26" x14ac:dyDescent="0.3">
      <c r="A329" s="34">
        <v>85</v>
      </c>
      <c r="B329" s="5">
        <v>493807.10499999998</v>
      </c>
      <c r="C329" s="5">
        <v>5180671.6368000004</v>
      </c>
      <c r="D329" s="34">
        <v>20</v>
      </c>
      <c r="E329" s="34">
        <v>4</v>
      </c>
      <c r="F329" s="34" t="s">
        <v>33</v>
      </c>
      <c r="G329" s="34">
        <v>85</v>
      </c>
      <c r="H329" s="34" t="s">
        <v>44</v>
      </c>
      <c r="I329" s="34">
        <v>112</v>
      </c>
      <c r="J329" s="34">
        <v>153</v>
      </c>
      <c r="K329" s="34">
        <f t="shared" si="51"/>
        <v>41</v>
      </c>
      <c r="L329" s="34">
        <v>0.2006</v>
      </c>
      <c r="M329" s="34">
        <v>85</v>
      </c>
      <c r="N329" s="62">
        <v>1.6921351961751854</v>
      </c>
      <c r="O329" s="34">
        <v>1.5</v>
      </c>
      <c r="P329" s="5">
        <f t="shared" si="53"/>
        <v>13.917135134462431</v>
      </c>
      <c r="Q329" s="34">
        <v>85</v>
      </c>
      <c r="R329" s="34">
        <v>6.17</v>
      </c>
      <c r="S329" s="34">
        <v>37.9</v>
      </c>
      <c r="T329" s="34">
        <v>0.2006</v>
      </c>
      <c r="U329" s="34">
        <v>5.7200000000000003E-3</v>
      </c>
      <c r="V329" s="34">
        <v>1.541E-2</v>
      </c>
      <c r="W329" s="34">
        <v>13.017521090201168</v>
      </c>
      <c r="Y329" s="34">
        <v>0.2006</v>
      </c>
      <c r="Z329" s="34">
        <v>252</v>
      </c>
    </row>
    <row r="330" spans="1:26" x14ac:dyDescent="0.3">
      <c r="A330" s="29">
        <v>87</v>
      </c>
      <c r="B330" s="5">
        <v>493870.93680000002</v>
      </c>
      <c r="C330" s="5">
        <v>5180684.7948000003</v>
      </c>
      <c r="D330" s="34">
        <v>22</v>
      </c>
      <c r="E330" s="34">
        <v>4</v>
      </c>
      <c r="F330" s="34" t="s">
        <v>33</v>
      </c>
      <c r="G330" s="29">
        <v>87</v>
      </c>
      <c r="H330" s="34" t="s">
        <v>16</v>
      </c>
      <c r="I330" s="34">
        <v>0</v>
      </c>
      <c r="J330" s="34">
        <v>10</v>
      </c>
      <c r="K330" s="34">
        <f t="shared" si="51"/>
        <v>10</v>
      </c>
      <c r="L330" s="104">
        <v>1.5750000476837158</v>
      </c>
      <c r="M330" s="29">
        <v>87</v>
      </c>
      <c r="N330" s="62">
        <v>1.3477494482146455</v>
      </c>
      <c r="O330" s="34">
        <v>1.26</v>
      </c>
      <c r="P330" s="5">
        <f>(O330*L330*K330)</f>
        <v>19.845000600814821</v>
      </c>
      <c r="Q330" s="29">
        <v>87</v>
      </c>
    </row>
    <row r="331" spans="1:26" x14ac:dyDescent="0.3">
      <c r="A331" s="29">
        <v>87</v>
      </c>
      <c r="B331" s="5">
        <v>493870.93680000002</v>
      </c>
      <c r="C331" s="5">
        <v>5180684.7948000003</v>
      </c>
      <c r="D331" s="34">
        <v>22</v>
      </c>
      <c r="E331" s="34">
        <v>4</v>
      </c>
      <c r="F331" s="34" t="s">
        <v>33</v>
      </c>
      <c r="G331" s="29">
        <v>87</v>
      </c>
      <c r="H331" s="34" t="s">
        <v>144</v>
      </c>
      <c r="I331" s="34">
        <v>10</v>
      </c>
      <c r="J331" s="34">
        <v>20</v>
      </c>
      <c r="K331" s="34">
        <f t="shared" si="51"/>
        <v>10</v>
      </c>
      <c r="L331" s="105">
        <v>1.391</v>
      </c>
      <c r="M331" s="29">
        <v>87</v>
      </c>
      <c r="N331" s="62">
        <v>1.3181533581971723</v>
      </c>
      <c r="O331" s="34">
        <v>1.26</v>
      </c>
      <c r="P331" s="5">
        <f t="shared" ref="P331:P332" si="54">(O331*L331*K331)</f>
        <v>17.526600000000002</v>
      </c>
      <c r="Q331" s="29">
        <v>87</v>
      </c>
    </row>
    <row r="332" spans="1:26" x14ac:dyDescent="0.3">
      <c r="A332" s="34">
        <v>87</v>
      </c>
      <c r="B332" s="5">
        <v>493870.93680000002</v>
      </c>
      <c r="C332" s="5">
        <v>5180684.7948000003</v>
      </c>
      <c r="D332" s="34">
        <v>22</v>
      </c>
      <c r="E332" s="34">
        <v>4</v>
      </c>
      <c r="F332" s="34" t="s">
        <v>33</v>
      </c>
      <c r="G332" s="34">
        <v>87</v>
      </c>
      <c r="H332" s="34" t="s">
        <v>17</v>
      </c>
      <c r="I332" s="34">
        <v>20</v>
      </c>
      <c r="J332" s="34">
        <v>30</v>
      </c>
      <c r="K332" s="34">
        <f t="shared" si="51"/>
        <v>10</v>
      </c>
      <c r="L332" s="105">
        <v>1.5680000000000001</v>
      </c>
      <c r="M332" s="34">
        <v>87</v>
      </c>
      <c r="N332" s="62">
        <v>1.2432497351165639</v>
      </c>
      <c r="O332" s="34">
        <v>1.26</v>
      </c>
      <c r="P332" s="5">
        <f t="shared" si="54"/>
        <v>19.756800000000002</v>
      </c>
      <c r="Q332" s="34">
        <v>87</v>
      </c>
    </row>
    <row r="333" spans="1:26" x14ac:dyDescent="0.3">
      <c r="A333" s="34">
        <v>87</v>
      </c>
      <c r="B333" s="5">
        <v>493870.93680000002</v>
      </c>
      <c r="C333" s="5">
        <v>5180684.7948000003</v>
      </c>
      <c r="D333" s="34">
        <v>22</v>
      </c>
      <c r="E333" s="34">
        <v>4</v>
      </c>
      <c r="F333" s="34" t="s">
        <v>33</v>
      </c>
      <c r="G333" s="34">
        <v>87</v>
      </c>
      <c r="H333" s="34" t="s">
        <v>17</v>
      </c>
      <c r="I333" s="34">
        <v>30</v>
      </c>
      <c r="J333" s="34">
        <v>46</v>
      </c>
      <c r="K333" s="34">
        <f t="shared" si="51"/>
        <v>16</v>
      </c>
      <c r="L333" s="34">
        <v>0.78949999999999998</v>
      </c>
      <c r="M333" s="34">
        <v>87</v>
      </c>
      <c r="N333" s="62">
        <v>1.3547079451815116</v>
      </c>
      <c r="O333" s="34">
        <v>1.35</v>
      </c>
      <c r="P333" s="5">
        <f t="shared" ref="P333:P337" si="55">(N333*L333*K333)</f>
        <v>17.112670763532854</v>
      </c>
      <c r="Q333" s="34">
        <v>87</v>
      </c>
      <c r="R333" s="34">
        <v>5.74</v>
      </c>
      <c r="S333" s="34">
        <v>62.4</v>
      </c>
      <c r="T333" s="34">
        <v>0.78949999999999998</v>
      </c>
      <c r="U333" s="34">
        <v>1.4120000000000001E-2</v>
      </c>
      <c r="V333" s="34">
        <v>4.24E-2</v>
      </c>
      <c r="W333" s="34">
        <v>18.620283018867923</v>
      </c>
      <c r="Y333" s="34">
        <v>0.78949999999999998</v>
      </c>
      <c r="Z333" s="34">
        <v>254</v>
      </c>
    </row>
    <row r="334" spans="1:26" x14ac:dyDescent="0.3">
      <c r="A334" s="34">
        <v>87</v>
      </c>
      <c r="B334" s="5">
        <v>493870.93680000002</v>
      </c>
      <c r="C334" s="5">
        <v>5180684.7948000003</v>
      </c>
      <c r="D334" s="34">
        <v>22</v>
      </c>
      <c r="E334" s="34">
        <v>4</v>
      </c>
      <c r="F334" s="34" t="s">
        <v>33</v>
      </c>
      <c r="G334" s="34">
        <v>87</v>
      </c>
      <c r="H334" s="34" t="s">
        <v>30</v>
      </c>
      <c r="I334" s="34">
        <v>46</v>
      </c>
      <c r="J334" s="34">
        <v>74</v>
      </c>
      <c r="K334" s="34">
        <f t="shared" si="51"/>
        <v>28</v>
      </c>
      <c r="L334" s="34">
        <v>0.49669999999999997</v>
      </c>
      <c r="M334" s="34">
        <v>87</v>
      </c>
      <c r="N334" s="62">
        <v>1.6067070445467531</v>
      </c>
      <c r="O334" s="34">
        <v>1.44</v>
      </c>
      <c r="P334" s="5">
        <f t="shared" si="55"/>
        <v>22.345438892738422</v>
      </c>
      <c r="Q334" s="34">
        <v>87</v>
      </c>
      <c r="R334" s="34">
        <v>6.18</v>
      </c>
      <c r="S334" s="34">
        <v>38.1</v>
      </c>
      <c r="T334" s="34">
        <v>0.49669999999999997</v>
      </c>
      <c r="U334" s="34">
        <v>9.0100000000000006E-3</v>
      </c>
      <c r="V334" s="34">
        <v>3.1199999999999999E-2</v>
      </c>
      <c r="W334" s="34">
        <v>15.919871794871796</v>
      </c>
      <c r="Y334" s="34">
        <v>0.49669999999999997</v>
      </c>
      <c r="Z334" s="34">
        <v>255</v>
      </c>
    </row>
    <row r="335" spans="1:26" x14ac:dyDescent="0.3">
      <c r="A335" s="34">
        <v>87</v>
      </c>
      <c r="B335" s="5">
        <v>493870.93680000002</v>
      </c>
      <c r="C335" s="5">
        <v>5180684.7948000003</v>
      </c>
      <c r="D335" s="34">
        <v>22</v>
      </c>
      <c r="E335" s="34">
        <v>4</v>
      </c>
      <c r="F335" s="34" t="s">
        <v>33</v>
      </c>
      <c r="G335" s="34">
        <v>87</v>
      </c>
      <c r="H335" s="34" t="s">
        <v>20</v>
      </c>
      <c r="I335" s="34">
        <v>74</v>
      </c>
      <c r="J335" s="34">
        <v>102</v>
      </c>
      <c r="K335" s="34">
        <f t="shared" si="51"/>
        <v>28</v>
      </c>
      <c r="L335" s="34">
        <v>0.26879999999999998</v>
      </c>
      <c r="M335" s="34">
        <v>87</v>
      </c>
      <c r="N335" s="62">
        <v>1.6952823999026183</v>
      </c>
      <c r="O335" s="34">
        <v>1.53</v>
      </c>
      <c r="P335" s="5">
        <f t="shared" si="55"/>
        <v>12.759373454627067</v>
      </c>
      <c r="Q335" s="34">
        <v>87</v>
      </c>
      <c r="R335" s="34">
        <v>6.34</v>
      </c>
      <c r="S335" s="34">
        <v>28.3</v>
      </c>
      <c r="T335" s="34">
        <v>0.26879999999999998</v>
      </c>
      <c r="U335" s="34">
        <v>7.1000000000000004E-3</v>
      </c>
      <c r="V335" s="34">
        <v>1.9900000000000001E-2</v>
      </c>
      <c r="W335" s="34">
        <v>13.507537688442209</v>
      </c>
      <c r="Y335" s="34">
        <v>0.26879999999999998</v>
      </c>
      <c r="Z335" s="34">
        <v>256</v>
      </c>
    </row>
    <row r="336" spans="1:26" x14ac:dyDescent="0.3">
      <c r="A336" s="34">
        <v>87</v>
      </c>
      <c r="B336" s="5">
        <v>493870.93680000002</v>
      </c>
      <c r="C336" s="5">
        <v>5180684.7948000003</v>
      </c>
      <c r="D336" s="34">
        <v>22</v>
      </c>
      <c r="E336" s="34">
        <v>4</v>
      </c>
      <c r="F336" s="34" t="s">
        <v>33</v>
      </c>
      <c r="G336" s="34">
        <v>87</v>
      </c>
      <c r="H336" s="34" t="s">
        <v>21</v>
      </c>
      <c r="I336" s="34">
        <v>102</v>
      </c>
      <c r="J336" s="34">
        <v>125</v>
      </c>
      <c r="K336" s="34">
        <f t="shared" si="51"/>
        <v>23</v>
      </c>
      <c r="L336" s="34">
        <v>0.2366</v>
      </c>
      <c r="M336" s="34">
        <v>87</v>
      </c>
      <c r="N336" s="62">
        <v>1.6672018968605293</v>
      </c>
      <c r="O336" s="34">
        <v>1.59</v>
      </c>
      <c r="P336" s="5">
        <f t="shared" si="55"/>
        <v>9.0725792823356279</v>
      </c>
      <c r="Q336" s="34">
        <v>87</v>
      </c>
      <c r="R336" s="34">
        <v>6.26</v>
      </c>
      <c r="S336" s="34">
        <v>33</v>
      </c>
      <c r="T336" s="34">
        <v>0.2366</v>
      </c>
      <c r="U336" s="34">
        <v>8.1499999999999993E-3</v>
      </c>
      <c r="V336" s="34">
        <v>1.4710000000000001E-2</v>
      </c>
      <c r="W336" s="34">
        <v>16.084296397008838</v>
      </c>
      <c r="Y336" s="34">
        <v>0.2366</v>
      </c>
      <c r="Z336" s="34">
        <v>257</v>
      </c>
    </row>
    <row r="337" spans="1:26" x14ac:dyDescent="0.3">
      <c r="A337" s="34">
        <v>87</v>
      </c>
      <c r="B337" s="5">
        <v>493870.93680000002</v>
      </c>
      <c r="C337" s="5">
        <v>5180684.7948000003</v>
      </c>
      <c r="D337" s="34">
        <v>22</v>
      </c>
      <c r="E337" s="34">
        <v>4</v>
      </c>
      <c r="F337" s="34" t="s">
        <v>33</v>
      </c>
      <c r="G337" s="34">
        <v>87</v>
      </c>
      <c r="H337" s="34" t="s">
        <v>22</v>
      </c>
      <c r="I337" s="34">
        <v>125</v>
      </c>
      <c r="J337" s="34">
        <v>153</v>
      </c>
      <c r="K337" s="34">
        <f t="shared" si="51"/>
        <v>28</v>
      </c>
      <c r="L337" s="34">
        <v>0.2286</v>
      </c>
      <c r="M337" s="34">
        <v>87</v>
      </c>
      <c r="N337" s="62">
        <v>1.7323151513997239</v>
      </c>
      <c r="O337" s="34">
        <v>1.59</v>
      </c>
      <c r="P337" s="5">
        <f t="shared" si="55"/>
        <v>11.088202821079353</v>
      </c>
      <c r="Q337" s="34">
        <v>87</v>
      </c>
      <c r="R337" s="34">
        <v>6.23</v>
      </c>
      <c r="S337" s="34">
        <v>34.6</v>
      </c>
      <c r="T337" s="34">
        <v>0.2286</v>
      </c>
      <c r="U337" s="34">
        <v>6.5900000000000004E-3</v>
      </c>
      <c r="V337" s="34">
        <v>1.6480000000000002E-2</v>
      </c>
      <c r="W337" s="34">
        <v>13.871359223300969</v>
      </c>
      <c r="Y337" s="34">
        <v>0.2286</v>
      </c>
      <c r="Z337" s="34">
        <v>258</v>
      </c>
    </row>
    <row r="338" spans="1:26" x14ac:dyDescent="0.3">
      <c r="A338" s="29">
        <v>89</v>
      </c>
      <c r="B338" s="5">
        <v>493935.20289999997</v>
      </c>
      <c r="C338" s="5">
        <v>5180676.1414000001</v>
      </c>
      <c r="D338" s="34">
        <v>24</v>
      </c>
      <c r="E338" s="34">
        <v>4</v>
      </c>
      <c r="F338" s="34" t="s">
        <v>33</v>
      </c>
      <c r="G338" s="29">
        <v>89</v>
      </c>
      <c r="H338" s="34" t="s">
        <v>16</v>
      </c>
      <c r="I338" s="34">
        <v>0</v>
      </c>
      <c r="J338" s="34">
        <v>10</v>
      </c>
      <c r="K338" s="34">
        <f t="shared" si="51"/>
        <v>10</v>
      </c>
      <c r="L338" s="104">
        <v>1.7790000438690186</v>
      </c>
      <c r="M338" s="29">
        <v>89</v>
      </c>
      <c r="N338" s="62">
        <v>1.5049746035548002</v>
      </c>
      <c r="O338" s="34">
        <v>1.1399999999999999</v>
      </c>
      <c r="P338" s="5">
        <f>(O338*L338*K338)</f>
        <v>20.280600500106807</v>
      </c>
      <c r="Q338" s="29">
        <v>89</v>
      </c>
    </row>
    <row r="339" spans="1:26" x14ac:dyDescent="0.3">
      <c r="A339" s="29">
        <v>89</v>
      </c>
      <c r="B339" s="5">
        <v>493935.20289999997</v>
      </c>
      <c r="C339" s="5">
        <v>5180676.1414000001</v>
      </c>
      <c r="D339" s="34">
        <v>24</v>
      </c>
      <c r="E339" s="34">
        <v>4</v>
      </c>
      <c r="F339" s="34" t="s">
        <v>33</v>
      </c>
      <c r="G339" s="29">
        <v>89</v>
      </c>
      <c r="H339" s="34" t="s">
        <v>2787</v>
      </c>
      <c r="I339" s="34">
        <v>10</v>
      </c>
      <c r="J339" s="34">
        <v>20</v>
      </c>
      <c r="K339" s="34">
        <f t="shared" si="51"/>
        <v>10</v>
      </c>
      <c r="L339" s="105">
        <v>2.2240000000000002</v>
      </c>
      <c r="M339" s="29">
        <v>89</v>
      </c>
      <c r="N339" s="62">
        <v>1.4022843302147403</v>
      </c>
      <c r="O339" s="34">
        <v>1.1399999999999999</v>
      </c>
      <c r="P339" s="5">
        <f t="shared" ref="P339:P340" si="56">(O339*L339*K339)</f>
        <v>25.3536</v>
      </c>
      <c r="Q339" s="29">
        <v>89</v>
      </c>
    </row>
    <row r="340" spans="1:26" x14ac:dyDescent="0.3">
      <c r="A340" s="34">
        <v>89</v>
      </c>
      <c r="B340" s="5">
        <v>493935.20289999997</v>
      </c>
      <c r="C340" s="5">
        <v>5180676.1414000001</v>
      </c>
      <c r="D340" s="34">
        <v>24</v>
      </c>
      <c r="E340" s="34">
        <v>4</v>
      </c>
      <c r="F340" s="34" t="s">
        <v>33</v>
      </c>
      <c r="G340" s="34">
        <v>89</v>
      </c>
      <c r="H340" s="34" t="s">
        <v>24</v>
      </c>
      <c r="I340" s="34">
        <v>20</v>
      </c>
      <c r="J340" s="34">
        <v>30</v>
      </c>
      <c r="K340" s="34">
        <f t="shared" si="51"/>
        <v>10</v>
      </c>
      <c r="L340" s="105">
        <v>1.1599999999999999</v>
      </c>
      <c r="M340" s="34">
        <v>89</v>
      </c>
      <c r="N340" s="62">
        <v>1.3080547520400221</v>
      </c>
      <c r="O340" s="34">
        <v>1.1399999999999999</v>
      </c>
      <c r="P340" s="5">
        <f t="shared" si="56"/>
        <v>13.223999999999998</v>
      </c>
      <c r="Q340" s="34">
        <v>89</v>
      </c>
    </row>
    <row r="341" spans="1:26" x14ac:dyDescent="0.3">
      <c r="A341" s="34">
        <v>89</v>
      </c>
      <c r="B341" s="5">
        <v>493935.20289999997</v>
      </c>
      <c r="C341" s="5">
        <v>5180676.1414000001</v>
      </c>
      <c r="D341" s="34">
        <v>24</v>
      </c>
      <c r="E341" s="34">
        <v>4</v>
      </c>
      <c r="F341" s="34" t="s">
        <v>33</v>
      </c>
      <c r="G341" s="34">
        <v>89</v>
      </c>
      <c r="H341" s="34" t="s">
        <v>24</v>
      </c>
      <c r="I341" s="34">
        <v>30</v>
      </c>
      <c r="J341" s="34">
        <v>32</v>
      </c>
      <c r="K341" s="34">
        <f t="shared" si="51"/>
        <v>2</v>
      </c>
      <c r="L341" s="34">
        <v>0.9</v>
      </c>
      <c r="M341" s="34">
        <v>89</v>
      </c>
      <c r="N341" s="62">
        <v>1.4081840001298069</v>
      </c>
      <c r="O341" s="34">
        <v>1.2</v>
      </c>
      <c r="P341" s="5">
        <f t="shared" ref="P341:P345" si="57">(N341*L341*K341)</f>
        <v>2.5347312002336526</v>
      </c>
      <c r="Q341" s="34">
        <v>89</v>
      </c>
      <c r="Y341" s="34">
        <v>0</v>
      </c>
      <c r="Z341" s="34">
        <v>260</v>
      </c>
    </row>
    <row r="342" spans="1:26" x14ac:dyDescent="0.3">
      <c r="A342" s="34">
        <v>89</v>
      </c>
      <c r="B342" s="5">
        <v>493935.20289999997</v>
      </c>
      <c r="C342" s="5">
        <v>5180676.1414000001</v>
      </c>
      <c r="D342" s="34">
        <v>24</v>
      </c>
      <c r="E342" s="34">
        <v>4</v>
      </c>
      <c r="F342" s="34" t="s">
        <v>33</v>
      </c>
      <c r="G342" s="34">
        <v>89</v>
      </c>
      <c r="H342" s="34" t="s">
        <v>25</v>
      </c>
      <c r="I342" s="34">
        <v>32</v>
      </c>
      <c r="J342" s="34">
        <v>48</v>
      </c>
      <c r="K342" s="34">
        <f t="shared" si="51"/>
        <v>16</v>
      </c>
      <c r="L342" s="34">
        <v>0.82709999999999995</v>
      </c>
      <c r="M342" s="34">
        <v>89</v>
      </c>
      <c r="N342" s="62">
        <v>1.3279285889663281</v>
      </c>
      <c r="O342" s="34">
        <v>1.32</v>
      </c>
      <c r="P342" s="5">
        <f t="shared" si="57"/>
        <v>17.573275774944801</v>
      </c>
      <c r="Q342" s="34">
        <v>89</v>
      </c>
      <c r="R342" s="34">
        <v>6.1</v>
      </c>
      <c r="S342" s="34">
        <v>42.4</v>
      </c>
      <c r="T342" s="34">
        <v>0.82709999999999995</v>
      </c>
      <c r="U342" s="34">
        <v>1.128E-2</v>
      </c>
      <c r="V342" s="34">
        <v>4.2110000000000002E-2</v>
      </c>
      <c r="W342" s="34">
        <v>19.641415340774159</v>
      </c>
      <c r="Y342" s="34">
        <v>0.82709999999999995</v>
      </c>
      <c r="Z342" s="34">
        <v>261</v>
      </c>
    </row>
    <row r="343" spans="1:26" x14ac:dyDescent="0.3">
      <c r="A343" s="34">
        <v>89</v>
      </c>
      <c r="B343" s="5">
        <v>493935.20289999997</v>
      </c>
      <c r="C343" s="5">
        <v>5180676.1414000001</v>
      </c>
      <c r="D343" s="34">
        <v>24</v>
      </c>
      <c r="E343" s="34">
        <v>4</v>
      </c>
      <c r="F343" s="34" t="s">
        <v>33</v>
      </c>
      <c r="G343" s="34">
        <v>89</v>
      </c>
      <c r="H343" s="34" t="s">
        <v>36</v>
      </c>
      <c r="I343" s="34">
        <v>48</v>
      </c>
      <c r="J343" s="34">
        <v>70</v>
      </c>
      <c r="K343" s="34">
        <f t="shared" si="51"/>
        <v>22</v>
      </c>
      <c r="L343" s="34">
        <v>0.64090000000000003</v>
      </c>
      <c r="M343" s="34">
        <v>89</v>
      </c>
      <c r="N343" s="62">
        <v>1.4513882876199178</v>
      </c>
      <c r="O343" s="34">
        <v>1.41</v>
      </c>
      <c r="P343" s="5">
        <f t="shared" si="57"/>
        <v>20.464284577783317</v>
      </c>
      <c r="Q343" s="34">
        <v>89</v>
      </c>
      <c r="R343" s="34">
        <v>6.3</v>
      </c>
      <c r="S343" s="34">
        <v>30.9</v>
      </c>
      <c r="T343" s="34">
        <v>0.64090000000000003</v>
      </c>
      <c r="U343" s="34">
        <v>9.0299999999999998E-3</v>
      </c>
      <c r="V343" s="34">
        <v>3.4369999999999998E-2</v>
      </c>
      <c r="W343" s="34">
        <v>18.647075938318302</v>
      </c>
      <c r="Y343" s="34">
        <v>0.64090000000000003</v>
      </c>
      <c r="Z343" s="34">
        <v>262</v>
      </c>
    </row>
    <row r="344" spans="1:26" x14ac:dyDescent="0.3">
      <c r="A344" s="34">
        <v>89</v>
      </c>
      <c r="B344" s="5">
        <v>493935.20289999997</v>
      </c>
      <c r="C344" s="5">
        <v>5180676.1414000001</v>
      </c>
      <c r="D344" s="34">
        <v>24</v>
      </c>
      <c r="E344" s="34">
        <v>4</v>
      </c>
      <c r="F344" s="34" t="s">
        <v>33</v>
      </c>
      <c r="G344" s="34">
        <v>89</v>
      </c>
      <c r="H344" s="34" t="s">
        <v>37</v>
      </c>
      <c r="I344" s="34">
        <v>70</v>
      </c>
      <c r="J344" s="34">
        <v>112</v>
      </c>
      <c r="K344" s="34">
        <f t="shared" si="51"/>
        <v>42</v>
      </c>
      <c r="L344" s="34">
        <v>0.34460000000000002</v>
      </c>
      <c r="M344" s="34">
        <v>89</v>
      </c>
      <c r="N344" s="62">
        <v>1.7439780530114066</v>
      </c>
      <c r="O344" s="34">
        <v>1.48</v>
      </c>
      <c r="P344" s="5">
        <f t="shared" si="57"/>
        <v>25.240943156844693</v>
      </c>
      <c r="Q344" s="34">
        <v>89</v>
      </c>
      <c r="R344" s="34">
        <v>6.55</v>
      </c>
      <c r="S344" s="34">
        <v>16</v>
      </c>
      <c r="T344" s="34">
        <v>0.34460000000000002</v>
      </c>
      <c r="U344" s="34">
        <v>6.6E-3</v>
      </c>
      <c r="V344" s="34">
        <v>2.402E-2</v>
      </c>
      <c r="W344" s="34">
        <v>14.346378018318068</v>
      </c>
      <c r="Y344" s="34">
        <v>0.34460000000000002</v>
      </c>
      <c r="Z344" s="34">
        <v>263</v>
      </c>
    </row>
    <row r="345" spans="1:26" x14ac:dyDescent="0.3">
      <c r="A345" s="34">
        <v>89</v>
      </c>
      <c r="B345" s="5">
        <v>493935.20289999997</v>
      </c>
      <c r="C345" s="5">
        <v>5180676.1414000001</v>
      </c>
      <c r="D345" s="34">
        <v>24</v>
      </c>
      <c r="E345" s="34">
        <v>4</v>
      </c>
      <c r="F345" s="34" t="s">
        <v>33</v>
      </c>
      <c r="G345" s="34">
        <v>89</v>
      </c>
      <c r="H345" s="34" t="s">
        <v>38</v>
      </c>
      <c r="I345" s="34">
        <v>112</v>
      </c>
      <c r="J345" s="34">
        <v>153</v>
      </c>
      <c r="K345" s="34">
        <f t="shared" si="51"/>
        <v>41</v>
      </c>
      <c r="L345" s="34">
        <v>0.2389</v>
      </c>
      <c r="M345" s="34">
        <v>89</v>
      </c>
      <c r="N345" s="62">
        <v>1.7663672414262415</v>
      </c>
      <c r="O345" s="34">
        <v>1.5</v>
      </c>
      <c r="P345" s="5">
        <f t="shared" si="57"/>
        <v>17.301390493045893</v>
      </c>
      <c r="Q345" s="34">
        <v>89</v>
      </c>
      <c r="R345" s="34">
        <v>5.89</v>
      </c>
      <c r="S345" s="34">
        <v>54.3</v>
      </c>
      <c r="T345" s="34">
        <v>0.2389</v>
      </c>
      <c r="U345" s="34">
        <v>5.7499999999999999E-3</v>
      </c>
      <c r="V345" s="34">
        <v>1.7170000000000001E-2</v>
      </c>
      <c r="W345" s="34">
        <v>13.913803145020383</v>
      </c>
      <c r="Y345" s="34">
        <v>0.2389</v>
      </c>
      <c r="Z345" s="34">
        <v>264</v>
      </c>
    </row>
    <row r="346" spans="1:26" x14ac:dyDescent="0.3">
      <c r="A346" s="29">
        <v>91</v>
      </c>
      <c r="B346" s="5">
        <v>493998.55849999998</v>
      </c>
      <c r="C346" s="5">
        <v>5180669.9977000002</v>
      </c>
      <c r="D346" s="34">
        <v>26</v>
      </c>
      <c r="E346" s="34">
        <v>4</v>
      </c>
      <c r="F346" s="34" t="s">
        <v>33</v>
      </c>
      <c r="G346" s="29">
        <v>91</v>
      </c>
      <c r="H346" s="34" t="s">
        <v>16</v>
      </c>
      <c r="I346" s="34">
        <v>0</v>
      </c>
      <c r="J346" s="34">
        <v>10</v>
      </c>
      <c r="K346" s="34">
        <f t="shared" si="51"/>
        <v>10</v>
      </c>
      <c r="L346" s="104">
        <v>2.3889999389648437</v>
      </c>
      <c r="M346" s="29">
        <v>91</v>
      </c>
      <c r="N346" s="68">
        <v>1.3807977626021593</v>
      </c>
      <c r="O346" s="34">
        <v>1.1599999999999999</v>
      </c>
      <c r="P346" s="5">
        <f>(O346*L346*K346)</f>
        <v>27.712399291992185</v>
      </c>
      <c r="Q346" s="29">
        <v>91</v>
      </c>
    </row>
    <row r="347" spans="1:26" x14ac:dyDescent="0.3">
      <c r="A347" s="29">
        <v>91</v>
      </c>
      <c r="B347" s="5">
        <v>493998.55849999998</v>
      </c>
      <c r="C347" s="5">
        <v>5180669.9977000002</v>
      </c>
      <c r="D347" s="34">
        <v>26</v>
      </c>
      <c r="E347" s="34">
        <v>4</v>
      </c>
      <c r="F347" s="34" t="s">
        <v>33</v>
      </c>
      <c r="G347" s="29">
        <v>91</v>
      </c>
      <c r="H347" s="34" t="s">
        <v>16</v>
      </c>
      <c r="I347" s="34">
        <v>10</v>
      </c>
      <c r="J347" s="34">
        <v>20</v>
      </c>
      <c r="K347" s="34">
        <f t="shared" si="51"/>
        <v>10</v>
      </c>
      <c r="L347" s="105">
        <v>2.19</v>
      </c>
      <c r="M347" s="29">
        <v>91</v>
      </c>
      <c r="N347" s="68">
        <v>1.2975490539829138</v>
      </c>
      <c r="O347" s="34">
        <v>1.1599999999999999</v>
      </c>
      <c r="P347" s="5">
        <f t="shared" ref="P347:P348" si="58">(O347*L347*K347)</f>
        <v>25.403999999999996</v>
      </c>
      <c r="Q347" s="29">
        <v>91</v>
      </c>
    </row>
    <row r="348" spans="1:26" x14ac:dyDescent="0.3">
      <c r="A348" s="34">
        <v>91</v>
      </c>
      <c r="B348" s="5">
        <v>493998.55849999998</v>
      </c>
      <c r="C348" s="5">
        <v>5180669.9977000002</v>
      </c>
      <c r="D348" s="34">
        <v>26</v>
      </c>
      <c r="E348" s="34">
        <v>4</v>
      </c>
      <c r="F348" s="34" t="s">
        <v>33</v>
      </c>
      <c r="G348" s="34">
        <v>91</v>
      </c>
      <c r="H348" s="34" t="s">
        <v>2787</v>
      </c>
      <c r="I348" s="34">
        <v>20</v>
      </c>
      <c r="J348" s="34">
        <v>30</v>
      </c>
      <c r="K348" s="34">
        <f t="shared" si="51"/>
        <v>10</v>
      </c>
      <c r="L348" s="105">
        <v>1.921</v>
      </c>
      <c r="M348" s="34">
        <v>91</v>
      </c>
      <c r="N348" s="68">
        <v>1.3210639142744414</v>
      </c>
      <c r="O348" s="34">
        <v>1.1599999999999999</v>
      </c>
      <c r="P348" s="5">
        <f t="shared" si="58"/>
        <v>22.2836</v>
      </c>
      <c r="Q348" s="34">
        <v>91</v>
      </c>
    </row>
    <row r="349" spans="1:26" x14ac:dyDescent="0.3">
      <c r="A349" s="34">
        <v>91</v>
      </c>
      <c r="B349" s="5">
        <v>493998.55849999998</v>
      </c>
      <c r="C349" s="5">
        <v>5180669.9977000002</v>
      </c>
      <c r="D349" s="34">
        <v>26</v>
      </c>
      <c r="E349" s="34">
        <v>4</v>
      </c>
      <c r="F349" s="34" t="s">
        <v>33</v>
      </c>
      <c r="G349" s="34">
        <v>91</v>
      </c>
      <c r="H349" s="34" t="s">
        <v>24</v>
      </c>
      <c r="I349" s="34">
        <v>30</v>
      </c>
      <c r="J349" s="34">
        <v>37</v>
      </c>
      <c r="K349" s="34">
        <f t="shared" si="51"/>
        <v>7</v>
      </c>
      <c r="L349" s="34">
        <v>1.466</v>
      </c>
      <c r="M349" s="34">
        <v>91</v>
      </c>
      <c r="N349" s="62">
        <v>1.2109457032689246</v>
      </c>
      <c r="O349" s="34">
        <v>1.2</v>
      </c>
      <c r="P349" s="5">
        <f t="shared" ref="P349:P353" si="59">(N349*L349*K349)</f>
        <v>12.426724806945705</v>
      </c>
      <c r="Q349" s="34">
        <v>91</v>
      </c>
      <c r="T349" s="34">
        <v>1.466</v>
      </c>
      <c r="U349" s="34">
        <v>1.7919999999999998E-2</v>
      </c>
      <c r="V349" s="34">
        <v>6.9129999999999997E-2</v>
      </c>
      <c r="W349" s="34">
        <v>21.206422681903661</v>
      </c>
      <c r="Y349" s="34">
        <v>1.466</v>
      </c>
      <c r="Z349" s="34">
        <v>266</v>
      </c>
    </row>
    <row r="350" spans="1:26" x14ac:dyDescent="0.3">
      <c r="A350" s="34">
        <v>91</v>
      </c>
      <c r="B350" s="5">
        <v>493998.55849999998</v>
      </c>
      <c r="C350" s="5">
        <v>5180669.9977000002</v>
      </c>
      <c r="D350" s="34">
        <v>26</v>
      </c>
      <c r="E350" s="34">
        <v>4</v>
      </c>
      <c r="F350" s="34" t="s">
        <v>33</v>
      </c>
      <c r="G350" s="34">
        <v>91</v>
      </c>
      <c r="H350" s="34" t="s">
        <v>25</v>
      </c>
      <c r="I350" s="34">
        <v>37</v>
      </c>
      <c r="J350" s="34">
        <v>55</v>
      </c>
      <c r="K350" s="34">
        <f t="shared" si="51"/>
        <v>18</v>
      </c>
      <c r="L350" s="34">
        <v>1.1830000000000001</v>
      </c>
      <c r="M350" s="34">
        <v>91</v>
      </c>
      <c r="N350" s="62">
        <v>1.2907051077630796</v>
      </c>
      <c r="O350" s="34">
        <v>1.33</v>
      </c>
      <c r="P350" s="5">
        <f t="shared" si="59"/>
        <v>27.484274564707015</v>
      </c>
      <c r="Q350" s="34">
        <v>91</v>
      </c>
      <c r="R350" s="34">
        <v>6.42</v>
      </c>
      <c r="S350" s="34">
        <v>24.6</v>
      </c>
      <c r="T350" s="34">
        <v>1.1830000000000001</v>
      </c>
      <c r="U350" s="34">
        <v>1.6420000000000001E-2</v>
      </c>
      <c r="V350" s="34">
        <v>5.7880000000000001E-2</v>
      </c>
      <c r="W350" s="34">
        <v>20.438838977194195</v>
      </c>
      <c r="Y350" s="34">
        <v>1.1830000000000001</v>
      </c>
      <c r="Z350" s="34">
        <v>267</v>
      </c>
    </row>
    <row r="351" spans="1:26" x14ac:dyDescent="0.3">
      <c r="A351" s="34">
        <v>91</v>
      </c>
      <c r="B351" s="5">
        <v>493998.55849999998</v>
      </c>
      <c r="C351" s="5">
        <v>5180669.9977000002</v>
      </c>
      <c r="D351" s="34">
        <v>26</v>
      </c>
      <c r="E351" s="34">
        <v>4</v>
      </c>
      <c r="F351" s="34" t="s">
        <v>33</v>
      </c>
      <c r="G351" s="34">
        <v>91</v>
      </c>
      <c r="H351" s="34" t="s">
        <v>30</v>
      </c>
      <c r="I351" s="34">
        <v>55</v>
      </c>
      <c r="J351" s="34">
        <v>86</v>
      </c>
      <c r="K351" s="34">
        <f t="shared" si="51"/>
        <v>31</v>
      </c>
      <c r="L351" s="34">
        <v>0.49890000000000001</v>
      </c>
      <c r="M351" s="34">
        <v>91</v>
      </c>
      <c r="N351" s="78">
        <v>1.5</v>
      </c>
      <c r="O351" s="34">
        <v>1.53</v>
      </c>
      <c r="P351" s="5">
        <f t="shared" si="59"/>
        <v>23.198850000000004</v>
      </c>
      <c r="Q351" s="34">
        <v>91</v>
      </c>
      <c r="R351" s="34">
        <v>6.68</v>
      </c>
      <c r="S351" s="34">
        <v>9.3000000000000007</v>
      </c>
      <c r="T351" s="34">
        <v>0.49890000000000001</v>
      </c>
      <c r="U351" s="34">
        <v>7.8300000000000002E-3</v>
      </c>
      <c r="V351" s="34">
        <v>2.9399999999999999E-2</v>
      </c>
      <c r="W351" s="34">
        <v>16.969387755102041</v>
      </c>
      <c r="Y351" s="34">
        <v>0.49890000000000001</v>
      </c>
      <c r="Z351" s="34">
        <v>268</v>
      </c>
    </row>
    <row r="352" spans="1:26" x14ac:dyDescent="0.3">
      <c r="A352" s="34">
        <v>91</v>
      </c>
      <c r="B352" s="5">
        <v>493998.55849999998</v>
      </c>
      <c r="C352" s="5">
        <v>5180669.9977000002</v>
      </c>
      <c r="D352" s="34">
        <v>26</v>
      </c>
      <c r="E352" s="34">
        <v>4</v>
      </c>
      <c r="F352" s="34" t="s">
        <v>33</v>
      </c>
      <c r="G352" s="34">
        <v>91</v>
      </c>
      <c r="H352" s="34" t="s">
        <v>54</v>
      </c>
      <c r="I352" s="34">
        <v>86</v>
      </c>
      <c r="J352" s="34">
        <v>125</v>
      </c>
      <c r="K352" s="34">
        <f t="shared" si="51"/>
        <v>39</v>
      </c>
      <c r="L352" s="34">
        <v>0.29620000000000002</v>
      </c>
      <c r="M352" s="34">
        <v>91</v>
      </c>
      <c r="N352" s="68">
        <v>1.6432407799573465</v>
      </c>
      <c r="O352" s="34">
        <v>1.6</v>
      </c>
      <c r="P352" s="5">
        <f t="shared" si="59"/>
        <v>18.982388841911277</v>
      </c>
      <c r="Q352" s="34">
        <v>91</v>
      </c>
      <c r="R352" s="34">
        <v>6.65</v>
      </c>
      <c r="S352" s="34">
        <v>10.5</v>
      </c>
      <c r="T352" s="34">
        <v>0.29620000000000002</v>
      </c>
      <c r="U352" s="34">
        <v>6.1199999999999996E-3</v>
      </c>
      <c r="V352" s="34">
        <v>2.1239999999999998E-2</v>
      </c>
      <c r="W352" s="34">
        <v>13.945386064030133</v>
      </c>
      <c r="Y352" s="34">
        <v>0.29620000000000002</v>
      </c>
      <c r="Z352" s="34">
        <v>269</v>
      </c>
    </row>
    <row r="353" spans="1:26" x14ac:dyDescent="0.3">
      <c r="A353" s="34">
        <v>91</v>
      </c>
      <c r="B353" s="5">
        <v>493998.55849999998</v>
      </c>
      <c r="C353" s="5">
        <v>5180669.9977000002</v>
      </c>
      <c r="D353" s="34">
        <v>26</v>
      </c>
      <c r="E353" s="34">
        <v>4</v>
      </c>
      <c r="F353" s="34" t="s">
        <v>33</v>
      </c>
      <c r="G353" s="34">
        <v>91</v>
      </c>
      <c r="H353" s="34" t="s">
        <v>38</v>
      </c>
      <c r="I353" s="34">
        <v>125</v>
      </c>
      <c r="J353" s="34">
        <v>153</v>
      </c>
      <c r="K353" s="34">
        <f t="shared" si="51"/>
        <v>28</v>
      </c>
      <c r="L353" s="34">
        <v>0.33300000000000002</v>
      </c>
      <c r="M353" s="34">
        <v>91</v>
      </c>
      <c r="N353" s="62">
        <v>1.7024893437674347</v>
      </c>
      <c r="O353" s="34">
        <v>1.65</v>
      </c>
      <c r="P353" s="5">
        <f t="shared" si="59"/>
        <v>15.874010641287562</v>
      </c>
      <c r="Q353" s="34">
        <v>91</v>
      </c>
      <c r="R353" s="34">
        <v>6.54</v>
      </c>
      <c r="S353" s="34">
        <v>17.2</v>
      </c>
      <c r="T353" s="34">
        <v>0.33300000000000002</v>
      </c>
      <c r="U353" s="34">
        <v>8.0400000000000003E-3</v>
      </c>
      <c r="V353" s="34">
        <v>1.8859999999999998E-2</v>
      </c>
      <c r="W353" s="34">
        <v>17.656415694591733</v>
      </c>
      <c r="Y353" s="34">
        <v>0.33300000000000002</v>
      </c>
      <c r="Z353" s="34">
        <v>270</v>
      </c>
    </row>
    <row r="354" spans="1:26" x14ac:dyDescent="0.3">
      <c r="A354" s="29">
        <v>93</v>
      </c>
      <c r="B354" s="5">
        <v>494062.37040000001</v>
      </c>
      <c r="C354" s="5">
        <v>5180663.4891999997</v>
      </c>
      <c r="D354" s="34">
        <v>28</v>
      </c>
      <c r="E354" s="34">
        <v>4</v>
      </c>
      <c r="F354" s="34" t="s">
        <v>33</v>
      </c>
      <c r="G354" s="29">
        <v>93</v>
      </c>
      <c r="H354" s="34" t="s">
        <v>16</v>
      </c>
      <c r="I354" s="34">
        <v>0</v>
      </c>
      <c r="J354" s="34">
        <v>10</v>
      </c>
      <c r="K354" s="34">
        <f t="shared" si="51"/>
        <v>10</v>
      </c>
      <c r="L354" s="104">
        <v>2.4760000705718994</v>
      </c>
      <c r="M354" s="29">
        <v>93</v>
      </c>
      <c r="N354" s="68">
        <v>1.277583049713616</v>
      </c>
      <c r="O354" s="34">
        <v>1.1599999999999999</v>
      </c>
      <c r="P354" s="5">
        <f>(O354*L354*K354)</f>
        <v>28.72160081863403</v>
      </c>
      <c r="Q354" s="29">
        <v>93</v>
      </c>
    </row>
    <row r="355" spans="1:26" x14ac:dyDescent="0.3">
      <c r="A355" s="29">
        <v>93</v>
      </c>
      <c r="B355" s="5">
        <v>494062.37040000001</v>
      </c>
      <c r="C355" s="5">
        <v>5180663.4891999997</v>
      </c>
      <c r="D355" s="34">
        <v>28</v>
      </c>
      <c r="E355" s="34">
        <v>4</v>
      </c>
      <c r="F355" s="34" t="s">
        <v>33</v>
      </c>
      <c r="G355" s="29">
        <v>93</v>
      </c>
      <c r="H355" s="34" t="s">
        <v>2787</v>
      </c>
      <c r="I355" s="34">
        <v>10</v>
      </c>
      <c r="J355" s="34">
        <v>20</v>
      </c>
      <c r="K355" s="34">
        <f t="shared" si="51"/>
        <v>10</v>
      </c>
      <c r="L355" s="105">
        <v>2.407</v>
      </c>
      <c r="M355" s="29">
        <v>93</v>
      </c>
      <c r="N355" s="68">
        <v>1.3026369082096432</v>
      </c>
      <c r="O355" s="34">
        <v>1.1599999999999999</v>
      </c>
      <c r="P355" s="5">
        <f t="shared" ref="P355:P356" si="60">(O355*L355*K355)</f>
        <v>27.921199999999999</v>
      </c>
      <c r="Q355" s="29">
        <v>93</v>
      </c>
    </row>
    <row r="356" spans="1:26" x14ac:dyDescent="0.3">
      <c r="A356" s="34">
        <v>93</v>
      </c>
      <c r="B356" s="5">
        <v>494062.37040000001</v>
      </c>
      <c r="C356" s="5">
        <v>5180663.4891999997</v>
      </c>
      <c r="D356" s="34">
        <v>28</v>
      </c>
      <c r="E356" s="34">
        <v>4</v>
      </c>
      <c r="F356" s="34" t="s">
        <v>33</v>
      </c>
      <c r="G356" s="34">
        <v>93</v>
      </c>
      <c r="H356" s="34" t="s">
        <v>24</v>
      </c>
      <c r="I356" s="34">
        <v>20</v>
      </c>
      <c r="J356" s="34">
        <v>30</v>
      </c>
      <c r="K356" s="34">
        <f t="shared" si="51"/>
        <v>10</v>
      </c>
      <c r="L356" s="105">
        <v>1.444</v>
      </c>
      <c r="M356" s="34">
        <v>93</v>
      </c>
      <c r="N356" s="68">
        <v>1.3346691884402062</v>
      </c>
      <c r="O356" s="34">
        <v>1.1599999999999999</v>
      </c>
      <c r="P356" s="5">
        <f t="shared" si="60"/>
        <v>16.750399999999999</v>
      </c>
      <c r="Q356" s="34">
        <v>93</v>
      </c>
    </row>
    <row r="357" spans="1:26" x14ac:dyDescent="0.3">
      <c r="A357" s="34">
        <v>93</v>
      </c>
      <c r="B357" s="5">
        <v>494062.37040000001</v>
      </c>
      <c r="C357" s="5">
        <v>5180663.4891999997</v>
      </c>
      <c r="D357" s="34">
        <v>28</v>
      </c>
      <c r="E357" s="34">
        <v>4</v>
      </c>
      <c r="F357" s="34" t="s">
        <v>33</v>
      </c>
      <c r="G357" s="34">
        <v>93</v>
      </c>
      <c r="H357" s="34" t="s">
        <v>24</v>
      </c>
      <c r="I357" s="34">
        <v>30</v>
      </c>
      <c r="J357" s="34">
        <v>34</v>
      </c>
      <c r="K357" s="34">
        <f t="shared" si="51"/>
        <v>4</v>
      </c>
      <c r="L357" s="34">
        <v>1.1180000000000001</v>
      </c>
      <c r="M357" s="34">
        <v>93</v>
      </c>
      <c r="N357" s="62">
        <v>1.3121004224722785</v>
      </c>
      <c r="O357" s="34">
        <v>1.2</v>
      </c>
      <c r="P357" s="5">
        <f t="shared" ref="P357:P361" si="61">(N357*L357*K357)</f>
        <v>5.8677130892960303</v>
      </c>
      <c r="Q357" s="34">
        <v>93</v>
      </c>
      <c r="T357" s="34">
        <v>1.1180000000000001</v>
      </c>
      <c r="U357" s="34">
        <v>1.5140000000000001E-2</v>
      </c>
      <c r="V357" s="34">
        <v>5.5710000000000003E-2</v>
      </c>
      <c r="W357" s="34">
        <v>20.068210375157065</v>
      </c>
      <c r="Y357" s="34">
        <v>1.1180000000000001</v>
      </c>
      <c r="Z357" s="34">
        <v>272</v>
      </c>
    </row>
    <row r="358" spans="1:26" x14ac:dyDescent="0.3">
      <c r="A358" s="34">
        <v>93</v>
      </c>
      <c r="B358" s="5">
        <v>494062.37040000001</v>
      </c>
      <c r="C358" s="5">
        <v>5180663.4891999997</v>
      </c>
      <c r="D358" s="34">
        <v>28</v>
      </c>
      <c r="E358" s="34">
        <v>4</v>
      </c>
      <c r="F358" s="34" t="s">
        <v>33</v>
      </c>
      <c r="G358" s="34">
        <v>93</v>
      </c>
      <c r="H358" s="34" t="s">
        <v>25</v>
      </c>
      <c r="I358" s="34">
        <v>34</v>
      </c>
      <c r="J358" s="34">
        <v>54</v>
      </c>
      <c r="K358" s="34">
        <f t="shared" si="51"/>
        <v>20</v>
      </c>
      <c r="L358" s="34">
        <v>0.91190000000000004</v>
      </c>
      <c r="M358" s="34">
        <v>93</v>
      </c>
      <c r="N358" s="62">
        <v>1.2961194323017342</v>
      </c>
      <c r="O358" s="34">
        <v>1.33</v>
      </c>
      <c r="P358" s="5">
        <f t="shared" si="61"/>
        <v>23.638626206319028</v>
      </c>
      <c r="Q358" s="34">
        <v>93</v>
      </c>
      <c r="R358" s="34">
        <v>6.05</v>
      </c>
      <c r="S358" s="34">
        <v>44.9</v>
      </c>
      <c r="T358" s="34">
        <v>0.91190000000000004</v>
      </c>
      <c r="U358" s="34">
        <v>1.3650000000000001E-2</v>
      </c>
      <c r="V358" s="34">
        <v>4.811E-2</v>
      </c>
      <c r="W358" s="34">
        <v>18.954479318229058</v>
      </c>
      <c r="Y358" s="34">
        <v>0.91190000000000004</v>
      </c>
      <c r="Z358" s="34">
        <v>273</v>
      </c>
    </row>
    <row r="359" spans="1:26" x14ac:dyDescent="0.3">
      <c r="A359" s="34">
        <v>93</v>
      </c>
      <c r="B359" s="5">
        <v>494062.37040000001</v>
      </c>
      <c r="C359" s="5">
        <v>5180663.4891999997</v>
      </c>
      <c r="D359" s="34">
        <v>28</v>
      </c>
      <c r="E359" s="34">
        <v>4</v>
      </c>
      <c r="F359" s="34" t="s">
        <v>33</v>
      </c>
      <c r="G359" s="34">
        <v>93</v>
      </c>
      <c r="H359" s="34" t="s">
        <v>39</v>
      </c>
      <c r="I359" s="34">
        <v>54</v>
      </c>
      <c r="J359" s="34">
        <v>84</v>
      </c>
      <c r="K359" s="34">
        <f t="shared" si="51"/>
        <v>30</v>
      </c>
      <c r="L359" s="34">
        <v>0.44650000000000001</v>
      </c>
      <c r="M359" s="34">
        <v>93</v>
      </c>
      <c r="N359" s="62">
        <v>1.5823800103292966</v>
      </c>
      <c r="O359" s="34">
        <v>1.53</v>
      </c>
      <c r="P359" s="5">
        <f t="shared" si="61"/>
        <v>21.195980238360928</v>
      </c>
      <c r="Q359" s="34">
        <v>93</v>
      </c>
      <c r="R359" s="34">
        <v>6.31</v>
      </c>
      <c r="S359" s="34">
        <v>30</v>
      </c>
      <c r="T359" s="34">
        <v>0.44650000000000001</v>
      </c>
      <c r="U359" s="34">
        <v>7.1500000000000001E-3</v>
      </c>
      <c r="V359" s="34">
        <v>2.639E-2</v>
      </c>
      <c r="W359" s="34">
        <v>16.919287608942781</v>
      </c>
      <c r="Y359" s="34">
        <v>0.44650000000000001</v>
      </c>
      <c r="Z359" s="34">
        <v>274</v>
      </c>
    </row>
    <row r="360" spans="1:26" x14ac:dyDescent="0.3">
      <c r="A360" s="34">
        <v>93</v>
      </c>
      <c r="B360" s="5">
        <v>494062.37040000001</v>
      </c>
      <c r="C360" s="5">
        <v>5180663.4891999997</v>
      </c>
      <c r="D360" s="34">
        <v>28</v>
      </c>
      <c r="E360" s="34">
        <v>4</v>
      </c>
      <c r="F360" s="34" t="s">
        <v>33</v>
      </c>
      <c r="G360" s="34">
        <v>93</v>
      </c>
      <c r="H360" s="34" t="s">
        <v>20</v>
      </c>
      <c r="I360" s="34">
        <v>84</v>
      </c>
      <c r="J360" s="34">
        <v>121</v>
      </c>
      <c r="K360" s="34">
        <f t="shared" si="51"/>
        <v>37</v>
      </c>
      <c r="L360" s="34">
        <v>0.29609999999999997</v>
      </c>
      <c r="M360" s="34">
        <v>93</v>
      </c>
      <c r="N360" s="62">
        <v>1.7331030988377818</v>
      </c>
      <c r="O360" s="34">
        <v>1.6</v>
      </c>
      <c r="P360" s="5">
        <f t="shared" si="61"/>
        <v>18.987357619937082</v>
      </c>
      <c r="Q360" s="34">
        <v>93</v>
      </c>
      <c r="R360" s="34">
        <v>6.43</v>
      </c>
      <c r="S360" s="34">
        <v>23.2</v>
      </c>
      <c r="T360" s="34">
        <v>0.29609999999999997</v>
      </c>
      <c r="U360" s="34">
        <v>5.9500000000000004E-3</v>
      </c>
      <c r="V360" s="34">
        <v>2.069E-2</v>
      </c>
      <c r="W360" s="34">
        <v>14.311261478975348</v>
      </c>
      <c r="Y360" s="34">
        <v>0.29609999999999997</v>
      </c>
      <c r="Z360" s="34">
        <v>275</v>
      </c>
    </row>
    <row r="361" spans="1:26" x14ac:dyDescent="0.3">
      <c r="A361" s="34">
        <v>93</v>
      </c>
      <c r="B361" s="5">
        <v>494062.37040000001</v>
      </c>
      <c r="C361" s="5">
        <v>5180663.4891999997</v>
      </c>
      <c r="D361" s="34">
        <v>28</v>
      </c>
      <c r="E361" s="34">
        <v>4</v>
      </c>
      <c r="F361" s="34" t="s">
        <v>33</v>
      </c>
      <c r="G361" s="34">
        <v>93</v>
      </c>
      <c r="H361" s="34" t="s">
        <v>21</v>
      </c>
      <c r="I361" s="34">
        <v>121</v>
      </c>
      <c r="J361" s="34">
        <v>153</v>
      </c>
      <c r="K361" s="34">
        <f t="shared" si="51"/>
        <v>32</v>
      </c>
      <c r="L361" s="34">
        <v>0.18909999999999999</v>
      </c>
      <c r="M361" s="34">
        <v>93</v>
      </c>
      <c r="N361" s="62">
        <v>1.7565181424446785</v>
      </c>
      <c r="O361" s="34">
        <v>1.65</v>
      </c>
      <c r="P361" s="5">
        <f t="shared" si="61"/>
        <v>10.629042583561239</v>
      </c>
      <c r="Q361" s="34">
        <v>93</v>
      </c>
      <c r="R361" s="34">
        <v>6.3</v>
      </c>
      <c r="S361" s="34">
        <v>30.6</v>
      </c>
      <c r="T361" s="34">
        <v>0.18909999999999999</v>
      </c>
      <c r="U361" s="34">
        <v>4.8700000000000002E-3</v>
      </c>
      <c r="V361" s="34">
        <v>1.3480000000000001E-2</v>
      </c>
      <c r="W361" s="34">
        <v>14.028189910979227</v>
      </c>
      <c r="Y361" s="34">
        <v>0.18909999999999999</v>
      </c>
      <c r="Z361" s="34">
        <v>276</v>
      </c>
    </row>
    <row r="362" spans="1:26" x14ac:dyDescent="0.3">
      <c r="A362" s="34">
        <v>95</v>
      </c>
      <c r="B362" s="5">
        <v>493276.726444998</v>
      </c>
      <c r="C362" s="5">
        <v>5180689.0780499903</v>
      </c>
      <c r="D362" s="34">
        <v>3</v>
      </c>
      <c r="E362" s="34">
        <v>5</v>
      </c>
      <c r="F362" s="34" t="s">
        <v>27</v>
      </c>
      <c r="G362" s="34">
        <v>95</v>
      </c>
      <c r="H362" s="34" t="s">
        <v>16</v>
      </c>
      <c r="I362" s="34">
        <v>0</v>
      </c>
      <c r="J362" s="34">
        <v>10</v>
      </c>
      <c r="K362" s="34">
        <f t="shared" si="51"/>
        <v>10</v>
      </c>
      <c r="L362" s="104">
        <v>1.5520000457763672</v>
      </c>
      <c r="M362" s="34">
        <v>95</v>
      </c>
      <c r="N362" s="41">
        <v>1.4252122988649403</v>
      </c>
      <c r="O362" s="34">
        <v>1.21</v>
      </c>
      <c r="P362" s="5">
        <f>(O362*L362*K362)</f>
        <v>18.779200553894043</v>
      </c>
      <c r="Q362" s="34">
        <v>95</v>
      </c>
    </row>
    <row r="363" spans="1:26" x14ac:dyDescent="0.3">
      <c r="A363" s="29">
        <v>95</v>
      </c>
      <c r="B363" s="5">
        <v>493276.72639999999</v>
      </c>
      <c r="C363" s="5">
        <v>5180689.0779999997</v>
      </c>
      <c r="D363" s="34">
        <v>3</v>
      </c>
      <c r="E363" s="34">
        <v>5</v>
      </c>
      <c r="F363" s="34" t="s">
        <v>27</v>
      </c>
      <c r="G363" s="29">
        <v>95</v>
      </c>
      <c r="H363" s="34" t="s">
        <v>17</v>
      </c>
      <c r="I363" s="34">
        <v>10</v>
      </c>
      <c r="J363" s="34">
        <v>20</v>
      </c>
      <c r="K363" s="34">
        <f t="shared" si="51"/>
        <v>10</v>
      </c>
      <c r="L363" s="105">
        <v>1.3879999999999999</v>
      </c>
      <c r="M363" s="29">
        <v>95</v>
      </c>
      <c r="N363" s="41">
        <v>1.4252122988649403</v>
      </c>
      <c r="O363" s="5">
        <v>1.21</v>
      </c>
      <c r="P363" s="5">
        <f>(O363*L363*K363)</f>
        <v>16.794799999999999</v>
      </c>
      <c r="Q363" s="29">
        <v>95</v>
      </c>
    </row>
    <row r="364" spans="1:26" x14ac:dyDescent="0.3">
      <c r="A364" s="34">
        <v>95</v>
      </c>
      <c r="B364" s="5">
        <v>493276.726444998</v>
      </c>
      <c r="C364" s="5">
        <v>5180689.0780499903</v>
      </c>
      <c r="D364" s="34">
        <v>3</v>
      </c>
      <c r="E364" s="34">
        <v>5</v>
      </c>
      <c r="F364" s="34" t="s">
        <v>27</v>
      </c>
      <c r="G364" s="34">
        <v>95</v>
      </c>
      <c r="H364" s="34" t="s">
        <v>17</v>
      </c>
      <c r="I364" s="34">
        <v>20</v>
      </c>
      <c r="J364" s="34">
        <v>30</v>
      </c>
      <c r="K364" s="34">
        <f t="shared" si="51"/>
        <v>10</v>
      </c>
      <c r="L364" s="105">
        <v>1.306</v>
      </c>
      <c r="M364" s="34">
        <v>95</v>
      </c>
      <c r="N364" s="41">
        <v>1.4252122988649403</v>
      </c>
      <c r="O364" s="5">
        <v>1.21</v>
      </c>
      <c r="P364" s="5">
        <f>(O364*L364*K364)</f>
        <v>15.8026</v>
      </c>
      <c r="Q364" s="34">
        <v>95</v>
      </c>
    </row>
    <row r="365" spans="1:26" x14ac:dyDescent="0.3">
      <c r="A365" s="34">
        <v>95</v>
      </c>
      <c r="B365" s="5">
        <v>493276.726444998</v>
      </c>
      <c r="C365" s="5">
        <v>5180689.0780499903</v>
      </c>
      <c r="D365" s="34">
        <v>3</v>
      </c>
      <c r="E365" s="34">
        <v>5</v>
      </c>
      <c r="F365" s="34" t="s">
        <v>27</v>
      </c>
      <c r="G365" s="34">
        <v>95</v>
      </c>
      <c r="H365" s="34" t="s">
        <v>17</v>
      </c>
      <c r="I365" s="34">
        <v>30</v>
      </c>
      <c r="J365" s="34">
        <v>31</v>
      </c>
      <c r="K365" s="34">
        <f t="shared" si="51"/>
        <v>1</v>
      </c>
      <c r="L365" s="34">
        <v>0.72450000000000003</v>
      </c>
      <c r="M365" s="34">
        <v>95</v>
      </c>
      <c r="N365" s="41">
        <v>1.43</v>
      </c>
      <c r="O365" s="41">
        <v>1.21</v>
      </c>
      <c r="P365" s="5">
        <f>(O365*L365*K365)</f>
        <v>0.87664500000000001</v>
      </c>
      <c r="Q365" s="34">
        <v>95</v>
      </c>
      <c r="R365" s="34">
        <v>7.29</v>
      </c>
      <c r="S365" s="34">
        <v>-24.2</v>
      </c>
      <c r="T365" s="34">
        <v>0.74450000000000005</v>
      </c>
      <c r="U365" s="34">
        <v>1.1039999999999999E-2</v>
      </c>
      <c r="V365" s="34">
        <v>3.6639999999999999E-2</v>
      </c>
      <c r="W365" s="34">
        <v>20.319323144104807</v>
      </c>
      <c r="X365" s="34">
        <v>0.02</v>
      </c>
      <c r="Y365" s="34">
        <v>0.72450000000000003</v>
      </c>
      <c r="Z365" s="34">
        <v>278</v>
      </c>
    </row>
    <row r="366" spans="1:26" x14ac:dyDescent="0.3">
      <c r="A366" s="34">
        <v>95</v>
      </c>
      <c r="B366" s="5">
        <v>493276.726444998</v>
      </c>
      <c r="C366" s="5">
        <v>5180689.0780499903</v>
      </c>
      <c r="D366" s="34">
        <v>3</v>
      </c>
      <c r="E366" s="34">
        <v>5</v>
      </c>
      <c r="F366" s="34" t="s">
        <v>27</v>
      </c>
      <c r="G366" s="34">
        <v>95</v>
      </c>
      <c r="H366" s="34" t="s">
        <v>27</v>
      </c>
      <c r="I366" s="34">
        <v>31</v>
      </c>
      <c r="J366" s="34">
        <v>65</v>
      </c>
      <c r="K366" s="34">
        <f t="shared" si="51"/>
        <v>34</v>
      </c>
      <c r="L366" s="34">
        <v>0.32329999999999998</v>
      </c>
      <c r="M366" s="34">
        <v>95</v>
      </c>
      <c r="N366" s="5">
        <v>1.3800363257205737</v>
      </c>
      <c r="O366" s="41">
        <v>1.35</v>
      </c>
      <c r="P366" s="5">
        <f t="shared" ref="P366:P371" si="62">(N366*L366*K366)</f>
        <v>15.169635299585689</v>
      </c>
      <c r="Q366" s="34">
        <v>95</v>
      </c>
      <c r="R366" s="34">
        <v>6.09</v>
      </c>
      <c r="S366" s="34">
        <v>42.9</v>
      </c>
      <c r="T366" s="34">
        <v>0.32329999999999998</v>
      </c>
      <c r="U366" s="34">
        <v>4.7099999999999998E-3</v>
      </c>
      <c r="V366" s="34">
        <v>1.8519999999999998E-2</v>
      </c>
      <c r="W366" s="34">
        <v>17.456803455723541</v>
      </c>
      <c r="Y366" s="34">
        <v>0.32329999999999998</v>
      </c>
      <c r="Z366" s="34">
        <v>279</v>
      </c>
    </row>
    <row r="367" spans="1:26" x14ac:dyDescent="0.3">
      <c r="A367" s="34">
        <v>95</v>
      </c>
      <c r="B367" s="5">
        <v>493276.726444998</v>
      </c>
      <c r="C367" s="5">
        <v>5180689.0780499903</v>
      </c>
      <c r="D367" s="34">
        <v>3</v>
      </c>
      <c r="E367" s="34">
        <v>5</v>
      </c>
      <c r="F367" s="34" t="s">
        <v>27</v>
      </c>
      <c r="G367" s="34">
        <v>95</v>
      </c>
      <c r="H367" s="34" t="s">
        <v>19</v>
      </c>
      <c r="I367" s="34">
        <v>65</v>
      </c>
      <c r="J367" s="34">
        <v>77</v>
      </c>
      <c r="K367" s="34">
        <f t="shared" si="51"/>
        <v>12</v>
      </c>
      <c r="L367" s="34">
        <v>0.3861</v>
      </c>
      <c r="M367" s="34">
        <v>95</v>
      </c>
      <c r="N367" s="5">
        <v>1.4956343806239745</v>
      </c>
      <c r="O367" s="41">
        <v>1.48</v>
      </c>
      <c r="P367" s="5">
        <f t="shared" si="62"/>
        <v>6.9295732123069991</v>
      </c>
      <c r="Q367" s="34">
        <v>95</v>
      </c>
      <c r="R367" s="34">
        <v>6.77</v>
      </c>
      <c r="S367" s="34">
        <v>3.7</v>
      </c>
      <c r="T367" s="34">
        <v>0.3861</v>
      </c>
      <c r="U367" s="34">
        <v>8.0999999999999996E-3</v>
      </c>
      <c r="V367" s="34">
        <v>2.4039999999999999E-2</v>
      </c>
      <c r="W367" s="34">
        <v>16.060732113144759</v>
      </c>
      <c r="Y367" s="34">
        <v>0.3861</v>
      </c>
      <c r="Z367" s="34">
        <v>280</v>
      </c>
    </row>
    <row r="368" spans="1:26" x14ac:dyDescent="0.3">
      <c r="A368" s="34">
        <v>95</v>
      </c>
      <c r="B368" s="5">
        <v>493276.726444998</v>
      </c>
      <c r="C368" s="5">
        <v>5180689.0780499903</v>
      </c>
      <c r="D368" s="34">
        <v>3</v>
      </c>
      <c r="E368" s="34">
        <v>5</v>
      </c>
      <c r="F368" s="34" t="s">
        <v>27</v>
      </c>
      <c r="G368" s="34">
        <v>95</v>
      </c>
      <c r="H368" s="34" t="s">
        <v>28</v>
      </c>
      <c r="I368" s="34">
        <v>77</v>
      </c>
      <c r="J368" s="34">
        <v>94</v>
      </c>
      <c r="K368" s="34">
        <f t="shared" si="51"/>
        <v>17</v>
      </c>
      <c r="L368" s="34">
        <v>0.152</v>
      </c>
      <c r="M368" s="34">
        <v>95</v>
      </c>
      <c r="N368" s="5">
        <v>1.5612757883372301</v>
      </c>
      <c r="O368" s="41">
        <v>1.48</v>
      </c>
      <c r="P368" s="5">
        <f t="shared" si="62"/>
        <v>4.0343366370634026</v>
      </c>
      <c r="Q368" s="34">
        <v>95</v>
      </c>
      <c r="R368" s="34">
        <v>7.2</v>
      </c>
      <c r="S368" s="34">
        <v>-19.399999999999999</v>
      </c>
      <c r="T368" s="34">
        <v>0.16200000000000001</v>
      </c>
      <c r="U368" s="34">
        <v>5.5799999999999999E-3</v>
      </c>
      <c r="V368" s="34">
        <v>1.218E-2</v>
      </c>
      <c r="W368" s="34">
        <v>13.300492610837439</v>
      </c>
      <c r="X368" s="34">
        <v>0.01</v>
      </c>
      <c r="Y368" s="34">
        <v>0.152</v>
      </c>
      <c r="Z368" s="34">
        <v>281</v>
      </c>
    </row>
    <row r="369" spans="1:26" x14ac:dyDescent="0.3">
      <c r="A369" s="34">
        <v>95</v>
      </c>
      <c r="B369" s="5">
        <v>493276.726444998</v>
      </c>
      <c r="C369" s="5">
        <v>5180689.0780499903</v>
      </c>
      <c r="D369" s="34">
        <v>3</v>
      </c>
      <c r="E369" s="34">
        <v>5</v>
      </c>
      <c r="F369" s="34" t="s">
        <v>27</v>
      </c>
      <c r="G369" s="34">
        <v>95</v>
      </c>
      <c r="H369" s="34" t="s">
        <v>29</v>
      </c>
      <c r="I369" s="34">
        <v>94</v>
      </c>
      <c r="J369" s="34">
        <v>121</v>
      </c>
      <c r="K369" s="34">
        <f t="shared" si="51"/>
        <v>27</v>
      </c>
      <c r="L369" s="34">
        <v>0.14000000000000001</v>
      </c>
      <c r="M369" s="34">
        <v>95</v>
      </c>
      <c r="N369" s="5">
        <v>1.5280038907690476</v>
      </c>
      <c r="O369" s="41">
        <v>1.6</v>
      </c>
      <c r="P369" s="5">
        <f t="shared" si="62"/>
        <v>5.7758547071070003</v>
      </c>
      <c r="Q369" s="34">
        <v>95</v>
      </c>
      <c r="Y369" s="34">
        <v>0</v>
      </c>
      <c r="Z369" s="34">
        <v>282</v>
      </c>
    </row>
    <row r="370" spans="1:26" x14ac:dyDescent="0.3">
      <c r="A370" s="34">
        <v>95</v>
      </c>
      <c r="B370" s="5">
        <v>493276.726444998</v>
      </c>
      <c r="C370" s="5">
        <v>5180689.0780499903</v>
      </c>
      <c r="D370" s="34">
        <v>3</v>
      </c>
      <c r="E370" s="34">
        <v>5</v>
      </c>
      <c r="F370" s="34" t="s">
        <v>27</v>
      </c>
      <c r="G370" s="34">
        <v>95</v>
      </c>
      <c r="H370" s="34" t="s">
        <v>20</v>
      </c>
      <c r="I370" s="34">
        <v>121</v>
      </c>
      <c r="J370" s="34">
        <v>141</v>
      </c>
      <c r="K370" s="34">
        <f t="shared" si="51"/>
        <v>20</v>
      </c>
      <c r="L370" s="34">
        <v>0.4</v>
      </c>
      <c r="M370" s="34">
        <v>95</v>
      </c>
      <c r="N370" s="5">
        <v>1.6311962589923252</v>
      </c>
      <c r="O370" s="41">
        <v>1.65</v>
      </c>
      <c r="P370" s="5">
        <f t="shared" si="62"/>
        <v>13.049570071938604</v>
      </c>
      <c r="Q370" s="34">
        <v>95</v>
      </c>
      <c r="R370" s="34">
        <v>7.03</v>
      </c>
      <c r="S370" s="34">
        <v>-11.2</v>
      </c>
      <c r="T370" s="34">
        <v>0.14069999999999999</v>
      </c>
      <c r="U370" s="34">
        <v>3.1700000000000001E-3</v>
      </c>
      <c r="V370" s="34">
        <v>1.342E-2</v>
      </c>
      <c r="W370" s="34">
        <v>10.48435171385991</v>
      </c>
      <c r="X370" s="34">
        <v>0.01</v>
      </c>
      <c r="Y370" s="34">
        <v>0.13069999999999998</v>
      </c>
      <c r="Z370" s="34">
        <v>283</v>
      </c>
    </row>
    <row r="371" spans="1:26" x14ac:dyDescent="0.3">
      <c r="A371" s="34">
        <v>95</v>
      </c>
      <c r="B371" s="5">
        <v>493276.726444998</v>
      </c>
      <c r="C371" s="5">
        <v>5180689.0780499903</v>
      </c>
      <c r="D371" s="34">
        <v>3</v>
      </c>
      <c r="E371" s="34">
        <v>5</v>
      </c>
      <c r="F371" s="34" t="s">
        <v>27</v>
      </c>
      <c r="G371" s="34">
        <v>95</v>
      </c>
      <c r="H371" s="34" t="s">
        <v>21</v>
      </c>
      <c r="I371" s="34">
        <v>141</v>
      </c>
      <c r="J371" s="34">
        <v>153</v>
      </c>
      <c r="K371" s="34">
        <f t="shared" si="51"/>
        <v>12</v>
      </c>
      <c r="L371" s="34">
        <v>0.64610000000000001</v>
      </c>
      <c r="M371" s="34">
        <v>95</v>
      </c>
      <c r="N371" s="5">
        <v>1.6712797261413952</v>
      </c>
      <c r="O371" s="41">
        <v>1.65</v>
      </c>
      <c r="P371" s="5">
        <f t="shared" si="62"/>
        <v>12.957765972719464</v>
      </c>
      <c r="Q371" s="34">
        <v>95</v>
      </c>
      <c r="R371" s="34">
        <v>6.66</v>
      </c>
      <c r="S371" s="34">
        <v>9.9</v>
      </c>
      <c r="T371" s="34">
        <v>0.64610000000000001</v>
      </c>
      <c r="U371" s="34">
        <v>1.481E-2</v>
      </c>
      <c r="V371" s="34">
        <v>3.6459999999999999E-2</v>
      </c>
      <c r="W371" s="34">
        <v>17.720789906747122</v>
      </c>
      <c r="Y371" s="34">
        <v>0.64610000000000001</v>
      </c>
      <c r="Z371" s="34">
        <v>284</v>
      </c>
    </row>
    <row r="372" spans="1:26" x14ac:dyDescent="0.3">
      <c r="A372" s="34">
        <v>97</v>
      </c>
      <c r="B372" s="5">
        <v>493339.95637500001</v>
      </c>
      <c r="C372" s="5">
        <v>5180706.3626100002</v>
      </c>
      <c r="D372" s="34">
        <v>5</v>
      </c>
      <c r="E372" s="34">
        <v>5</v>
      </c>
      <c r="F372" s="34" t="s">
        <v>27</v>
      </c>
      <c r="G372" s="34">
        <v>97</v>
      </c>
      <c r="H372" s="34" t="s">
        <v>16</v>
      </c>
      <c r="I372" s="34">
        <v>0</v>
      </c>
      <c r="J372" s="34">
        <v>10</v>
      </c>
      <c r="K372" s="34">
        <f t="shared" si="51"/>
        <v>10</v>
      </c>
      <c r="L372" s="104">
        <v>1.625</v>
      </c>
      <c r="M372" s="34">
        <v>97</v>
      </c>
      <c r="N372" s="5">
        <v>1.415761789074317</v>
      </c>
      <c r="O372" s="5">
        <v>1.1599999999999999</v>
      </c>
      <c r="P372" s="5">
        <f>(O372*L372*K372)</f>
        <v>18.849999999999998</v>
      </c>
      <c r="Q372" s="34">
        <v>97</v>
      </c>
    </row>
    <row r="373" spans="1:26" x14ac:dyDescent="0.3">
      <c r="A373" s="29">
        <v>97</v>
      </c>
      <c r="B373" s="5">
        <v>493339.95640000002</v>
      </c>
      <c r="C373" s="5">
        <v>5180706.3625999996</v>
      </c>
      <c r="D373" s="34">
        <v>5</v>
      </c>
      <c r="E373" s="34">
        <v>5</v>
      </c>
      <c r="F373" s="34" t="s">
        <v>27</v>
      </c>
      <c r="G373" s="29">
        <v>97</v>
      </c>
      <c r="H373" s="34" t="s">
        <v>144</v>
      </c>
      <c r="I373" s="34">
        <v>10</v>
      </c>
      <c r="J373" s="34">
        <v>20</v>
      </c>
      <c r="K373" s="34">
        <f t="shared" si="51"/>
        <v>10</v>
      </c>
      <c r="L373" s="105">
        <v>1.718</v>
      </c>
      <c r="M373" s="29">
        <v>97</v>
      </c>
      <c r="N373" s="5">
        <v>1.5157077651315771</v>
      </c>
      <c r="O373" s="5">
        <v>1.1599999999999999</v>
      </c>
      <c r="P373" s="5">
        <f>(O373*L373*K373)</f>
        <v>19.928799999999999</v>
      </c>
      <c r="Q373" s="29">
        <v>97</v>
      </c>
    </row>
    <row r="374" spans="1:26" x14ac:dyDescent="0.3">
      <c r="A374" s="34">
        <v>97</v>
      </c>
      <c r="B374" s="5">
        <v>493339.95637500001</v>
      </c>
      <c r="C374" s="5">
        <v>5180706.3626100002</v>
      </c>
      <c r="D374" s="34">
        <v>5</v>
      </c>
      <c r="E374" s="34">
        <v>5</v>
      </c>
      <c r="F374" s="34" t="s">
        <v>27</v>
      </c>
      <c r="G374" s="34">
        <v>97</v>
      </c>
      <c r="H374" s="34" t="s">
        <v>17</v>
      </c>
      <c r="I374" s="34">
        <v>20</v>
      </c>
      <c r="J374" s="34">
        <v>30</v>
      </c>
      <c r="K374" s="34">
        <f t="shared" si="51"/>
        <v>10</v>
      </c>
      <c r="L374" s="105">
        <v>0.96289999999999998</v>
      </c>
      <c r="M374" s="34">
        <v>97</v>
      </c>
      <c r="N374" s="5">
        <v>1.469597136878255</v>
      </c>
      <c r="O374" s="5">
        <v>1.1599999999999999</v>
      </c>
      <c r="P374" s="5">
        <f>(O374*L374*K374)</f>
        <v>11.169639999999998</v>
      </c>
      <c r="Q374" s="34">
        <v>97</v>
      </c>
    </row>
    <row r="375" spans="1:26" x14ac:dyDescent="0.3">
      <c r="A375" s="34">
        <v>97</v>
      </c>
      <c r="B375" s="5">
        <v>493339.95637500001</v>
      </c>
      <c r="C375" s="5">
        <v>5180706.3626100002</v>
      </c>
      <c r="D375" s="34">
        <v>5</v>
      </c>
      <c r="E375" s="34">
        <v>5</v>
      </c>
      <c r="F375" s="34" t="s">
        <v>27</v>
      </c>
      <c r="G375" s="34">
        <v>97</v>
      </c>
      <c r="H375" s="34" t="s">
        <v>17</v>
      </c>
      <c r="I375" s="34">
        <v>30</v>
      </c>
      <c r="J375" s="34">
        <v>37</v>
      </c>
      <c r="K375" s="34">
        <f t="shared" si="51"/>
        <v>7</v>
      </c>
      <c r="L375" s="34">
        <v>0.45419999999999999</v>
      </c>
      <c r="M375" s="34">
        <v>97</v>
      </c>
      <c r="N375" s="5">
        <v>1.438533633231371</v>
      </c>
      <c r="O375" s="5">
        <v>1.33</v>
      </c>
      <c r="P375" s="5">
        <f t="shared" ref="P375:P380" si="63">(N375*L375*K375)</f>
        <v>4.5736738334958202</v>
      </c>
      <c r="Q375" s="34">
        <v>97</v>
      </c>
      <c r="R375" s="34">
        <v>5.26</v>
      </c>
      <c r="S375" s="34">
        <v>89.2</v>
      </c>
      <c r="T375" s="34">
        <v>0.45419999999999999</v>
      </c>
      <c r="U375" s="34">
        <v>1.1560000000000001E-2</v>
      </c>
      <c r="V375" s="34">
        <v>3.0609999999999998E-2</v>
      </c>
      <c r="W375" s="34">
        <v>14.83828814113035</v>
      </c>
      <c r="Y375" s="34">
        <v>0.45419999999999999</v>
      </c>
      <c r="Z375" s="34">
        <v>286</v>
      </c>
    </row>
    <row r="376" spans="1:26" x14ac:dyDescent="0.3">
      <c r="A376" s="34">
        <v>97</v>
      </c>
      <c r="B376" s="5">
        <v>493339.95637500001</v>
      </c>
      <c r="C376" s="5">
        <v>5180706.3626100002</v>
      </c>
      <c r="D376" s="34">
        <v>5</v>
      </c>
      <c r="E376" s="34">
        <v>5</v>
      </c>
      <c r="F376" s="34" t="s">
        <v>27</v>
      </c>
      <c r="G376" s="34">
        <v>97</v>
      </c>
      <c r="H376" s="34" t="s">
        <v>39</v>
      </c>
      <c r="I376" s="34">
        <v>37</v>
      </c>
      <c r="J376" s="34">
        <v>52</v>
      </c>
      <c r="K376" s="34">
        <f t="shared" si="51"/>
        <v>15</v>
      </c>
      <c r="L376" s="34">
        <v>0.23680000000000001</v>
      </c>
      <c r="M376" s="34">
        <v>97</v>
      </c>
      <c r="N376" s="5">
        <v>1.473744208295652</v>
      </c>
      <c r="O376" s="5">
        <v>1.33</v>
      </c>
      <c r="P376" s="5">
        <f t="shared" si="63"/>
        <v>5.2347394278661561</v>
      </c>
      <c r="Q376" s="34">
        <v>97</v>
      </c>
      <c r="R376" s="34">
        <v>5.28</v>
      </c>
      <c r="S376" s="34">
        <v>88.1</v>
      </c>
      <c r="T376" s="34">
        <v>0.23680000000000001</v>
      </c>
      <c r="U376" s="34">
        <v>5.9699999999999996E-3</v>
      </c>
      <c r="V376" s="34">
        <v>1.6750000000000001E-2</v>
      </c>
      <c r="W376" s="34">
        <v>14.137313432835821</v>
      </c>
      <c r="Y376" s="34">
        <v>0.23680000000000001</v>
      </c>
      <c r="Z376" s="34">
        <v>287</v>
      </c>
    </row>
    <row r="377" spans="1:26" x14ac:dyDescent="0.3">
      <c r="A377" s="34">
        <v>97</v>
      </c>
      <c r="B377" s="5">
        <v>493339.95637500001</v>
      </c>
      <c r="C377" s="5">
        <v>5180706.3626100002</v>
      </c>
      <c r="D377" s="34">
        <v>5</v>
      </c>
      <c r="E377" s="34">
        <v>5</v>
      </c>
      <c r="F377" s="34" t="s">
        <v>27</v>
      </c>
      <c r="G377" s="34">
        <v>97</v>
      </c>
      <c r="H377" s="34" t="s">
        <v>19</v>
      </c>
      <c r="I377" s="34">
        <v>52</v>
      </c>
      <c r="J377" s="34">
        <v>75</v>
      </c>
      <c r="K377" s="34">
        <f t="shared" si="51"/>
        <v>23</v>
      </c>
      <c r="L377" s="34">
        <v>0.2049</v>
      </c>
      <c r="M377" s="34">
        <v>97</v>
      </c>
      <c r="N377" s="5">
        <v>1.5646866356097111</v>
      </c>
      <c r="O377" s="5">
        <v>1.33</v>
      </c>
      <c r="P377" s="5">
        <f t="shared" si="63"/>
        <v>7.3738987076378848</v>
      </c>
      <c r="Q377" s="34">
        <v>97</v>
      </c>
      <c r="R377" s="34">
        <v>5.62</v>
      </c>
      <c r="S377" s="34">
        <v>68.7</v>
      </c>
      <c r="T377" s="34">
        <v>0.2049</v>
      </c>
      <c r="U377" s="34">
        <v>6.6499999999999997E-3</v>
      </c>
      <c r="V377" s="34">
        <v>1.6420000000000001E-2</v>
      </c>
      <c r="W377" s="34">
        <v>12.478684531059683</v>
      </c>
      <c r="Y377" s="34">
        <v>0.2049</v>
      </c>
      <c r="Z377" s="34">
        <v>288</v>
      </c>
    </row>
    <row r="378" spans="1:26" x14ac:dyDescent="0.3">
      <c r="A378" s="34">
        <v>97</v>
      </c>
      <c r="B378" s="5">
        <v>493339.95637500001</v>
      </c>
      <c r="C378" s="5">
        <v>5180706.3626100002</v>
      </c>
      <c r="D378" s="34">
        <v>5</v>
      </c>
      <c r="E378" s="34">
        <v>5</v>
      </c>
      <c r="F378" s="34" t="s">
        <v>27</v>
      </c>
      <c r="G378" s="34">
        <v>97</v>
      </c>
      <c r="H378" s="34" t="s">
        <v>20</v>
      </c>
      <c r="I378" s="34">
        <v>75</v>
      </c>
      <c r="J378" s="34">
        <v>104.5</v>
      </c>
      <c r="K378" s="34">
        <f t="shared" si="51"/>
        <v>29.5</v>
      </c>
      <c r="L378" s="34">
        <v>0.21460000000000001</v>
      </c>
      <c r="M378" s="34">
        <v>97</v>
      </c>
      <c r="N378" s="5">
        <v>1.6891271633439906</v>
      </c>
      <c r="O378" s="5">
        <v>1.53</v>
      </c>
      <c r="P378" s="5">
        <f t="shared" si="63"/>
        <v>10.693357332981803</v>
      </c>
      <c r="Q378" s="34">
        <v>97</v>
      </c>
      <c r="R378" s="34">
        <v>5.64</v>
      </c>
      <c r="S378" s="34">
        <v>67.3</v>
      </c>
      <c r="T378" s="34">
        <v>0.21460000000000001</v>
      </c>
      <c r="U378" s="34">
        <v>6.8199999999999997E-3</v>
      </c>
      <c r="V378" s="34">
        <v>2.1739999999999999E-2</v>
      </c>
      <c r="W378" s="34">
        <v>9.8712051517939301</v>
      </c>
      <c r="Y378" s="34">
        <v>0.21460000000000001</v>
      </c>
      <c r="Z378" s="34">
        <v>289</v>
      </c>
    </row>
    <row r="379" spans="1:26" x14ac:dyDescent="0.3">
      <c r="A379" s="34">
        <v>97</v>
      </c>
      <c r="B379" s="5">
        <v>493339.95637500001</v>
      </c>
      <c r="C379" s="5">
        <v>5180706.3626100002</v>
      </c>
      <c r="D379" s="34">
        <v>5</v>
      </c>
      <c r="E379" s="34">
        <v>5</v>
      </c>
      <c r="F379" s="34" t="s">
        <v>27</v>
      </c>
      <c r="G379" s="34">
        <v>97</v>
      </c>
      <c r="H379" s="34" t="s">
        <v>21</v>
      </c>
      <c r="I379" s="34">
        <v>104.5</v>
      </c>
      <c r="J379" s="34">
        <v>135</v>
      </c>
      <c r="K379" s="34">
        <f t="shared" si="51"/>
        <v>30.5</v>
      </c>
      <c r="L379" s="34">
        <v>0.1852</v>
      </c>
      <c r="M379" s="34">
        <v>97</v>
      </c>
      <c r="N379" s="5">
        <v>1.6996569712511798</v>
      </c>
      <c r="O379" s="5">
        <v>1.6</v>
      </c>
      <c r="P379" s="5">
        <f t="shared" si="63"/>
        <v>9.600682367809414</v>
      </c>
      <c r="Q379" s="34">
        <v>97</v>
      </c>
      <c r="R379" s="34">
        <v>5.72</v>
      </c>
      <c r="S379" s="34">
        <v>62.7</v>
      </c>
      <c r="T379" s="34">
        <v>0.1852</v>
      </c>
      <c r="U379" s="34">
        <v>7.2100000000000003E-3</v>
      </c>
      <c r="V379" s="34">
        <v>1.7440000000000001E-2</v>
      </c>
      <c r="W379" s="34">
        <v>10.619266055045872</v>
      </c>
      <c r="Y379" s="34">
        <v>0.1852</v>
      </c>
      <c r="Z379" s="34">
        <v>290</v>
      </c>
    </row>
    <row r="380" spans="1:26" x14ac:dyDescent="0.3">
      <c r="A380" s="34">
        <v>97</v>
      </c>
      <c r="B380" s="5">
        <v>493339.95637500001</v>
      </c>
      <c r="C380" s="5">
        <v>5180706.3626100002</v>
      </c>
      <c r="D380" s="34">
        <v>5</v>
      </c>
      <c r="E380" s="34">
        <v>5</v>
      </c>
      <c r="F380" s="34" t="s">
        <v>27</v>
      </c>
      <c r="G380" s="34">
        <v>97</v>
      </c>
      <c r="H380" s="34" t="s">
        <v>22</v>
      </c>
      <c r="I380" s="34">
        <v>135</v>
      </c>
      <c r="J380" s="34">
        <v>153</v>
      </c>
      <c r="K380" s="34">
        <f t="shared" si="51"/>
        <v>18</v>
      </c>
      <c r="L380" s="34">
        <v>0.15</v>
      </c>
      <c r="M380" s="34">
        <v>97</v>
      </c>
      <c r="N380" s="5">
        <v>1.7170831651821081</v>
      </c>
      <c r="O380" s="5">
        <v>1.65</v>
      </c>
      <c r="P380" s="5">
        <f t="shared" si="63"/>
        <v>4.6361245459916915</v>
      </c>
      <c r="Q380" s="34">
        <v>97</v>
      </c>
      <c r="R380" s="34">
        <v>5.63</v>
      </c>
      <c r="S380" s="34">
        <v>68.400000000000006</v>
      </c>
      <c r="Y380" s="34">
        <v>0</v>
      </c>
      <c r="Z380" s="34">
        <v>291</v>
      </c>
    </row>
    <row r="381" spans="1:26" x14ac:dyDescent="0.3">
      <c r="A381" s="34">
        <v>99</v>
      </c>
      <c r="B381" s="5">
        <v>493403.78188800003</v>
      </c>
      <c r="C381" s="5">
        <v>5180713.1816999903</v>
      </c>
      <c r="D381" s="34">
        <v>7</v>
      </c>
      <c r="E381" s="34">
        <v>5</v>
      </c>
      <c r="F381" s="34" t="s">
        <v>27</v>
      </c>
      <c r="G381" s="34">
        <v>99</v>
      </c>
      <c r="H381" s="34" t="s">
        <v>16</v>
      </c>
      <c r="I381" s="34">
        <v>0</v>
      </c>
      <c r="J381" s="34">
        <v>10</v>
      </c>
      <c r="K381" s="34">
        <f t="shared" si="51"/>
        <v>10</v>
      </c>
      <c r="L381" s="104">
        <v>1.8999999761581421</v>
      </c>
      <c r="M381" s="34">
        <v>99</v>
      </c>
      <c r="N381" s="5">
        <v>1.3907972883633408</v>
      </c>
      <c r="O381" s="5">
        <v>1.1100000000000001</v>
      </c>
      <c r="P381" s="5">
        <f>(O381*L381*K381)</f>
        <v>21.089999735355377</v>
      </c>
      <c r="Q381" s="34">
        <v>99</v>
      </c>
    </row>
    <row r="382" spans="1:26" x14ac:dyDescent="0.3">
      <c r="A382" s="29">
        <v>99</v>
      </c>
      <c r="B382" s="5">
        <v>493403.7819</v>
      </c>
      <c r="C382" s="5">
        <v>5180713.1816999996</v>
      </c>
      <c r="D382" s="34">
        <v>7</v>
      </c>
      <c r="E382" s="34">
        <v>5</v>
      </c>
      <c r="F382" s="34" t="s">
        <v>27</v>
      </c>
      <c r="G382" s="29">
        <v>99</v>
      </c>
      <c r="H382" s="34" t="s">
        <v>144</v>
      </c>
      <c r="I382" s="34">
        <v>10</v>
      </c>
      <c r="J382" s="34">
        <v>20</v>
      </c>
      <c r="K382" s="34">
        <f t="shared" si="51"/>
        <v>10</v>
      </c>
      <c r="L382" s="105">
        <v>1.5940000000000001</v>
      </c>
      <c r="M382" s="29">
        <v>99</v>
      </c>
      <c r="N382" s="5">
        <v>1.3763240969205428</v>
      </c>
      <c r="O382" s="5">
        <v>1.1100000000000001</v>
      </c>
      <c r="P382" s="5">
        <f>(O382*L382*K382)</f>
        <v>17.693400000000004</v>
      </c>
      <c r="Q382" s="29">
        <v>99</v>
      </c>
    </row>
    <row r="383" spans="1:26" x14ac:dyDescent="0.3">
      <c r="A383" s="34">
        <v>99</v>
      </c>
      <c r="B383" s="5">
        <v>493403.78188800003</v>
      </c>
      <c r="C383" s="5">
        <v>5180713.1816999903</v>
      </c>
      <c r="D383" s="34">
        <v>7</v>
      </c>
      <c r="E383" s="34">
        <v>5</v>
      </c>
      <c r="F383" s="34" t="s">
        <v>27</v>
      </c>
      <c r="G383" s="34">
        <v>99</v>
      </c>
      <c r="H383" s="34" t="s">
        <v>17</v>
      </c>
      <c r="I383" s="34">
        <v>20</v>
      </c>
      <c r="J383" s="34">
        <v>30</v>
      </c>
      <c r="K383" s="34">
        <f t="shared" si="51"/>
        <v>10</v>
      </c>
      <c r="L383" s="105">
        <v>0.87819999999999998</v>
      </c>
      <c r="M383" s="34">
        <v>99</v>
      </c>
      <c r="N383" s="5">
        <v>1.4568640822064625</v>
      </c>
      <c r="O383" s="5">
        <v>1.1100000000000001</v>
      </c>
      <c r="P383" s="5">
        <f>(O383*L383*K383)</f>
        <v>9.7480200000000004</v>
      </c>
      <c r="Q383" s="34">
        <v>99</v>
      </c>
    </row>
    <row r="384" spans="1:26" x14ac:dyDescent="0.3">
      <c r="A384" s="34">
        <v>99</v>
      </c>
      <c r="B384" s="5">
        <v>493403.78188800003</v>
      </c>
      <c r="C384" s="5">
        <v>5180713.1816999903</v>
      </c>
      <c r="D384" s="34">
        <v>7</v>
      </c>
      <c r="E384" s="34">
        <v>5</v>
      </c>
      <c r="F384" s="34" t="s">
        <v>27</v>
      </c>
      <c r="G384" s="34">
        <v>99</v>
      </c>
      <c r="H384" s="34" t="s">
        <v>17</v>
      </c>
      <c r="I384" s="34">
        <v>30</v>
      </c>
      <c r="J384" s="34">
        <v>33</v>
      </c>
      <c r="K384" s="34">
        <f t="shared" si="51"/>
        <v>3</v>
      </c>
      <c r="L384" s="106">
        <v>0.75</v>
      </c>
      <c r="M384" s="34">
        <v>99</v>
      </c>
      <c r="N384" s="5">
        <v>1.4101695588740335</v>
      </c>
      <c r="O384" s="5">
        <v>1.1100000000000001</v>
      </c>
      <c r="P384" s="5">
        <f t="shared" ref="P384:P398" si="64">(N384*L384*K384)</f>
        <v>3.1728815074665757</v>
      </c>
      <c r="Q384" s="34">
        <v>99</v>
      </c>
      <c r="Y384" s="34">
        <v>0</v>
      </c>
      <c r="Z384" s="34">
        <v>293</v>
      </c>
    </row>
    <row r="385" spans="1:26" x14ac:dyDescent="0.3">
      <c r="A385" s="34">
        <v>99</v>
      </c>
      <c r="B385" s="5">
        <v>493403.78188800003</v>
      </c>
      <c r="C385" s="5">
        <v>5180713.1816999903</v>
      </c>
      <c r="D385" s="34">
        <v>7</v>
      </c>
      <c r="E385" s="34">
        <v>5</v>
      </c>
      <c r="F385" s="34" t="s">
        <v>27</v>
      </c>
      <c r="G385" s="34">
        <v>99</v>
      </c>
      <c r="H385" s="34" t="s">
        <v>30</v>
      </c>
      <c r="I385" s="34">
        <v>33</v>
      </c>
      <c r="J385" s="34">
        <v>53</v>
      </c>
      <c r="K385" s="34">
        <f t="shared" si="51"/>
        <v>20</v>
      </c>
      <c r="L385" s="34">
        <v>0.50190000000000001</v>
      </c>
      <c r="M385" s="34">
        <v>99</v>
      </c>
      <c r="N385" s="5">
        <v>1.3845825090381347</v>
      </c>
      <c r="O385" s="5">
        <v>1.2</v>
      </c>
      <c r="P385" s="5">
        <f t="shared" si="64"/>
        <v>13.898439225724797</v>
      </c>
      <c r="Q385" s="34">
        <v>99</v>
      </c>
      <c r="R385" s="34">
        <v>6.14</v>
      </c>
      <c r="S385" s="34">
        <v>39.4</v>
      </c>
      <c r="T385" s="34">
        <v>0.50190000000000001</v>
      </c>
      <c r="U385" s="34">
        <v>7.8499999999999993E-3</v>
      </c>
      <c r="V385" s="34">
        <v>5.9319999999999998E-2</v>
      </c>
      <c r="W385" s="34">
        <v>8.4608900876601485</v>
      </c>
      <c r="Y385" s="34">
        <v>0.50190000000000001</v>
      </c>
      <c r="Z385" s="34">
        <v>294</v>
      </c>
    </row>
    <row r="386" spans="1:26" x14ac:dyDescent="0.3">
      <c r="A386" s="34">
        <v>99</v>
      </c>
      <c r="B386" s="5">
        <v>493403.78188800003</v>
      </c>
      <c r="C386" s="5">
        <v>5180713.1816999903</v>
      </c>
      <c r="D386" s="34">
        <v>7</v>
      </c>
      <c r="E386" s="34">
        <v>5</v>
      </c>
      <c r="F386" s="34" t="s">
        <v>27</v>
      </c>
      <c r="G386" s="34">
        <v>99</v>
      </c>
      <c r="H386" s="34" t="s">
        <v>36</v>
      </c>
      <c r="I386" s="34">
        <v>53</v>
      </c>
      <c r="J386" s="34">
        <v>78</v>
      </c>
      <c r="K386" s="34">
        <f t="shared" ref="K386:K449" si="65">(J386-I386)</f>
        <v>25</v>
      </c>
      <c r="L386" s="34">
        <v>0.31979999999999997</v>
      </c>
      <c r="M386" s="34">
        <v>99</v>
      </c>
      <c r="N386" s="5">
        <v>1.3888615719799744</v>
      </c>
      <c r="O386" s="5">
        <v>1.3</v>
      </c>
      <c r="P386" s="5">
        <f t="shared" si="64"/>
        <v>11.103948267979895</v>
      </c>
      <c r="Q386" s="34">
        <v>99</v>
      </c>
      <c r="R386" s="34">
        <v>6.5</v>
      </c>
      <c r="S386" s="34">
        <v>18.7</v>
      </c>
      <c r="T386" s="34">
        <v>0.31979999999999997</v>
      </c>
      <c r="U386" s="34">
        <v>6.3699999999999998E-3</v>
      </c>
      <c r="V386" s="34">
        <v>3.2820000000000002E-2</v>
      </c>
      <c r="W386" s="34">
        <v>9.7440585009140754</v>
      </c>
      <c r="Y386" s="34">
        <v>0.31979999999999997</v>
      </c>
      <c r="Z386" s="34">
        <v>295</v>
      </c>
    </row>
    <row r="387" spans="1:26" x14ac:dyDescent="0.3">
      <c r="A387" s="34">
        <v>99</v>
      </c>
      <c r="B387" s="5">
        <v>493403.78188800003</v>
      </c>
      <c r="C387" s="5">
        <v>5180713.1816999903</v>
      </c>
      <c r="D387" s="34">
        <v>7</v>
      </c>
      <c r="E387" s="34">
        <v>5</v>
      </c>
      <c r="F387" s="34" t="s">
        <v>27</v>
      </c>
      <c r="G387" s="34">
        <v>99</v>
      </c>
      <c r="H387" s="34" t="s">
        <v>37</v>
      </c>
      <c r="I387" s="34">
        <v>78</v>
      </c>
      <c r="J387" s="34">
        <v>106</v>
      </c>
      <c r="K387" s="34">
        <f t="shared" si="65"/>
        <v>28</v>
      </c>
      <c r="L387" s="34">
        <v>0.26879999999999998</v>
      </c>
      <c r="M387" s="34">
        <v>99</v>
      </c>
      <c r="N387" s="5">
        <v>1.3734170241024304</v>
      </c>
      <c r="O387" s="5">
        <v>1.53</v>
      </c>
      <c r="P387" s="5">
        <f t="shared" si="64"/>
        <v>10.336885890204531</v>
      </c>
      <c r="Q387" s="34">
        <v>99</v>
      </c>
      <c r="R387" s="34">
        <v>6.79</v>
      </c>
      <c r="S387" s="34">
        <v>2.4</v>
      </c>
      <c r="T387" s="34">
        <v>0.26879999999999998</v>
      </c>
      <c r="U387" s="34">
        <v>6.5100000000000002E-3</v>
      </c>
      <c r="V387" s="34">
        <v>2.5069999999999999E-2</v>
      </c>
      <c r="W387" s="34">
        <v>10.72197846031113</v>
      </c>
      <c r="Y387" s="34">
        <v>0.26879999999999998</v>
      </c>
      <c r="Z387" s="34">
        <v>296</v>
      </c>
    </row>
    <row r="388" spans="1:26" x14ac:dyDescent="0.3">
      <c r="A388" s="34">
        <v>99</v>
      </c>
      <c r="B388" s="5">
        <v>493403.78188800003</v>
      </c>
      <c r="C388" s="5">
        <v>5180713.1816999903</v>
      </c>
      <c r="D388" s="34">
        <v>7</v>
      </c>
      <c r="E388" s="34">
        <v>5</v>
      </c>
      <c r="F388" s="34" t="s">
        <v>27</v>
      </c>
      <c r="G388" s="34">
        <v>99</v>
      </c>
      <c r="H388" s="34" t="s">
        <v>44</v>
      </c>
      <c r="I388" s="34">
        <v>106</v>
      </c>
      <c r="J388" s="34">
        <v>125</v>
      </c>
      <c r="K388" s="34">
        <f t="shared" si="65"/>
        <v>19</v>
      </c>
      <c r="L388" s="34">
        <v>0.19700000000000001</v>
      </c>
      <c r="M388" s="34">
        <v>99</v>
      </c>
      <c r="N388" s="5">
        <v>1.3906265130859534</v>
      </c>
      <c r="O388" s="5">
        <v>1.53</v>
      </c>
      <c r="P388" s="5">
        <f t="shared" si="64"/>
        <v>5.2051150384807245</v>
      </c>
      <c r="Q388" s="34">
        <v>99</v>
      </c>
      <c r="R388" s="34">
        <v>7.09</v>
      </c>
      <c r="S388" s="34">
        <v>-14.6</v>
      </c>
      <c r="T388" s="34">
        <v>0.22700000000000001</v>
      </c>
      <c r="U388" s="34">
        <v>3.7799999999999999E-3</v>
      </c>
      <c r="V388" s="34">
        <v>2.232E-2</v>
      </c>
      <c r="W388" s="34">
        <v>10.170250896057349</v>
      </c>
      <c r="X388" s="34">
        <v>0.03</v>
      </c>
      <c r="Y388" s="34">
        <v>0.19700000000000001</v>
      </c>
      <c r="Z388" s="34">
        <v>297</v>
      </c>
    </row>
    <row r="389" spans="1:26" x14ac:dyDescent="0.3">
      <c r="A389" s="34">
        <v>99</v>
      </c>
      <c r="B389" s="5">
        <v>493403.78188800003</v>
      </c>
      <c r="C389" s="5">
        <v>5180713.1816999903</v>
      </c>
      <c r="D389" s="34">
        <v>7</v>
      </c>
      <c r="E389" s="34">
        <v>5</v>
      </c>
      <c r="F389" s="34" t="s">
        <v>27</v>
      </c>
      <c r="G389" s="34">
        <v>99</v>
      </c>
      <c r="H389" s="34" t="s">
        <v>49</v>
      </c>
      <c r="I389" s="34">
        <v>125</v>
      </c>
      <c r="J389" s="34">
        <v>141</v>
      </c>
      <c r="K389" s="34">
        <f t="shared" si="65"/>
        <v>16</v>
      </c>
      <c r="L389" s="34">
        <v>0.90669999999999995</v>
      </c>
      <c r="M389" s="34">
        <v>99</v>
      </c>
      <c r="N389" s="5">
        <v>1.3003111674284342</v>
      </c>
      <c r="O389" s="5">
        <v>1.53</v>
      </c>
      <c r="P389" s="5">
        <f t="shared" si="64"/>
        <v>18.863874168117778</v>
      </c>
      <c r="Q389" s="34">
        <v>99</v>
      </c>
      <c r="R389" s="34">
        <v>7.14</v>
      </c>
      <c r="S389" s="34">
        <v>-17</v>
      </c>
      <c r="T389" s="34">
        <v>0.93669999999999998</v>
      </c>
      <c r="U389" s="34">
        <v>6.1999999999999998E-3</v>
      </c>
      <c r="V389" s="34">
        <v>4.4749999999999998E-2</v>
      </c>
      <c r="W389" s="34">
        <v>20.931843575418995</v>
      </c>
      <c r="X389" s="34">
        <v>0.03</v>
      </c>
      <c r="Y389" s="34">
        <v>0.90669999999999995</v>
      </c>
      <c r="Z389" s="34">
        <v>298</v>
      </c>
    </row>
    <row r="390" spans="1:26" x14ac:dyDescent="0.3">
      <c r="A390" s="34">
        <v>99</v>
      </c>
      <c r="B390" s="5">
        <v>493403.78188800003</v>
      </c>
      <c r="C390" s="5">
        <v>5180713.1816999903</v>
      </c>
      <c r="D390" s="34">
        <v>7</v>
      </c>
      <c r="E390" s="34">
        <v>5</v>
      </c>
      <c r="F390" s="34" t="s">
        <v>27</v>
      </c>
      <c r="G390" s="34">
        <v>99</v>
      </c>
      <c r="H390" s="34" t="s">
        <v>50</v>
      </c>
      <c r="I390" s="34">
        <v>141</v>
      </c>
      <c r="J390" s="34">
        <v>153</v>
      </c>
      <c r="K390" s="34">
        <f t="shared" si="65"/>
        <v>12</v>
      </c>
      <c r="L390" s="34">
        <v>0.70209999999999995</v>
      </c>
      <c r="M390" s="34">
        <v>99</v>
      </c>
      <c r="N390" s="5">
        <v>1.2419603091306197</v>
      </c>
      <c r="O390" s="5">
        <v>1.53</v>
      </c>
      <c r="P390" s="5">
        <f t="shared" si="64"/>
        <v>10.463763996487296</v>
      </c>
      <c r="Q390" s="34">
        <v>99</v>
      </c>
      <c r="R390" s="34">
        <v>6.94</v>
      </c>
      <c r="S390" s="34">
        <v>-6.1</v>
      </c>
      <c r="T390" s="34">
        <v>0.70209999999999995</v>
      </c>
      <c r="U390" s="34">
        <v>1.034E-2</v>
      </c>
      <c r="V390" s="34">
        <v>4.4690000000000001E-2</v>
      </c>
      <c r="W390" s="34">
        <v>15.710449765048107</v>
      </c>
      <c r="Y390" s="34">
        <v>0.70209999999999995</v>
      </c>
      <c r="Z390" s="34">
        <v>299</v>
      </c>
    </row>
    <row r="391" spans="1:26" x14ac:dyDescent="0.3">
      <c r="A391" s="34">
        <v>101</v>
      </c>
      <c r="B391" s="5">
        <v>493467.584636999</v>
      </c>
      <c r="C391" s="5">
        <v>5180699.2216499904</v>
      </c>
      <c r="D391" s="34">
        <v>9</v>
      </c>
      <c r="E391" s="34">
        <v>5</v>
      </c>
      <c r="F391" s="34" t="s">
        <v>27</v>
      </c>
      <c r="G391" s="34">
        <v>101</v>
      </c>
      <c r="H391" s="34" t="s">
        <v>16</v>
      </c>
      <c r="I391" s="34">
        <v>0</v>
      </c>
      <c r="J391" s="34">
        <v>10</v>
      </c>
      <c r="K391" s="34">
        <f t="shared" si="65"/>
        <v>10</v>
      </c>
      <c r="L391" s="104">
        <v>1.8639999628067017</v>
      </c>
      <c r="M391" s="34">
        <v>101</v>
      </c>
      <c r="N391" s="5">
        <v>1.3447417464544367</v>
      </c>
      <c r="O391" s="5">
        <v>1.1399999999999999</v>
      </c>
      <c r="P391" s="5">
        <f t="shared" si="64"/>
        <v>25.06598565375689</v>
      </c>
      <c r="Q391" s="34">
        <v>101</v>
      </c>
    </row>
    <row r="392" spans="1:26" x14ac:dyDescent="0.3">
      <c r="A392" s="29">
        <v>101</v>
      </c>
      <c r="B392" s="5">
        <v>493467.5846</v>
      </c>
      <c r="C392" s="5">
        <v>5180699.2215999998</v>
      </c>
      <c r="D392" s="34">
        <v>9</v>
      </c>
      <c r="E392" s="34">
        <v>5</v>
      </c>
      <c r="F392" s="34" t="s">
        <v>27</v>
      </c>
      <c r="G392" s="29">
        <v>101</v>
      </c>
      <c r="H392" s="34" t="s">
        <v>144</v>
      </c>
      <c r="I392" s="34">
        <v>10</v>
      </c>
      <c r="J392" s="34">
        <v>20</v>
      </c>
      <c r="K392" s="34">
        <f t="shared" si="65"/>
        <v>10</v>
      </c>
      <c r="L392" s="105">
        <v>1.8160000000000001</v>
      </c>
      <c r="M392" s="29">
        <v>101</v>
      </c>
      <c r="N392" s="5">
        <v>1.3592075007307574</v>
      </c>
      <c r="O392" s="5">
        <v>1.1399999999999999</v>
      </c>
      <c r="P392" s="5">
        <f t="shared" si="64"/>
        <v>24.683208213270554</v>
      </c>
      <c r="Q392" s="29">
        <v>101</v>
      </c>
    </row>
    <row r="393" spans="1:26" x14ac:dyDescent="0.3">
      <c r="A393" s="34">
        <v>101</v>
      </c>
      <c r="B393" s="5">
        <v>493467.584636999</v>
      </c>
      <c r="C393" s="5">
        <v>5180699.2216499904</v>
      </c>
      <c r="D393" s="34">
        <v>9</v>
      </c>
      <c r="E393" s="34">
        <v>5</v>
      </c>
      <c r="F393" s="34" t="s">
        <v>27</v>
      </c>
      <c r="G393" s="34">
        <v>101</v>
      </c>
      <c r="H393" s="34" t="s">
        <v>17</v>
      </c>
      <c r="I393" s="34">
        <v>20</v>
      </c>
      <c r="J393" s="34">
        <v>30</v>
      </c>
      <c r="K393" s="34">
        <f t="shared" si="65"/>
        <v>10</v>
      </c>
      <c r="L393" s="105">
        <v>1.2210000000000001</v>
      </c>
      <c r="M393" s="34">
        <v>101</v>
      </c>
      <c r="N393" s="5">
        <v>1.247216743121017</v>
      </c>
      <c r="O393" s="5">
        <v>1.1399999999999999</v>
      </c>
      <c r="P393" s="5">
        <f t="shared" si="64"/>
        <v>15.22851643350762</v>
      </c>
      <c r="Q393" s="34">
        <v>101</v>
      </c>
    </row>
    <row r="394" spans="1:26" x14ac:dyDescent="0.3">
      <c r="A394" s="34">
        <v>101</v>
      </c>
      <c r="B394" s="5">
        <v>493467.584636999</v>
      </c>
      <c r="C394" s="5">
        <v>5180699.2216499904</v>
      </c>
      <c r="D394" s="34">
        <v>9</v>
      </c>
      <c r="E394" s="34">
        <v>5</v>
      </c>
      <c r="F394" s="34" t="s">
        <v>27</v>
      </c>
      <c r="G394" s="34">
        <v>101</v>
      </c>
      <c r="H394" s="34" t="s">
        <v>17</v>
      </c>
      <c r="I394" s="34">
        <v>30</v>
      </c>
      <c r="J394" s="34">
        <v>43</v>
      </c>
      <c r="K394" s="34">
        <f t="shared" si="65"/>
        <v>13</v>
      </c>
      <c r="L394" s="34">
        <v>0.62329999999999997</v>
      </c>
      <c r="M394" s="34">
        <v>101</v>
      </c>
      <c r="N394" s="5">
        <v>1.2249828409617318</v>
      </c>
      <c r="O394" s="5">
        <v>1.32</v>
      </c>
      <c r="P394" s="5">
        <f t="shared" si="64"/>
        <v>9.9259134620288165</v>
      </c>
      <c r="Q394" s="34">
        <v>101</v>
      </c>
      <c r="R394" s="34">
        <v>6.66</v>
      </c>
      <c r="S394" s="34">
        <v>9.6999999999999993</v>
      </c>
      <c r="T394" s="34">
        <v>0.62329999999999997</v>
      </c>
      <c r="U394" s="34">
        <v>9.0500000000000008E-3</v>
      </c>
      <c r="V394" s="34">
        <v>4.2090000000000002E-2</v>
      </c>
      <c r="W394" s="34">
        <v>14.808743169398905</v>
      </c>
      <c r="Y394" s="34">
        <v>0.62329999999999997</v>
      </c>
      <c r="Z394" s="34">
        <v>301</v>
      </c>
    </row>
    <row r="395" spans="1:26" x14ac:dyDescent="0.3">
      <c r="A395" s="34">
        <v>101</v>
      </c>
      <c r="B395" s="5">
        <v>493467.584636999</v>
      </c>
      <c r="C395" s="5">
        <v>5180699.2216499904</v>
      </c>
      <c r="D395" s="34">
        <v>9</v>
      </c>
      <c r="E395" s="34">
        <v>5</v>
      </c>
      <c r="F395" s="34" t="s">
        <v>27</v>
      </c>
      <c r="G395" s="34">
        <v>101</v>
      </c>
      <c r="H395" s="34" t="s">
        <v>36</v>
      </c>
      <c r="I395" s="34">
        <v>43</v>
      </c>
      <c r="J395" s="34">
        <v>71</v>
      </c>
      <c r="K395" s="34">
        <f t="shared" si="65"/>
        <v>28</v>
      </c>
      <c r="L395" s="34">
        <v>0.37419999999999998</v>
      </c>
      <c r="M395" s="34">
        <v>101</v>
      </c>
      <c r="N395" s="5">
        <v>1.2873783338530005</v>
      </c>
      <c r="O395" s="5">
        <v>1.32</v>
      </c>
      <c r="P395" s="5">
        <f t="shared" si="64"/>
        <v>13.488635230778197</v>
      </c>
      <c r="Q395" s="34">
        <v>101</v>
      </c>
      <c r="R395" s="34">
        <v>6.73</v>
      </c>
      <c r="S395" s="34">
        <v>5.8</v>
      </c>
      <c r="T395" s="34">
        <v>0.37419999999999998</v>
      </c>
      <c r="U395" s="34">
        <v>7.6600000000000001E-3</v>
      </c>
      <c r="V395" s="34">
        <v>2.8580000000000001E-2</v>
      </c>
      <c r="W395" s="34">
        <v>13.093072078376485</v>
      </c>
      <c r="Y395" s="34">
        <v>0.37419999999999998</v>
      </c>
      <c r="Z395" s="34">
        <v>302</v>
      </c>
    </row>
    <row r="396" spans="1:26" x14ac:dyDescent="0.3">
      <c r="A396" s="34">
        <v>101</v>
      </c>
      <c r="B396" s="5">
        <v>493467.584636999</v>
      </c>
      <c r="C396" s="5">
        <v>5180699.2216499904</v>
      </c>
      <c r="D396" s="34">
        <v>9</v>
      </c>
      <c r="E396" s="34">
        <v>5</v>
      </c>
      <c r="F396" s="34" t="s">
        <v>27</v>
      </c>
      <c r="G396" s="34">
        <v>101</v>
      </c>
      <c r="H396" s="34" t="s">
        <v>37</v>
      </c>
      <c r="I396" s="34">
        <v>71</v>
      </c>
      <c r="J396" s="34">
        <v>103</v>
      </c>
      <c r="K396" s="34">
        <f t="shared" si="65"/>
        <v>32</v>
      </c>
      <c r="L396" s="34">
        <v>0.20569999999999999</v>
      </c>
      <c r="M396" s="34">
        <v>101</v>
      </c>
      <c r="N396" s="5">
        <v>1.5312932384726385</v>
      </c>
      <c r="O396" s="5">
        <v>1.41</v>
      </c>
      <c r="P396" s="5">
        <f t="shared" si="64"/>
        <v>10.079584612922295</v>
      </c>
      <c r="Q396" s="34">
        <v>101</v>
      </c>
      <c r="R396" s="34">
        <v>6.84</v>
      </c>
      <c r="S396" s="34">
        <v>-0.5</v>
      </c>
      <c r="T396" s="34">
        <v>0.20569999999999999</v>
      </c>
      <c r="U396" s="34">
        <v>6.0800000000000003E-3</v>
      </c>
      <c r="V396" s="34">
        <v>1.7389999999999999E-2</v>
      </c>
      <c r="W396" s="34">
        <v>11.828637147786084</v>
      </c>
      <c r="Y396" s="34">
        <v>0.20569999999999999</v>
      </c>
      <c r="Z396" s="34">
        <v>303</v>
      </c>
    </row>
    <row r="397" spans="1:26" x14ac:dyDescent="0.3">
      <c r="A397" s="34">
        <v>101</v>
      </c>
      <c r="B397" s="5">
        <v>493467.584636999</v>
      </c>
      <c r="C397" s="5">
        <v>5180699.2216499904</v>
      </c>
      <c r="D397" s="34">
        <v>9</v>
      </c>
      <c r="E397" s="34">
        <v>5</v>
      </c>
      <c r="F397" s="34" t="s">
        <v>27</v>
      </c>
      <c r="G397" s="34">
        <v>101</v>
      </c>
      <c r="H397" s="34" t="s">
        <v>44</v>
      </c>
      <c r="I397" s="34">
        <v>103</v>
      </c>
      <c r="J397" s="34">
        <v>132</v>
      </c>
      <c r="K397" s="34">
        <f t="shared" si="65"/>
        <v>29</v>
      </c>
      <c r="L397" s="34">
        <v>0.2036</v>
      </c>
      <c r="M397" s="34">
        <v>101</v>
      </c>
      <c r="N397" s="5">
        <v>1.5517249359113314</v>
      </c>
      <c r="O397" s="5">
        <v>1.48</v>
      </c>
      <c r="P397" s="5">
        <f t="shared" si="64"/>
        <v>9.1620047115948662</v>
      </c>
      <c r="Q397" s="34">
        <v>101</v>
      </c>
      <c r="R397" s="34">
        <v>6.96</v>
      </c>
      <c r="S397" s="34">
        <v>-7</v>
      </c>
      <c r="T397" s="34">
        <v>0.2036</v>
      </c>
      <c r="U397" s="34">
        <v>5.3699999999999998E-3</v>
      </c>
      <c r="V397" s="34">
        <v>1.502E-2</v>
      </c>
      <c r="W397" s="34">
        <v>13.555259653794939</v>
      </c>
      <c r="Y397" s="34">
        <v>0.2036</v>
      </c>
      <c r="Z397" s="34">
        <v>304</v>
      </c>
    </row>
    <row r="398" spans="1:26" x14ac:dyDescent="0.3">
      <c r="A398" s="34">
        <v>101</v>
      </c>
      <c r="B398" s="5">
        <v>493467.584636999</v>
      </c>
      <c r="C398" s="5">
        <v>5180699.2216499904</v>
      </c>
      <c r="D398" s="34">
        <v>9</v>
      </c>
      <c r="E398" s="34">
        <v>5</v>
      </c>
      <c r="F398" s="34" t="s">
        <v>27</v>
      </c>
      <c r="G398" s="34">
        <v>101</v>
      </c>
      <c r="H398" s="34" t="s">
        <v>54</v>
      </c>
      <c r="I398" s="34">
        <v>132</v>
      </c>
      <c r="J398" s="34">
        <v>153</v>
      </c>
      <c r="K398" s="34">
        <f t="shared" si="65"/>
        <v>21</v>
      </c>
      <c r="L398" s="34">
        <v>1.5529999999999999</v>
      </c>
      <c r="M398" s="34">
        <v>101</v>
      </c>
      <c r="N398" s="5">
        <v>1.5991802185751978</v>
      </c>
      <c r="O398" s="5">
        <v>1.5</v>
      </c>
      <c r="P398" s="5">
        <f t="shared" si="64"/>
        <v>52.154064468392924</v>
      </c>
      <c r="Q398" s="34">
        <v>101</v>
      </c>
      <c r="R398" s="34">
        <v>6.89</v>
      </c>
      <c r="S398" s="34">
        <v>-2.8</v>
      </c>
      <c r="T398" s="34">
        <v>1.5529999999999999</v>
      </c>
      <c r="U398" s="34">
        <v>2.01E-2</v>
      </c>
      <c r="V398" s="34">
        <v>7.7630000000000005E-2</v>
      </c>
      <c r="W398" s="34">
        <v>20.005152647172483</v>
      </c>
      <c r="Y398" s="34">
        <v>1.5529999999999999</v>
      </c>
      <c r="Z398" s="34">
        <v>305</v>
      </c>
    </row>
    <row r="399" spans="1:26" x14ac:dyDescent="0.3">
      <c r="A399" s="29">
        <v>103</v>
      </c>
      <c r="B399" s="5">
        <v>493531.39860000001</v>
      </c>
      <c r="C399" s="5">
        <v>5180695.3744000001</v>
      </c>
      <c r="D399" s="34">
        <v>11</v>
      </c>
      <c r="E399" s="34">
        <v>5</v>
      </c>
      <c r="F399" s="34" t="s">
        <v>27</v>
      </c>
      <c r="G399" s="29">
        <v>103</v>
      </c>
      <c r="H399" s="34" t="s">
        <v>16</v>
      </c>
      <c r="I399" s="34">
        <v>0</v>
      </c>
      <c r="J399" s="34">
        <v>10</v>
      </c>
      <c r="K399" s="34">
        <f t="shared" si="65"/>
        <v>10</v>
      </c>
      <c r="L399" s="104">
        <v>1.7560000419616699</v>
      </c>
      <c r="M399" s="29">
        <v>103</v>
      </c>
      <c r="N399" s="62">
        <v>1.1997196893473034</v>
      </c>
      <c r="O399" s="5">
        <v>1.1599999999999999</v>
      </c>
      <c r="P399" s="5">
        <f>(O399*L399*K399)</f>
        <v>20.36960048675537</v>
      </c>
      <c r="Q399" s="29">
        <v>103</v>
      </c>
    </row>
    <row r="400" spans="1:26" x14ac:dyDescent="0.3">
      <c r="A400" s="29">
        <v>103</v>
      </c>
      <c r="B400" s="5">
        <v>493531.39860000001</v>
      </c>
      <c r="C400" s="5">
        <v>5180695.3744000001</v>
      </c>
      <c r="D400" s="34">
        <v>11</v>
      </c>
      <c r="E400" s="34">
        <v>5</v>
      </c>
      <c r="F400" s="34" t="s">
        <v>27</v>
      </c>
      <c r="G400" s="29">
        <v>103</v>
      </c>
      <c r="H400" s="34" t="s">
        <v>2787</v>
      </c>
      <c r="I400" s="34">
        <v>10</v>
      </c>
      <c r="J400" s="34">
        <v>20</v>
      </c>
      <c r="K400" s="34">
        <f t="shared" si="65"/>
        <v>10</v>
      </c>
      <c r="L400" s="105">
        <v>2.0880000000000001</v>
      </c>
      <c r="M400" s="29">
        <v>103</v>
      </c>
      <c r="N400" s="62">
        <v>1.2632272397607549</v>
      </c>
      <c r="O400" s="5">
        <v>1.1599999999999999</v>
      </c>
      <c r="P400" s="5">
        <f>(O400*L400*K400)</f>
        <v>24.220799999999997</v>
      </c>
      <c r="Q400" s="29">
        <v>103</v>
      </c>
    </row>
    <row r="401" spans="1:26" x14ac:dyDescent="0.3">
      <c r="A401" s="34">
        <v>103</v>
      </c>
      <c r="B401" s="5">
        <v>493531.39860000001</v>
      </c>
      <c r="C401" s="5">
        <v>5180695.3744000001</v>
      </c>
      <c r="D401" s="34">
        <v>11</v>
      </c>
      <c r="E401" s="34">
        <v>5</v>
      </c>
      <c r="F401" s="34" t="s">
        <v>27</v>
      </c>
      <c r="G401" s="34">
        <v>103</v>
      </c>
      <c r="H401" s="34" t="s">
        <v>24</v>
      </c>
      <c r="I401" s="34">
        <v>20</v>
      </c>
      <c r="J401" s="34">
        <v>30</v>
      </c>
      <c r="K401" s="34">
        <f t="shared" si="65"/>
        <v>10</v>
      </c>
      <c r="L401" s="105">
        <v>1.8540000000000001</v>
      </c>
      <c r="M401" s="34">
        <v>103</v>
      </c>
      <c r="N401" s="62">
        <v>1.2662336228669007</v>
      </c>
      <c r="O401" s="5">
        <v>1.1599999999999999</v>
      </c>
      <c r="P401" s="5">
        <f>(O401*L401*K401)</f>
        <v>21.506399999999999</v>
      </c>
      <c r="Q401" s="34">
        <v>103</v>
      </c>
    </row>
    <row r="402" spans="1:26" x14ac:dyDescent="0.3">
      <c r="A402" s="34">
        <v>103</v>
      </c>
      <c r="B402" s="5">
        <v>493531.39860000001</v>
      </c>
      <c r="C402" s="5">
        <v>5180695.3744000001</v>
      </c>
      <c r="D402" s="34">
        <v>11</v>
      </c>
      <c r="E402" s="34">
        <v>5</v>
      </c>
      <c r="F402" s="34" t="s">
        <v>27</v>
      </c>
      <c r="G402" s="34">
        <v>103</v>
      </c>
      <c r="H402" s="34" t="s">
        <v>25</v>
      </c>
      <c r="I402" s="34">
        <v>30</v>
      </c>
      <c r="J402" s="34">
        <v>59</v>
      </c>
      <c r="K402" s="34">
        <f t="shared" si="65"/>
        <v>29</v>
      </c>
      <c r="L402" s="34">
        <v>1.3859999999999999</v>
      </c>
      <c r="M402" s="34">
        <v>103</v>
      </c>
      <c r="N402" s="62">
        <v>1.1779618871139037</v>
      </c>
      <c r="O402" s="5">
        <v>1.33</v>
      </c>
      <c r="P402" s="5">
        <f t="shared" ref="P402:P406" si="66">(N402*L402*K402)</f>
        <v>47.347000090656238</v>
      </c>
      <c r="Q402" s="34">
        <v>103</v>
      </c>
      <c r="R402" s="34">
        <v>6.3</v>
      </c>
      <c r="S402" s="34">
        <v>30.1</v>
      </c>
      <c r="T402" s="34">
        <v>1.3859999999999999</v>
      </c>
      <c r="U402" s="34">
        <v>2.1049999999999999E-2</v>
      </c>
      <c r="V402" s="34">
        <v>6.5390000000000004E-2</v>
      </c>
      <c r="W402" s="34">
        <v>21.195901513992961</v>
      </c>
      <c r="Y402" s="34">
        <v>1.3859999999999999</v>
      </c>
      <c r="Z402" s="34">
        <v>308</v>
      </c>
    </row>
    <row r="403" spans="1:26" x14ac:dyDescent="0.3">
      <c r="A403" s="34">
        <v>103</v>
      </c>
      <c r="B403" s="5">
        <v>493531.39860000001</v>
      </c>
      <c r="C403" s="5">
        <v>5180695.3744000001</v>
      </c>
      <c r="D403" s="34">
        <v>11</v>
      </c>
      <c r="E403" s="34">
        <v>5</v>
      </c>
      <c r="F403" s="34" t="s">
        <v>27</v>
      </c>
      <c r="G403" s="34">
        <v>103</v>
      </c>
      <c r="H403" s="34" t="s">
        <v>41</v>
      </c>
      <c r="I403" s="34">
        <v>59</v>
      </c>
      <c r="J403" s="34">
        <v>74</v>
      </c>
      <c r="K403" s="34">
        <f t="shared" si="65"/>
        <v>15</v>
      </c>
      <c r="L403" s="34">
        <v>0.51219999999999999</v>
      </c>
      <c r="M403" s="34">
        <v>103</v>
      </c>
      <c r="N403" s="62">
        <v>1.3599851744404847</v>
      </c>
      <c r="O403" s="5">
        <v>1.33</v>
      </c>
      <c r="P403" s="5">
        <f t="shared" si="66"/>
        <v>10.448766095226244</v>
      </c>
      <c r="Q403" s="34">
        <v>103</v>
      </c>
      <c r="R403" s="34">
        <v>6.7</v>
      </c>
      <c r="S403" s="34">
        <v>7.3</v>
      </c>
      <c r="T403" s="34">
        <v>0.51219999999999999</v>
      </c>
      <c r="U403" s="34">
        <v>9.8700000000000003E-3</v>
      </c>
      <c r="V403" s="34">
        <v>2.6749999999999999E-2</v>
      </c>
      <c r="W403" s="34">
        <v>19.14766355140187</v>
      </c>
      <c r="Y403" s="34">
        <v>0.51219999999999999</v>
      </c>
      <c r="Z403" s="34">
        <v>309</v>
      </c>
    </row>
    <row r="404" spans="1:26" x14ac:dyDescent="0.3">
      <c r="A404" s="34">
        <v>103</v>
      </c>
      <c r="B404" s="5">
        <v>493531.39860000001</v>
      </c>
      <c r="C404" s="5">
        <v>5180695.3744000001</v>
      </c>
      <c r="D404" s="34">
        <v>11</v>
      </c>
      <c r="E404" s="34">
        <v>5</v>
      </c>
      <c r="F404" s="34" t="s">
        <v>27</v>
      </c>
      <c r="G404" s="34">
        <v>103</v>
      </c>
      <c r="H404" s="34" t="s">
        <v>42</v>
      </c>
      <c r="I404" s="34">
        <v>74</v>
      </c>
      <c r="J404" s="34">
        <v>84</v>
      </c>
      <c r="K404" s="34">
        <f t="shared" si="65"/>
        <v>10</v>
      </c>
      <c r="L404" s="34">
        <v>0.28360000000000002</v>
      </c>
      <c r="M404" s="34">
        <v>103</v>
      </c>
      <c r="N404" s="62">
        <v>1.5612466790655168</v>
      </c>
      <c r="O404" s="5">
        <v>1.53</v>
      </c>
      <c r="P404" s="5">
        <f t="shared" si="66"/>
        <v>4.4276955818298056</v>
      </c>
      <c r="Q404" s="34">
        <v>103</v>
      </c>
      <c r="R404" s="34">
        <v>6.77</v>
      </c>
      <c r="S404" s="34">
        <v>2.9</v>
      </c>
      <c r="T404" s="34">
        <v>0.28360000000000002</v>
      </c>
      <c r="U404" s="34">
        <v>4.6899999999999997E-3</v>
      </c>
      <c r="V404" s="34">
        <v>1.865E-2</v>
      </c>
      <c r="W404" s="34">
        <v>15.206434316353889</v>
      </c>
      <c r="Y404" s="34">
        <v>0.28360000000000002</v>
      </c>
      <c r="Z404" s="34">
        <v>310</v>
      </c>
    </row>
    <row r="405" spans="1:26" x14ac:dyDescent="0.3">
      <c r="A405" s="34">
        <v>103</v>
      </c>
      <c r="B405" s="5">
        <v>493531.39860000001</v>
      </c>
      <c r="C405" s="5">
        <v>5180695.3744000001</v>
      </c>
      <c r="D405" s="34">
        <v>11</v>
      </c>
      <c r="E405" s="34">
        <v>5</v>
      </c>
      <c r="F405" s="34" t="s">
        <v>27</v>
      </c>
      <c r="G405" s="34">
        <v>103</v>
      </c>
      <c r="H405" s="34" t="s">
        <v>20</v>
      </c>
      <c r="I405" s="34">
        <v>84</v>
      </c>
      <c r="J405" s="34">
        <v>128</v>
      </c>
      <c r="K405" s="34">
        <f t="shared" si="65"/>
        <v>44</v>
      </c>
      <c r="L405" s="34">
        <v>0.22819999999999999</v>
      </c>
      <c r="M405" s="34">
        <v>103</v>
      </c>
      <c r="N405" s="62">
        <v>1.6452163427683715</v>
      </c>
      <c r="O405" s="5">
        <v>1.6</v>
      </c>
      <c r="P405" s="5">
        <f t="shared" si="66"/>
        <v>16.519288254468663</v>
      </c>
      <c r="Q405" s="34">
        <v>103</v>
      </c>
      <c r="R405" s="34">
        <v>6.65</v>
      </c>
      <c r="S405" s="34">
        <v>9.9</v>
      </c>
      <c r="T405" s="34">
        <v>0.22819999999999999</v>
      </c>
      <c r="U405" s="34">
        <v>5.94E-3</v>
      </c>
      <c r="V405" s="34">
        <v>1.4789999999999999E-2</v>
      </c>
      <c r="W405" s="34">
        <v>15.429344151453686</v>
      </c>
      <c r="Y405" s="34">
        <v>0.22819999999999999</v>
      </c>
      <c r="Z405" s="34">
        <v>311</v>
      </c>
    </row>
    <row r="406" spans="1:26" x14ac:dyDescent="0.3">
      <c r="A406" s="34">
        <v>103</v>
      </c>
      <c r="B406" s="5">
        <v>493531.39860000001</v>
      </c>
      <c r="C406" s="5">
        <v>5180695.3744000001</v>
      </c>
      <c r="D406" s="34">
        <v>11</v>
      </c>
      <c r="E406" s="34">
        <v>5</v>
      </c>
      <c r="F406" s="34" t="s">
        <v>27</v>
      </c>
      <c r="G406" s="34">
        <v>103</v>
      </c>
      <c r="H406" s="34" t="s">
        <v>21</v>
      </c>
      <c r="I406" s="34">
        <v>128</v>
      </c>
      <c r="J406" s="34">
        <v>153</v>
      </c>
      <c r="K406" s="34">
        <f t="shared" si="65"/>
        <v>25</v>
      </c>
      <c r="L406" s="34">
        <v>0.23860000000000001</v>
      </c>
      <c r="M406" s="34">
        <v>103</v>
      </c>
      <c r="N406" s="62">
        <v>1.6627216002577156</v>
      </c>
      <c r="O406" s="5">
        <v>1.65</v>
      </c>
      <c r="P406" s="5">
        <f t="shared" si="66"/>
        <v>9.9181343455372737</v>
      </c>
      <c r="Q406" s="34">
        <v>103</v>
      </c>
      <c r="R406" s="34">
        <v>6.26</v>
      </c>
      <c r="S406" s="34">
        <v>32.4</v>
      </c>
      <c r="T406" s="34">
        <v>0.23860000000000001</v>
      </c>
      <c r="U406" s="34">
        <v>6.9800000000000001E-3</v>
      </c>
      <c r="V406" s="34">
        <v>1.532E-2</v>
      </c>
      <c r="W406" s="34">
        <v>15.574412532637076</v>
      </c>
      <c r="Y406" s="34">
        <v>0.23860000000000001</v>
      </c>
      <c r="Z406" s="34">
        <v>312</v>
      </c>
    </row>
    <row r="407" spans="1:26" x14ac:dyDescent="0.3">
      <c r="A407" s="29">
        <v>105</v>
      </c>
      <c r="B407" s="5">
        <v>493595.22159999999</v>
      </c>
      <c r="C407" s="5">
        <v>5180699.9731000001</v>
      </c>
      <c r="D407" s="34">
        <v>13</v>
      </c>
      <c r="E407" s="34">
        <v>5</v>
      </c>
      <c r="F407" s="34" t="s">
        <v>27</v>
      </c>
      <c r="G407" s="29">
        <v>105</v>
      </c>
      <c r="H407" s="34" t="s">
        <v>16</v>
      </c>
      <c r="I407" s="34">
        <v>0</v>
      </c>
      <c r="J407" s="34">
        <v>10</v>
      </c>
      <c r="K407" s="34">
        <f t="shared" si="65"/>
        <v>10</v>
      </c>
      <c r="L407" s="104">
        <v>1.5010000467300415</v>
      </c>
      <c r="M407" s="29">
        <v>105</v>
      </c>
      <c r="N407" s="62">
        <v>1.3556755284775734</v>
      </c>
      <c r="O407" s="5">
        <v>1.1599999999999999</v>
      </c>
      <c r="P407" s="5">
        <f>(O407*L407*K407)</f>
        <v>17.411600542068481</v>
      </c>
      <c r="Q407" s="29">
        <v>105</v>
      </c>
    </row>
    <row r="408" spans="1:26" x14ac:dyDescent="0.3">
      <c r="A408" s="29">
        <v>105</v>
      </c>
      <c r="B408" s="5">
        <v>493595.22159999999</v>
      </c>
      <c r="C408" s="5">
        <v>5180699.9731000001</v>
      </c>
      <c r="D408" s="34">
        <v>13</v>
      </c>
      <c r="E408" s="34">
        <v>5</v>
      </c>
      <c r="F408" s="34" t="s">
        <v>27</v>
      </c>
      <c r="G408" s="29">
        <v>105</v>
      </c>
      <c r="H408" s="34" t="s">
        <v>16</v>
      </c>
      <c r="I408" s="34">
        <v>10</v>
      </c>
      <c r="J408" s="34">
        <v>20</v>
      </c>
      <c r="K408" s="34">
        <f t="shared" si="65"/>
        <v>10</v>
      </c>
      <c r="L408" s="105">
        <v>1.5029999999999999</v>
      </c>
      <c r="M408" s="29">
        <v>105</v>
      </c>
      <c r="N408" s="62">
        <v>1.4314812789376787</v>
      </c>
      <c r="O408" s="5">
        <v>1.1599999999999999</v>
      </c>
      <c r="P408" s="5">
        <f>(O408*L408*K408)</f>
        <v>17.434799999999996</v>
      </c>
      <c r="Q408" s="29">
        <v>105</v>
      </c>
    </row>
    <row r="409" spans="1:26" x14ac:dyDescent="0.3">
      <c r="A409" s="34">
        <v>105</v>
      </c>
      <c r="B409" s="5">
        <v>493595.22159999999</v>
      </c>
      <c r="C409" s="5">
        <v>5180699.9731000001</v>
      </c>
      <c r="D409" s="34">
        <v>13</v>
      </c>
      <c r="E409" s="34">
        <v>5</v>
      </c>
      <c r="F409" s="34" t="s">
        <v>27</v>
      </c>
      <c r="G409" s="34">
        <v>105</v>
      </c>
      <c r="H409" s="34" t="s">
        <v>17</v>
      </c>
      <c r="I409" s="34">
        <v>20</v>
      </c>
      <c r="J409" s="34">
        <v>30</v>
      </c>
      <c r="K409" s="34">
        <f t="shared" si="65"/>
        <v>10</v>
      </c>
      <c r="L409" s="105">
        <v>1.3420000000000001</v>
      </c>
      <c r="M409" s="34">
        <v>105</v>
      </c>
      <c r="N409" s="62">
        <v>1.2871191365215784</v>
      </c>
      <c r="O409" s="5">
        <v>1.1599999999999999</v>
      </c>
      <c r="P409" s="5">
        <f>(O409*L409*K409)</f>
        <v>15.5672</v>
      </c>
      <c r="Q409" s="34">
        <v>105</v>
      </c>
    </row>
    <row r="410" spans="1:26" x14ac:dyDescent="0.3">
      <c r="A410" s="34">
        <v>105</v>
      </c>
      <c r="B410" s="5">
        <v>493595.22159999999</v>
      </c>
      <c r="C410" s="5">
        <v>5180699.9731000001</v>
      </c>
      <c r="D410" s="34">
        <v>13</v>
      </c>
      <c r="E410" s="34">
        <v>5</v>
      </c>
      <c r="F410" s="34" t="s">
        <v>27</v>
      </c>
      <c r="G410" s="34">
        <v>105</v>
      </c>
      <c r="H410" s="34" t="s">
        <v>17</v>
      </c>
      <c r="I410" s="34">
        <v>30</v>
      </c>
      <c r="J410" s="34">
        <v>43</v>
      </c>
      <c r="K410" s="34">
        <f t="shared" si="65"/>
        <v>13</v>
      </c>
      <c r="L410" s="34">
        <v>1.079</v>
      </c>
      <c r="M410" s="34">
        <v>105</v>
      </c>
      <c r="N410" s="62">
        <v>1.3184981341466349</v>
      </c>
      <c r="O410" s="5">
        <v>1.33</v>
      </c>
      <c r="P410" s="5">
        <f t="shared" ref="P410:P415" si="67">(N410*L410*K410)</f>
        <v>18.494573327674846</v>
      </c>
      <c r="Q410" s="34">
        <v>105</v>
      </c>
      <c r="R410" s="34">
        <v>5.71</v>
      </c>
      <c r="S410" s="34">
        <v>63.1</v>
      </c>
      <c r="T410" s="34">
        <v>1.079</v>
      </c>
      <c r="U410" s="34">
        <v>2.0070000000000001E-2</v>
      </c>
      <c r="V410" s="34">
        <v>5.2699999999999997E-2</v>
      </c>
      <c r="W410" s="34">
        <v>20.474383301707782</v>
      </c>
      <c r="Y410" s="34">
        <v>1.079</v>
      </c>
      <c r="Z410" s="34">
        <v>314</v>
      </c>
    </row>
    <row r="411" spans="1:26" x14ac:dyDescent="0.3">
      <c r="A411" s="34">
        <v>105</v>
      </c>
      <c r="B411" s="5">
        <v>493595.22159999999</v>
      </c>
      <c r="C411" s="5">
        <v>5180699.9731000001</v>
      </c>
      <c r="D411" s="34">
        <v>13</v>
      </c>
      <c r="E411" s="34">
        <v>5</v>
      </c>
      <c r="F411" s="34" t="s">
        <v>27</v>
      </c>
      <c r="G411" s="34">
        <v>105</v>
      </c>
      <c r="H411" s="34" t="s">
        <v>30</v>
      </c>
      <c r="I411" s="34">
        <v>43</v>
      </c>
      <c r="J411" s="34">
        <v>59</v>
      </c>
      <c r="K411" s="34">
        <f t="shared" si="65"/>
        <v>16</v>
      </c>
      <c r="L411" s="34">
        <v>0.88019999999999998</v>
      </c>
      <c r="M411" s="34">
        <v>105</v>
      </c>
      <c r="N411" s="62">
        <v>1.4734385609426635</v>
      </c>
      <c r="O411" s="5">
        <v>1.33</v>
      </c>
      <c r="P411" s="5">
        <f t="shared" si="67"/>
        <v>20.750729941467718</v>
      </c>
      <c r="Q411" s="34">
        <v>105</v>
      </c>
      <c r="R411" s="34">
        <v>5.77</v>
      </c>
      <c r="S411" s="34">
        <v>58</v>
      </c>
      <c r="T411" s="34">
        <v>0.88019999999999998</v>
      </c>
      <c r="U411" s="34">
        <v>1.491E-2</v>
      </c>
      <c r="V411" s="34">
        <v>4.2889999999999998E-2</v>
      </c>
      <c r="W411" s="34">
        <v>20.52226626253206</v>
      </c>
      <c r="Y411" s="34">
        <v>0.88019999999999998</v>
      </c>
      <c r="Z411" s="34">
        <v>315</v>
      </c>
    </row>
    <row r="412" spans="1:26" x14ac:dyDescent="0.3">
      <c r="A412" s="34">
        <v>105</v>
      </c>
      <c r="B412" s="5">
        <v>493595.22159999999</v>
      </c>
      <c r="C412" s="5">
        <v>5180699.9731000001</v>
      </c>
      <c r="D412" s="34">
        <v>13</v>
      </c>
      <c r="E412" s="34">
        <v>5</v>
      </c>
      <c r="F412" s="34" t="s">
        <v>27</v>
      </c>
      <c r="G412" s="34">
        <v>105</v>
      </c>
      <c r="H412" s="34" t="s">
        <v>26</v>
      </c>
      <c r="I412" s="34">
        <v>59</v>
      </c>
      <c r="J412" s="34">
        <v>75</v>
      </c>
      <c r="K412" s="34">
        <f t="shared" si="65"/>
        <v>16</v>
      </c>
      <c r="L412" s="34">
        <v>0.5948</v>
      </c>
      <c r="M412" s="34">
        <v>105</v>
      </c>
      <c r="N412" s="62">
        <v>1.654425457819455</v>
      </c>
      <c r="O412" s="5">
        <v>1.53</v>
      </c>
      <c r="P412" s="5">
        <f t="shared" si="67"/>
        <v>15.744836196976189</v>
      </c>
      <c r="Q412" s="34">
        <v>105</v>
      </c>
      <c r="R412" s="34">
        <v>5.85</v>
      </c>
      <c r="S412" s="34">
        <v>53.5</v>
      </c>
      <c r="T412" s="34">
        <v>0.5948</v>
      </c>
      <c r="U412" s="34">
        <v>0.01</v>
      </c>
      <c r="V412" s="34">
        <v>2.8039999999999999E-2</v>
      </c>
      <c r="W412" s="34">
        <v>21.212553495007132</v>
      </c>
      <c r="Y412" s="34">
        <v>0.5948</v>
      </c>
      <c r="Z412" s="34">
        <v>316</v>
      </c>
    </row>
    <row r="413" spans="1:26" x14ac:dyDescent="0.3">
      <c r="A413" s="34">
        <v>105</v>
      </c>
      <c r="B413" s="5">
        <v>493595.22159999999</v>
      </c>
      <c r="C413" s="5">
        <v>5180699.9731000001</v>
      </c>
      <c r="D413" s="34">
        <v>13</v>
      </c>
      <c r="E413" s="34">
        <v>5</v>
      </c>
      <c r="F413" s="34" t="s">
        <v>27</v>
      </c>
      <c r="G413" s="34">
        <v>105</v>
      </c>
      <c r="H413" s="34" t="s">
        <v>27</v>
      </c>
      <c r="I413" s="34">
        <v>75</v>
      </c>
      <c r="J413" s="34">
        <v>90</v>
      </c>
      <c r="K413" s="34">
        <f t="shared" si="65"/>
        <v>15</v>
      </c>
      <c r="L413" s="34">
        <v>0.26769999999999999</v>
      </c>
      <c r="M413" s="34">
        <v>105</v>
      </c>
      <c r="N413" s="62">
        <v>1.7138374813860866</v>
      </c>
      <c r="O413" s="5">
        <v>1.53</v>
      </c>
      <c r="P413" s="5">
        <f t="shared" si="67"/>
        <v>6.8819144065058309</v>
      </c>
      <c r="Q413" s="34">
        <v>105</v>
      </c>
      <c r="R413" s="34">
        <v>5.91</v>
      </c>
      <c r="S413" s="34">
        <v>49.8</v>
      </c>
      <c r="T413" s="34">
        <v>0.26769999999999999</v>
      </c>
      <c r="U413" s="34">
        <v>3.3999999999999998E-3</v>
      </c>
      <c r="V413" s="34">
        <v>1.464E-2</v>
      </c>
      <c r="W413" s="34">
        <v>18.285519125683059</v>
      </c>
      <c r="Y413" s="34">
        <v>0.26769999999999999</v>
      </c>
      <c r="Z413" s="34">
        <v>317</v>
      </c>
    </row>
    <row r="414" spans="1:26" x14ac:dyDescent="0.3">
      <c r="A414" s="34">
        <v>105</v>
      </c>
      <c r="B414" s="5">
        <v>493595.22159999999</v>
      </c>
      <c r="C414" s="5">
        <v>5180699.9731000001</v>
      </c>
      <c r="D414" s="34">
        <v>13</v>
      </c>
      <c r="E414" s="34">
        <v>5</v>
      </c>
      <c r="F414" s="34" t="s">
        <v>27</v>
      </c>
      <c r="G414" s="34">
        <v>105</v>
      </c>
      <c r="H414" s="34" t="s">
        <v>20</v>
      </c>
      <c r="I414" s="34">
        <v>90</v>
      </c>
      <c r="J414" s="34">
        <v>133</v>
      </c>
      <c r="K414" s="34">
        <f t="shared" si="65"/>
        <v>43</v>
      </c>
      <c r="L414" s="34">
        <v>0.2787</v>
      </c>
      <c r="M414" s="34">
        <v>105</v>
      </c>
      <c r="N414" s="62">
        <v>1.6682049746967129</v>
      </c>
      <c r="O414" s="5">
        <v>1.6</v>
      </c>
      <c r="P414" s="5">
        <f t="shared" si="67"/>
        <v>19.991935237262876</v>
      </c>
      <c r="Q414" s="34">
        <v>105</v>
      </c>
      <c r="R414" s="34">
        <v>5.41</v>
      </c>
      <c r="S414" s="34">
        <v>78.5</v>
      </c>
      <c r="T414" s="34">
        <v>0.2787</v>
      </c>
      <c r="U414" s="34">
        <v>5.2599999999999999E-3</v>
      </c>
      <c r="V414" s="34">
        <v>1.7559999999999999E-2</v>
      </c>
      <c r="W414" s="34">
        <v>15.871298405466971</v>
      </c>
      <c r="Y414" s="34">
        <v>0.2787</v>
      </c>
      <c r="Z414" s="34">
        <v>318</v>
      </c>
    </row>
    <row r="415" spans="1:26" x14ac:dyDescent="0.3">
      <c r="A415" s="34">
        <v>105</v>
      </c>
      <c r="B415" s="5">
        <v>493595.22159999999</v>
      </c>
      <c r="C415" s="5">
        <v>5180699.9731000001</v>
      </c>
      <c r="D415" s="34">
        <v>13</v>
      </c>
      <c r="E415" s="34">
        <v>5</v>
      </c>
      <c r="F415" s="34" t="s">
        <v>27</v>
      </c>
      <c r="G415" s="34">
        <v>105</v>
      </c>
      <c r="H415" s="34" t="s">
        <v>21</v>
      </c>
      <c r="I415" s="34">
        <v>133</v>
      </c>
      <c r="J415" s="34">
        <v>153</v>
      </c>
      <c r="K415" s="34">
        <f t="shared" si="65"/>
        <v>20</v>
      </c>
      <c r="L415" s="34">
        <v>0.24099999999999999</v>
      </c>
      <c r="M415" s="34">
        <v>105</v>
      </c>
      <c r="N415" s="62">
        <v>1.6549712566640775</v>
      </c>
      <c r="O415" s="5">
        <v>1.65</v>
      </c>
      <c r="P415" s="5">
        <f t="shared" si="67"/>
        <v>7.9769614571208534</v>
      </c>
      <c r="Q415" s="34">
        <v>105</v>
      </c>
      <c r="R415" s="34">
        <v>5.59</v>
      </c>
      <c r="S415" s="34">
        <v>66.7</v>
      </c>
      <c r="T415" s="34">
        <v>0.24099999999999999</v>
      </c>
      <c r="U415" s="34">
        <v>4.0000000000000001E-3</v>
      </c>
      <c r="V415" s="34">
        <v>1.4930000000000001E-2</v>
      </c>
      <c r="W415" s="34">
        <v>16.141995981245813</v>
      </c>
      <c r="Y415" s="34">
        <v>0.24099999999999999</v>
      </c>
      <c r="Z415" s="34">
        <v>319</v>
      </c>
    </row>
    <row r="416" spans="1:26" x14ac:dyDescent="0.3">
      <c r="A416" s="29">
        <v>107</v>
      </c>
      <c r="B416" s="5">
        <v>493659.03769999999</v>
      </c>
      <c r="C416" s="5">
        <v>5180698.1272999998</v>
      </c>
      <c r="D416" s="34">
        <v>15</v>
      </c>
      <c r="E416" s="34">
        <v>5</v>
      </c>
      <c r="F416" s="34" t="s">
        <v>27</v>
      </c>
      <c r="G416" s="29">
        <v>107</v>
      </c>
      <c r="H416" s="34" t="s">
        <v>16</v>
      </c>
      <c r="I416" s="34">
        <v>0</v>
      </c>
      <c r="J416" s="34">
        <v>10</v>
      </c>
      <c r="K416" s="34">
        <f t="shared" si="65"/>
        <v>10</v>
      </c>
      <c r="L416" s="104">
        <v>1.5679999589920044</v>
      </c>
      <c r="M416" s="29">
        <v>107</v>
      </c>
      <c r="N416" s="62">
        <v>1.4614483268791447</v>
      </c>
      <c r="O416" s="5">
        <v>1.1599999999999999</v>
      </c>
      <c r="P416" s="5">
        <f>(O416*L416*K416)</f>
        <v>18.18879952430725</v>
      </c>
      <c r="Q416" s="29">
        <v>107</v>
      </c>
    </row>
    <row r="417" spans="1:26" x14ac:dyDescent="0.3">
      <c r="A417" s="29">
        <v>107</v>
      </c>
      <c r="B417" s="5">
        <v>493659.03769999999</v>
      </c>
      <c r="C417" s="5">
        <v>5180698.1272999998</v>
      </c>
      <c r="D417" s="34">
        <v>15</v>
      </c>
      <c r="E417" s="34">
        <v>5</v>
      </c>
      <c r="F417" s="34" t="s">
        <v>27</v>
      </c>
      <c r="G417" s="29">
        <v>107</v>
      </c>
      <c r="H417" s="34" t="s">
        <v>16</v>
      </c>
      <c r="I417" s="34">
        <v>10</v>
      </c>
      <c r="J417" s="34">
        <v>20</v>
      </c>
      <c r="K417" s="34">
        <f t="shared" si="65"/>
        <v>10</v>
      </c>
      <c r="L417" s="105">
        <v>1.919</v>
      </c>
      <c r="M417" s="29">
        <v>107</v>
      </c>
      <c r="N417" s="62">
        <v>1.4811034060327404</v>
      </c>
      <c r="O417" s="5">
        <v>1.1599999999999999</v>
      </c>
      <c r="P417" s="5">
        <f>(O417*L417*K417)</f>
        <v>22.260399999999997</v>
      </c>
      <c r="Q417" s="29">
        <v>107</v>
      </c>
    </row>
    <row r="418" spans="1:26" x14ac:dyDescent="0.3">
      <c r="A418" s="34">
        <v>107</v>
      </c>
      <c r="B418" s="5">
        <v>493659.03769999999</v>
      </c>
      <c r="C418" s="5">
        <v>5180698.1272999998</v>
      </c>
      <c r="D418" s="34">
        <v>15</v>
      </c>
      <c r="E418" s="34">
        <v>5</v>
      </c>
      <c r="F418" s="34" t="s">
        <v>27</v>
      </c>
      <c r="G418" s="34">
        <v>107</v>
      </c>
      <c r="H418" s="34" t="s">
        <v>144</v>
      </c>
      <c r="I418" s="34">
        <v>20</v>
      </c>
      <c r="J418" s="34">
        <v>30</v>
      </c>
      <c r="K418" s="34">
        <f t="shared" si="65"/>
        <v>10</v>
      </c>
      <c r="L418" s="105">
        <v>1.5580000000000001</v>
      </c>
      <c r="M418" s="34">
        <v>107</v>
      </c>
      <c r="N418" s="62">
        <v>1.4350697814836184</v>
      </c>
      <c r="O418" s="5">
        <v>1.1599999999999999</v>
      </c>
      <c r="P418" s="5">
        <f>(O418*L418*K418)</f>
        <v>18.072800000000001</v>
      </c>
      <c r="Q418" s="34">
        <v>107</v>
      </c>
    </row>
    <row r="419" spans="1:26" x14ac:dyDescent="0.3">
      <c r="A419" s="34">
        <v>107</v>
      </c>
      <c r="B419" s="5">
        <v>493659.03769999999</v>
      </c>
      <c r="C419" s="5">
        <v>5180698.1272999998</v>
      </c>
      <c r="D419" s="34">
        <v>15</v>
      </c>
      <c r="E419" s="34">
        <v>5</v>
      </c>
      <c r="F419" s="34" t="s">
        <v>27</v>
      </c>
      <c r="G419" s="34">
        <v>107</v>
      </c>
      <c r="H419" s="34" t="s">
        <v>17</v>
      </c>
      <c r="I419" s="34">
        <v>30</v>
      </c>
      <c r="J419" s="34">
        <v>51.5</v>
      </c>
      <c r="K419" s="34">
        <f t="shared" si="65"/>
        <v>21.5</v>
      </c>
      <c r="L419" s="34">
        <v>1.0740000000000001</v>
      </c>
      <c r="M419" s="34">
        <v>107</v>
      </c>
      <c r="N419" s="62">
        <v>1.597455548942867</v>
      </c>
      <c r="O419" s="5">
        <v>1.33</v>
      </c>
      <c r="P419" s="5">
        <f t="shared" ref="P419:P424" si="68">(N419*L419*K419)</f>
        <v>36.886846080639742</v>
      </c>
      <c r="Q419" s="34">
        <v>107</v>
      </c>
      <c r="R419" s="34">
        <v>5.87</v>
      </c>
      <c r="S419" s="34">
        <v>52.2</v>
      </c>
      <c r="T419" s="34">
        <v>1.0740000000000001</v>
      </c>
      <c r="U419" s="34">
        <v>1.7479999999999999E-2</v>
      </c>
      <c r="V419" s="34">
        <v>5.0770000000000003E-2</v>
      </c>
      <c r="W419" s="34">
        <v>21.15422493598582</v>
      </c>
      <c r="Y419" s="34">
        <v>1.0740000000000001</v>
      </c>
      <c r="Z419" s="34">
        <v>321</v>
      </c>
    </row>
    <row r="420" spans="1:26" x14ac:dyDescent="0.3">
      <c r="A420" s="34">
        <v>107</v>
      </c>
      <c r="B420" s="5">
        <v>493659.03769999999</v>
      </c>
      <c r="C420" s="5">
        <v>5180698.1272999998</v>
      </c>
      <c r="D420" s="34">
        <v>15</v>
      </c>
      <c r="E420" s="34">
        <v>5</v>
      </c>
      <c r="F420" s="34" t="s">
        <v>27</v>
      </c>
      <c r="G420" s="34">
        <v>107</v>
      </c>
      <c r="H420" s="34" t="s">
        <v>26</v>
      </c>
      <c r="I420" s="34">
        <v>51.5</v>
      </c>
      <c r="J420" s="34">
        <v>65</v>
      </c>
      <c r="K420" s="34">
        <f t="shared" si="65"/>
        <v>13.5</v>
      </c>
      <c r="L420" s="34">
        <v>0.73680000000000001</v>
      </c>
      <c r="M420" s="34">
        <v>107</v>
      </c>
      <c r="N420" s="62">
        <v>1.834401616095094</v>
      </c>
      <c r="O420" s="5">
        <v>1.33</v>
      </c>
      <c r="P420" s="5">
        <f t="shared" si="68"/>
        <v>18.246425994974683</v>
      </c>
      <c r="Q420" s="34">
        <v>107</v>
      </c>
      <c r="R420" s="34">
        <v>5.94</v>
      </c>
      <c r="S420" s="34">
        <v>48.2</v>
      </c>
      <c r="T420" s="34">
        <v>0.73680000000000001</v>
      </c>
      <c r="U420" s="34">
        <v>1.1299999999999999E-2</v>
      </c>
      <c r="V420" s="34">
        <v>3.5610000000000003E-2</v>
      </c>
      <c r="W420" s="34">
        <v>20.690817186183654</v>
      </c>
      <c r="Y420" s="34">
        <v>0.73680000000000001</v>
      </c>
      <c r="Z420" s="34">
        <v>322</v>
      </c>
    </row>
    <row r="421" spans="1:26" x14ac:dyDescent="0.3">
      <c r="A421" s="34">
        <v>107</v>
      </c>
      <c r="B421" s="5">
        <v>493659.03769999999</v>
      </c>
      <c r="C421" s="5">
        <v>5180698.1272999998</v>
      </c>
      <c r="D421" s="34">
        <v>15</v>
      </c>
      <c r="E421" s="34">
        <v>5</v>
      </c>
      <c r="F421" s="34" t="s">
        <v>27</v>
      </c>
      <c r="G421" s="34">
        <v>107</v>
      </c>
      <c r="H421" s="34" t="s">
        <v>27</v>
      </c>
      <c r="I421" s="34">
        <v>65</v>
      </c>
      <c r="J421" s="34">
        <v>75</v>
      </c>
      <c r="K421" s="34">
        <f t="shared" si="65"/>
        <v>10</v>
      </c>
      <c r="L421" s="34">
        <v>0.50829999999999997</v>
      </c>
      <c r="M421" s="34">
        <v>107</v>
      </c>
      <c r="N421" s="62">
        <v>1.6863001103454036</v>
      </c>
      <c r="O421" s="5">
        <v>1.53</v>
      </c>
      <c r="P421" s="5">
        <f t="shared" si="68"/>
        <v>8.5714634608856866</v>
      </c>
      <c r="Q421" s="34">
        <v>107</v>
      </c>
      <c r="R421" s="34">
        <v>5.99</v>
      </c>
      <c r="S421" s="34">
        <v>45.6</v>
      </c>
      <c r="T421" s="34">
        <v>0.50829999999999997</v>
      </c>
      <c r="U421" s="34">
        <v>5.0600000000000003E-3</v>
      </c>
      <c r="V421" s="34">
        <v>2.4330000000000001E-2</v>
      </c>
      <c r="W421" s="34">
        <v>20.891903000411013</v>
      </c>
      <c r="Y421" s="34">
        <v>0.50829999999999997</v>
      </c>
      <c r="Z421" s="34">
        <v>323</v>
      </c>
    </row>
    <row r="422" spans="1:26" x14ac:dyDescent="0.3">
      <c r="A422" s="34">
        <v>107</v>
      </c>
      <c r="B422" s="5">
        <v>493659.03769999999</v>
      </c>
      <c r="C422" s="5">
        <v>5180698.1272999998</v>
      </c>
      <c r="D422" s="34">
        <v>15</v>
      </c>
      <c r="E422" s="34">
        <v>5</v>
      </c>
      <c r="F422" s="34" t="s">
        <v>27</v>
      </c>
      <c r="G422" s="34">
        <v>107</v>
      </c>
      <c r="H422" s="34" t="s">
        <v>20</v>
      </c>
      <c r="I422" s="34">
        <v>75</v>
      </c>
      <c r="J422" s="34">
        <v>108.5</v>
      </c>
      <c r="K422" s="34">
        <f t="shared" si="65"/>
        <v>33.5</v>
      </c>
      <c r="L422" s="34">
        <v>0.24660000000000001</v>
      </c>
      <c r="M422" s="34">
        <v>107</v>
      </c>
      <c r="N422" s="62">
        <v>1.6187188086291719</v>
      </c>
      <c r="O422" s="5">
        <v>1.53</v>
      </c>
      <c r="P422" s="5">
        <f t="shared" si="68"/>
        <v>13.372397949966453</v>
      </c>
      <c r="Q422" s="34">
        <v>107</v>
      </c>
      <c r="R422" s="34">
        <v>6.2</v>
      </c>
      <c r="S422" s="34">
        <v>33.700000000000003</v>
      </c>
      <c r="T422" s="34">
        <v>0.24660000000000001</v>
      </c>
      <c r="U422" s="34">
        <v>4.8999999999999998E-3</v>
      </c>
      <c r="V422" s="34">
        <v>1.4970000000000001E-2</v>
      </c>
      <c r="W422" s="34">
        <v>16.472945891783567</v>
      </c>
      <c r="Y422" s="34">
        <v>0.24660000000000001</v>
      </c>
      <c r="Z422" s="34">
        <v>324</v>
      </c>
    </row>
    <row r="423" spans="1:26" x14ac:dyDescent="0.3">
      <c r="A423" s="34">
        <v>107</v>
      </c>
      <c r="B423" s="5">
        <v>493659.03769999999</v>
      </c>
      <c r="C423" s="5">
        <v>5180698.1272999998</v>
      </c>
      <c r="D423" s="34">
        <v>15</v>
      </c>
      <c r="E423" s="34">
        <v>5</v>
      </c>
      <c r="F423" s="34" t="s">
        <v>27</v>
      </c>
      <c r="G423" s="34">
        <v>107</v>
      </c>
      <c r="H423" s="34" t="s">
        <v>21</v>
      </c>
      <c r="I423" s="34">
        <v>108.5</v>
      </c>
      <c r="J423" s="34">
        <v>135</v>
      </c>
      <c r="K423" s="34">
        <f t="shared" si="65"/>
        <v>26.5</v>
      </c>
      <c r="L423" s="34">
        <v>0.15260000000000001</v>
      </c>
      <c r="M423" s="34">
        <v>107</v>
      </c>
      <c r="N423" s="62">
        <v>1.6318767568725638</v>
      </c>
      <c r="O423" s="5">
        <v>1.6</v>
      </c>
      <c r="P423" s="5">
        <f t="shared" si="68"/>
        <v>6.5991464171169616</v>
      </c>
      <c r="Q423" s="34">
        <v>107</v>
      </c>
      <c r="R423" s="34">
        <v>6.3</v>
      </c>
      <c r="S423" s="34">
        <v>27.9</v>
      </c>
      <c r="T423" s="34">
        <v>0.15260000000000001</v>
      </c>
      <c r="U423" s="34">
        <v>3.6900000000000001E-3</v>
      </c>
      <c r="V423" s="34">
        <v>1.089E-2</v>
      </c>
      <c r="W423" s="34">
        <v>14.012855831037649</v>
      </c>
      <c r="Y423" s="34">
        <v>0.15260000000000001</v>
      </c>
      <c r="Z423" s="34">
        <v>325</v>
      </c>
    </row>
    <row r="424" spans="1:26" x14ac:dyDescent="0.3">
      <c r="A424" s="34">
        <v>107</v>
      </c>
      <c r="B424" s="5">
        <v>493659.03769999999</v>
      </c>
      <c r="C424" s="5">
        <v>5180698.1272999998</v>
      </c>
      <c r="D424" s="34">
        <v>15</v>
      </c>
      <c r="E424" s="34">
        <v>5</v>
      </c>
      <c r="F424" s="34" t="s">
        <v>27</v>
      </c>
      <c r="G424" s="34">
        <v>107</v>
      </c>
      <c r="H424" s="34" t="s">
        <v>22</v>
      </c>
      <c r="I424" s="34">
        <v>135</v>
      </c>
      <c r="J424" s="34">
        <v>153</v>
      </c>
      <c r="K424" s="34">
        <f t="shared" si="65"/>
        <v>18</v>
      </c>
      <c r="L424" s="34">
        <v>0.14280000000000001</v>
      </c>
      <c r="M424" s="34">
        <v>107</v>
      </c>
      <c r="N424" s="62">
        <v>1.6600503965005047</v>
      </c>
      <c r="O424" s="5">
        <v>1.65</v>
      </c>
      <c r="P424" s="5">
        <f t="shared" si="68"/>
        <v>4.266993539164897</v>
      </c>
      <c r="Q424" s="34">
        <v>107</v>
      </c>
      <c r="R424" s="34">
        <v>6.35</v>
      </c>
      <c r="S424" s="34">
        <v>29.5</v>
      </c>
      <c r="T424" s="34">
        <v>0.14280000000000001</v>
      </c>
      <c r="U424" s="34">
        <v>5.3800000000000002E-3</v>
      </c>
      <c r="V424" s="34">
        <v>1.052E-2</v>
      </c>
      <c r="W424" s="34">
        <v>13.574144486692017</v>
      </c>
      <c r="Y424" s="34">
        <v>0.14280000000000001</v>
      </c>
      <c r="Z424" s="34">
        <v>326</v>
      </c>
    </row>
    <row r="425" spans="1:26" x14ac:dyDescent="0.3">
      <c r="A425" s="29">
        <v>109</v>
      </c>
      <c r="B425" s="5">
        <v>493725.57659999997</v>
      </c>
      <c r="C425" s="5">
        <v>5180706.6989000002</v>
      </c>
      <c r="D425" s="34">
        <v>17</v>
      </c>
      <c r="E425" s="34">
        <v>5</v>
      </c>
      <c r="F425" s="34" t="s">
        <v>27</v>
      </c>
      <c r="G425" s="29">
        <v>109</v>
      </c>
      <c r="H425" s="34" t="s">
        <v>16</v>
      </c>
      <c r="I425" s="34">
        <v>0</v>
      </c>
      <c r="J425" s="34">
        <v>10</v>
      </c>
      <c r="K425" s="34">
        <f t="shared" si="65"/>
        <v>10</v>
      </c>
      <c r="L425" s="104">
        <v>1.7109999656677246</v>
      </c>
      <c r="M425" s="29">
        <v>109</v>
      </c>
      <c r="N425" s="62">
        <v>1.2890155781776045</v>
      </c>
      <c r="O425" s="5">
        <v>1.1599999999999999</v>
      </c>
      <c r="P425" s="5">
        <f>(O425*L425*K425)</f>
        <v>19.847599601745603</v>
      </c>
      <c r="Q425" s="29">
        <v>109</v>
      </c>
    </row>
    <row r="426" spans="1:26" x14ac:dyDescent="0.3">
      <c r="A426" s="29">
        <v>109</v>
      </c>
      <c r="B426" s="5">
        <v>493725.57659999997</v>
      </c>
      <c r="C426" s="5">
        <v>5180706.6989000002</v>
      </c>
      <c r="D426" s="34">
        <v>17</v>
      </c>
      <c r="E426" s="34">
        <v>5</v>
      </c>
      <c r="F426" s="34" t="s">
        <v>27</v>
      </c>
      <c r="G426" s="29">
        <v>109</v>
      </c>
      <c r="H426" s="34" t="s">
        <v>16</v>
      </c>
      <c r="I426" s="34">
        <v>10</v>
      </c>
      <c r="J426" s="34">
        <v>20</v>
      </c>
      <c r="K426" s="34">
        <f t="shared" si="65"/>
        <v>10</v>
      </c>
      <c r="L426" s="105">
        <v>1.736</v>
      </c>
      <c r="M426" s="29">
        <v>109</v>
      </c>
      <c r="N426" s="62">
        <v>1.2343160290307775</v>
      </c>
      <c r="O426" s="5">
        <v>1.1599999999999999</v>
      </c>
      <c r="P426" s="5">
        <f>(O426*L426*K426)</f>
        <v>20.137599999999999</v>
      </c>
      <c r="Q426" s="29">
        <v>109</v>
      </c>
    </row>
    <row r="427" spans="1:26" x14ac:dyDescent="0.3">
      <c r="A427" s="34">
        <v>109</v>
      </c>
      <c r="B427" s="5">
        <v>493725.57659999997</v>
      </c>
      <c r="C427" s="5">
        <v>5180706.6989000002</v>
      </c>
      <c r="D427" s="34">
        <v>17</v>
      </c>
      <c r="E427" s="34">
        <v>5</v>
      </c>
      <c r="F427" s="34" t="s">
        <v>27</v>
      </c>
      <c r="G427" s="34">
        <v>109</v>
      </c>
      <c r="H427" s="34" t="s">
        <v>16</v>
      </c>
      <c r="I427" s="34">
        <v>20</v>
      </c>
      <c r="J427" s="34">
        <v>30</v>
      </c>
      <c r="K427" s="34">
        <f t="shared" si="65"/>
        <v>10</v>
      </c>
      <c r="L427" s="105">
        <v>1.6359999999999999</v>
      </c>
      <c r="M427" s="34">
        <v>109</v>
      </c>
      <c r="N427" s="62">
        <v>1.1652462766259186</v>
      </c>
      <c r="O427" s="5">
        <v>1.1599999999999999</v>
      </c>
      <c r="P427" s="5">
        <f>(O427*L427*K427)</f>
        <v>18.977599999999995</v>
      </c>
      <c r="Q427" s="34">
        <v>109</v>
      </c>
    </row>
    <row r="428" spans="1:26" x14ac:dyDescent="0.3">
      <c r="A428" s="34">
        <v>109</v>
      </c>
      <c r="B428" s="5">
        <v>493725.57659999997</v>
      </c>
      <c r="C428" s="5">
        <v>5180706.6989000002</v>
      </c>
      <c r="D428" s="34">
        <v>17</v>
      </c>
      <c r="E428" s="34">
        <v>5</v>
      </c>
      <c r="F428" s="34" t="s">
        <v>27</v>
      </c>
      <c r="G428" s="34">
        <v>109</v>
      </c>
      <c r="H428" s="34" t="s">
        <v>17</v>
      </c>
      <c r="I428" s="34">
        <v>30</v>
      </c>
      <c r="J428" s="34">
        <v>68</v>
      </c>
      <c r="K428" s="34">
        <f t="shared" si="65"/>
        <v>38</v>
      </c>
      <c r="L428" s="34">
        <v>0.79259999999999997</v>
      </c>
      <c r="M428" s="34">
        <v>109</v>
      </c>
      <c r="N428" s="62">
        <v>1.2666669775957098</v>
      </c>
      <c r="O428" s="5">
        <v>1.33</v>
      </c>
      <c r="P428" s="5">
        <f t="shared" ref="P428:P432" si="69">(N428*L428*K428)</f>
        <v>38.150489364809665</v>
      </c>
      <c r="Q428" s="34">
        <v>109</v>
      </c>
      <c r="R428" s="34">
        <v>6.09</v>
      </c>
      <c r="S428" s="34">
        <v>39.700000000000003</v>
      </c>
      <c r="T428" s="34">
        <v>0.79259999999999997</v>
      </c>
      <c r="U428" s="34">
        <v>1.4829999999999999E-2</v>
      </c>
      <c r="V428" s="34">
        <v>4.1860000000000001E-2</v>
      </c>
      <c r="W428" s="34">
        <v>18.934543717152412</v>
      </c>
      <c r="Y428" s="34">
        <v>0.79259999999999997</v>
      </c>
      <c r="Z428" s="34">
        <v>328</v>
      </c>
    </row>
    <row r="429" spans="1:26" x14ac:dyDescent="0.3">
      <c r="A429" s="34">
        <v>109</v>
      </c>
      <c r="B429" s="5">
        <v>493725.57659999997</v>
      </c>
      <c r="C429" s="5">
        <v>5180706.6989000002</v>
      </c>
      <c r="D429" s="34">
        <v>17</v>
      </c>
      <c r="E429" s="34">
        <v>5</v>
      </c>
      <c r="F429" s="34" t="s">
        <v>27</v>
      </c>
      <c r="G429" s="34">
        <v>109</v>
      </c>
      <c r="H429" s="34" t="s">
        <v>19</v>
      </c>
      <c r="I429" s="34">
        <v>68</v>
      </c>
      <c r="J429" s="34">
        <v>100</v>
      </c>
      <c r="K429" s="34">
        <f t="shared" si="65"/>
        <v>32</v>
      </c>
      <c r="L429" s="34">
        <v>0.3362</v>
      </c>
      <c r="M429" s="34">
        <v>109</v>
      </c>
      <c r="N429" s="62">
        <v>1.6007188515086095</v>
      </c>
      <c r="O429" s="5">
        <v>1.53</v>
      </c>
      <c r="P429" s="5">
        <f t="shared" si="69"/>
        <v>17.221173692070224</v>
      </c>
      <c r="Q429" s="34">
        <v>109</v>
      </c>
      <c r="R429" s="34">
        <v>6.37</v>
      </c>
      <c r="S429" s="34">
        <v>24.1</v>
      </c>
      <c r="T429" s="34">
        <v>0.3362</v>
      </c>
      <c r="U429" s="34">
        <v>6.7600000000000004E-3</v>
      </c>
      <c r="V429" s="34">
        <v>2.2519999999999998E-2</v>
      </c>
      <c r="W429" s="34">
        <v>14.928952042628776</v>
      </c>
      <c r="Y429" s="34">
        <v>0.3362</v>
      </c>
      <c r="Z429" s="34">
        <v>329</v>
      </c>
    </row>
    <row r="430" spans="1:26" x14ac:dyDescent="0.3">
      <c r="A430" s="34">
        <v>109</v>
      </c>
      <c r="B430" s="5">
        <v>493725.57659999997</v>
      </c>
      <c r="C430" s="5">
        <v>5180706.6989000002</v>
      </c>
      <c r="D430" s="34">
        <v>17</v>
      </c>
      <c r="E430" s="34">
        <v>5</v>
      </c>
      <c r="F430" s="34" t="s">
        <v>27</v>
      </c>
      <c r="G430" s="34">
        <v>109</v>
      </c>
      <c r="H430" s="34" t="s">
        <v>20</v>
      </c>
      <c r="I430" s="34">
        <v>100</v>
      </c>
      <c r="J430" s="34">
        <v>119</v>
      </c>
      <c r="K430" s="34">
        <f t="shared" si="65"/>
        <v>19</v>
      </c>
      <c r="L430" s="34">
        <v>0.22189999999999999</v>
      </c>
      <c r="M430" s="34">
        <v>109</v>
      </c>
      <c r="N430" s="62">
        <v>1.6588607915883868</v>
      </c>
      <c r="O430" s="5">
        <v>1.6</v>
      </c>
      <c r="P430" s="5">
        <f t="shared" si="69"/>
        <v>6.9939229834157972</v>
      </c>
      <c r="Q430" s="34">
        <v>109</v>
      </c>
      <c r="R430" s="34">
        <v>6.46</v>
      </c>
      <c r="S430" s="34">
        <v>19.100000000000001</v>
      </c>
      <c r="T430" s="34">
        <v>0.22189999999999999</v>
      </c>
      <c r="U430" s="34">
        <v>6.4200000000000004E-3</v>
      </c>
      <c r="V430" s="34">
        <v>1.6150000000000001E-2</v>
      </c>
      <c r="W430" s="34">
        <v>13.739938080495355</v>
      </c>
      <c r="Y430" s="34">
        <v>0.22189999999999999</v>
      </c>
      <c r="Z430" s="34">
        <v>330</v>
      </c>
    </row>
    <row r="431" spans="1:26" x14ac:dyDescent="0.3">
      <c r="A431" s="34">
        <v>109</v>
      </c>
      <c r="B431" s="5">
        <v>493725.57659999997</v>
      </c>
      <c r="C431" s="5">
        <v>5180706.6989000002</v>
      </c>
      <c r="D431" s="34">
        <v>17</v>
      </c>
      <c r="E431" s="34">
        <v>5</v>
      </c>
      <c r="F431" s="34" t="s">
        <v>27</v>
      </c>
      <c r="G431" s="34">
        <v>109</v>
      </c>
      <c r="H431" s="34" t="s">
        <v>21</v>
      </c>
      <c r="I431" s="34">
        <v>119</v>
      </c>
      <c r="J431" s="34">
        <v>145</v>
      </c>
      <c r="K431" s="34">
        <f t="shared" si="65"/>
        <v>26</v>
      </c>
      <c r="L431" s="34">
        <v>0.2389</v>
      </c>
      <c r="M431" s="34">
        <v>109</v>
      </c>
      <c r="N431" s="62">
        <v>1.6578178075614156</v>
      </c>
      <c r="O431" s="5">
        <v>1.65</v>
      </c>
      <c r="P431" s="5">
        <f t="shared" si="69"/>
        <v>10.297369529886977</v>
      </c>
      <c r="Q431" s="34">
        <v>109</v>
      </c>
      <c r="R431" s="34">
        <v>5.95</v>
      </c>
      <c r="S431" s="34">
        <v>47.7</v>
      </c>
      <c r="T431" s="34">
        <v>0.2389</v>
      </c>
      <c r="U431" s="34">
        <v>6.7099999999999998E-3</v>
      </c>
      <c r="V431" s="34">
        <v>1.7299999999999999E-2</v>
      </c>
      <c r="W431" s="34">
        <v>13.809248554913296</v>
      </c>
      <c r="Y431" s="34">
        <v>0.2389</v>
      </c>
      <c r="Z431" s="34">
        <v>331</v>
      </c>
    </row>
    <row r="432" spans="1:26" x14ac:dyDescent="0.3">
      <c r="A432" s="34">
        <v>109</v>
      </c>
      <c r="B432" s="5">
        <v>493725.57659999997</v>
      </c>
      <c r="C432" s="5">
        <v>5180706.6989000002</v>
      </c>
      <c r="D432" s="34">
        <v>17</v>
      </c>
      <c r="E432" s="34">
        <v>5</v>
      </c>
      <c r="F432" s="34" t="s">
        <v>27</v>
      </c>
      <c r="G432" s="34">
        <v>109</v>
      </c>
      <c r="H432" s="34" t="s">
        <v>22</v>
      </c>
      <c r="I432" s="34">
        <v>145</v>
      </c>
      <c r="J432" s="34">
        <v>153</v>
      </c>
      <c r="K432" s="34">
        <f t="shared" si="65"/>
        <v>8</v>
      </c>
      <c r="L432" s="34">
        <v>0.2334</v>
      </c>
      <c r="M432" s="34">
        <v>109</v>
      </c>
      <c r="N432" s="62">
        <v>1.7430631901861349</v>
      </c>
      <c r="O432" s="5">
        <v>1.65</v>
      </c>
      <c r="P432" s="5">
        <f t="shared" si="69"/>
        <v>3.2546475887155508</v>
      </c>
      <c r="Q432" s="34">
        <v>109</v>
      </c>
      <c r="R432" s="34">
        <v>6.66</v>
      </c>
      <c r="S432" s="34">
        <v>7.7</v>
      </c>
      <c r="T432" s="34">
        <v>0.2334</v>
      </c>
      <c r="U432" s="34">
        <v>9.8099999999999993E-3</v>
      </c>
      <c r="V432" s="34">
        <v>1.627E-2</v>
      </c>
      <c r="W432" s="34">
        <v>14.345421020282728</v>
      </c>
      <c r="Y432" s="34">
        <v>0.2334</v>
      </c>
      <c r="Z432" s="34">
        <v>332</v>
      </c>
    </row>
    <row r="433" spans="1:26" x14ac:dyDescent="0.3">
      <c r="A433" s="29">
        <v>111</v>
      </c>
      <c r="B433" s="5">
        <v>493786.67920000001</v>
      </c>
      <c r="C433" s="5">
        <v>5180703.2165999999</v>
      </c>
      <c r="D433" s="34">
        <v>19</v>
      </c>
      <c r="E433" s="34">
        <v>5</v>
      </c>
      <c r="F433" s="34" t="s">
        <v>27</v>
      </c>
      <c r="G433" s="29">
        <v>111</v>
      </c>
      <c r="H433" s="34" t="s">
        <v>16</v>
      </c>
      <c r="I433" s="34">
        <v>0</v>
      </c>
      <c r="J433" s="34">
        <v>10</v>
      </c>
      <c r="K433" s="34">
        <f t="shared" si="65"/>
        <v>10</v>
      </c>
      <c r="L433" s="104">
        <v>1.4950000047683716</v>
      </c>
      <c r="M433" s="29">
        <v>111</v>
      </c>
      <c r="N433" s="62">
        <v>1.4952050458661512</v>
      </c>
      <c r="O433" s="34">
        <v>1.26</v>
      </c>
      <c r="P433" s="5">
        <f>(O433*L433*K433)</f>
        <v>18.837000060081483</v>
      </c>
      <c r="Q433" s="29">
        <v>111</v>
      </c>
    </row>
    <row r="434" spans="1:26" x14ac:dyDescent="0.3">
      <c r="A434" s="29">
        <v>111</v>
      </c>
      <c r="B434" s="5">
        <v>493786.67920000001</v>
      </c>
      <c r="C434" s="5">
        <v>5180703.2165999999</v>
      </c>
      <c r="D434" s="34">
        <v>19</v>
      </c>
      <c r="E434" s="34">
        <v>5</v>
      </c>
      <c r="F434" s="34" t="s">
        <v>27</v>
      </c>
      <c r="G434" s="29">
        <v>111</v>
      </c>
      <c r="H434" s="34" t="s">
        <v>16</v>
      </c>
      <c r="I434" s="34">
        <v>10</v>
      </c>
      <c r="J434" s="34">
        <v>20</v>
      </c>
      <c r="K434" s="34">
        <f t="shared" si="65"/>
        <v>10</v>
      </c>
      <c r="L434" s="105">
        <v>1.6220000000000001</v>
      </c>
      <c r="M434" s="29">
        <v>111</v>
      </c>
      <c r="N434" s="62">
        <v>1.3747514818587481</v>
      </c>
      <c r="O434" s="34">
        <v>1.26</v>
      </c>
      <c r="P434" s="5">
        <f>(O434*L434*K434)</f>
        <v>20.437200000000001</v>
      </c>
      <c r="Q434" s="29">
        <v>111</v>
      </c>
    </row>
    <row r="435" spans="1:26" x14ac:dyDescent="0.3">
      <c r="A435" s="34">
        <v>111</v>
      </c>
      <c r="B435" s="5">
        <v>493786.67920000001</v>
      </c>
      <c r="C435" s="5">
        <v>5180703.2165999999</v>
      </c>
      <c r="D435" s="34">
        <v>19</v>
      </c>
      <c r="E435" s="34">
        <v>5</v>
      </c>
      <c r="F435" s="34" t="s">
        <v>27</v>
      </c>
      <c r="G435" s="34">
        <v>111</v>
      </c>
      <c r="H435" s="34" t="s">
        <v>144</v>
      </c>
      <c r="I435" s="34">
        <v>20</v>
      </c>
      <c r="J435" s="34">
        <v>30</v>
      </c>
      <c r="K435" s="34">
        <f t="shared" si="65"/>
        <v>10</v>
      </c>
      <c r="L435" s="105">
        <v>0.96319999999999995</v>
      </c>
      <c r="M435" s="34">
        <v>111</v>
      </c>
      <c r="N435" s="62">
        <v>1.3549490924320324</v>
      </c>
      <c r="O435" s="34">
        <v>1.26</v>
      </c>
      <c r="P435" s="5">
        <f>(O435*L435*K435)</f>
        <v>12.136320000000001</v>
      </c>
      <c r="Q435" s="34">
        <v>111</v>
      </c>
    </row>
    <row r="436" spans="1:26" x14ac:dyDescent="0.3">
      <c r="A436" s="34">
        <v>111</v>
      </c>
      <c r="B436" s="5">
        <v>493786.67920000001</v>
      </c>
      <c r="C436" s="5">
        <v>5180703.2165999999</v>
      </c>
      <c r="D436" s="34">
        <v>19</v>
      </c>
      <c r="E436" s="34">
        <v>5</v>
      </c>
      <c r="F436" s="34" t="s">
        <v>27</v>
      </c>
      <c r="G436" s="34">
        <v>111</v>
      </c>
      <c r="H436" s="34" t="s">
        <v>17</v>
      </c>
      <c r="I436" s="34">
        <v>30</v>
      </c>
      <c r="J436" s="34">
        <v>42</v>
      </c>
      <c r="K436" s="34">
        <f t="shared" si="65"/>
        <v>12</v>
      </c>
      <c r="L436" s="34">
        <v>0.53080000000000005</v>
      </c>
      <c r="M436" s="34">
        <v>111</v>
      </c>
      <c r="N436" s="62">
        <v>1.4618676254366683</v>
      </c>
      <c r="O436" s="34">
        <v>1.35</v>
      </c>
      <c r="P436" s="5">
        <f t="shared" ref="P436:P441" si="70">(N436*L436*K436)</f>
        <v>9.3115120269814025</v>
      </c>
      <c r="Q436" s="34">
        <v>111</v>
      </c>
      <c r="R436" s="34">
        <v>6.17</v>
      </c>
      <c r="S436" s="34">
        <v>35.6</v>
      </c>
      <c r="T436" s="34">
        <v>0.53080000000000005</v>
      </c>
      <c r="U436" s="34">
        <v>1.0829999999999999E-2</v>
      </c>
      <c r="V436" s="34">
        <v>3.1719999999999998E-2</v>
      </c>
      <c r="W436" s="34">
        <v>16.733921815889033</v>
      </c>
      <c r="Y436" s="34">
        <v>0.53080000000000005</v>
      </c>
      <c r="Z436" s="34">
        <v>334</v>
      </c>
    </row>
    <row r="437" spans="1:26" x14ac:dyDescent="0.3">
      <c r="A437" s="34">
        <v>111</v>
      </c>
      <c r="B437" s="5">
        <v>493786.67920000001</v>
      </c>
      <c r="C437" s="5">
        <v>5180703.2165999999</v>
      </c>
      <c r="D437" s="34">
        <v>19</v>
      </c>
      <c r="E437" s="34">
        <v>5</v>
      </c>
      <c r="F437" s="34" t="s">
        <v>27</v>
      </c>
      <c r="G437" s="34">
        <v>111</v>
      </c>
      <c r="H437" s="34" t="s">
        <v>36</v>
      </c>
      <c r="I437" s="34">
        <v>42</v>
      </c>
      <c r="J437" s="34">
        <v>60</v>
      </c>
      <c r="K437" s="34">
        <f t="shared" si="65"/>
        <v>18</v>
      </c>
      <c r="L437" s="34">
        <v>0.3705</v>
      </c>
      <c r="M437" s="34">
        <v>111</v>
      </c>
      <c r="N437" s="62">
        <v>1.5935385644860216</v>
      </c>
      <c r="O437" s="34">
        <v>1.44</v>
      </c>
      <c r="P437" s="5">
        <f t="shared" si="70"/>
        <v>10.627308686557278</v>
      </c>
      <c r="Q437" s="34">
        <v>111</v>
      </c>
      <c r="R437" s="34">
        <v>6.32</v>
      </c>
      <c r="S437" s="34">
        <v>27.1</v>
      </c>
      <c r="T437" s="34">
        <v>0.3705</v>
      </c>
      <c r="U437" s="34">
        <v>8.0000000000000002E-3</v>
      </c>
      <c r="V437" s="34">
        <v>2.384E-2</v>
      </c>
      <c r="W437" s="34">
        <v>15.541107382550335</v>
      </c>
      <c r="Y437" s="34">
        <v>0.3705</v>
      </c>
      <c r="Z437" s="34">
        <v>335</v>
      </c>
    </row>
    <row r="438" spans="1:26" x14ac:dyDescent="0.3">
      <c r="A438" s="34">
        <v>111</v>
      </c>
      <c r="B438" s="5">
        <v>493786.67920000001</v>
      </c>
      <c r="C438" s="5">
        <v>5180703.2165999999</v>
      </c>
      <c r="D438" s="34">
        <v>19</v>
      </c>
      <c r="E438" s="34">
        <v>5</v>
      </c>
      <c r="F438" s="34" t="s">
        <v>27</v>
      </c>
      <c r="G438" s="34">
        <v>111</v>
      </c>
      <c r="H438" s="34" t="s">
        <v>37</v>
      </c>
      <c r="I438" s="34">
        <v>60</v>
      </c>
      <c r="J438" s="34">
        <v>80</v>
      </c>
      <c r="K438" s="34">
        <f t="shared" si="65"/>
        <v>20</v>
      </c>
      <c r="L438" s="34">
        <v>0.28310000000000002</v>
      </c>
      <c r="M438" s="34">
        <v>111</v>
      </c>
      <c r="N438" s="62">
        <v>1.7411419782530639</v>
      </c>
      <c r="O438" s="34">
        <v>1.53</v>
      </c>
      <c r="P438" s="5">
        <f t="shared" si="70"/>
        <v>9.858345880868848</v>
      </c>
      <c r="Q438" s="34">
        <v>111</v>
      </c>
      <c r="R438" s="34">
        <v>6.36</v>
      </c>
      <c r="S438" s="34">
        <v>24.7</v>
      </c>
      <c r="T438" s="34">
        <v>0.28310000000000002</v>
      </c>
      <c r="U438" s="34">
        <v>7.0400000000000003E-3</v>
      </c>
      <c r="V438" s="34">
        <v>1.8519999999999998E-2</v>
      </c>
      <c r="W438" s="34">
        <v>15.286177105831536</v>
      </c>
      <c r="Y438" s="34">
        <v>0.28310000000000002</v>
      </c>
      <c r="Z438" s="34">
        <v>336</v>
      </c>
    </row>
    <row r="439" spans="1:26" x14ac:dyDescent="0.3">
      <c r="A439" s="34">
        <v>111</v>
      </c>
      <c r="B439" s="5">
        <v>493786.67920000001</v>
      </c>
      <c r="C439" s="5">
        <v>5180703.2165999999</v>
      </c>
      <c r="D439" s="34">
        <v>19</v>
      </c>
      <c r="E439" s="34">
        <v>5</v>
      </c>
      <c r="F439" s="34" t="s">
        <v>27</v>
      </c>
      <c r="G439" s="34">
        <v>111</v>
      </c>
      <c r="H439" s="34" t="s">
        <v>26</v>
      </c>
      <c r="I439" s="34">
        <v>80</v>
      </c>
      <c r="J439" s="34">
        <v>113</v>
      </c>
      <c r="K439" s="34">
        <f t="shared" si="65"/>
        <v>33</v>
      </c>
      <c r="L439" s="34">
        <v>0.26319999999999999</v>
      </c>
      <c r="M439" s="34">
        <v>111</v>
      </c>
      <c r="N439" s="62">
        <v>1.7083437679245781</v>
      </c>
      <c r="O439" s="34">
        <v>1.59</v>
      </c>
      <c r="P439" s="5">
        <f t="shared" si="70"/>
        <v>14.837990630685715</v>
      </c>
      <c r="Q439" s="34">
        <v>111</v>
      </c>
      <c r="R439" s="34">
        <v>6.24</v>
      </c>
      <c r="S439" s="34">
        <v>31.5</v>
      </c>
      <c r="T439" s="34">
        <v>0.26319999999999999</v>
      </c>
      <c r="U439" s="34">
        <v>6.9199999999999999E-3</v>
      </c>
      <c r="V439" s="34">
        <v>1.9390000000000001E-2</v>
      </c>
      <c r="W439" s="34">
        <v>13.574007220216606</v>
      </c>
      <c r="Y439" s="34">
        <v>0.26319999999999999</v>
      </c>
      <c r="Z439" s="34">
        <v>337</v>
      </c>
    </row>
    <row r="440" spans="1:26" x14ac:dyDescent="0.3">
      <c r="A440" s="34">
        <v>111</v>
      </c>
      <c r="B440" s="5">
        <v>493786.67920000001</v>
      </c>
      <c r="C440" s="5">
        <v>5180703.2165999999</v>
      </c>
      <c r="D440" s="34">
        <v>19</v>
      </c>
      <c r="E440" s="34">
        <v>5</v>
      </c>
      <c r="F440" s="34" t="s">
        <v>27</v>
      </c>
      <c r="G440" s="34">
        <v>111</v>
      </c>
      <c r="H440" s="34" t="s">
        <v>20</v>
      </c>
      <c r="I440" s="34">
        <v>113</v>
      </c>
      <c r="J440" s="34">
        <v>132</v>
      </c>
      <c r="K440" s="34">
        <f t="shared" si="65"/>
        <v>19</v>
      </c>
      <c r="L440" s="34">
        <v>0.20669999999999999</v>
      </c>
      <c r="M440" s="34">
        <v>111</v>
      </c>
      <c r="N440" s="62">
        <v>1.7347900287518583</v>
      </c>
      <c r="O440" s="34">
        <v>1.59</v>
      </c>
      <c r="P440" s="5">
        <f t="shared" si="70"/>
        <v>6.8130408799171729</v>
      </c>
      <c r="Q440" s="34">
        <v>111</v>
      </c>
      <c r="R440" s="34">
        <v>5.92</v>
      </c>
      <c r="S440" s="34">
        <v>49.5</v>
      </c>
      <c r="T440" s="34">
        <v>0.20669999999999999</v>
      </c>
      <c r="U440" s="34">
        <v>6.79E-3</v>
      </c>
      <c r="V440" s="34">
        <v>1.6E-2</v>
      </c>
      <c r="W440" s="34">
        <v>12.918749999999999</v>
      </c>
      <c r="Y440" s="34">
        <v>0.20669999999999999</v>
      </c>
      <c r="Z440" s="34">
        <v>338</v>
      </c>
    </row>
    <row r="441" spans="1:26" x14ac:dyDescent="0.3">
      <c r="A441" s="34">
        <v>111</v>
      </c>
      <c r="B441" s="5">
        <v>493786.67920000001</v>
      </c>
      <c r="C441" s="5">
        <v>5180703.2165999999</v>
      </c>
      <c r="D441" s="34">
        <v>19</v>
      </c>
      <c r="E441" s="34">
        <v>5</v>
      </c>
      <c r="F441" s="34" t="s">
        <v>27</v>
      </c>
      <c r="G441" s="34">
        <v>111</v>
      </c>
      <c r="H441" s="34" t="s">
        <v>21</v>
      </c>
      <c r="I441" s="34">
        <v>132</v>
      </c>
      <c r="J441" s="34">
        <v>153</v>
      </c>
      <c r="K441" s="34">
        <f t="shared" si="65"/>
        <v>21</v>
      </c>
      <c r="L441" s="34">
        <v>0.158</v>
      </c>
      <c r="M441" s="34">
        <v>111</v>
      </c>
      <c r="N441" s="62">
        <v>1.6862585256715277</v>
      </c>
      <c r="O441" s="34">
        <v>1.59</v>
      </c>
      <c r="P441" s="5">
        <f t="shared" si="70"/>
        <v>5.5950057881781285</v>
      </c>
      <c r="Q441" s="34">
        <v>111</v>
      </c>
      <c r="R441" s="34">
        <v>6.08</v>
      </c>
      <c r="S441" s="34">
        <v>40.4</v>
      </c>
      <c r="T441" s="34">
        <v>0.158</v>
      </c>
      <c r="U441" s="34">
        <v>4.4299999999999999E-3</v>
      </c>
      <c r="V441" s="34">
        <v>1.46E-2</v>
      </c>
      <c r="W441" s="34">
        <v>10.821917808219178</v>
      </c>
      <c r="Y441" s="34">
        <v>0.158</v>
      </c>
      <c r="Z441" s="34">
        <v>339</v>
      </c>
    </row>
    <row r="442" spans="1:26" x14ac:dyDescent="0.3">
      <c r="A442" s="29">
        <v>113</v>
      </c>
      <c r="B442" s="5">
        <v>493851.84669999999</v>
      </c>
      <c r="C442" s="5">
        <v>5180685.5506999996</v>
      </c>
      <c r="D442" s="34">
        <v>21</v>
      </c>
      <c r="E442" s="34">
        <v>5</v>
      </c>
      <c r="F442" s="34" t="s">
        <v>27</v>
      </c>
      <c r="G442" s="29">
        <v>113</v>
      </c>
      <c r="H442" s="34" t="s">
        <v>16</v>
      </c>
      <c r="I442" s="34">
        <v>0</v>
      </c>
      <c r="J442" s="34">
        <v>10</v>
      </c>
      <c r="K442" s="34">
        <f t="shared" si="65"/>
        <v>10</v>
      </c>
      <c r="L442" s="104">
        <v>1.2929999828338623</v>
      </c>
      <c r="M442" s="29">
        <v>113</v>
      </c>
      <c r="N442" s="62">
        <v>1.4510952010406133</v>
      </c>
      <c r="O442" s="34">
        <v>1.26</v>
      </c>
      <c r="P442" s="5">
        <f>(O442*L442*K442)</f>
        <v>16.291799783706665</v>
      </c>
      <c r="Q442" s="29">
        <v>113</v>
      </c>
    </row>
    <row r="443" spans="1:26" x14ac:dyDescent="0.3">
      <c r="A443" s="29">
        <v>113</v>
      </c>
      <c r="B443" s="5">
        <v>493851.84669999999</v>
      </c>
      <c r="C443" s="5">
        <v>5180685.5506999996</v>
      </c>
      <c r="D443" s="34">
        <v>21</v>
      </c>
      <c r="E443" s="34">
        <v>5</v>
      </c>
      <c r="F443" s="34" t="s">
        <v>27</v>
      </c>
      <c r="G443" s="29">
        <v>113</v>
      </c>
      <c r="H443" s="34" t="s">
        <v>144</v>
      </c>
      <c r="I443" s="34">
        <v>10</v>
      </c>
      <c r="J443" s="34">
        <v>20</v>
      </c>
      <c r="K443" s="34">
        <f t="shared" si="65"/>
        <v>10</v>
      </c>
      <c r="L443" s="105"/>
      <c r="M443" s="29">
        <v>113</v>
      </c>
      <c r="N443" s="62">
        <v>1.4845268587022673</v>
      </c>
      <c r="O443" s="34">
        <v>1.26</v>
      </c>
      <c r="P443" s="5">
        <f>(O443*L443*K443)</f>
        <v>0</v>
      </c>
      <c r="Q443" s="29">
        <v>113</v>
      </c>
    </row>
    <row r="444" spans="1:26" x14ac:dyDescent="0.3">
      <c r="A444" s="34">
        <v>113</v>
      </c>
      <c r="B444" s="5">
        <v>493851.84669999999</v>
      </c>
      <c r="C444" s="5">
        <v>5180685.5506999996</v>
      </c>
      <c r="D444" s="34">
        <v>21</v>
      </c>
      <c r="E444" s="34">
        <v>5</v>
      </c>
      <c r="F444" s="34" t="s">
        <v>27</v>
      </c>
      <c r="G444" s="34">
        <v>113</v>
      </c>
      <c r="H444" s="34" t="s">
        <v>17</v>
      </c>
      <c r="I444" s="34">
        <v>20</v>
      </c>
      <c r="J444" s="34">
        <v>30</v>
      </c>
      <c r="K444" s="34">
        <f t="shared" si="65"/>
        <v>10</v>
      </c>
      <c r="L444" s="105"/>
      <c r="M444" s="34">
        <v>113</v>
      </c>
      <c r="N444" s="62">
        <v>1.4061439561260332</v>
      </c>
      <c r="O444" s="34">
        <v>1.26</v>
      </c>
      <c r="P444" s="5">
        <f>(O444*L444*K444)</f>
        <v>0</v>
      </c>
      <c r="Q444" s="34">
        <v>113</v>
      </c>
    </row>
    <row r="445" spans="1:26" x14ac:dyDescent="0.3">
      <c r="A445" s="34">
        <v>113</v>
      </c>
      <c r="B445" s="5">
        <v>493851.84669999999</v>
      </c>
      <c r="C445" s="5">
        <v>5180685.5506999996</v>
      </c>
      <c r="D445" s="34">
        <v>21</v>
      </c>
      <c r="E445" s="34">
        <v>5</v>
      </c>
      <c r="F445" s="34" t="s">
        <v>27</v>
      </c>
      <c r="G445" s="34">
        <v>113</v>
      </c>
      <c r="H445" s="34" t="s">
        <v>17</v>
      </c>
      <c r="I445" s="34">
        <v>30</v>
      </c>
      <c r="J445" s="34">
        <v>45</v>
      </c>
      <c r="K445" s="34">
        <f t="shared" si="65"/>
        <v>15</v>
      </c>
      <c r="L445" s="34">
        <v>0</v>
      </c>
      <c r="M445" s="34">
        <v>113</v>
      </c>
      <c r="N445" s="62">
        <v>1.3471347541278231</v>
      </c>
      <c r="O445" s="34">
        <v>1.35</v>
      </c>
      <c r="P445" s="5">
        <f t="shared" ref="P445:P449" si="71">(N445*L445*K445)</f>
        <v>0</v>
      </c>
      <c r="Q445" s="34">
        <v>113</v>
      </c>
      <c r="Y445" s="34">
        <v>0</v>
      </c>
      <c r="Z445" s="34">
        <v>341</v>
      </c>
    </row>
    <row r="446" spans="1:26" x14ac:dyDescent="0.3">
      <c r="A446" s="34">
        <v>113</v>
      </c>
      <c r="B446" s="5">
        <v>493851.84669999999</v>
      </c>
      <c r="C446" s="5">
        <v>5180685.5506999996</v>
      </c>
      <c r="D446" s="34">
        <v>21</v>
      </c>
      <c r="E446" s="34">
        <v>5</v>
      </c>
      <c r="F446" s="34" t="s">
        <v>27</v>
      </c>
      <c r="G446" s="34">
        <v>113</v>
      </c>
      <c r="H446" s="34" t="s">
        <v>18</v>
      </c>
      <c r="I446" s="34">
        <v>45</v>
      </c>
      <c r="J446" s="34">
        <v>66</v>
      </c>
      <c r="K446" s="34">
        <f t="shared" si="65"/>
        <v>21</v>
      </c>
      <c r="L446" s="34">
        <v>0</v>
      </c>
      <c r="M446" s="34">
        <v>113</v>
      </c>
      <c r="N446" s="62">
        <v>1.5567638512216848</v>
      </c>
      <c r="O446" s="34">
        <v>1.44</v>
      </c>
      <c r="P446" s="5">
        <f t="shared" si="71"/>
        <v>0</v>
      </c>
      <c r="Q446" s="34">
        <v>113</v>
      </c>
      <c r="Y446" s="34">
        <v>0</v>
      </c>
      <c r="Z446" s="34">
        <v>342</v>
      </c>
    </row>
    <row r="447" spans="1:26" x14ac:dyDescent="0.3">
      <c r="A447" s="34">
        <v>113</v>
      </c>
      <c r="B447" s="5">
        <v>493851.84669999999</v>
      </c>
      <c r="C447" s="5">
        <v>5180685.5506999996</v>
      </c>
      <c r="D447" s="34">
        <v>21</v>
      </c>
      <c r="E447" s="34">
        <v>5</v>
      </c>
      <c r="F447" s="34" t="s">
        <v>27</v>
      </c>
      <c r="G447" s="34">
        <v>113</v>
      </c>
      <c r="H447" s="34" t="s">
        <v>20</v>
      </c>
      <c r="I447" s="34">
        <v>66</v>
      </c>
      <c r="J447" s="34">
        <v>88</v>
      </c>
      <c r="K447" s="34">
        <f t="shared" si="65"/>
        <v>22</v>
      </c>
      <c r="L447" s="34">
        <v>0</v>
      </c>
      <c r="M447" s="34">
        <v>113</v>
      </c>
      <c r="N447" s="62">
        <v>1.7180556794870712</v>
      </c>
      <c r="O447" s="34">
        <v>1.53</v>
      </c>
      <c r="P447" s="5">
        <f t="shared" si="71"/>
        <v>0</v>
      </c>
      <c r="Q447" s="34">
        <v>113</v>
      </c>
      <c r="Y447" s="34">
        <v>0</v>
      </c>
      <c r="Z447" s="34">
        <v>343</v>
      </c>
    </row>
    <row r="448" spans="1:26" x14ac:dyDescent="0.3">
      <c r="A448" s="34">
        <v>113</v>
      </c>
      <c r="B448" s="5">
        <v>493851.84669999999</v>
      </c>
      <c r="C448" s="5">
        <v>5180685.5506999996</v>
      </c>
      <c r="D448" s="34">
        <v>21</v>
      </c>
      <c r="E448" s="34">
        <v>5</v>
      </c>
      <c r="F448" s="34" t="s">
        <v>27</v>
      </c>
      <c r="G448" s="34">
        <v>113</v>
      </c>
      <c r="H448" s="34" t="s">
        <v>21</v>
      </c>
      <c r="I448" s="34">
        <v>88</v>
      </c>
      <c r="J448" s="34">
        <v>124</v>
      </c>
      <c r="K448" s="34">
        <f t="shared" si="65"/>
        <v>36</v>
      </c>
      <c r="L448" s="34">
        <v>0</v>
      </c>
      <c r="M448" s="34">
        <v>113</v>
      </c>
      <c r="N448" s="62">
        <v>1.7517474562472379</v>
      </c>
      <c r="O448" s="34">
        <v>1.59</v>
      </c>
      <c r="P448" s="5">
        <f t="shared" si="71"/>
        <v>0</v>
      </c>
      <c r="Q448" s="34">
        <v>113</v>
      </c>
      <c r="Y448" s="34">
        <v>0</v>
      </c>
      <c r="Z448" s="34">
        <v>344</v>
      </c>
    </row>
    <row r="449" spans="1:26" x14ac:dyDescent="0.3">
      <c r="A449" s="34">
        <v>113</v>
      </c>
      <c r="B449" s="5">
        <v>493851.84669999999</v>
      </c>
      <c r="C449" s="5">
        <v>5180685.5506999996</v>
      </c>
      <c r="D449" s="34">
        <v>21</v>
      </c>
      <c r="E449" s="34">
        <v>5</v>
      </c>
      <c r="F449" s="34" t="s">
        <v>27</v>
      </c>
      <c r="G449" s="34">
        <v>113</v>
      </c>
      <c r="H449" s="34" t="s">
        <v>22</v>
      </c>
      <c r="I449" s="34">
        <v>124</v>
      </c>
      <c r="J449" s="34">
        <v>153</v>
      </c>
      <c r="K449" s="34">
        <f t="shared" si="65"/>
        <v>29</v>
      </c>
      <c r="L449" s="34">
        <v>0</v>
      </c>
      <c r="M449" s="34">
        <v>113</v>
      </c>
      <c r="N449" s="78">
        <v>1.7</v>
      </c>
      <c r="O449" s="34">
        <v>1.59</v>
      </c>
      <c r="P449" s="5">
        <f t="shared" si="71"/>
        <v>0</v>
      </c>
      <c r="Q449" s="34">
        <v>113</v>
      </c>
      <c r="Y449" s="34">
        <v>0</v>
      </c>
      <c r="Z449" s="34">
        <v>345</v>
      </c>
    </row>
    <row r="450" spans="1:26" x14ac:dyDescent="0.3">
      <c r="A450" s="29">
        <v>115</v>
      </c>
      <c r="B450" s="5">
        <v>493915.6912</v>
      </c>
      <c r="C450" s="5">
        <v>5180711.4881999996</v>
      </c>
      <c r="D450" s="34">
        <v>23</v>
      </c>
      <c r="E450" s="34">
        <v>5</v>
      </c>
      <c r="F450" s="34" t="s">
        <v>27</v>
      </c>
      <c r="G450" s="29">
        <v>115</v>
      </c>
      <c r="H450" s="34" t="s">
        <v>16</v>
      </c>
      <c r="I450" s="34">
        <v>0</v>
      </c>
      <c r="J450" s="34">
        <v>10</v>
      </c>
      <c r="K450" s="34">
        <f t="shared" ref="K450:K513" si="72">(J450-I450)</f>
        <v>10</v>
      </c>
      <c r="L450" s="104">
        <v>1.4769999980926514</v>
      </c>
      <c r="M450" s="29">
        <v>115</v>
      </c>
      <c r="N450" s="62">
        <v>1.3796349391084015</v>
      </c>
      <c r="O450" s="34">
        <v>1.26</v>
      </c>
      <c r="P450" s="5">
        <f>(O450*L450*K450)</f>
        <v>18.610199975967408</v>
      </c>
      <c r="Q450" s="29">
        <v>115</v>
      </c>
    </row>
    <row r="451" spans="1:26" x14ac:dyDescent="0.3">
      <c r="A451" s="29">
        <v>115</v>
      </c>
      <c r="B451" s="5">
        <v>493915.6912</v>
      </c>
      <c r="C451" s="5">
        <v>5180711.4881999996</v>
      </c>
      <c r="D451" s="34">
        <v>23</v>
      </c>
      <c r="E451" s="34">
        <v>5</v>
      </c>
      <c r="F451" s="34" t="s">
        <v>27</v>
      </c>
      <c r="G451" s="29">
        <v>115</v>
      </c>
      <c r="H451" s="34" t="s">
        <v>16</v>
      </c>
      <c r="I451" s="34">
        <v>10</v>
      </c>
      <c r="J451" s="34">
        <v>20</v>
      </c>
      <c r="K451" s="34">
        <f t="shared" si="72"/>
        <v>10</v>
      </c>
      <c r="L451" s="105">
        <v>1.498</v>
      </c>
      <c r="M451" s="29">
        <v>115</v>
      </c>
      <c r="N451" s="62">
        <v>1.3607597413613612</v>
      </c>
      <c r="O451" s="34">
        <v>1.26</v>
      </c>
      <c r="P451" s="5">
        <f>(O451*L451*K451)</f>
        <v>18.8748</v>
      </c>
      <c r="Q451" s="29">
        <v>115</v>
      </c>
    </row>
    <row r="452" spans="1:26" x14ac:dyDescent="0.3">
      <c r="A452" s="34">
        <v>115</v>
      </c>
      <c r="B452" s="5">
        <v>493915.6912</v>
      </c>
      <c r="C452" s="5">
        <v>5180711.4881999996</v>
      </c>
      <c r="D452" s="34">
        <v>23</v>
      </c>
      <c r="E452" s="34">
        <v>5</v>
      </c>
      <c r="F452" s="34" t="s">
        <v>27</v>
      </c>
      <c r="G452" s="34">
        <v>115</v>
      </c>
      <c r="H452" s="34" t="s">
        <v>144</v>
      </c>
      <c r="I452" s="34">
        <v>20</v>
      </c>
      <c r="J452" s="34">
        <v>30</v>
      </c>
      <c r="K452" s="34">
        <f t="shared" si="72"/>
        <v>10</v>
      </c>
      <c r="L452" s="105">
        <v>1.1739999999999999</v>
      </c>
      <c r="M452" s="34">
        <v>115</v>
      </c>
      <c r="N452" s="62">
        <v>1.3363060921731544</v>
      </c>
      <c r="O452" s="34">
        <v>1.26</v>
      </c>
      <c r="P452" s="5">
        <f>(O452*L452*K452)</f>
        <v>14.792399999999999</v>
      </c>
      <c r="Q452" s="34">
        <v>115</v>
      </c>
    </row>
    <row r="453" spans="1:26" x14ac:dyDescent="0.3">
      <c r="A453" s="34">
        <v>115</v>
      </c>
      <c r="B453" s="5">
        <v>493915.6912</v>
      </c>
      <c r="C453" s="5">
        <v>5180711.4881999996</v>
      </c>
      <c r="D453" s="34">
        <v>23</v>
      </c>
      <c r="E453" s="34">
        <v>5</v>
      </c>
      <c r="F453" s="34" t="s">
        <v>27</v>
      </c>
      <c r="G453" s="34">
        <v>115</v>
      </c>
      <c r="H453" s="34" t="s">
        <v>17</v>
      </c>
      <c r="I453" s="34">
        <v>30</v>
      </c>
      <c r="J453" s="34">
        <v>43</v>
      </c>
      <c r="K453" s="34">
        <f t="shared" si="72"/>
        <v>13</v>
      </c>
      <c r="L453" s="34">
        <v>0.95789999999999997</v>
      </c>
      <c r="M453" s="34">
        <v>115</v>
      </c>
      <c r="N453" s="62">
        <v>1.3771180600773936</v>
      </c>
      <c r="O453" s="34">
        <v>1.35</v>
      </c>
      <c r="P453" s="5">
        <f t="shared" ref="P453:P457" si="73">(N453*L453*K453)</f>
        <v>17.148838066725759</v>
      </c>
      <c r="Q453" s="34">
        <v>115</v>
      </c>
      <c r="R453" s="34">
        <v>6.1</v>
      </c>
      <c r="S453" s="34">
        <v>39.4</v>
      </c>
      <c r="T453" s="34">
        <v>0.95789999999999997</v>
      </c>
      <c r="U453" s="34">
        <v>1.435E-2</v>
      </c>
      <c r="V453" s="34">
        <v>4.8890000000000003E-2</v>
      </c>
      <c r="W453" s="34">
        <v>19.592963796277356</v>
      </c>
      <c r="Y453" s="34">
        <v>0.95789999999999997</v>
      </c>
      <c r="Z453" s="34">
        <v>347</v>
      </c>
    </row>
    <row r="454" spans="1:26" x14ac:dyDescent="0.3">
      <c r="A454" s="34">
        <v>115</v>
      </c>
      <c r="B454" s="5">
        <v>493915.6912</v>
      </c>
      <c r="C454" s="5">
        <v>5180711.4881999996</v>
      </c>
      <c r="D454" s="34">
        <v>23</v>
      </c>
      <c r="E454" s="34">
        <v>5</v>
      </c>
      <c r="F454" s="34" t="s">
        <v>27</v>
      </c>
      <c r="G454" s="34">
        <v>115</v>
      </c>
      <c r="H454" s="34" t="s">
        <v>18</v>
      </c>
      <c r="I454" s="34">
        <v>43</v>
      </c>
      <c r="J454" s="34">
        <v>60</v>
      </c>
      <c r="K454" s="34">
        <f t="shared" si="72"/>
        <v>17</v>
      </c>
      <c r="L454" s="34">
        <v>0.43369999999999997</v>
      </c>
      <c r="M454" s="34">
        <v>115</v>
      </c>
      <c r="N454" s="62">
        <v>1.5648117086953328</v>
      </c>
      <c r="O454" s="34">
        <v>1.44</v>
      </c>
      <c r="P454" s="5">
        <f t="shared" si="73"/>
        <v>11.537200247039818</v>
      </c>
      <c r="Q454" s="34">
        <v>115</v>
      </c>
      <c r="R454" s="34">
        <v>6.28</v>
      </c>
      <c r="S454" s="34">
        <v>27.3</v>
      </c>
      <c r="T454" s="34">
        <v>0.43369999999999997</v>
      </c>
      <c r="U454" s="34">
        <v>8.4799999999999997E-3</v>
      </c>
      <c r="V454" s="34">
        <v>2.5329999999999998E-2</v>
      </c>
      <c r="W454" s="34">
        <v>17.12198973549151</v>
      </c>
      <c r="Y454" s="34">
        <v>0.43369999999999997</v>
      </c>
      <c r="Z454" s="34">
        <v>348</v>
      </c>
    </row>
    <row r="455" spans="1:26" x14ac:dyDescent="0.3">
      <c r="A455" s="34">
        <v>115</v>
      </c>
      <c r="B455" s="5">
        <v>493915.6912</v>
      </c>
      <c r="C455" s="5">
        <v>5180711.4881999996</v>
      </c>
      <c r="D455" s="34">
        <v>23</v>
      </c>
      <c r="E455" s="34">
        <v>5</v>
      </c>
      <c r="F455" s="34" t="s">
        <v>27</v>
      </c>
      <c r="G455" s="34">
        <v>115</v>
      </c>
      <c r="H455" s="34" t="s">
        <v>26</v>
      </c>
      <c r="I455" s="34">
        <v>60</v>
      </c>
      <c r="J455" s="34">
        <v>87</v>
      </c>
      <c r="K455" s="34">
        <f t="shared" si="72"/>
        <v>27</v>
      </c>
      <c r="L455" s="34">
        <v>0.1641</v>
      </c>
      <c r="M455" s="34">
        <v>115</v>
      </c>
      <c r="N455" s="62">
        <v>1.6521775751704917</v>
      </c>
      <c r="O455" s="34">
        <v>1.53</v>
      </c>
      <c r="P455" s="5">
        <f t="shared" si="73"/>
        <v>7.3203031823078977</v>
      </c>
      <c r="Q455" s="34">
        <v>115</v>
      </c>
      <c r="R455" s="34">
        <v>6.58</v>
      </c>
      <c r="S455" s="34">
        <v>11.7</v>
      </c>
      <c r="T455" s="34">
        <v>0.1641</v>
      </c>
      <c r="U455" s="34">
        <v>4.7099999999999998E-3</v>
      </c>
      <c r="V455" s="34">
        <v>1.0670000000000001E-2</v>
      </c>
      <c r="W455" s="34">
        <v>15.379568884723522</v>
      </c>
      <c r="Y455" s="34">
        <v>0.1641</v>
      </c>
      <c r="Z455" s="34">
        <v>349</v>
      </c>
    </row>
    <row r="456" spans="1:26" x14ac:dyDescent="0.3">
      <c r="A456" s="34">
        <v>115</v>
      </c>
      <c r="B456" s="5">
        <v>493915.6912</v>
      </c>
      <c r="C456" s="5">
        <v>5180711.4881999996</v>
      </c>
      <c r="D456" s="34">
        <v>23</v>
      </c>
      <c r="E456" s="34">
        <v>5</v>
      </c>
      <c r="F456" s="34" t="s">
        <v>27</v>
      </c>
      <c r="G456" s="34">
        <v>115</v>
      </c>
      <c r="H456" s="34" t="s">
        <v>20</v>
      </c>
      <c r="I456" s="34">
        <v>87</v>
      </c>
      <c r="J456" s="34">
        <v>130</v>
      </c>
      <c r="K456" s="34">
        <f t="shared" si="72"/>
        <v>43</v>
      </c>
      <c r="L456" s="34">
        <v>0.29699999999999999</v>
      </c>
      <c r="M456" s="34">
        <v>115</v>
      </c>
      <c r="N456" s="62">
        <v>1.7536237631797591</v>
      </c>
      <c r="O456" s="34">
        <v>1.59</v>
      </c>
      <c r="P456" s="5">
        <f t="shared" si="73"/>
        <v>22.3955290795687</v>
      </c>
      <c r="Q456" s="34">
        <v>115</v>
      </c>
      <c r="R456" s="34">
        <v>6.18</v>
      </c>
      <c r="S456" s="34">
        <v>43.9</v>
      </c>
      <c r="T456" s="34">
        <v>0.29699999999999999</v>
      </c>
      <c r="U456" s="34">
        <v>6.7200000000000003E-3</v>
      </c>
      <c r="V456" s="34">
        <v>1.7239999999999998E-2</v>
      </c>
      <c r="W456" s="34">
        <v>17.227378190255223</v>
      </c>
      <c r="Y456" s="34">
        <v>0.29699999999999999</v>
      </c>
      <c r="Z456" s="34">
        <v>350</v>
      </c>
    </row>
    <row r="457" spans="1:26" x14ac:dyDescent="0.3">
      <c r="A457" s="34">
        <v>115</v>
      </c>
      <c r="B457" s="5">
        <v>493915.6912</v>
      </c>
      <c r="C457" s="5">
        <v>5180711.4881999996</v>
      </c>
      <c r="D457" s="34">
        <v>23</v>
      </c>
      <c r="E457" s="34">
        <v>5</v>
      </c>
      <c r="F457" s="34" t="s">
        <v>27</v>
      </c>
      <c r="G457" s="34">
        <v>115</v>
      </c>
      <c r="H457" s="34" t="s">
        <v>21</v>
      </c>
      <c r="I457" s="34">
        <v>130</v>
      </c>
      <c r="J457" s="34">
        <v>153</v>
      </c>
      <c r="K457" s="34">
        <f t="shared" si="72"/>
        <v>23</v>
      </c>
      <c r="L457" s="34">
        <v>0.2001</v>
      </c>
      <c r="M457" s="34">
        <v>115</v>
      </c>
      <c r="N457" s="62">
        <v>1.7638555271241314</v>
      </c>
      <c r="O457" s="34">
        <v>1.59</v>
      </c>
      <c r="P457" s="5">
        <f t="shared" si="73"/>
        <v>8.1177922924833901</v>
      </c>
      <c r="Q457" s="34">
        <v>115</v>
      </c>
      <c r="R457" s="34">
        <v>6.27</v>
      </c>
      <c r="S457" s="34">
        <v>38.6</v>
      </c>
      <c r="T457" s="34">
        <v>0.2001</v>
      </c>
      <c r="U457" s="34">
        <v>9.1599999999999997E-3</v>
      </c>
      <c r="V457" s="34">
        <v>1.2529999999999999E-2</v>
      </c>
      <c r="W457" s="34">
        <v>15.969672785315245</v>
      </c>
      <c r="Y457" s="34">
        <v>0.2001</v>
      </c>
      <c r="Z457" s="34">
        <v>351</v>
      </c>
    </row>
    <row r="458" spans="1:26" x14ac:dyDescent="0.3">
      <c r="A458" s="29">
        <v>117</v>
      </c>
      <c r="B458" s="5">
        <v>493978.13050000003</v>
      </c>
      <c r="C458" s="5">
        <v>5180700.4655999998</v>
      </c>
      <c r="D458" s="34">
        <v>25</v>
      </c>
      <c r="E458" s="34">
        <v>5</v>
      </c>
      <c r="F458" s="34" t="s">
        <v>27</v>
      </c>
      <c r="G458" s="29">
        <v>117</v>
      </c>
      <c r="H458" s="34" t="s">
        <v>16</v>
      </c>
      <c r="I458" s="34">
        <v>0</v>
      </c>
      <c r="J458" s="34">
        <v>10</v>
      </c>
      <c r="K458" s="34">
        <f t="shared" si="72"/>
        <v>10</v>
      </c>
      <c r="L458" s="104">
        <v>1.5729999542236328</v>
      </c>
      <c r="M458" s="29">
        <v>117</v>
      </c>
      <c r="N458" s="62">
        <v>1.4693489353660985</v>
      </c>
      <c r="O458" s="34">
        <v>1.26</v>
      </c>
      <c r="P458" s="5">
        <f>(O458*L458*K458)</f>
        <v>19.819799423217773</v>
      </c>
      <c r="Q458" s="29">
        <v>117</v>
      </c>
    </row>
    <row r="459" spans="1:26" x14ac:dyDescent="0.3">
      <c r="A459" s="29">
        <v>117</v>
      </c>
      <c r="B459" s="5">
        <v>493978.13050000003</v>
      </c>
      <c r="C459" s="5">
        <v>5180700.4655999998</v>
      </c>
      <c r="D459" s="34">
        <v>25</v>
      </c>
      <c r="E459" s="34">
        <v>5</v>
      </c>
      <c r="F459" s="34" t="s">
        <v>27</v>
      </c>
      <c r="G459" s="29">
        <v>117</v>
      </c>
      <c r="H459" s="34" t="s">
        <v>16</v>
      </c>
      <c r="I459" s="34">
        <v>10</v>
      </c>
      <c r="J459" s="34">
        <v>20</v>
      </c>
      <c r="K459" s="34">
        <f t="shared" si="72"/>
        <v>10</v>
      </c>
      <c r="L459" s="105">
        <v>1.5109999999999999</v>
      </c>
      <c r="M459" s="29">
        <v>117</v>
      </c>
      <c r="N459" s="62">
        <v>1.3451120747276302</v>
      </c>
      <c r="O459" s="34">
        <v>1.26</v>
      </c>
      <c r="P459" s="5">
        <f>(O459*L459*K459)</f>
        <v>19.038599999999999</v>
      </c>
      <c r="Q459" s="29">
        <v>117</v>
      </c>
    </row>
    <row r="460" spans="1:26" x14ac:dyDescent="0.3">
      <c r="A460" s="34">
        <v>117</v>
      </c>
      <c r="B460" s="5">
        <v>493978.13050000003</v>
      </c>
      <c r="C460" s="5">
        <v>5180700.4655999998</v>
      </c>
      <c r="D460" s="34">
        <v>25</v>
      </c>
      <c r="E460" s="34">
        <v>5</v>
      </c>
      <c r="F460" s="34" t="s">
        <v>27</v>
      </c>
      <c r="G460" s="34">
        <v>117</v>
      </c>
      <c r="H460" s="34" t="s">
        <v>2787</v>
      </c>
      <c r="I460" s="34">
        <v>20</v>
      </c>
      <c r="J460" s="34">
        <v>30</v>
      </c>
      <c r="K460" s="34">
        <f t="shared" si="72"/>
        <v>10</v>
      </c>
      <c r="L460" s="105">
        <v>1.218</v>
      </c>
      <c r="M460" s="34">
        <v>117</v>
      </c>
      <c r="N460" s="62">
        <v>1.2545507274832126</v>
      </c>
      <c r="O460" s="34">
        <v>1.26</v>
      </c>
      <c r="P460" s="5">
        <f>(O460*L460*K460)</f>
        <v>15.3468</v>
      </c>
      <c r="Q460" s="34">
        <v>117</v>
      </c>
    </row>
    <row r="461" spans="1:26" x14ac:dyDescent="0.3">
      <c r="A461" s="34">
        <v>117</v>
      </c>
      <c r="B461" s="5">
        <v>493978.13050000003</v>
      </c>
      <c r="C461" s="5">
        <v>5180700.4655999998</v>
      </c>
      <c r="D461" s="34">
        <v>25</v>
      </c>
      <c r="E461" s="34">
        <v>5</v>
      </c>
      <c r="F461" s="34" t="s">
        <v>27</v>
      </c>
      <c r="G461" s="34">
        <v>117</v>
      </c>
      <c r="H461" s="34" t="s">
        <v>24</v>
      </c>
      <c r="I461" s="34">
        <v>30</v>
      </c>
      <c r="J461" s="34">
        <v>35</v>
      </c>
      <c r="K461" s="34">
        <f t="shared" si="72"/>
        <v>5</v>
      </c>
      <c r="L461" s="34">
        <v>0.73770000000000002</v>
      </c>
      <c r="M461" s="34">
        <v>117</v>
      </c>
      <c r="N461" s="62">
        <v>1.1558460103832335</v>
      </c>
      <c r="O461" s="34">
        <v>1.35</v>
      </c>
      <c r="P461" s="5">
        <f t="shared" ref="P461:P465" si="74">(N461*L461*K461)</f>
        <v>4.2633380092985567</v>
      </c>
      <c r="Q461" s="34">
        <v>117</v>
      </c>
      <c r="R461" s="34">
        <v>5.86</v>
      </c>
      <c r="S461" s="34">
        <v>63</v>
      </c>
      <c r="T461" s="34">
        <v>0.73770000000000002</v>
      </c>
      <c r="U461" s="34">
        <v>1.2019999999999999E-2</v>
      </c>
      <c r="V461" s="34">
        <v>3.9660000000000001E-2</v>
      </c>
      <c r="W461" s="34">
        <v>18.600605143721634</v>
      </c>
      <c r="Y461" s="34">
        <v>0.73770000000000002</v>
      </c>
      <c r="Z461" s="34">
        <v>353</v>
      </c>
    </row>
    <row r="462" spans="1:26" x14ac:dyDescent="0.3">
      <c r="A462" s="34">
        <v>117</v>
      </c>
      <c r="B462" s="5">
        <v>493978.13050000003</v>
      </c>
      <c r="C462" s="5">
        <v>5180700.4655999998</v>
      </c>
      <c r="D462" s="34">
        <v>25</v>
      </c>
      <c r="E462" s="34">
        <v>5</v>
      </c>
      <c r="F462" s="34" t="s">
        <v>27</v>
      </c>
      <c r="G462" s="34">
        <v>117</v>
      </c>
      <c r="H462" s="34" t="s">
        <v>25</v>
      </c>
      <c r="I462" s="34">
        <v>35</v>
      </c>
      <c r="J462" s="34">
        <v>61.5</v>
      </c>
      <c r="K462" s="34">
        <f t="shared" si="72"/>
        <v>26.5</v>
      </c>
      <c r="L462" s="34">
        <v>0.44869999999999999</v>
      </c>
      <c r="M462" s="34">
        <v>117</v>
      </c>
      <c r="N462" s="62">
        <v>1.3104162431803006</v>
      </c>
      <c r="O462" s="34">
        <v>1.44</v>
      </c>
      <c r="P462" s="5">
        <f t="shared" si="74"/>
        <v>15.581569860347523</v>
      </c>
      <c r="Q462" s="34">
        <v>117</v>
      </c>
      <c r="R462" s="34">
        <v>6</v>
      </c>
      <c r="S462" s="34">
        <v>54</v>
      </c>
      <c r="T462" s="34">
        <v>0.44869999999999999</v>
      </c>
      <c r="U462" s="34">
        <v>8.6199999999999992E-3</v>
      </c>
      <c r="V462" s="34">
        <v>2.801E-2</v>
      </c>
      <c r="W462" s="34">
        <v>16.019278828989645</v>
      </c>
      <c r="Y462" s="34">
        <v>0.44869999999999999</v>
      </c>
      <c r="Z462" s="34">
        <v>354</v>
      </c>
    </row>
    <row r="463" spans="1:26" x14ac:dyDescent="0.3">
      <c r="A463" s="34">
        <v>117</v>
      </c>
      <c r="B463" s="5">
        <v>493978.13050000003</v>
      </c>
      <c r="C463" s="5">
        <v>5180700.4655999998</v>
      </c>
      <c r="D463" s="34">
        <v>25</v>
      </c>
      <c r="E463" s="34">
        <v>5</v>
      </c>
      <c r="F463" s="34" t="s">
        <v>27</v>
      </c>
      <c r="G463" s="34">
        <v>117</v>
      </c>
      <c r="H463" s="34" t="s">
        <v>19</v>
      </c>
      <c r="I463" s="34">
        <v>61.5</v>
      </c>
      <c r="J463" s="34">
        <v>86</v>
      </c>
      <c r="K463" s="34">
        <f t="shared" si="72"/>
        <v>24.5</v>
      </c>
      <c r="L463" s="34">
        <v>0.32319999999999999</v>
      </c>
      <c r="M463" s="34">
        <v>117</v>
      </c>
      <c r="N463" s="62">
        <v>1.5165098869097235</v>
      </c>
      <c r="O463" s="34">
        <v>1.53</v>
      </c>
      <c r="P463" s="5">
        <f t="shared" si="74"/>
        <v>12.008331888505955</v>
      </c>
      <c r="Q463" s="34">
        <v>117</v>
      </c>
      <c r="R463" s="34">
        <v>6.07</v>
      </c>
      <c r="S463" s="34">
        <v>50.4</v>
      </c>
      <c r="T463" s="34">
        <v>0.32319999999999999</v>
      </c>
      <c r="U463" s="34">
        <v>7.5300000000000002E-3</v>
      </c>
      <c r="V463" s="34">
        <v>1.9970000000000002E-2</v>
      </c>
      <c r="W463" s="34">
        <v>16.18427641462193</v>
      </c>
      <c r="Y463" s="34">
        <v>0.32319999999999999</v>
      </c>
      <c r="Z463" s="34">
        <v>355</v>
      </c>
    </row>
    <row r="464" spans="1:26" x14ac:dyDescent="0.3">
      <c r="A464" s="34">
        <v>117</v>
      </c>
      <c r="B464" s="5">
        <v>493978.13050000003</v>
      </c>
      <c r="C464" s="5">
        <v>5180700.4655999998</v>
      </c>
      <c r="D464" s="34">
        <v>25</v>
      </c>
      <c r="E464" s="34">
        <v>5</v>
      </c>
      <c r="F464" s="34" t="s">
        <v>27</v>
      </c>
      <c r="G464" s="34">
        <v>117</v>
      </c>
      <c r="H464" s="34" t="s">
        <v>20</v>
      </c>
      <c r="I464" s="34">
        <v>86</v>
      </c>
      <c r="J464" s="34">
        <v>118</v>
      </c>
      <c r="K464" s="34">
        <f t="shared" si="72"/>
        <v>32</v>
      </c>
      <c r="L464" s="34">
        <v>0.22589999999999999</v>
      </c>
      <c r="M464" s="34">
        <v>117</v>
      </c>
      <c r="N464" s="62">
        <v>1.6975435665446257</v>
      </c>
      <c r="O464" s="34">
        <v>1.59</v>
      </c>
      <c r="P464" s="5">
        <f t="shared" si="74"/>
        <v>12.27120293383779</v>
      </c>
      <c r="Q464" s="34">
        <v>117</v>
      </c>
      <c r="R464" s="34">
        <v>6.06</v>
      </c>
      <c r="S464" s="34">
        <v>51.2</v>
      </c>
      <c r="T464" s="34">
        <v>0.22589999999999999</v>
      </c>
      <c r="U464" s="34">
        <v>5.8100000000000001E-3</v>
      </c>
      <c r="V464" s="34">
        <v>1.5800000000000002E-2</v>
      </c>
      <c r="W464" s="34">
        <v>14.297468354430377</v>
      </c>
      <c r="Y464" s="34">
        <v>0.22589999999999999</v>
      </c>
      <c r="Z464" s="34">
        <v>356</v>
      </c>
    </row>
    <row r="465" spans="1:26" x14ac:dyDescent="0.3">
      <c r="A465" s="34">
        <v>117</v>
      </c>
      <c r="B465" s="5">
        <v>493978.13050000003</v>
      </c>
      <c r="C465" s="5">
        <v>5180700.4655999998</v>
      </c>
      <c r="D465" s="34">
        <v>25</v>
      </c>
      <c r="E465" s="34">
        <v>5</v>
      </c>
      <c r="F465" s="34" t="s">
        <v>27</v>
      </c>
      <c r="G465" s="34">
        <v>117</v>
      </c>
      <c r="H465" s="34" t="s">
        <v>21</v>
      </c>
      <c r="I465" s="34">
        <v>118</v>
      </c>
      <c r="J465" s="34">
        <v>153</v>
      </c>
      <c r="K465" s="34">
        <f t="shared" si="72"/>
        <v>35</v>
      </c>
      <c r="L465" s="34">
        <v>0.12870000000000001</v>
      </c>
      <c r="M465" s="34">
        <v>117</v>
      </c>
      <c r="N465" s="68">
        <v>1.7491761372459058</v>
      </c>
      <c r="O465" s="34">
        <v>1.59</v>
      </c>
      <c r="P465" s="5">
        <f t="shared" si="74"/>
        <v>7.8791639102241833</v>
      </c>
      <c r="Q465" s="34">
        <v>117</v>
      </c>
      <c r="R465" s="34">
        <v>6.4</v>
      </c>
      <c r="S465" s="34">
        <v>31.3</v>
      </c>
      <c r="T465" s="34">
        <v>0.12870000000000001</v>
      </c>
      <c r="U465" s="34">
        <v>4.1000000000000003E-3</v>
      </c>
      <c r="V465" s="34">
        <v>9.3299999999999998E-3</v>
      </c>
      <c r="W465" s="34">
        <v>13.79421221864952</v>
      </c>
      <c r="Y465" s="34">
        <v>0.12870000000000001</v>
      </c>
      <c r="Z465" s="34">
        <v>357</v>
      </c>
    </row>
    <row r="466" spans="1:26" x14ac:dyDescent="0.3">
      <c r="A466" s="29">
        <v>119</v>
      </c>
      <c r="B466" s="5">
        <v>494044.22649999999</v>
      </c>
      <c r="C466" s="5">
        <v>5180700.4702000003</v>
      </c>
      <c r="D466" s="34">
        <v>27</v>
      </c>
      <c r="E466" s="34">
        <v>5</v>
      </c>
      <c r="F466" s="34" t="s">
        <v>27</v>
      </c>
      <c r="G466" s="29">
        <v>119</v>
      </c>
      <c r="H466" s="34" t="s">
        <v>16</v>
      </c>
      <c r="I466" s="34">
        <v>0</v>
      </c>
      <c r="J466" s="34">
        <v>10</v>
      </c>
      <c r="K466" s="34">
        <f t="shared" si="72"/>
        <v>10</v>
      </c>
      <c r="L466" s="104">
        <v>1.6959999799728394</v>
      </c>
      <c r="M466" s="29">
        <v>119</v>
      </c>
      <c r="N466" s="62">
        <v>1.4145723400915891</v>
      </c>
      <c r="O466" s="34">
        <v>1.26</v>
      </c>
      <c r="P466" s="5">
        <f>(O466*L466*K466)</f>
        <v>21.369599747657773</v>
      </c>
      <c r="Q466" s="29">
        <v>119</v>
      </c>
    </row>
    <row r="467" spans="1:26" x14ac:dyDescent="0.3">
      <c r="A467" s="29">
        <v>119</v>
      </c>
      <c r="B467" s="5">
        <v>494044.22649999999</v>
      </c>
      <c r="C467" s="5">
        <v>5180700.4702000003</v>
      </c>
      <c r="D467" s="34">
        <v>27</v>
      </c>
      <c r="E467" s="34">
        <v>5</v>
      </c>
      <c r="F467" s="34" t="s">
        <v>27</v>
      </c>
      <c r="G467" s="29">
        <v>119</v>
      </c>
      <c r="H467" s="34" t="s">
        <v>16</v>
      </c>
      <c r="I467" s="34">
        <v>10</v>
      </c>
      <c r="J467" s="34">
        <v>20</v>
      </c>
      <c r="K467" s="34">
        <f t="shared" si="72"/>
        <v>10</v>
      </c>
      <c r="L467" s="105">
        <v>1.8919999999999999</v>
      </c>
      <c r="M467" s="29">
        <v>119</v>
      </c>
      <c r="N467" s="62">
        <v>1.3840686376422662</v>
      </c>
      <c r="O467" s="34">
        <v>1.26</v>
      </c>
      <c r="P467" s="5">
        <f>(O467*L467*K467)</f>
        <v>23.839199999999998</v>
      </c>
      <c r="Q467" s="29">
        <v>119</v>
      </c>
    </row>
    <row r="468" spans="1:26" x14ac:dyDescent="0.3">
      <c r="A468" s="34">
        <v>119</v>
      </c>
      <c r="B468" s="5">
        <v>494044.22649999999</v>
      </c>
      <c r="C468" s="5">
        <v>5180700.4702000003</v>
      </c>
      <c r="D468" s="34">
        <v>27</v>
      </c>
      <c r="E468" s="34">
        <v>5</v>
      </c>
      <c r="F468" s="34" t="s">
        <v>27</v>
      </c>
      <c r="G468" s="34">
        <v>119</v>
      </c>
      <c r="H468" s="34" t="s">
        <v>17</v>
      </c>
      <c r="I468" s="34">
        <v>20</v>
      </c>
      <c r="J468" s="34">
        <v>30</v>
      </c>
      <c r="K468" s="34">
        <f t="shared" si="72"/>
        <v>10</v>
      </c>
      <c r="L468" s="105">
        <v>1.742</v>
      </c>
      <c r="M468" s="34">
        <v>119</v>
      </c>
      <c r="N468" s="62">
        <v>1.3106329516110227</v>
      </c>
      <c r="O468" s="34">
        <v>1.26</v>
      </c>
      <c r="P468" s="5">
        <f>(O468*L468*K468)</f>
        <v>21.949200000000001</v>
      </c>
      <c r="Q468" s="34">
        <v>119</v>
      </c>
    </row>
    <row r="469" spans="1:26" x14ac:dyDescent="0.3">
      <c r="A469" s="34">
        <v>119</v>
      </c>
      <c r="B469" s="5">
        <v>494044.22649999999</v>
      </c>
      <c r="C469" s="5">
        <v>5180700.4702000003</v>
      </c>
      <c r="D469" s="34">
        <v>27</v>
      </c>
      <c r="E469" s="34">
        <v>5</v>
      </c>
      <c r="F469" s="34" t="s">
        <v>27</v>
      </c>
      <c r="G469" s="34">
        <v>119</v>
      </c>
      <c r="H469" s="34" t="s">
        <v>17</v>
      </c>
      <c r="I469" s="34">
        <v>30</v>
      </c>
      <c r="J469" s="34">
        <v>47</v>
      </c>
      <c r="K469" s="34">
        <f t="shared" si="72"/>
        <v>17</v>
      </c>
      <c r="L469" s="34">
        <v>1.4219999999999999</v>
      </c>
      <c r="M469" s="34">
        <v>119</v>
      </c>
      <c r="N469" s="62">
        <v>1.23112813165674</v>
      </c>
      <c r="O469" s="34">
        <v>1.35</v>
      </c>
      <c r="P469" s="5">
        <f t="shared" ref="P469:P474" si="75">(N469*L469*K469)</f>
        <v>29.76129145467003</v>
      </c>
      <c r="Q469" s="34">
        <v>119</v>
      </c>
      <c r="T469" s="34">
        <v>1.4219999999999999</v>
      </c>
      <c r="U469" s="34">
        <v>1.813E-2</v>
      </c>
      <c r="V469" s="34">
        <v>6.0350000000000001E-2</v>
      </c>
      <c r="W469" s="34">
        <v>23.562551781275889</v>
      </c>
      <c r="Y469" s="34">
        <v>1.4219999999999999</v>
      </c>
      <c r="Z469" s="34">
        <v>359</v>
      </c>
    </row>
    <row r="470" spans="1:26" x14ac:dyDescent="0.3">
      <c r="A470" s="34">
        <v>119</v>
      </c>
      <c r="B470" s="5">
        <v>494044.22649999999</v>
      </c>
      <c r="C470" s="5">
        <v>5180700.4702000003</v>
      </c>
      <c r="D470" s="34">
        <v>27</v>
      </c>
      <c r="E470" s="34">
        <v>5</v>
      </c>
      <c r="F470" s="34" t="s">
        <v>27</v>
      </c>
      <c r="G470" s="34">
        <v>119</v>
      </c>
      <c r="H470" s="34" t="s">
        <v>30</v>
      </c>
      <c r="I470" s="34">
        <v>47</v>
      </c>
      <c r="J470" s="34">
        <v>63</v>
      </c>
      <c r="K470" s="34">
        <f t="shared" si="72"/>
        <v>16</v>
      </c>
      <c r="L470" s="34">
        <v>1.085</v>
      </c>
      <c r="M470" s="34">
        <v>119</v>
      </c>
      <c r="N470" s="62">
        <v>1.3793428401297592</v>
      </c>
      <c r="O470" s="34">
        <v>1.44</v>
      </c>
      <c r="P470" s="5">
        <f t="shared" si="75"/>
        <v>23.945391704652618</v>
      </c>
      <c r="Q470" s="34">
        <v>119</v>
      </c>
      <c r="R470" s="34">
        <v>6.13</v>
      </c>
      <c r="S470" s="34">
        <v>46.8</v>
      </c>
      <c r="T470" s="34">
        <v>1.085</v>
      </c>
      <c r="U470" s="34">
        <v>1.49E-2</v>
      </c>
      <c r="V470" s="34">
        <v>5.0209999999999998E-2</v>
      </c>
      <c r="W470" s="34">
        <v>21.60924118701454</v>
      </c>
      <c r="Y470" s="34">
        <v>1.085</v>
      </c>
      <c r="Z470" s="34">
        <v>360</v>
      </c>
    </row>
    <row r="471" spans="1:26" x14ac:dyDescent="0.3">
      <c r="A471" s="34">
        <v>119</v>
      </c>
      <c r="B471" s="5">
        <v>494044.22649999999</v>
      </c>
      <c r="C471" s="5">
        <v>5180700.4702000003</v>
      </c>
      <c r="D471" s="34">
        <v>27</v>
      </c>
      <c r="E471" s="34">
        <v>5</v>
      </c>
      <c r="F471" s="34" t="s">
        <v>27</v>
      </c>
      <c r="G471" s="34">
        <v>119</v>
      </c>
      <c r="H471" s="34" t="s">
        <v>26</v>
      </c>
      <c r="I471" s="34">
        <v>63</v>
      </c>
      <c r="J471" s="34">
        <v>84</v>
      </c>
      <c r="K471" s="34">
        <f t="shared" si="72"/>
        <v>21</v>
      </c>
      <c r="L471" s="34">
        <v>0.45839999999999997</v>
      </c>
      <c r="M471" s="34">
        <v>119</v>
      </c>
      <c r="N471" s="62">
        <v>1.5519400290520693</v>
      </c>
      <c r="O471" s="34">
        <v>1.53</v>
      </c>
      <c r="P471" s="5">
        <f t="shared" si="75"/>
        <v>14.939595495666838</v>
      </c>
      <c r="Q471" s="34">
        <v>119</v>
      </c>
      <c r="R471" s="34">
        <v>6.28</v>
      </c>
      <c r="S471" s="34">
        <v>38.5</v>
      </c>
      <c r="T471" s="34">
        <v>0.45839999999999997</v>
      </c>
      <c r="U471" s="34">
        <v>9.1800000000000007E-3</v>
      </c>
      <c r="V471" s="34">
        <v>2.597E-2</v>
      </c>
      <c r="W471" s="34">
        <v>17.651135926068541</v>
      </c>
      <c r="Y471" s="34">
        <v>0.45839999999999997</v>
      </c>
      <c r="Z471" s="34">
        <v>361</v>
      </c>
    </row>
    <row r="472" spans="1:26" x14ac:dyDescent="0.3">
      <c r="A472" s="34">
        <v>119</v>
      </c>
      <c r="B472" s="5">
        <v>494044.22649999999</v>
      </c>
      <c r="C472" s="5">
        <v>5180700.4702000003</v>
      </c>
      <c r="D472" s="34">
        <v>27</v>
      </c>
      <c r="E472" s="34">
        <v>5</v>
      </c>
      <c r="F472" s="34" t="s">
        <v>27</v>
      </c>
      <c r="G472" s="34">
        <v>119</v>
      </c>
      <c r="H472" s="34" t="s">
        <v>20</v>
      </c>
      <c r="I472" s="34">
        <v>84</v>
      </c>
      <c r="J472" s="34">
        <v>102</v>
      </c>
      <c r="K472" s="34">
        <f t="shared" si="72"/>
        <v>18</v>
      </c>
      <c r="L472" s="34">
        <v>0.29210000000000003</v>
      </c>
      <c r="M472" s="34">
        <v>119</v>
      </c>
      <c r="N472" s="62">
        <v>1.7318076051236992</v>
      </c>
      <c r="O472" s="34">
        <v>1.53</v>
      </c>
      <c r="P472" s="5">
        <f t="shared" si="75"/>
        <v>9.1054980262193865</v>
      </c>
      <c r="Q472" s="34">
        <v>119</v>
      </c>
      <c r="R472" s="34">
        <v>6.28</v>
      </c>
      <c r="S472" s="34">
        <v>37.700000000000003</v>
      </c>
      <c r="T472" s="34">
        <v>0.29210000000000003</v>
      </c>
      <c r="U472" s="34">
        <v>6.4700000000000001E-3</v>
      </c>
      <c r="V472" s="34">
        <v>1.7999999999999999E-2</v>
      </c>
      <c r="W472" s="34">
        <v>16.227777777777781</v>
      </c>
      <c r="Y472" s="34">
        <v>0.29210000000000003</v>
      </c>
      <c r="Z472" s="34">
        <v>362</v>
      </c>
    </row>
    <row r="473" spans="1:26" x14ac:dyDescent="0.3">
      <c r="A473" s="34">
        <v>119</v>
      </c>
      <c r="B473" s="5">
        <v>494044.22649999999</v>
      </c>
      <c r="C473" s="5">
        <v>5180700.4702000003</v>
      </c>
      <c r="D473" s="34">
        <v>27</v>
      </c>
      <c r="E473" s="34">
        <v>5</v>
      </c>
      <c r="F473" s="34" t="s">
        <v>27</v>
      </c>
      <c r="G473" s="34">
        <v>119</v>
      </c>
      <c r="H473" s="34" t="s">
        <v>21</v>
      </c>
      <c r="I473" s="34">
        <v>102</v>
      </c>
      <c r="J473" s="34">
        <v>120</v>
      </c>
      <c r="K473" s="34">
        <f t="shared" si="72"/>
        <v>18</v>
      </c>
      <c r="L473" s="34">
        <v>0.214</v>
      </c>
      <c r="M473" s="34">
        <v>119</v>
      </c>
      <c r="N473" s="62">
        <v>1.7328749450865164</v>
      </c>
      <c r="O473" s="34">
        <v>1.59</v>
      </c>
      <c r="P473" s="5">
        <f t="shared" si="75"/>
        <v>6.6750342884732614</v>
      </c>
      <c r="Q473" s="34">
        <v>119</v>
      </c>
      <c r="R473" s="34">
        <v>6.32</v>
      </c>
      <c r="S473" s="34">
        <v>35</v>
      </c>
      <c r="T473" s="34">
        <v>0.214</v>
      </c>
      <c r="U473" s="34">
        <v>6.8100000000000001E-3</v>
      </c>
      <c r="V473" s="34">
        <v>1.337E-2</v>
      </c>
      <c r="W473" s="34">
        <v>16.005983545250562</v>
      </c>
      <c r="Y473" s="34">
        <v>0.214</v>
      </c>
      <c r="Z473" s="34">
        <v>363</v>
      </c>
    </row>
    <row r="474" spans="1:26" x14ac:dyDescent="0.3">
      <c r="A474" s="34">
        <v>119</v>
      </c>
      <c r="B474" s="5">
        <v>494044.22649999999</v>
      </c>
      <c r="C474" s="5">
        <v>5180700.4702000003</v>
      </c>
      <c r="D474" s="34">
        <v>27</v>
      </c>
      <c r="E474" s="34">
        <v>5</v>
      </c>
      <c r="F474" s="34" t="s">
        <v>27</v>
      </c>
      <c r="G474" s="34">
        <v>119</v>
      </c>
      <c r="H474" s="34" t="s">
        <v>22</v>
      </c>
      <c r="I474" s="34">
        <v>120</v>
      </c>
      <c r="J474" s="34">
        <v>153</v>
      </c>
      <c r="K474" s="34">
        <f t="shared" si="72"/>
        <v>33</v>
      </c>
      <c r="L474" s="34">
        <v>0.2</v>
      </c>
      <c r="M474" s="34">
        <v>119</v>
      </c>
      <c r="N474" s="62">
        <v>1.7817203030212578</v>
      </c>
      <c r="O474" s="34">
        <v>1.59</v>
      </c>
      <c r="P474" s="5">
        <f t="shared" si="75"/>
        <v>11.759353999940304</v>
      </c>
      <c r="Q474" s="34">
        <v>119</v>
      </c>
      <c r="Y474" s="34">
        <v>0</v>
      </c>
      <c r="Z474" s="34">
        <v>364</v>
      </c>
    </row>
    <row r="475" spans="1:26" x14ac:dyDescent="0.3">
      <c r="A475" s="29">
        <v>121</v>
      </c>
      <c r="B475" s="5">
        <v>494105.7794</v>
      </c>
      <c r="C475" s="5">
        <v>5180713.4512999998</v>
      </c>
      <c r="D475" s="34">
        <v>29</v>
      </c>
      <c r="E475" s="34">
        <v>5</v>
      </c>
      <c r="F475" s="34" t="s">
        <v>27</v>
      </c>
      <c r="G475" s="29">
        <v>121</v>
      </c>
      <c r="H475" s="34" t="s">
        <v>16</v>
      </c>
      <c r="I475" s="34">
        <v>0</v>
      </c>
      <c r="J475" s="34">
        <v>10</v>
      </c>
      <c r="K475" s="34">
        <f t="shared" si="72"/>
        <v>10</v>
      </c>
      <c r="L475" s="104">
        <v>1.4220000505447388</v>
      </c>
      <c r="M475" s="29">
        <v>121</v>
      </c>
      <c r="N475" s="68">
        <v>1.4682361188196387</v>
      </c>
      <c r="O475" s="34">
        <v>1.26</v>
      </c>
      <c r="P475" s="5">
        <f>(O475*L475*K475)</f>
        <v>17.917200636863708</v>
      </c>
      <c r="Q475" s="29">
        <v>121</v>
      </c>
    </row>
    <row r="476" spans="1:26" x14ac:dyDescent="0.3">
      <c r="A476" s="29">
        <v>121</v>
      </c>
      <c r="B476" s="5">
        <v>494105.7794</v>
      </c>
      <c r="C476" s="5">
        <v>5180713.4512999998</v>
      </c>
      <c r="D476" s="34">
        <v>29</v>
      </c>
      <c r="E476" s="34">
        <v>5</v>
      </c>
      <c r="F476" s="34" t="s">
        <v>27</v>
      </c>
      <c r="G476" s="29">
        <v>121</v>
      </c>
      <c r="H476" s="34" t="s">
        <v>16</v>
      </c>
      <c r="I476" s="34">
        <v>10</v>
      </c>
      <c r="J476" s="34">
        <v>20</v>
      </c>
      <c r="K476" s="34">
        <f t="shared" si="72"/>
        <v>10</v>
      </c>
      <c r="L476" s="105">
        <v>1.845</v>
      </c>
      <c r="M476" s="29">
        <v>121</v>
      </c>
      <c r="N476" s="68">
        <v>1.542564936006573</v>
      </c>
      <c r="O476" s="34">
        <v>1.26</v>
      </c>
      <c r="P476" s="5">
        <f>(O476*L476*K476)</f>
        <v>23.247</v>
      </c>
      <c r="Q476" s="29">
        <v>121</v>
      </c>
    </row>
    <row r="477" spans="1:26" x14ac:dyDescent="0.3">
      <c r="A477" s="34">
        <v>121</v>
      </c>
      <c r="B477" s="5">
        <v>494105.7794</v>
      </c>
      <c r="C477" s="5">
        <v>5180713.4512999998</v>
      </c>
      <c r="D477" s="34">
        <v>29</v>
      </c>
      <c r="E477" s="34">
        <v>5</v>
      </c>
      <c r="F477" s="34" t="s">
        <v>27</v>
      </c>
      <c r="G477" s="34">
        <v>121</v>
      </c>
      <c r="H477" s="34" t="s">
        <v>17</v>
      </c>
      <c r="I477" s="34">
        <v>20</v>
      </c>
      <c r="J477" s="34">
        <v>30</v>
      </c>
      <c r="K477" s="34">
        <f t="shared" si="72"/>
        <v>10</v>
      </c>
      <c r="L477" s="105">
        <v>1.4870000000000001</v>
      </c>
      <c r="M477" s="34">
        <v>121</v>
      </c>
      <c r="N477" s="68">
        <v>1.5863621586996617</v>
      </c>
      <c r="O477" s="34">
        <v>1.26</v>
      </c>
      <c r="P477" s="5">
        <f>(O477*L477*K477)</f>
        <v>18.7362</v>
      </c>
      <c r="Q477" s="34">
        <v>121</v>
      </c>
    </row>
    <row r="478" spans="1:26" x14ac:dyDescent="0.3">
      <c r="A478" s="34">
        <v>121</v>
      </c>
      <c r="B478" s="5">
        <v>494105.7794</v>
      </c>
      <c r="C478" s="5">
        <v>5180713.4512999998</v>
      </c>
      <c r="D478" s="34">
        <v>29</v>
      </c>
      <c r="E478" s="34">
        <v>5</v>
      </c>
      <c r="F478" s="34" t="s">
        <v>27</v>
      </c>
      <c r="G478" s="34">
        <v>121</v>
      </c>
      <c r="H478" s="34" t="s">
        <v>17</v>
      </c>
      <c r="I478" s="34">
        <v>30</v>
      </c>
      <c r="J478" s="34">
        <v>47</v>
      </c>
      <c r="K478" s="34">
        <f t="shared" si="72"/>
        <v>17</v>
      </c>
      <c r="L478" s="34">
        <v>1.2250000000000001</v>
      </c>
      <c r="M478" s="34">
        <v>121</v>
      </c>
      <c r="N478" s="62">
        <v>1.5206683542973225</v>
      </c>
      <c r="O478" s="34">
        <v>1.35</v>
      </c>
      <c r="P478" s="5">
        <f t="shared" ref="P478:P483" si="76">(N478*L478*K478)</f>
        <v>31.667918478241742</v>
      </c>
      <c r="Q478" s="34">
        <v>121</v>
      </c>
      <c r="R478" s="34">
        <v>5.79</v>
      </c>
      <c r="S478" s="34">
        <v>67</v>
      </c>
      <c r="T478" s="34">
        <v>1.2250000000000001</v>
      </c>
      <c r="U478" s="34">
        <v>1.652E-2</v>
      </c>
      <c r="V478" s="34">
        <v>5.0450000000000002E-2</v>
      </c>
      <c r="W478" s="34">
        <v>24.281466798810705</v>
      </c>
      <c r="Y478" s="34">
        <v>1.2250000000000001</v>
      </c>
      <c r="Z478" s="34">
        <v>366</v>
      </c>
    </row>
    <row r="479" spans="1:26" x14ac:dyDescent="0.3">
      <c r="A479" s="34">
        <v>121</v>
      </c>
      <c r="B479" s="5">
        <v>494105.7794</v>
      </c>
      <c r="C479" s="5">
        <v>5180713.4512999998</v>
      </c>
      <c r="D479" s="34">
        <v>29</v>
      </c>
      <c r="E479" s="34">
        <v>5</v>
      </c>
      <c r="F479" s="34" t="s">
        <v>27</v>
      </c>
      <c r="G479" s="34">
        <v>121</v>
      </c>
      <c r="H479" s="34" t="s">
        <v>30</v>
      </c>
      <c r="I479" s="34">
        <v>47</v>
      </c>
      <c r="J479" s="34">
        <v>63</v>
      </c>
      <c r="K479" s="34">
        <f t="shared" si="72"/>
        <v>16</v>
      </c>
      <c r="L479" s="34">
        <v>0.84199999999999997</v>
      </c>
      <c r="M479" s="34">
        <v>121</v>
      </c>
      <c r="N479" s="62">
        <v>1.6289912316600508</v>
      </c>
      <c r="O479" s="34">
        <v>1.44</v>
      </c>
      <c r="P479" s="5">
        <f t="shared" si="76"/>
        <v>21.945769872924203</v>
      </c>
      <c r="Q479" s="34">
        <v>121</v>
      </c>
      <c r="R479" s="34">
        <v>6.04</v>
      </c>
      <c r="S479" s="34">
        <v>51.3</v>
      </c>
      <c r="T479" s="34">
        <v>0.84199999999999997</v>
      </c>
      <c r="U479" s="34">
        <v>1.3599999999999999E-2</v>
      </c>
      <c r="V479" s="34">
        <v>4.0289999999999999E-2</v>
      </c>
      <c r="W479" s="34">
        <v>20.89848597666915</v>
      </c>
      <c r="Y479" s="34">
        <v>0.84199999999999997</v>
      </c>
      <c r="Z479" s="34">
        <v>367</v>
      </c>
    </row>
    <row r="480" spans="1:26" x14ac:dyDescent="0.3">
      <c r="A480" s="34">
        <v>121</v>
      </c>
      <c r="B480" s="5">
        <v>494105.7794</v>
      </c>
      <c r="C480" s="5">
        <v>5180713.4512999998</v>
      </c>
      <c r="D480" s="34">
        <v>29</v>
      </c>
      <c r="E480" s="34">
        <v>5</v>
      </c>
      <c r="F480" s="34" t="s">
        <v>27</v>
      </c>
      <c r="G480" s="34">
        <v>121</v>
      </c>
      <c r="H480" s="34" t="s">
        <v>26</v>
      </c>
      <c r="I480" s="34">
        <v>63</v>
      </c>
      <c r="J480" s="34">
        <v>84</v>
      </c>
      <c r="K480" s="34">
        <f t="shared" si="72"/>
        <v>21</v>
      </c>
      <c r="L480" s="34">
        <v>0.45660000000000001</v>
      </c>
      <c r="M480" s="34">
        <v>121</v>
      </c>
      <c r="N480" s="62">
        <v>1.6</v>
      </c>
      <c r="O480" s="34">
        <v>1.53</v>
      </c>
      <c r="P480" s="5">
        <f t="shared" si="76"/>
        <v>15.341760000000003</v>
      </c>
      <c r="Q480" s="34">
        <v>121</v>
      </c>
      <c r="R480" s="34">
        <v>6.25</v>
      </c>
      <c r="S480" s="34">
        <v>40.1</v>
      </c>
      <c r="T480" s="34">
        <v>0.45660000000000001</v>
      </c>
      <c r="U480" s="34">
        <v>8.3599999999999994E-3</v>
      </c>
      <c r="V480" s="34">
        <v>2.5600000000000001E-2</v>
      </c>
      <c r="W480" s="34">
        <v>17.8359375</v>
      </c>
      <c r="Y480" s="34">
        <v>0.45660000000000001</v>
      </c>
      <c r="Z480" s="34">
        <v>368</v>
      </c>
    </row>
    <row r="481" spans="1:26" x14ac:dyDescent="0.3">
      <c r="A481" s="34">
        <v>121</v>
      </c>
      <c r="B481" s="5">
        <v>494105.7794</v>
      </c>
      <c r="C481" s="5">
        <v>5180713.4512999998</v>
      </c>
      <c r="D481" s="34">
        <v>29</v>
      </c>
      <c r="E481" s="34">
        <v>5</v>
      </c>
      <c r="F481" s="34" t="s">
        <v>27</v>
      </c>
      <c r="G481" s="34">
        <v>121</v>
      </c>
      <c r="H481" s="34" t="s">
        <v>54</v>
      </c>
      <c r="I481" s="34">
        <v>84</v>
      </c>
      <c r="J481" s="34">
        <v>102</v>
      </c>
      <c r="K481" s="34">
        <f t="shared" si="72"/>
        <v>18</v>
      </c>
      <c r="L481" s="34">
        <v>0.26819999999999999</v>
      </c>
      <c r="M481" s="34">
        <v>121</v>
      </c>
      <c r="N481" s="62">
        <v>1.7</v>
      </c>
      <c r="O481" s="34">
        <v>1.59</v>
      </c>
      <c r="P481" s="5">
        <f t="shared" si="76"/>
        <v>8.2069199999999984</v>
      </c>
      <c r="Q481" s="34">
        <v>121</v>
      </c>
      <c r="R481" s="34">
        <v>6.23</v>
      </c>
      <c r="S481" s="34">
        <v>40.9</v>
      </c>
      <c r="T481" s="34">
        <v>0.26819999999999999</v>
      </c>
      <c r="U481" s="34">
        <v>8.7899999999999992E-3</v>
      </c>
      <c r="V481" s="34">
        <v>1.371E-2</v>
      </c>
      <c r="W481" s="34">
        <v>19.562363238512035</v>
      </c>
      <c r="Y481" s="34">
        <v>0.26819999999999999</v>
      </c>
      <c r="Z481" s="34">
        <v>369</v>
      </c>
    </row>
    <row r="482" spans="1:26" x14ac:dyDescent="0.3">
      <c r="A482" s="34">
        <v>121</v>
      </c>
      <c r="B482" s="5">
        <v>494105.7794</v>
      </c>
      <c r="C482" s="5">
        <v>5180713.4512999998</v>
      </c>
      <c r="D482" s="34">
        <v>29</v>
      </c>
      <c r="E482" s="34">
        <v>5</v>
      </c>
      <c r="F482" s="34" t="s">
        <v>27</v>
      </c>
      <c r="G482" s="34">
        <v>121</v>
      </c>
      <c r="H482" s="34" t="s">
        <v>21</v>
      </c>
      <c r="I482" s="34">
        <v>102</v>
      </c>
      <c r="J482" s="34">
        <v>120</v>
      </c>
      <c r="K482" s="34">
        <f t="shared" si="72"/>
        <v>18</v>
      </c>
      <c r="L482" s="34">
        <v>0.20760000000000001</v>
      </c>
      <c r="M482" s="34">
        <v>121</v>
      </c>
      <c r="N482" s="62">
        <v>1.7</v>
      </c>
      <c r="O482" s="34">
        <v>1.59</v>
      </c>
      <c r="P482" s="5">
        <f t="shared" si="76"/>
        <v>6.3525600000000004</v>
      </c>
      <c r="Q482" s="34">
        <v>121</v>
      </c>
      <c r="R482" s="34">
        <v>6.24</v>
      </c>
      <c r="S482" s="34">
        <v>40.6</v>
      </c>
      <c r="T482" s="34">
        <v>0.20760000000000001</v>
      </c>
      <c r="U482" s="34">
        <v>6.2899999999999996E-3</v>
      </c>
      <c r="V482" s="34">
        <v>1.108E-2</v>
      </c>
      <c r="W482" s="34">
        <v>18.736462093862816</v>
      </c>
      <c r="Y482" s="34">
        <v>0.20760000000000001</v>
      </c>
      <c r="Z482" s="34">
        <v>370</v>
      </c>
    </row>
    <row r="483" spans="1:26" x14ac:dyDescent="0.3">
      <c r="A483" s="34">
        <v>121</v>
      </c>
      <c r="B483" s="5">
        <v>494105.7794</v>
      </c>
      <c r="C483" s="5">
        <v>5180713.4512999998</v>
      </c>
      <c r="D483" s="34">
        <v>29</v>
      </c>
      <c r="E483" s="34">
        <v>5</v>
      </c>
      <c r="F483" s="34" t="s">
        <v>27</v>
      </c>
      <c r="G483" s="34">
        <v>121</v>
      </c>
      <c r="H483" s="34" t="s">
        <v>22</v>
      </c>
      <c r="I483" s="34">
        <v>120</v>
      </c>
      <c r="J483" s="34">
        <v>153</v>
      </c>
      <c r="K483" s="34">
        <f t="shared" si="72"/>
        <v>33</v>
      </c>
      <c r="L483" s="34">
        <v>0.33310000000000001</v>
      </c>
      <c r="M483" s="34">
        <v>121</v>
      </c>
      <c r="N483" s="62">
        <v>1.7</v>
      </c>
      <c r="O483" s="34">
        <v>1.59</v>
      </c>
      <c r="P483" s="5">
        <f t="shared" si="76"/>
        <v>18.686910000000001</v>
      </c>
      <c r="Q483" s="34">
        <v>121</v>
      </c>
      <c r="R483" s="34">
        <v>6.23</v>
      </c>
      <c r="S483" s="34">
        <v>40.700000000000003</v>
      </c>
      <c r="T483" s="34">
        <v>0.33310000000000001</v>
      </c>
      <c r="U483" s="34">
        <v>8.0300000000000007E-3</v>
      </c>
      <c r="V483" s="34">
        <v>1.993E-2</v>
      </c>
      <c r="W483" s="34">
        <v>16.713497240341194</v>
      </c>
      <c r="Y483" s="34">
        <v>0.33310000000000001</v>
      </c>
      <c r="Z483" s="34">
        <v>371</v>
      </c>
    </row>
    <row r="484" spans="1:26" x14ac:dyDescent="0.3">
      <c r="A484" s="34">
        <v>123</v>
      </c>
      <c r="B484" s="5">
        <v>493337.243514998</v>
      </c>
      <c r="C484" s="5">
        <v>5180738.1465699803</v>
      </c>
      <c r="D484" s="34">
        <v>5</v>
      </c>
      <c r="E484" s="34">
        <v>6</v>
      </c>
      <c r="F484" s="34" t="s">
        <v>40</v>
      </c>
      <c r="G484" s="34">
        <v>123</v>
      </c>
      <c r="H484" s="34" t="s">
        <v>16</v>
      </c>
      <c r="I484" s="34">
        <v>0</v>
      </c>
      <c r="J484" s="34">
        <v>10</v>
      </c>
      <c r="K484" s="34">
        <f t="shared" si="72"/>
        <v>10</v>
      </c>
      <c r="L484" s="104">
        <v>1.434999942779541</v>
      </c>
      <c r="M484" s="34">
        <v>123</v>
      </c>
      <c r="N484" s="5">
        <v>1.3935204846308751</v>
      </c>
      <c r="O484" s="5">
        <v>1.21</v>
      </c>
      <c r="P484" s="5">
        <f>(O484*L484*K484)</f>
        <v>17.363499307632445</v>
      </c>
      <c r="Q484" s="34">
        <v>123</v>
      </c>
    </row>
    <row r="485" spans="1:26" x14ac:dyDescent="0.3">
      <c r="A485" s="29">
        <v>123</v>
      </c>
      <c r="B485" s="5">
        <v>493337.24349999998</v>
      </c>
      <c r="C485" s="5">
        <v>5180738.1465999996</v>
      </c>
      <c r="D485" s="34">
        <v>5</v>
      </c>
      <c r="E485" s="34">
        <v>6</v>
      </c>
      <c r="F485" s="34" t="s">
        <v>40</v>
      </c>
      <c r="G485" s="29">
        <v>123</v>
      </c>
      <c r="H485" s="34" t="s">
        <v>2787</v>
      </c>
      <c r="I485" s="34">
        <v>10</v>
      </c>
      <c r="J485" s="34">
        <v>20</v>
      </c>
      <c r="K485" s="34">
        <f t="shared" si="72"/>
        <v>10</v>
      </c>
      <c r="L485" s="105">
        <v>1.56</v>
      </c>
      <c r="M485" s="29">
        <v>123</v>
      </c>
      <c r="N485" s="5">
        <v>1.4711493788719332</v>
      </c>
      <c r="O485" s="5">
        <v>1.21</v>
      </c>
      <c r="P485" s="5">
        <f>(O485*L485*K485)</f>
        <v>18.875999999999998</v>
      </c>
      <c r="Q485" s="29">
        <v>123</v>
      </c>
    </row>
    <row r="486" spans="1:26" x14ac:dyDescent="0.3">
      <c r="A486" s="34">
        <v>123</v>
      </c>
      <c r="B486" s="5">
        <v>493337.243514998</v>
      </c>
      <c r="C486" s="5">
        <v>5180738.1465699803</v>
      </c>
      <c r="D486" s="34">
        <v>5</v>
      </c>
      <c r="E486" s="34">
        <v>6</v>
      </c>
      <c r="F486" s="34" t="s">
        <v>40</v>
      </c>
      <c r="G486" s="34">
        <v>123</v>
      </c>
      <c r="H486" s="34" t="s">
        <v>24</v>
      </c>
      <c r="I486" s="34">
        <v>20</v>
      </c>
      <c r="J486" s="34">
        <v>30</v>
      </c>
      <c r="K486" s="34">
        <f t="shared" si="72"/>
        <v>10</v>
      </c>
      <c r="L486" s="105">
        <v>1.8540000000000001</v>
      </c>
      <c r="M486" s="34">
        <v>123</v>
      </c>
      <c r="N486" s="5">
        <v>1.4978149297050358</v>
      </c>
      <c r="O486" s="5">
        <v>1.21</v>
      </c>
      <c r="P486" s="5">
        <f>(O486*L486*K486)</f>
        <v>22.433399999999999</v>
      </c>
      <c r="Q486" s="34">
        <v>123</v>
      </c>
    </row>
    <row r="487" spans="1:26" x14ac:dyDescent="0.3">
      <c r="A487" s="34">
        <v>123</v>
      </c>
      <c r="B487" s="5">
        <v>493337.243514998</v>
      </c>
      <c r="C487" s="5">
        <v>5180738.1465699803</v>
      </c>
      <c r="D487" s="34">
        <v>5</v>
      </c>
      <c r="E487" s="34">
        <v>6</v>
      </c>
      <c r="F487" s="34" t="s">
        <v>40</v>
      </c>
      <c r="G487" s="34">
        <v>123</v>
      </c>
      <c r="H487" s="34" t="s">
        <v>24</v>
      </c>
      <c r="I487" s="34">
        <v>30</v>
      </c>
      <c r="J487" s="34">
        <v>41</v>
      </c>
      <c r="K487" s="34">
        <f t="shared" si="72"/>
        <v>11</v>
      </c>
      <c r="L487" s="34">
        <v>1.323</v>
      </c>
      <c r="M487" s="34">
        <v>123</v>
      </c>
      <c r="N487" s="5">
        <v>1.3244971753605719</v>
      </c>
      <c r="O487" s="5">
        <v>1.35</v>
      </c>
      <c r="P487" s="5">
        <f>(N487*L487*K487)</f>
        <v>19.275407393022402</v>
      </c>
      <c r="Q487" s="34">
        <v>123</v>
      </c>
      <c r="R487" s="34">
        <v>5.23</v>
      </c>
      <c r="S487" s="34">
        <v>98.5</v>
      </c>
      <c r="T487" s="34">
        <v>1.323</v>
      </c>
      <c r="U487" s="34">
        <v>2.316E-2</v>
      </c>
      <c r="V487" s="34">
        <v>7.5579999999999994E-2</v>
      </c>
      <c r="W487" s="34">
        <v>17.504630854723473</v>
      </c>
      <c r="Y487" s="34">
        <v>1.323</v>
      </c>
      <c r="Z487" s="34">
        <v>373</v>
      </c>
    </row>
    <row r="488" spans="1:26" x14ac:dyDescent="0.3">
      <c r="A488" s="34">
        <v>123</v>
      </c>
      <c r="B488" s="5">
        <v>493337.243514998</v>
      </c>
      <c r="C488" s="5">
        <v>5180738.1465699803</v>
      </c>
      <c r="D488" s="34">
        <v>5</v>
      </c>
      <c r="E488" s="34">
        <v>6</v>
      </c>
      <c r="F488" s="34" t="s">
        <v>40</v>
      </c>
      <c r="G488" s="34">
        <v>123</v>
      </c>
      <c r="H488" s="34" t="s">
        <v>25</v>
      </c>
      <c r="I488" s="34">
        <v>41</v>
      </c>
      <c r="J488" s="34">
        <v>72</v>
      </c>
      <c r="K488" s="34">
        <f t="shared" si="72"/>
        <v>31</v>
      </c>
      <c r="L488" s="34">
        <v>0.89480000000000004</v>
      </c>
      <c r="M488" s="34">
        <v>123</v>
      </c>
      <c r="N488" s="5">
        <v>1.1521074140576724</v>
      </c>
      <c r="O488" s="5">
        <v>1.35</v>
      </c>
      <c r="P488" s="5">
        <f>(N488*L488*K488)</f>
        <v>31.958077137062968</v>
      </c>
      <c r="Q488" s="34">
        <v>123</v>
      </c>
      <c r="R488" s="34">
        <v>5.35</v>
      </c>
      <c r="S488" s="34">
        <v>91.3</v>
      </c>
      <c r="T488" s="34">
        <v>0.89480000000000004</v>
      </c>
      <c r="U488" s="34">
        <v>1.7739999999999999E-2</v>
      </c>
      <c r="V488" s="34">
        <v>5.7329999999999999E-2</v>
      </c>
      <c r="W488" s="34">
        <v>15.607884179312752</v>
      </c>
      <c r="Y488" s="34">
        <v>0.89480000000000004</v>
      </c>
      <c r="Z488" s="34">
        <v>374</v>
      </c>
    </row>
    <row r="489" spans="1:26" x14ac:dyDescent="0.3">
      <c r="A489" s="34">
        <v>123</v>
      </c>
      <c r="B489" s="5">
        <v>493337.243514998</v>
      </c>
      <c r="C489" s="5">
        <v>5180738.1465699803</v>
      </c>
      <c r="D489" s="34">
        <v>5</v>
      </c>
      <c r="E489" s="34">
        <v>6</v>
      </c>
      <c r="F489" s="34" t="s">
        <v>40</v>
      </c>
      <c r="G489" s="34">
        <v>123</v>
      </c>
      <c r="H489" s="34" t="s">
        <v>30</v>
      </c>
      <c r="I489" s="34">
        <v>72</v>
      </c>
      <c r="J489" s="34">
        <v>97</v>
      </c>
      <c r="K489" s="34">
        <f t="shared" si="72"/>
        <v>25</v>
      </c>
      <c r="L489" s="34">
        <v>0.42109999999999997</v>
      </c>
      <c r="M489" s="34">
        <v>123</v>
      </c>
      <c r="N489" s="5">
        <v>1.2026088078502655</v>
      </c>
      <c r="O489" s="5">
        <v>1.48</v>
      </c>
      <c r="P489" s="5">
        <f>(N489*L489*K489)</f>
        <v>12.66046422464367</v>
      </c>
      <c r="Q489" s="34">
        <v>123</v>
      </c>
      <c r="R489" s="34">
        <v>5.56</v>
      </c>
      <c r="S489" s="34">
        <v>79.099999999999994</v>
      </c>
      <c r="T489" s="34">
        <v>0.42109999999999997</v>
      </c>
      <c r="U489" s="34">
        <v>6.4999999999999997E-3</v>
      </c>
      <c r="V489" s="34">
        <v>2.9069999999999999E-2</v>
      </c>
      <c r="W489" s="34">
        <v>14.485724114207086</v>
      </c>
      <c r="Y489" s="34">
        <v>0.42109999999999997</v>
      </c>
      <c r="Z489" s="34">
        <v>375</v>
      </c>
    </row>
    <row r="490" spans="1:26" x14ac:dyDescent="0.3">
      <c r="A490" s="34">
        <v>123</v>
      </c>
      <c r="B490" s="5">
        <v>493337.243514998</v>
      </c>
      <c r="C490" s="5">
        <v>5180738.1465699803</v>
      </c>
      <c r="D490" s="34">
        <v>5</v>
      </c>
      <c r="E490" s="34">
        <v>6</v>
      </c>
      <c r="F490" s="34" t="s">
        <v>40</v>
      </c>
      <c r="G490" s="34">
        <v>123</v>
      </c>
      <c r="H490" s="34" t="s">
        <v>41</v>
      </c>
      <c r="I490" s="34">
        <v>97</v>
      </c>
      <c r="J490" s="34">
        <v>122</v>
      </c>
      <c r="K490" s="34">
        <f t="shared" si="72"/>
        <v>25</v>
      </c>
      <c r="L490" s="34">
        <v>0.2707</v>
      </c>
      <c r="M490" s="34">
        <v>123</v>
      </c>
      <c r="N490" s="5">
        <v>1.4186927536316569</v>
      </c>
      <c r="O490" s="5">
        <v>1.6</v>
      </c>
      <c r="P490" s="5">
        <f>(N490*L490*K490)</f>
        <v>9.6010032102022382</v>
      </c>
      <c r="Q490" s="34">
        <v>123</v>
      </c>
      <c r="R490" s="34">
        <v>5.66</v>
      </c>
      <c r="S490" s="34">
        <v>73.599999999999994</v>
      </c>
      <c r="T490" s="34">
        <v>0.2707</v>
      </c>
      <c r="U490" s="34">
        <v>3.2000000000000002E-3</v>
      </c>
      <c r="V490" s="34">
        <v>2.0910000000000002E-2</v>
      </c>
      <c r="W490" s="34">
        <v>12.945958871353419</v>
      </c>
      <c r="Y490" s="34">
        <v>0.2707</v>
      </c>
      <c r="Z490" s="34">
        <v>376</v>
      </c>
    </row>
    <row r="491" spans="1:26" x14ac:dyDescent="0.3">
      <c r="A491" s="34">
        <v>123</v>
      </c>
      <c r="B491" s="5">
        <v>493337.243514998</v>
      </c>
      <c r="C491" s="5">
        <v>5180738.1465699803</v>
      </c>
      <c r="D491" s="34">
        <v>5</v>
      </c>
      <c r="E491" s="34">
        <v>6</v>
      </c>
      <c r="F491" s="34" t="s">
        <v>40</v>
      </c>
      <c r="G491" s="34">
        <v>123</v>
      </c>
      <c r="H491" s="34" t="s">
        <v>42</v>
      </c>
      <c r="I491" s="34">
        <v>122</v>
      </c>
      <c r="J491" s="34">
        <v>153</v>
      </c>
      <c r="K491" s="34">
        <f t="shared" si="72"/>
        <v>31</v>
      </c>
      <c r="L491" s="34">
        <v>0.71250000000000002</v>
      </c>
      <c r="M491" s="34">
        <v>123</v>
      </c>
      <c r="N491" s="5">
        <v>1.6787200559912878</v>
      </c>
      <c r="O491" s="5">
        <v>1.65</v>
      </c>
      <c r="P491" s="5">
        <f>(N491*L491*K491)</f>
        <v>37.078729236707566</v>
      </c>
      <c r="Q491" s="34">
        <v>123</v>
      </c>
      <c r="R491" s="34">
        <v>5.38</v>
      </c>
      <c r="S491" s="34">
        <v>90</v>
      </c>
      <c r="T491" s="34">
        <v>0.71250000000000002</v>
      </c>
      <c r="U491" s="34">
        <v>1.142E-2</v>
      </c>
      <c r="V491" s="34">
        <v>4.6199999999999998E-2</v>
      </c>
      <c r="W491" s="34">
        <v>15.422077922077923</v>
      </c>
      <c r="Y491" s="34">
        <v>0.71250000000000002</v>
      </c>
      <c r="Z491" s="34">
        <v>377</v>
      </c>
    </row>
    <row r="492" spans="1:26" x14ac:dyDescent="0.3">
      <c r="A492" s="34">
        <v>125</v>
      </c>
      <c r="B492" s="5">
        <v>493401.068692</v>
      </c>
      <c r="C492" s="5">
        <v>5180744.9656400001</v>
      </c>
      <c r="D492" s="34">
        <v>7</v>
      </c>
      <c r="E492" s="34">
        <v>6</v>
      </c>
      <c r="F492" s="34" t="s">
        <v>40</v>
      </c>
      <c r="G492" s="34">
        <v>125</v>
      </c>
      <c r="H492" s="34" t="s">
        <v>16</v>
      </c>
      <c r="I492" s="34">
        <v>0</v>
      </c>
      <c r="J492" s="34">
        <v>10</v>
      </c>
      <c r="K492" s="34">
        <f t="shared" si="72"/>
        <v>10</v>
      </c>
      <c r="L492" s="104">
        <v>1.4359999895095825</v>
      </c>
      <c r="M492" s="34">
        <v>125</v>
      </c>
      <c r="N492" s="5">
        <v>1.3929860263225151</v>
      </c>
      <c r="O492" s="5">
        <v>1.1599999999999999</v>
      </c>
      <c r="P492" s="5">
        <f>(O492*L492*K492)</f>
        <v>16.657599878311157</v>
      </c>
      <c r="Q492" s="34">
        <v>125</v>
      </c>
    </row>
    <row r="493" spans="1:26" x14ac:dyDescent="0.3">
      <c r="A493" s="29">
        <v>125</v>
      </c>
      <c r="B493" s="5">
        <v>493401.0687</v>
      </c>
      <c r="C493" s="5">
        <v>5180744.9655999998</v>
      </c>
      <c r="D493" s="34">
        <v>7</v>
      </c>
      <c r="E493" s="34">
        <v>6</v>
      </c>
      <c r="F493" s="34" t="s">
        <v>40</v>
      </c>
      <c r="G493" s="29">
        <v>125</v>
      </c>
      <c r="H493" s="34" t="s">
        <v>144</v>
      </c>
      <c r="I493" s="34">
        <v>10</v>
      </c>
      <c r="J493" s="34">
        <v>20</v>
      </c>
      <c r="K493" s="34">
        <f t="shared" si="72"/>
        <v>10</v>
      </c>
      <c r="L493" s="105">
        <v>1.508</v>
      </c>
      <c r="M493" s="29">
        <v>125</v>
      </c>
      <c r="N493" s="5">
        <v>1.4210986759834752</v>
      </c>
      <c r="O493" s="5">
        <v>1.1599999999999999</v>
      </c>
      <c r="P493" s="5">
        <f>(O493*L493*K493)</f>
        <v>17.492799999999999</v>
      </c>
      <c r="Q493" s="29">
        <v>125</v>
      </c>
    </row>
    <row r="494" spans="1:26" x14ac:dyDescent="0.3">
      <c r="A494" s="34">
        <v>125</v>
      </c>
      <c r="B494" s="5">
        <v>493401.068692</v>
      </c>
      <c r="C494" s="5">
        <v>5180744.9656400001</v>
      </c>
      <c r="D494" s="34">
        <v>7</v>
      </c>
      <c r="E494" s="34">
        <v>6</v>
      </c>
      <c r="F494" s="34" t="s">
        <v>40</v>
      </c>
      <c r="G494" s="34">
        <v>125</v>
      </c>
      <c r="H494" s="34" t="s">
        <v>17</v>
      </c>
      <c r="I494" s="34">
        <v>20</v>
      </c>
      <c r="J494" s="34">
        <v>30</v>
      </c>
      <c r="K494" s="34">
        <f t="shared" si="72"/>
        <v>10</v>
      </c>
      <c r="L494" s="105">
        <v>1.0529999999999999</v>
      </c>
      <c r="M494" s="34">
        <v>125</v>
      </c>
      <c r="N494" s="5">
        <v>1.3352667176225399</v>
      </c>
      <c r="O494" s="5">
        <v>1.1599999999999999</v>
      </c>
      <c r="P494" s="5">
        <f>(O494*L494*K494)</f>
        <v>12.214799999999999</v>
      </c>
      <c r="Q494" s="34">
        <v>125</v>
      </c>
    </row>
    <row r="495" spans="1:26" x14ac:dyDescent="0.3">
      <c r="A495" s="34">
        <v>125</v>
      </c>
      <c r="B495" s="5">
        <v>493401.068692</v>
      </c>
      <c r="C495" s="5">
        <v>5180744.9656400001</v>
      </c>
      <c r="D495" s="34">
        <v>7</v>
      </c>
      <c r="E495" s="34">
        <v>6</v>
      </c>
      <c r="F495" s="34" t="s">
        <v>40</v>
      </c>
      <c r="G495" s="34">
        <v>125</v>
      </c>
      <c r="H495" s="34" t="s">
        <v>17</v>
      </c>
      <c r="I495" s="34">
        <v>30</v>
      </c>
      <c r="J495" s="34">
        <v>45</v>
      </c>
      <c r="K495" s="34">
        <f t="shared" si="72"/>
        <v>15</v>
      </c>
      <c r="L495" s="34">
        <v>0.55920000000000003</v>
      </c>
      <c r="M495" s="34">
        <v>125</v>
      </c>
      <c r="N495" s="5">
        <v>1.3098378381709346</v>
      </c>
      <c r="O495" s="5">
        <v>1.33</v>
      </c>
      <c r="P495" s="5">
        <f>(N495*L495*K495)</f>
        <v>10.986919786577799</v>
      </c>
      <c r="Q495" s="34">
        <v>125</v>
      </c>
      <c r="R495" s="34">
        <v>5.85</v>
      </c>
      <c r="S495" s="34">
        <v>62.7</v>
      </c>
      <c r="T495" s="34">
        <v>0.55920000000000003</v>
      </c>
      <c r="U495" s="34">
        <v>9.8899999999999995E-3</v>
      </c>
      <c r="V495" s="34">
        <v>2.9940000000000001E-2</v>
      </c>
      <c r="W495" s="34">
        <v>18.677354709418839</v>
      </c>
      <c r="Y495" s="34">
        <v>0.55920000000000003</v>
      </c>
      <c r="Z495" s="34">
        <v>379</v>
      </c>
    </row>
    <row r="496" spans="1:26" x14ac:dyDescent="0.3">
      <c r="A496" s="34">
        <v>125</v>
      </c>
      <c r="B496" s="5">
        <v>493401.068692</v>
      </c>
      <c r="C496" s="5">
        <v>5180744.9656400001</v>
      </c>
      <c r="D496" s="34">
        <v>7</v>
      </c>
      <c r="E496" s="34">
        <v>6</v>
      </c>
      <c r="F496" s="34" t="s">
        <v>40</v>
      </c>
      <c r="G496" s="34">
        <v>125</v>
      </c>
      <c r="H496" s="34" t="s">
        <v>51</v>
      </c>
      <c r="I496" s="34">
        <v>45</v>
      </c>
      <c r="J496" s="34">
        <v>64</v>
      </c>
      <c r="K496" s="34">
        <f t="shared" si="72"/>
        <v>19</v>
      </c>
      <c r="L496" s="34">
        <v>0.4</v>
      </c>
      <c r="M496" s="34">
        <v>125</v>
      </c>
      <c r="N496" s="5">
        <v>1.2801166101774049</v>
      </c>
      <c r="O496" s="5">
        <v>1.33</v>
      </c>
      <c r="P496" s="5">
        <f>(N496*L496*K496)</f>
        <v>9.728886237348279</v>
      </c>
      <c r="Q496" s="34">
        <v>125</v>
      </c>
      <c r="R496" s="34">
        <v>6.03</v>
      </c>
      <c r="S496" s="34">
        <v>52.5</v>
      </c>
      <c r="Y496" s="34">
        <v>0</v>
      </c>
      <c r="Z496" s="34">
        <v>380</v>
      </c>
    </row>
    <row r="497" spans="1:26" x14ac:dyDescent="0.3">
      <c r="A497" s="34">
        <v>125</v>
      </c>
      <c r="B497" s="5">
        <v>493401.068692</v>
      </c>
      <c r="C497" s="5">
        <v>5180744.9656400001</v>
      </c>
      <c r="D497" s="34">
        <v>7</v>
      </c>
      <c r="E497" s="34">
        <v>6</v>
      </c>
      <c r="F497" s="34" t="s">
        <v>40</v>
      </c>
      <c r="G497" s="34">
        <v>125</v>
      </c>
      <c r="H497" s="34" t="s">
        <v>52</v>
      </c>
      <c r="I497" s="34">
        <v>64</v>
      </c>
      <c r="J497" s="34">
        <v>85</v>
      </c>
      <c r="K497" s="34">
        <f t="shared" si="72"/>
        <v>21</v>
      </c>
      <c r="L497" s="34">
        <v>0.32240000000000002</v>
      </c>
      <c r="M497" s="34">
        <v>125</v>
      </c>
      <c r="N497" s="5">
        <v>1.5808663282002102</v>
      </c>
      <c r="O497" s="5">
        <v>1.53</v>
      </c>
      <c r="P497" s="5">
        <f>(N497*L497*K497)</f>
        <v>10.703097388446704</v>
      </c>
      <c r="Q497" s="34">
        <v>125</v>
      </c>
      <c r="R497" s="34">
        <v>6.23</v>
      </c>
      <c r="S497" s="34">
        <v>40.700000000000003</v>
      </c>
      <c r="T497" s="34">
        <v>0.32240000000000002</v>
      </c>
      <c r="U497" s="34">
        <v>5.1900000000000002E-3</v>
      </c>
      <c r="V497" s="34">
        <v>2.3359999999999999E-2</v>
      </c>
      <c r="W497" s="34">
        <v>13.801369863013701</v>
      </c>
      <c r="Y497" s="34">
        <v>0.32240000000000002</v>
      </c>
      <c r="Z497" s="34">
        <v>381</v>
      </c>
    </row>
    <row r="498" spans="1:26" x14ac:dyDescent="0.3">
      <c r="A498" s="34">
        <v>125</v>
      </c>
      <c r="B498" s="5">
        <v>493401.068692</v>
      </c>
      <c r="C498" s="5">
        <v>5180744.9656400001</v>
      </c>
      <c r="D498" s="34">
        <v>7</v>
      </c>
      <c r="E498" s="34">
        <v>6</v>
      </c>
      <c r="F498" s="34" t="s">
        <v>40</v>
      </c>
      <c r="G498" s="34">
        <v>125</v>
      </c>
      <c r="H498" s="34" t="s">
        <v>20</v>
      </c>
      <c r="I498" s="34">
        <v>85</v>
      </c>
      <c r="J498" s="34">
        <v>112</v>
      </c>
      <c r="K498" s="34">
        <f t="shared" si="72"/>
        <v>27</v>
      </c>
      <c r="L498" s="34">
        <v>0.29749999999999999</v>
      </c>
      <c r="M498" s="34">
        <v>125</v>
      </c>
      <c r="N498" s="5">
        <v>1.6395312137928697</v>
      </c>
      <c r="O498" s="5">
        <v>1.6</v>
      </c>
      <c r="P498" s="5">
        <f>(N498*L498*K498)</f>
        <v>13.169534474791226</v>
      </c>
      <c r="Q498" s="34">
        <v>125</v>
      </c>
      <c r="R498" s="34">
        <v>6.26</v>
      </c>
      <c r="S498" s="34">
        <v>35.4</v>
      </c>
      <c r="T498" s="34">
        <v>0.29749999999999999</v>
      </c>
      <c r="U498" s="34">
        <v>8.5100000000000002E-3</v>
      </c>
      <c r="V498" s="34">
        <v>2.2079999999999999E-2</v>
      </c>
      <c r="W498" s="34">
        <v>13.473731884057971</v>
      </c>
      <c r="Y498" s="34">
        <v>0.29749999999999999</v>
      </c>
      <c r="Z498" s="34">
        <v>382</v>
      </c>
    </row>
    <row r="499" spans="1:26" x14ac:dyDescent="0.3">
      <c r="A499" s="34">
        <v>125</v>
      </c>
      <c r="B499" s="5">
        <v>493401.068692</v>
      </c>
      <c r="C499" s="5">
        <v>5180744.9656400001</v>
      </c>
      <c r="D499" s="34">
        <v>7</v>
      </c>
      <c r="E499" s="34">
        <v>6</v>
      </c>
      <c r="F499" s="34" t="s">
        <v>40</v>
      </c>
      <c r="G499" s="34">
        <v>125</v>
      </c>
      <c r="H499" s="34" t="s">
        <v>21</v>
      </c>
      <c r="I499" s="34">
        <v>112</v>
      </c>
      <c r="J499" s="34">
        <v>153</v>
      </c>
      <c r="K499" s="34">
        <f t="shared" si="72"/>
        <v>41</v>
      </c>
      <c r="L499" s="34">
        <v>0.25340000000000001</v>
      </c>
      <c r="M499" s="34">
        <v>125</v>
      </c>
      <c r="N499" s="5">
        <v>1.6647368575301678</v>
      </c>
      <c r="O499" s="5">
        <v>1.65</v>
      </c>
      <c r="P499" s="5">
        <f>(N499*L499*K499)</f>
        <v>17.295617107623926</v>
      </c>
      <c r="Q499" s="34">
        <v>125</v>
      </c>
      <c r="R499" s="34">
        <v>5.93</v>
      </c>
      <c r="S499" s="34">
        <v>53.9</v>
      </c>
      <c r="T499" s="34">
        <v>0.25340000000000001</v>
      </c>
      <c r="U499" s="34">
        <v>7.43E-3</v>
      </c>
      <c r="V499" s="34">
        <v>1.9349999999999999E-2</v>
      </c>
      <c r="W499" s="34">
        <v>13.09560723514212</v>
      </c>
      <c r="Y499" s="34">
        <v>0.25340000000000001</v>
      </c>
      <c r="Z499" s="34">
        <v>383</v>
      </c>
    </row>
    <row r="500" spans="1:26" x14ac:dyDescent="0.3">
      <c r="A500" s="34">
        <v>127</v>
      </c>
      <c r="B500" s="5">
        <v>493466.070624999</v>
      </c>
      <c r="C500" s="5">
        <v>5180730.2058699904</v>
      </c>
      <c r="D500" s="34">
        <v>9</v>
      </c>
      <c r="E500" s="34">
        <v>6</v>
      </c>
      <c r="F500" s="34" t="s">
        <v>40</v>
      </c>
      <c r="G500" s="34">
        <v>127</v>
      </c>
      <c r="H500" s="34" t="s">
        <v>16</v>
      </c>
      <c r="I500" s="34">
        <v>0</v>
      </c>
      <c r="J500" s="34">
        <v>10</v>
      </c>
      <c r="K500" s="34">
        <f t="shared" si="72"/>
        <v>10</v>
      </c>
      <c r="L500" s="104">
        <v>2.0989999771118164</v>
      </c>
      <c r="M500" s="34">
        <v>127</v>
      </c>
      <c r="N500" s="5">
        <v>1.3287358361023194</v>
      </c>
      <c r="O500" s="5">
        <v>1.1100000000000001</v>
      </c>
      <c r="P500" s="5">
        <f>(O500*L500*K500)</f>
        <v>23.298899745941167</v>
      </c>
      <c r="Q500" s="34">
        <v>127</v>
      </c>
    </row>
    <row r="501" spans="1:26" x14ac:dyDescent="0.3">
      <c r="A501" s="29">
        <v>127</v>
      </c>
      <c r="B501" s="5">
        <v>493466.07059999998</v>
      </c>
      <c r="C501" s="5">
        <v>5180730.2059000004</v>
      </c>
      <c r="D501" s="34">
        <v>9</v>
      </c>
      <c r="E501" s="34">
        <v>6</v>
      </c>
      <c r="F501" s="34" t="s">
        <v>40</v>
      </c>
      <c r="G501" s="29">
        <v>127</v>
      </c>
      <c r="H501" s="34" t="s">
        <v>144</v>
      </c>
      <c r="I501" s="34">
        <v>10</v>
      </c>
      <c r="J501" s="34">
        <v>20</v>
      </c>
      <c r="K501" s="34">
        <f t="shared" si="72"/>
        <v>10</v>
      </c>
      <c r="L501" s="105">
        <v>2.2170000000000001</v>
      </c>
      <c r="M501" s="29">
        <v>127</v>
      </c>
      <c r="N501" s="5">
        <v>1.2930709760809036</v>
      </c>
      <c r="O501" s="5">
        <v>1.1100000000000001</v>
      </c>
      <c r="P501" s="5">
        <f>(O501*L501*K501)</f>
        <v>24.608700000000002</v>
      </c>
      <c r="Q501" s="29">
        <v>127</v>
      </c>
    </row>
    <row r="502" spans="1:26" x14ac:dyDescent="0.3">
      <c r="A502" s="34">
        <v>127</v>
      </c>
      <c r="B502" s="5">
        <v>493466.070624999</v>
      </c>
      <c r="C502" s="5">
        <v>5180730.2058699904</v>
      </c>
      <c r="D502" s="34">
        <v>9</v>
      </c>
      <c r="E502" s="34">
        <v>6</v>
      </c>
      <c r="F502" s="34" t="s">
        <v>40</v>
      </c>
      <c r="G502" s="34">
        <v>127</v>
      </c>
      <c r="H502" s="34" t="s">
        <v>17</v>
      </c>
      <c r="I502" s="34">
        <v>20</v>
      </c>
      <c r="J502" s="34">
        <v>30</v>
      </c>
      <c r="K502" s="34">
        <f t="shared" si="72"/>
        <v>10</v>
      </c>
      <c r="L502" s="105">
        <v>1.9419999999999999</v>
      </c>
      <c r="M502" s="34">
        <v>127</v>
      </c>
      <c r="N502" s="5">
        <v>1.2406482383425728</v>
      </c>
      <c r="O502" s="5">
        <v>1.1100000000000001</v>
      </c>
      <c r="P502" s="5">
        <f>(O502*L502*K502)</f>
        <v>21.556200000000004</v>
      </c>
      <c r="Q502" s="34">
        <v>127</v>
      </c>
    </row>
    <row r="503" spans="1:26" x14ac:dyDescent="0.3">
      <c r="A503" s="34">
        <v>127</v>
      </c>
      <c r="B503" s="5">
        <v>493466.070624999</v>
      </c>
      <c r="C503" s="5">
        <v>5180730.2058699904</v>
      </c>
      <c r="D503" s="34">
        <v>9</v>
      </c>
      <c r="E503" s="34">
        <v>6</v>
      </c>
      <c r="F503" s="34" t="s">
        <v>40</v>
      </c>
      <c r="G503" s="34">
        <v>127</v>
      </c>
      <c r="H503" s="34" t="s">
        <v>17</v>
      </c>
      <c r="I503" s="34">
        <v>30</v>
      </c>
      <c r="J503" s="34">
        <v>49.5</v>
      </c>
      <c r="K503" s="34">
        <f t="shared" si="72"/>
        <v>19.5</v>
      </c>
      <c r="L503" s="34">
        <v>0.8962</v>
      </c>
      <c r="M503" s="34">
        <v>127</v>
      </c>
      <c r="N503" s="5">
        <v>1.3093969762801911</v>
      </c>
      <c r="O503" s="5">
        <v>1.2</v>
      </c>
      <c r="P503" s="5">
        <f>(N503*L503*K503)</f>
        <v>22.882890617774994</v>
      </c>
      <c r="Q503" s="34">
        <v>127</v>
      </c>
      <c r="R503" s="34">
        <v>5.97</v>
      </c>
      <c r="S503" s="34">
        <v>51.9</v>
      </c>
      <c r="T503" s="34">
        <v>0.8962</v>
      </c>
      <c r="U503" s="34">
        <v>1.6230000000000001E-2</v>
      </c>
      <c r="V503" s="34">
        <v>4.616E-2</v>
      </c>
      <c r="W503" s="34">
        <v>19.415077989601386</v>
      </c>
      <c r="Y503" s="34">
        <v>0.8962</v>
      </c>
      <c r="Z503" s="34">
        <v>385</v>
      </c>
    </row>
    <row r="504" spans="1:26" x14ac:dyDescent="0.3">
      <c r="A504" s="34">
        <v>127</v>
      </c>
      <c r="B504" s="5">
        <v>493466.070624999</v>
      </c>
      <c r="C504" s="5">
        <v>5180730.2058699904</v>
      </c>
      <c r="D504" s="34">
        <v>9</v>
      </c>
      <c r="E504" s="34">
        <v>6</v>
      </c>
      <c r="F504" s="34" t="s">
        <v>40</v>
      </c>
      <c r="G504" s="34">
        <v>127</v>
      </c>
      <c r="H504" s="34" t="s">
        <v>36</v>
      </c>
      <c r="I504" s="34">
        <v>49.5</v>
      </c>
      <c r="J504" s="34">
        <v>94</v>
      </c>
      <c r="K504" s="34">
        <f t="shared" si="72"/>
        <v>44.5</v>
      </c>
      <c r="L504" s="34">
        <v>0.47189999999999999</v>
      </c>
      <c r="M504" s="34">
        <v>127</v>
      </c>
      <c r="N504" s="5">
        <v>1.4639317374308767</v>
      </c>
      <c r="O504" s="5">
        <v>1.3</v>
      </c>
      <c r="P504" s="5">
        <f>(N504*L504*K504)</f>
        <v>30.741907716766566</v>
      </c>
      <c r="Q504" s="34">
        <v>127</v>
      </c>
      <c r="R504" s="34">
        <v>6.32</v>
      </c>
      <c r="S504" s="34">
        <v>31.9</v>
      </c>
      <c r="T504" s="34">
        <v>0.47189999999999999</v>
      </c>
      <c r="U504" s="34">
        <v>1.001E-2</v>
      </c>
      <c r="V504" s="34">
        <v>2.6929999999999999E-2</v>
      </c>
      <c r="W504" s="34">
        <v>17.523208317861123</v>
      </c>
      <c r="Y504" s="34">
        <v>0.47189999999999999</v>
      </c>
      <c r="Z504" s="34">
        <v>386</v>
      </c>
    </row>
    <row r="505" spans="1:26" x14ac:dyDescent="0.3">
      <c r="A505" s="34">
        <v>127</v>
      </c>
      <c r="B505" s="5">
        <v>493466.070624999</v>
      </c>
      <c r="C505" s="5">
        <v>5180730.2058699904</v>
      </c>
      <c r="D505" s="34">
        <v>9</v>
      </c>
      <c r="E505" s="34">
        <v>6</v>
      </c>
      <c r="F505" s="34" t="s">
        <v>40</v>
      </c>
      <c r="G505" s="34">
        <v>127</v>
      </c>
      <c r="H505" s="34" t="s">
        <v>49</v>
      </c>
      <c r="I505" s="34">
        <v>94</v>
      </c>
      <c r="J505" s="34">
        <v>107</v>
      </c>
      <c r="K505" s="34">
        <f t="shared" si="72"/>
        <v>13</v>
      </c>
      <c r="L505" s="34">
        <v>0.31390000000000001</v>
      </c>
      <c r="M505" s="34">
        <v>127</v>
      </c>
      <c r="N505" s="5">
        <v>1.4886033719178644</v>
      </c>
      <c r="O505" s="5">
        <v>1.53</v>
      </c>
      <c r="P505" s="5">
        <f>(N505*L505*K505)</f>
        <v>6.0745437797852295</v>
      </c>
      <c r="Q505" s="34">
        <v>127</v>
      </c>
      <c r="R505" s="34">
        <v>6.2</v>
      </c>
      <c r="S505" s="34">
        <v>38.799999999999997</v>
      </c>
      <c r="T505" s="34">
        <v>0.31390000000000001</v>
      </c>
      <c r="U505" s="34">
        <v>8.1799999999999998E-3</v>
      </c>
      <c r="V505" s="34">
        <v>1.9140000000000001E-2</v>
      </c>
      <c r="W505" s="34">
        <v>16.400208986415883</v>
      </c>
      <c r="Y505" s="34">
        <v>0.31390000000000001</v>
      </c>
      <c r="Z505" s="34">
        <v>387</v>
      </c>
    </row>
    <row r="506" spans="1:26" x14ac:dyDescent="0.3">
      <c r="A506" s="34">
        <v>127</v>
      </c>
      <c r="B506" s="5">
        <v>493466.070624999</v>
      </c>
      <c r="C506" s="5">
        <v>5180730.2058699904</v>
      </c>
      <c r="D506" s="34">
        <v>9</v>
      </c>
      <c r="E506" s="34">
        <v>6</v>
      </c>
      <c r="F506" s="34" t="s">
        <v>40</v>
      </c>
      <c r="G506" s="34">
        <v>127</v>
      </c>
      <c r="H506" s="34" t="s">
        <v>57</v>
      </c>
      <c r="I506" s="34">
        <v>107</v>
      </c>
      <c r="J506" s="34">
        <v>153</v>
      </c>
      <c r="K506" s="34">
        <f t="shared" si="72"/>
        <v>46</v>
      </c>
      <c r="L506" s="34">
        <v>0.28389999999999999</v>
      </c>
      <c r="M506" s="34">
        <v>127</v>
      </c>
      <c r="N506" s="5">
        <v>1.6580011778177379</v>
      </c>
      <c r="O506" s="5">
        <v>1.53</v>
      </c>
      <c r="P506" s="5">
        <f>(N506*L506*K506)</f>
        <v>21.652500581592967</v>
      </c>
      <c r="Q506" s="34">
        <v>127</v>
      </c>
      <c r="R506" s="34">
        <v>6.62</v>
      </c>
      <c r="S506" s="34">
        <v>14.6</v>
      </c>
      <c r="T506" s="34">
        <v>0.28389999999999999</v>
      </c>
      <c r="U506" s="34">
        <v>6.3600000000000002E-3</v>
      </c>
      <c r="V506" s="34">
        <v>1.6740000000000001E-2</v>
      </c>
      <c r="W506" s="34">
        <v>16.959378733572279</v>
      </c>
      <c r="Y506" s="34">
        <v>0.28389999999999999</v>
      </c>
      <c r="Z506" s="34">
        <v>388</v>
      </c>
    </row>
    <row r="507" spans="1:26" x14ac:dyDescent="0.3">
      <c r="A507" s="29">
        <v>129</v>
      </c>
      <c r="B507" s="5">
        <v>493528.68469999998</v>
      </c>
      <c r="C507" s="5">
        <v>5180727.1583000002</v>
      </c>
      <c r="D507" s="34">
        <v>11</v>
      </c>
      <c r="E507" s="34">
        <v>6</v>
      </c>
      <c r="F507" s="34" t="s">
        <v>40</v>
      </c>
      <c r="G507" s="29">
        <v>129</v>
      </c>
      <c r="H507" s="34" t="s">
        <v>16</v>
      </c>
      <c r="I507" s="34">
        <v>0</v>
      </c>
      <c r="J507" s="34">
        <v>10</v>
      </c>
      <c r="K507" s="34">
        <f t="shared" si="72"/>
        <v>10</v>
      </c>
      <c r="L507" s="104">
        <v>2.0190000534057617</v>
      </c>
      <c r="M507" s="29">
        <v>129</v>
      </c>
      <c r="N507" s="62">
        <v>1.182546847753932</v>
      </c>
      <c r="O507" s="5">
        <v>1.1599999999999999</v>
      </c>
      <c r="P507" s="5">
        <f>(O507*L507*K507)</f>
        <v>23.420400619506836</v>
      </c>
      <c r="Q507" s="29">
        <v>129</v>
      </c>
    </row>
    <row r="508" spans="1:26" x14ac:dyDescent="0.3">
      <c r="A508" s="29">
        <v>129</v>
      </c>
      <c r="B508" s="5">
        <v>493528.68469999998</v>
      </c>
      <c r="C508" s="5">
        <v>5180727.1583000002</v>
      </c>
      <c r="D508" s="34">
        <v>11</v>
      </c>
      <c r="E508" s="34">
        <v>6</v>
      </c>
      <c r="F508" s="34" t="s">
        <v>40</v>
      </c>
      <c r="G508" s="29">
        <v>129</v>
      </c>
      <c r="H508" s="34" t="s">
        <v>16</v>
      </c>
      <c r="I508" s="34">
        <v>10</v>
      </c>
      <c r="J508" s="34">
        <v>20</v>
      </c>
      <c r="K508" s="34">
        <f t="shared" si="72"/>
        <v>10</v>
      </c>
      <c r="L508" s="105">
        <v>2.1869999999999998</v>
      </c>
      <c r="M508" s="29">
        <v>129</v>
      </c>
      <c r="N508" s="62">
        <v>1.3734056673721979</v>
      </c>
      <c r="O508" s="5">
        <v>1.1599999999999999</v>
      </c>
      <c r="P508" s="5">
        <f>(O508*L508*K508)</f>
        <v>25.369199999999999</v>
      </c>
      <c r="Q508" s="29">
        <v>129</v>
      </c>
    </row>
    <row r="509" spans="1:26" x14ac:dyDescent="0.3">
      <c r="A509" s="34">
        <v>129</v>
      </c>
      <c r="B509" s="5">
        <v>493528.68469999998</v>
      </c>
      <c r="C509" s="5">
        <v>5180727.1583000002</v>
      </c>
      <c r="D509" s="34">
        <v>11</v>
      </c>
      <c r="E509" s="34">
        <v>6</v>
      </c>
      <c r="F509" s="34" t="s">
        <v>40</v>
      </c>
      <c r="G509" s="34">
        <v>129</v>
      </c>
      <c r="H509" s="34" t="s">
        <v>144</v>
      </c>
      <c r="I509" s="34">
        <v>20</v>
      </c>
      <c r="J509" s="34">
        <v>30</v>
      </c>
      <c r="K509" s="34">
        <f t="shared" si="72"/>
        <v>10</v>
      </c>
      <c r="L509" s="105">
        <v>1.833</v>
      </c>
      <c r="M509" s="34">
        <v>129</v>
      </c>
      <c r="N509" s="62">
        <v>1.2644187025684355</v>
      </c>
      <c r="O509" s="5">
        <v>1.1599999999999999</v>
      </c>
      <c r="P509" s="5">
        <f>(O509*L509*K509)</f>
        <v>21.262799999999999</v>
      </c>
      <c r="Q509" s="34">
        <v>129</v>
      </c>
    </row>
    <row r="510" spans="1:26" x14ac:dyDescent="0.3">
      <c r="A510" s="34">
        <v>129</v>
      </c>
      <c r="B510" s="5">
        <v>493528.68469999998</v>
      </c>
      <c r="C510" s="5">
        <v>5180727.1583000002</v>
      </c>
      <c r="D510" s="34">
        <v>11</v>
      </c>
      <c r="E510" s="34">
        <v>6</v>
      </c>
      <c r="F510" s="34" t="s">
        <v>40</v>
      </c>
      <c r="G510" s="34">
        <v>129</v>
      </c>
      <c r="H510" s="34" t="s">
        <v>17</v>
      </c>
      <c r="I510" s="34">
        <v>30</v>
      </c>
      <c r="J510" s="34">
        <v>36.5</v>
      </c>
      <c r="K510" s="34">
        <f t="shared" si="72"/>
        <v>6.5</v>
      </c>
      <c r="L510" s="34">
        <v>1.123</v>
      </c>
      <c r="M510" s="34">
        <v>129</v>
      </c>
      <c r="N510" s="62">
        <v>1.1880464095212111</v>
      </c>
      <c r="O510" s="5">
        <v>1.33</v>
      </c>
      <c r="P510" s="5">
        <f t="shared" ref="P510:P514" si="77">(N510*L510*K510)</f>
        <v>8.6721447663000806</v>
      </c>
      <c r="Q510" s="34">
        <v>129</v>
      </c>
      <c r="R510" s="34">
        <v>6.14</v>
      </c>
      <c r="S510" s="34">
        <v>42.1</v>
      </c>
      <c r="T510" s="34">
        <v>1.123</v>
      </c>
      <c r="U510" s="34">
        <v>2.0570000000000001E-2</v>
      </c>
      <c r="V510" s="34">
        <v>5.5370000000000003E-2</v>
      </c>
      <c r="W510" s="34">
        <v>20.281741014990065</v>
      </c>
      <c r="Y510" s="34">
        <v>1.123</v>
      </c>
      <c r="Z510" s="34">
        <v>390</v>
      </c>
    </row>
    <row r="511" spans="1:26" x14ac:dyDescent="0.3">
      <c r="A511" s="34">
        <v>129</v>
      </c>
      <c r="B511" s="5">
        <v>493528.68469999998</v>
      </c>
      <c r="C511" s="5">
        <v>5180727.1583000002</v>
      </c>
      <c r="D511" s="34">
        <v>11</v>
      </c>
      <c r="E511" s="34">
        <v>6</v>
      </c>
      <c r="F511" s="34" t="s">
        <v>40</v>
      </c>
      <c r="G511" s="34">
        <v>129</v>
      </c>
      <c r="H511" s="34" t="s">
        <v>26</v>
      </c>
      <c r="I511" s="34">
        <v>36.5</v>
      </c>
      <c r="J511" s="34">
        <v>53</v>
      </c>
      <c r="K511" s="34">
        <f t="shared" si="72"/>
        <v>16.5</v>
      </c>
      <c r="L511" s="34">
        <v>0.81510000000000005</v>
      </c>
      <c r="M511" s="34">
        <v>129</v>
      </c>
      <c r="N511" s="62">
        <v>1.1623332195078881</v>
      </c>
      <c r="O511" s="5">
        <v>1.33</v>
      </c>
      <c r="P511" s="5">
        <f t="shared" si="77"/>
        <v>15.632393819144514</v>
      </c>
      <c r="Q511" s="34">
        <v>129</v>
      </c>
      <c r="R511" s="34">
        <v>6.41</v>
      </c>
      <c r="S511" s="34">
        <v>26.9</v>
      </c>
      <c r="T511" s="34">
        <v>0.81510000000000005</v>
      </c>
      <c r="U511" s="34">
        <v>1.3729999999999999E-2</v>
      </c>
      <c r="V511" s="34">
        <v>4.0169999999999997E-2</v>
      </c>
      <c r="W511" s="34">
        <v>20.291262135922331</v>
      </c>
      <c r="Y511" s="34">
        <v>0.81510000000000005</v>
      </c>
      <c r="Z511" s="34">
        <v>391</v>
      </c>
    </row>
    <row r="512" spans="1:26" x14ac:dyDescent="0.3">
      <c r="A512" s="34">
        <v>129</v>
      </c>
      <c r="B512" s="5">
        <v>493528.68469999998</v>
      </c>
      <c r="C512" s="5">
        <v>5180727.1583000002</v>
      </c>
      <c r="D512" s="34">
        <v>11</v>
      </c>
      <c r="E512" s="34">
        <v>6</v>
      </c>
      <c r="F512" s="34" t="s">
        <v>40</v>
      </c>
      <c r="G512" s="34">
        <v>129</v>
      </c>
      <c r="H512" s="34" t="s">
        <v>19</v>
      </c>
      <c r="I512" s="34">
        <v>53</v>
      </c>
      <c r="J512" s="34">
        <v>72</v>
      </c>
      <c r="K512" s="34">
        <f t="shared" si="72"/>
        <v>19</v>
      </c>
      <c r="L512" s="34">
        <v>0.57540000000000002</v>
      </c>
      <c r="M512" s="34">
        <v>129</v>
      </c>
      <c r="N512" s="62">
        <v>1.510495429867027</v>
      </c>
      <c r="O512" s="5">
        <v>1.53</v>
      </c>
      <c r="P512" s="5">
        <f t="shared" si="77"/>
        <v>16.51364233656426</v>
      </c>
      <c r="Q512" s="34">
        <v>129</v>
      </c>
      <c r="R512" s="34">
        <v>6.38</v>
      </c>
      <c r="S512" s="34">
        <v>28.5</v>
      </c>
      <c r="T512" s="34">
        <v>0.57540000000000002</v>
      </c>
      <c r="U512" s="34">
        <v>9.7000000000000003E-3</v>
      </c>
      <c r="V512" s="34">
        <v>2.7210000000000002E-2</v>
      </c>
      <c r="W512" s="34">
        <v>21.146637265711135</v>
      </c>
      <c r="Y512" s="34">
        <v>0.57540000000000002</v>
      </c>
      <c r="Z512" s="34">
        <v>392</v>
      </c>
    </row>
    <row r="513" spans="1:26" x14ac:dyDescent="0.3">
      <c r="A513" s="34">
        <v>129</v>
      </c>
      <c r="B513" s="5">
        <v>493528.68469999998</v>
      </c>
      <c r="C513" s="5">
        <v>5180727.1583000002</v>
      </c>
      <c r="D513" s="34">
        <v>11</v>
      </c>
      <c r="E513" s="34">
        <v>6</v>
      </c>
      <c r="F513" s="34" t="s">
        <v>40</v>
      </c>
      <c r="G513" s="34">
        <v>129</v>
      </c>
      <c r="H513" s="34" t="s">
        <v>20</v>
      </c>
      <c r="I513" s="34">
        <v>72</v>
      </c>
      <c r="J513" s="34">
        <v>103</v>
      </c>
      <c r="K513" s="34">
        <f t="shared" si="72"/>
        <v>31</v>
      </c>
      <c r="L513" s="34">
        <v>0.2848</v>
      </c>
      <c r="M513" s="34">
        <v>129</v>
      </c>
      <c r="N513" s="62">
        <v>1.6375373851819768</v>
      </c>
      <c r="O513" s="5">
        <v>1.6</v>
      </c>
      <c r="P513" s="5">
        <f t="shared" si="77"/>
        <v>14.457490066294636</v>
      </c>
      <c r="Q513" s="34">
        <v>129</v>
      </c>
      <c r="R513" s="34">
        <v>6.44</v>
      </c>
      <c r="S513" s="34">
        <v>24.8</v>
      </c>
      <c r="T513" s="34">
        <v>0.2848</v>
      </c>
      <c r="U513" s="34">
        <v>7.11E-3</v>
      </c>
      <c r="V513" s="34">
        <v>1.9349999999999999E-2</v>
      </c>
      <c r="W513" s="34">
        <v>14.718346253229974</v>
      </c>
      <c r="Y513" s="34">
        <v>0.2848</v>
      </c>
      <c r="Z513" s="34">
        <v>393</v>
      </c>
    </row>
    <row r="514" spans="1:26" x14ac:dyDescent="0.3">
      <c r="A514" s="34">
        <v>129</v>
      </c>
      <c r="B514" s="5">
        <v>493528.68469999998</v>
      </c>
      <c r="C514" s="5">
        <v>5180727.1583000002</v>
      </c>
      <c r="D514" s="34">
        <v>11</v>
      </c>
      <c r="E514" s="34">
        <v>6</v>
      </c>
      <c r="F514" s="34" t="s">
        <v>40</v>
      </c>
      <c r="G514" s="34">
        <v>129</v>
      </c>
      <c r="H514" s="34" t="s">
        <v>21</v>
      </c>
      <c r="I514" s="34">
        <v>103</v>
      </c>
      <c r="J514" s="34">
        <v>153</v>
      </c>
      <c r="K514" s="34">
        <f t="shared" ref="K514:K577" si="78">(J514-I514)</f>
        <v>50</v>
      </c>
      <c r="L514" s="34">
        <v>0.2742</v>
      </c>
      <c r="M514" s="34">
        <v>129</v>
      </c>
      <c r="N514" s="62">
        <v>1.6764445426367935</v>
      </c>
      <c r="O514" s="5">
        <v>1.65</v>
      </c>
      <c r="P514" s="5">
        <f t="shared" si="77"/>
        <v>22.984054679550439</v>
      </c>
      <c r="Q514" s="34">
        <v>129</v>
      </c>
      <c r="R514" s="34">
        <v>6.35</v>
      </c>
      <c r="S514" s="34">
        <v>29.9</v>
      </c>
      <c r="T514" s="34">
        <v>0.2742</v>
      </c>
      <c r="U514" s="34">
        <v>7.5300000000000002E-3</v>
      </c>
      <c r="V514" s="34">
        <v>1.806E-2</v>
      </c>
      <c r="W514" s="34">
        <v>15.182724252491695</v>
      </c>
      <c r="Y514" s="34">
        <v>0.2742</v>
      </c>
      <c r="Z514" s="34">
        <v>394</v>
      </c>
    </row>
    <row r="515" spans="1:26" x14ac:dyDescent="0.3">
      <c r="A515" s="29">
        <v>131</v>
      </c>
      <c r="B515" s="5">
        <v>493592.5074</v>
      </c>
      <c r="C515" s="5">
        <v>5180731.7569000004</v>
      </c>
      <c r="D515" s="34">
        <v>13</v>
      </c>
      <c r="E515" s="34">
        <v>6</v>
      </c>
      <c r="F515" s="34" t="s">
        <v>40</v>
      </c>
      <c r="G515" s="29">
        <v>131</v>
      </c>
      <c r="H515" s="34" t="s">
        <v>16</v>
      </c>
      <c r="I515" s="34">
        <v>0</v>
      </c>
      <c r="J515" s="34">
        <v>10</v>
      </c>
      <c r="K515" s="34">
        <f t="shared" si="78"/>
        <v>10</v>
      </c>
      <c r="L515" s="104">
        <v>1.6390000581741333</v>
      </c>
      <c r="M515" s="29">
        <v>131</v>
      </c>
      <c r="N515" s="62">
        <v>1.2617568921786733</v>
      </c>
      <c r="O515" s="5">
        <v>1.1599999999999999</v>
      </c>
      <c r="P515" s="5">
        <f>(O515*L515*K515)</f>
        <v>19.012400674819943</v>
      </c>
      <c r="Q515" s="29">
        <v>131</v>
      </c>
    </row>
    <row r="516" spans="1:26" x14ac:dyDescent="0.3">
      <c r="A516" s="29">
        <v>131</v>
      </c>
      <c r="B516" s="5">
        <v>493592.5074</v>
      </c>
      <c r="C516" s="5">
        <v>5180731.7569000004</v>
      </c>
      <c r="D516" s="34">
        <v>13</v>
      </c>
      <c r="E516" s="34">
        <v>6</v>
      </c>
      <c r="F516" s="34" t="s">
        <v>40</v>
      </c>
      <c r="G516" s="29">
        <v>131</v>
      </c>
      <c r="H516" s="34" t="s">
        <v>24</v>
      </c>
      <c r="I516" s="34">
        <v>10</v>
      </c>
      <c r="J516" s="34">
        <v>20</v>
      </c>
      <c r="K516" s="34">
        <f t="shared" si="78"/>
        <v>10</v>
      </c>
      <c r="L516" s="105">
        <v>1.8660000000000001</v>
      </c>
      <c r="M516" s="29">
        <v>131</v>
      </c>
      <c r="N516" s="62">
        <v>1.3759748914639744</v>
      </c>
      <c r="O516" s="5">
        <v>1.1599999999999999</v>
      </c>
      <c r="P516" s="5">
        <f>(O516*L516*K516)</f>
        <v>21.645599999999998</v>
      </c>
      <c r="Q516" s="29">
        <v>131</v>
      </c>
    </row>
    <row r="517" spans="1:26" x14ac:dyDescent="0.3">
      <c r="A517" s="34">
        <v>131</v>
      </c>
      <c r="B517" s="5">
        <v>493592.5074</v>
      </c>
      <c r="C517" s="5">
        <v>5180731.7569000004</v>
      </c>
      <c r="D517" s="34">
        <v>13</v>
      </c>
      <c r="E517" s="34">
        <v>6</v>
      </c>
      <c r="F517" s="34" t="s">
        <v>40</v>
      </c>
      <c r="G517" s="34">
        <v>131</v>
      </c>
      <c r="H517" s="34" t="s">
        <v>24</v>
      </c>
      <c r="I517" s="34">
        <v>20</v>
      </c>
      <c r="J517" s="34">
        <v>30</v>
      </c>
      <c r="K517" s="34">
        <f t="shared" si="78"/>
        <v>10</v>
      </c>
      <c r="L517" s="105">
        <v>1.847</v>
      </c>
      <c r="M517" s="34">
        <v>131</v>
      </c>
      <c r="N517" s="62">
        <v>1.2394235662465898</v>
      </c>
      <c r="O517" s="5">
        <v>1.1599999999999999</v>
      </c>
      <c r="P517" s="5">
        <f>(O517*L517*K517)</f>
        <v>21.425199999999997</v>
      </c>
      <c r="Q517" s="34">
        <v>131</v>
      </c>
    </row>
    <row r="518" spans="1:26" x14ac:dyDescent="0.3">
      <c r="A518" s="34">
        <v>131</v>
      </c>
      <c r="B518" s="5">
        <v>493592.5074</v>
      </c>
      <c r="C518" s="5">
        <v>5180731.7569000004</v>
      </c>
      <c r="D518" s="34">
        <v>13</v>
      </c>
      <c r="E518" s="34">
        <v>6</v>
      </c>
      <c r="F518" s="34" t="s">
        <v>40</v>
      </c>
      <c r="G518" s="34">
        <v>131</v>
      </c>
      <c r="H518" s="34" t="s">
        <v>25</v>
      </c>
      <c r="I518" s="34">
        <v>30</v>
      </c>
      <c r="J518" s="34">
        <v>57</v>
      </c>
      <c r="K518" s="34">
        <f t="shared" si="78"/>
        <v>27</v>
      </c>
      <c r="L518" s="34">
        <v>1.03</v>
      </c>
      <c r="M518" s="34">
        <v>131</v>
      </c>
      <c r="N518" s="62">
        <v>1.2460708911361802</v>
      </c>
      <c r="O518" s="5">
        <v>1.33</v>
      </c>
      <c r="P518" s="5">
        <f t="shared" ref="P518:P521" si="79">(N518*L518*K518)</f>
        <v>34.653231482497176</v>
      </c>
      <c r="Q518" s="34">
        <v>131</v>
      </c>
      <c r="R518" s="34">
        <v>5.76</v>
      </c>
      <c r="S518" s="34">
        <v>63.7</v>
      </c>
      <c r="T518" s="34">
        <v>1.03</v>
      </c>
      <c r="U518" s="34">
        <v>1.823E-2</v>
      </c>
      <c r="V518" s="34">
        <v>5.3589999999999999E-2</v>
      </c>
      <c r="W518" s="34">
        <v>19.220003732039562</v>
      </c>
      <c r="Y518" s="34">
        <v>1.03</v>
      </c>
      <c r="Z518" s="34">
        <v>397</v>
      </c>
    </row>
    <row r="519" spans="1:26" x14ac:dyDescent="0.3">
      <c r="A519" s="34">
        <v>131</v>
      </c>
      <c r="B519" s="5">
        <v>493592.5074</v>
      </c>
      <c r="C519" s="5">
        <v>5180731.7569000004</v>
      </c>
      <c r="D519" s="34">
        <v>13</v>
      </c>
      <c r="E519" s="34">
        <v>6</v>
      </c>
      <c r="F519" s="34" t="s">
        <v>40</v>
      </c>
      <c r="G519" s="34">
        <v>131</v>
      </c>
      <c r="H519" s="34" t="s">
        <v>30</v>
      </c>
      <c r="I519" s="34">
        <v>57</v>
      </c>
      <c r="J519" s="34">
        <v>75</v>
      </c>
      <c r="K519" s="34">
        <f t="shared" si="78"/>
        <v>18</v>
      </c>
      <c r="L519" s="34">
        <v>0.75129999999999997</v>
      </c>
      <c r="M519" s="34">
        <v>131</v>
      </c>
      <c r="N519" s="62">
        <v>1.3652248433488594</v>
      </c>
      <c r="O519" s="5">
        <v>1.53</v>
      </c>
      <c r="P519" s="5">
        <f t="shared" si="79"/>
        <v>18.462481646543964</v>
      </c>
      <c r="Q519" s="34">
        <v>131</v>
      </c>
      <c r="R519" s="34">
        <v>6.13</v>
      </c>
      <c r="S519" s="34">
        <v>42.4</v>
      </c>
      <c r="T519" s="34">
        <v>0.75129999999999997</v>
      </c>
      <c r="U519" s="34">
        <v>1.413E-2</v>
      </c>
      <c r="V519" s="34">
        <v>4.1270000000000001E-2</v>
      </c>
      <c r="W519" s="34">
        <v>18.204506905742669</v>
      </c>
      <c r="Y519" s="34">
        <v>0.75129999999999997</v>
      </c>
      <c r="Z519" s="34">
        <v>398</v>
      </c>
    </row>
    <row r="520" spans="1:26" x14ac:dyDescent="0.3">
      <c r="A520" s="34">
        <v>131</v>
      </c>
      <c r="B520" s="5">
        <v>493592.5074</v>
      </c>
      <c r="C520" s="5">
        <v>5180731.7569000004</v>
      </c>
      <c r="D520" s="34">
        <v>13</v>
      </c>
      <c r="E520" s="34">
        <v>6</v>
      </c>
      <c r="F520" s="34" t="s">
        <v>40</v>
      </c>
      <c r="G520" s="34">
        <v>131</v>
      </c>
      <c r="H520" s="34" t="s">
        <v>51</v>
      </c>
      <c r="I520" s="34">
        <v>75</v>
      </c>
      <c r="J520" s="34">
        <v>100</v>
      </c>
      <c r="K520" s="34">
        <f t="shared" si="78"/>
        <v>25</v>
      </c>
      <c r="L520" s="34">
        <v>0.40100000000000002</v>
      </c>
      <c r="M520" s="34">
        <v>131</v>
      </c>
      <c r="N520" s="62">
        <v>1.540742108070742</v>
      </c>
      <c r="O520" s="5">
        <v>1.6</v>
      </c>
      <c r="P520" s="5">
        <f t="shared" si="79"/>
        <v>15.445939633409189</v>
      </c>
      <c r="Q520" s="34">
        <v>131</v>
      </c>
      <c r="R520" s="34">
        <v>6.42</v>
      </c>
      <c r="S520" s="34">
        <v>25.8</v>
      </c>
      <c r="T520" s="34">
        <v>0.40100000000000002</v>
      </c>
      <c r="U520" s="34">
        <v>6.2100000000000002E-3</v>
      </c>
      <c r="V520" s="34">
        <v>2.2239999999999999E-2</v>
      </c>
      <c r="W520" s="34">
        <v>18.030575539568346</v>
      </c>
      <c r="Y520" s="34">
        <v>0.40100000000000002</v>
      </c>
      <c r="Z520" s="34">
        <v>399</v>
      </c>
    </row>
    <row r="521" spans="1:26" x14ac:dyDescent="0.3">
      <c r="A521" s="34">
        <v>131</v>
      </c>
      <c r="B521" s="5">
        <v>493592.5074</v>
      </c>
      <c r="C521" s="5">
        <v>5180731.7569000004</v>
      </c>
      <c r="D521" s="34">
        <v>13</v>
      </c>
      <c r="E521" s="34">
        <v>6</v>
      </c>
      <c r="F521" s="34" t="s">
        <v>40</v>
      </c>
      <c r="G521" s="34">
        <v>131</v>
      </c>
      <c r="H521" s="34" t="s">
        <v>52</v>
      </c>
      <c r="I521" s="34">
        <v>100</v>
      </c>
      <c r="J521" s="34">
        <v>153</v>
      </c>
      <c r="K521" s="34">
        <f t="shared" si="78"/>
        <v>53</v>
      </c>
      <c r="L521" s="34">
        <v>0.33539999999999998</v>
      </c>
      <c r="M521" s="34">
        <v>131</v>
      </c>
      <c r="N521" s="62">
        <v>1.6683409553188722</v>
      </c>
      <c r="O521" s="5">
        <v>1.65</v>
      </c>
      <c r="P521" s="5">
        <f t="shared" si="79"/>
        <v>29.656762489939332</v>
      </c>
      <c r="Q521" s="34">
        <v>131</v>
      </c>
      <c r="R521" s="34">
        <v>6.35</v>
      </c>
      <c r="S521" s="34">
        <v>30.1</v>
      </c>
      <c r="T521" s="34">
        <v>0.33539999999999998</v>
      </c>
      <c r="U521" s="34">
        <v>5.1599999999999997E-3</v>
      </c>
      <c r="V521" s="34">
        <v>2.001E-2</v>
      </c>
      <c r="W521" s="34">
        <v>16.761619190404797</v>
      </c>
      <c r="Y521" s="34">
        <v>0.33539999999999998</v>
      </c>
      <c r="Z521" s="34">
        <v>400</v>
      </c>
    </row>
    <row r="522" spans="1:26" x14ac:dyDescent="0.3">
      <c r="A522" s="29">
        <v>133</v>
      </c>
      <c r="B522" s="5">
        <v>493656.32319999998</v>
      </c>
      <c r="C522" s="5">
        <v>5180729.9112</v>
      </c>
      <c r="D522" s="34">
        <v>15</v>
      </c>
      <c r="E522" s="34">
        <v>6</v>
      </c>
      <c r="F522" s="34" t="s">
        <v>40</v>
      </c>
      <c r="G522" s="29">
        <v>133</v>
      </c>
      <c r="H522" s="34" t="s">
        <v>16</v>
      </c>
      <c r="I522" s="34">
        <v>0</v>
      </c>
      <c r="J522" s="34">
        <v>10</v>
      </c>
      <c r="K522" s="34">
        <f t="shared" si="78"/>
        <v>10</v>
      </c>
      <c r="L522" s="104">
        <v>2.0039999485015869</v>
      </c>
      <c r="M522" s="29">
        <v>133</v>
      </c>
      <c r="N522" s="62">
        <v>1.3803300913075602</v>
      </c>
      <c r="O522" s="5">
        <v>1.1599999999999999</v>
      </c>
      <c r="P522" s="5">
        <f>(O522*L522*K522)</f>
        <v>23.246399402618408</v>
      </c>
      <c r="Q522" s="29">
        <v>133</v>
      </c>
    </row>
    <row r="523" spans="1:26" x14ac:dyDescent="0.3">
      <c r="A523" s="29">
        <v>133</v>
      </c>
      <c r="B523" s="5">
        <v>493656.32319999998</v>
      </c>
      <c r="C523" s="5">
        <v>5180729.9112</v>
      </c>
      <c r="D523" s="34">
        <v>15</v>
      </c>
      <c r="E523" s="34">
        <v>6</v>
      </c>
      <c r="F523" s="34" t="s">
        <v>40</v>
      </c>
      <c r="G523" s="29">
        <v>133</v>
      </c>
      <c r="H523" s="34" t="s">
        <v>16</v>
      </c>
      <c r="I523" s="34">
        <v>10</v>
      </c>
      <c r="J523" s="34">
        <v>20</v>
      </c>
      <c r="K523" s="34">
        <f t="shared" si="78"/>
        <v>10</v>
      </c>
      <c r="L523" s="105">
        <v>2.0249999999999999</v>
      </c>
      <c r="M523" s="29">
        <v>133</v>
      </c>
      <c r="N523" s="62">
        <v>1.4028191428728805</v>
      </c>
      <c r="O523" s="5">
        <v>1.1599999999999999</v>
      </c>
      <c r="P523" s="5">
        <f>(O523*L523*K523)</f>
        <v>23.49</v>
      </c>
      <c r="Q523" s="29">
        <v>133</v>
      </c>
    </row>
    <row r="524" spans="1:26" x14ac:dyDescent="0.3">
      <c r="A524" s="34">
        <v>133</v>
      </c>
      <c r="B524" s="5">
        <v>493656.32319999998</v>
      </c>
      <c r="C524" s="5">
        <v>5180729.9112</v>
      </c>
      <c r="D524" s="34">
        <v>15</v>
      </c>
      <c r="E524" s="34">
        <v>6</v>
      </c>
      <c r="F524" s="34" t="s">
        <v>40</v>
      </c>
      <c r="G524" s="34">
        <v>133</v>
      </c>
      <c r="H524" s="34" t="s">
        <v>144</v>
      </c>
      <c r="I524" s="34">
        <v>20</v>
      </c>
      <c r="J524" s="34">
        <v>30</v>
      </c>
      <c r="K524" s="34">
        <f t="shared" si="78"/>
        <v>10</v>
      </c>
      <c r="L524" s="105">
        <v>1.7509999999999999</v>
      </c>
      <c r="M524" s="34">
        <v>133</v>
      </c>
      <c r="N524" s="62">
        <v>1.4591440275610967</v>
      </c>
      <c r="O524" s="5">
        <v>1.1599999999999999</v>
      </c>
      <c r="P524" s="5">
        <f>(O524*L524*K524)</f>
        <v>20.311599999999999</v>
      </c>
      <c r="Q524" s="34">
        <v>133</v>
      </c>
    </row>
    <row r="525" spans="1:26" x14ac:dyDescent="0.3">
      <c r="A525" s="34">
        <v>133</v>
      </c>
      <c r="B525" s="5">
        <v>493656.32319999998</v>
      </c>
      <c r="C525" s="5">
        <v>5180729.9112</v>
      </c>
      <c r="D525" s="34">
        <v>15</v>
      </c>
      <c r="E525" s="34">
        <v>6</v>
      </c>
      <c r="F525" s="34" t="s">
        <v>40</v>
      </c>
      <c r="G525" s="34">
        <v>133</v>
      </c>
      <c r="H525" s="34" t="s">
        <v>17</v>
      </c>
      <c r="I525" s="34">
        <v>30</v>
      </c>
      <c r="J525" s="34">
        <v>49</v>
      </c>
      <c r="K525" s="34">
        <f t="shared" si="78"/>
        <v>19</v>
      </c>
      <c r="L525" s="34">
        <v>1.2270000000000001</v>
      </c>
      <c r="M525" s="34">
        <v>133</v>
      </c>
      <c r="N525" s="62">
        <v>1.3743734716015783</v>
      </c>
      <c r="O525" s="5">
        <v>1.33</v>
      </c>
      <c r="P525" s="5">
        <f t="shared" ref="P525:P529" si="80">(N525*L525*K525)</f>
        <v>32.0407687434476</v>
      </c>
      <c r="Q525" s="34">
        <v>133</v>
      </c>
      <c r="R525" s="34">
        <v>5.59</v>
      </c>
      <c r="S525" s="34">
        <v>73.400000000000006</v>
      </c>
      <c r="T525" s="34">
        <v>1.2270000000000001</v>
      </c>
      <c r="U525" s="34">
        <v>1.83E-2</v>
      </c>
      <c r="V525" s="34">
        <v>5.7489999999999999E-2</v>
      </c>
      <c r="W525" s="34">
        <v>21.342842233431902</v>
      </c>
      <c r="Y525" s="34">
        <v>1.2270000000000001</v>
      </c>
      <c r="Z525" s="34">
        <v>402</v>
      </c>
    </row>
    <row r="526" spans="1:26" x14ac:dyDescent="0.3">
      <c r="A526" s="34">
        <v>133</v>
      </c>
      <c r="B526" s="5">
        <v>493656.32319999998</v>
      </c>
      <c r="C526" s="5">
        <v>5180729.9112</v>
      </c>
      <c r="D526" s="34">
        <v>15</v>
      </c>
      <c r="E526" s="34">
        <v>6</v>
      </c>
      <c r="F526" s="34" t="s">
        <v>40</v>
      </c>
      <c r="G526" s="34">
        <v>133</v>
      </c>
      <c r="H526" s="34" t="s">
        <v>18</v>
      </c>
      <c r="I526" s="34">
        <v>49</v>
      </c>
      <c r="J526" s="34">
        <v>79</v>
      </c>
      <c r="K526" s="34">
        <f t="shared" si="78"/>
        <v>30</v>
      </c>
      <c r="L526" s="34">
        <v>0.97099999999999997</v>
      </c>
      <c r="M526" s="34">
        <v>133</v>
      </c>
      <c r="N526" s="62">
        <v>1.3594029890062209</v>
      </c>
      <c r="O526" s="5">
        <v>1.33</v>
      </c>
      <c r="P526" s="5">
        <f t="shared" si="80"/>
        <v>39.599409069751218</v>
      </c>
      <c r="Q526" s="34">
        <v>133</v>
      </c>
      <c r="R526" s="34">
        <v>5.78</v>
      </c>
      <c r="S526" s="34">
        <v>62.3</v>
      </c>
      <c r="T526" s="34">
        <v>0.97099999999999997</v>
      </c>
      <c r="U526" s="34">
        <v>1.3849999999999999E-2</v>
      </c>
      <c r="V526" s="34">
        <v>4.9759999999999999E-2</v>
      </c>
      <c r="W526" s="34">
        <v>19.513665594855304</v>
      </c>
      <c r="Y526" s="34">
        <v>0.97099999999999997</v>
      </c>
      <c r="Z526" s="34">
        <v>403</v>
      </c>
    </row>
    <row r="527" spans="1:26" x14ac:dyDescent="0.3">
      <c r="A527" s="34">
        <v>133</v>
      </c>
      <c r="B527" s="5">
        <v>493656.32319999998</v>
      </c>
      <c r="C527" s="5">
        <v>5180729.9112</v>
      </c>
      <c r="D527" s="34">
        <v>15</v>
      </c>
      <c r="E527" s="34">
        <v>6</v>
      </c>
      <c r="F527" s="34" t="s">
        <v>40</v>
      </c>
      <c r="G527" s="34">
        <v>133</v>
      </c>
      <c r="H527" s="34" t="s">
        <v>26</v>
      </c>
      <c r="I527" s="34">
        <v>79</v>
      </c>
      <c r="J527" s="34">
        <v>95</v>
      </c>
      <c r="K527" s="34">
        <f t="shared" si="78"/>
        <v>16</v>
      </c>
      <c r="L527" s="34">
        <v>0.78910000000000002</v>
      </c>
      <c r="M527" s="34">
        <v>133</v>
      </c>
      <c r="N527" s="62">
        <v>1.4776957919307181</v>
      </c>
      <c r="O527" s="5">
        <v>1.53</v>
      </c>
      <c r="P527" s="5">
        <f t="shared" si="80"/>
        <v>18.656795990600475</v>
      </c>
      <c r="Q527" s="34">
        <v>133</v>
      </c>
      <c r="R527" s="34">
        <v>5.94</v>
      </c>
      <c r="S527" s="34">
        <v>53.5</v>
      </c>
      <c r="T527" s="34">
        <v>0.78910000000000002</v>
      </c>
      <c r="U527" s="34">
        <v>9.8399999999999998E-3</v>
      </c>
      <c r="V527" s="34">
        <v>4.181E-2</v>
      </c>
      <c r="W527" s="34">
        <v>18.873475245156662</v>
      </c>
      <c r="Y527" s="34">
        <v>0.78910000000000002</v>
      </c>
      <c r="Z527" s="34">
        <v>404</v>
      </c>
    </row>
    <row r="528" spans="1:26" x14ac:dyDescent="0.3">
      <c r="A528" s="34">
        <v>133</v>
      </c>
      <c r="B528" s="5">
        <v>493656.32319999998</v>
      </c>
      <c r="C528" s="5">
        <v>5180729.9112</v>
      </c>
      <c r="D528" s="34">
        <v>15</v>
      </c>
      <c r="E528" s="34">
        <v>6</v>
      </c>
      <c r="F528" s="34" t="s">
        <v>40</v>
      </c>
      <c r="G528" s="34">
        <v>133</v>
      </c>
      <c r="H528" s="34" t="s">
        <v>27</v>
      </c>
      <c r="I528" s="34">
        <v>95</v>
      </c>
      <c r="J528" s="34">
        <v>117</v>
      </c>
      <c r="K528" s="34">
        <f t="shared" si="78"/>
        <v>22</v>
      </c>
      <c r="L528" s="34">
        <v>0.37159999999999999</v>
      </c>
      <c r="M528" s="34">
        <v>133</v>
      </c>
      <c r="N528" s="62">
        <v>1.7117045656587377</v>
      </c>
      <c r="O528" s="5">
        <v>1.6</v>
      </c>
      <c r="P528" s="5">
        <f t="shared" si="80"/>
        <v>13.993527165173312</v>
      </c>
      <c r="Q528" s="34">
        <v>133</v>
      </c>
      <c r="R528" s="34">
        <v>6.28</v>
      </c>
      <c r="S528" s="34">
        <v>33.9</v>
      </c>
      <c r="T528" s="34">
        <v>0.37159999999999999</v>
      </c>
      <c r="U528" s="34">
        <v>3.47E-3</v>
      </c>
      <c r="V528" s="34">
        <v>1.983E-2</v>
      </c>
      <c r="W528" s="34">
        <v>18.739283913262732</v>
      </c>
      <c r="Y528" s="34">
        <v>0.37159999999999999</v>
      </c>
      <c r="Z528" s="34">
        <v>405</v>
      </c>
    </row>
    <row r="529" spans="1:26" x14ac:dyDescent="0.3">
      <c r="A529" s="34">
        <v>133</v>
      </c>
      <c r="B529" s="5">
        <v>493656.32319999998</v>
      </c>
      <c r="C529" s="5">
        <v>5180729.9112</v>
      </c>
      <c r="D529" s="34">
        <v>15</v>
      </c>
      <c r="E529" s="34">
        <v>6</v>
      </c>
      <c r="F529" s="34" t="s">
        <v>40</v>
      </c>
      <c r="G529" s="34">
        <v>133</v>
      </c>
      <c r="H529" s="34" t="s">
        <v>54</v>
      </c>
      <c r="I529" s="34">
        <v>117</v>
      </c>
      <c r="J529" s="34">
        <v>153</v>
      </c>
      <c r="K529" s="34">
        <f t="shared" si="78"/>
        <v>36</v>
      </c>
      <c r="L529" s="34">
        <v>0.37030000000000002</v>
      </c>
      <c r="M529" s="34">
        <v>133</v>
      </c>
      <c r="N529" s="62">
        <v>1.6821333260230293</v>
      </c>
      <c r="O529" s="5">
        <v>1.65</v>
      </c>
      <c r="P529" s="5">
        <f t="shared" si="80"/>
        <v>22.424182942547802</v>
      </c>
      <c r="Q529" s="34">
        <v>133</v>
      </c>
      <c r="R529" s="34">
        <v>6.22</v>
      </c>
      <c r="S529" s="34">
        <v>37.4</v>
      </c>
      <c r="T529" s="34">
        <v>0.37030000000000002</v>
      </c>
      <c r="U529" s="34">
        <v>4.7200000000000002E-3</v>
      </c>
      <c r="V529" s="34">
        <v>1.9480000000000001E-2</v>
      </c>
      <c r="W529" s="34">
        <v>19.00924024640657</v>
      </c>
      <c r="Y529" s="34">
        <v>0.37030000000000002</v>
      </c>
      <c r="Z529" s="34">
        <v>406</v>
      </c>
    </row>
    <row r="530" spans="1:26" x14ac:dyDescent="0.3">
      <c r="A530" s="29">
        <v>135</v>
      </c>
      <c r="B530" s="5">
        <v>493720.1532</v>
      </c>
      <c r="C530" s="5">
        <v>5180741.6229999997</v>
      </c>
      <c r="D530" s="34">
        <v>17</v>
      </c>
      <c r="E530" s="34">
        <v>6</v>
      </c>
      <c r="F530" s="34" t="s">
        <v>40</v>
      </c>
      <c r="G530" s="29">
        <v>135</v>
      </c>
      <c r="H530" s="34" t="s">
        <v>16</v>
      </c>
      <c r="I530" s="34">
        <v>0</v>
      </c>
      <c r="J530" s="34">
        <v>10</v>
      </c>
      <c r="K530" s="34">
        <f t="shared" si="78"/>
        <v>10</v>
      </c>
      <c r="L530" s="104">
        <v>2.0109999179840088</v>
      </c>
      <c r="M530" s="29">
        <v>135</v>
      </c>
      <c r="N530" s="62">
        <v>1.3184011571018102</v>
      </c>
      <c r="O530" s="5">
        <v>1.1399999999999999</v>
      </c>
      <c r="P530" s="5">
        <f>(O530*L530*K530)</f>
        <v>22.925399065017697</v>
      </c>
      <c r="Q530" s="29">
        <v>135</v>
      </c>
    </row>
    <row r="531" spans="1:26" x14ac:dyDescent="0.3">
      <c r="A531" s="29">
        <v>135</v>
      </c>
      <c r="B531" s="5">
        <v>493720.1532</v>
      </c>
      <c r="C531" s="5">
        <v>5180741.6229999997</v>
      </c>
      <c r="D531" s="34">
        <v>17</v>
      </c>
      <c r="E531" s="34">
        <v>6</v>
      </c>
      <c r="F531" s="34" t="s">
        <v>40</v>
      </c>
      <c r="G531" s="29">
        <v>135</v>
      </c>
      <c r="H531" s="34" t="s">
        <v>2787</v>
      </c>
      <c r="I531" s="34">
        <v>10</v>
      </c>
      <c r="J531" s="34">
        <v>20</v>
      </c>
      <c r="K531" s="34">
        <f t="shared" si="78"/>
        <v>10</v>
      </c>
      <c r="L531" s="105">
        <v>2.1659999999999999</v>
      </c>
      <c r="M531" s="29">
        <v>135</v>
      </c>
      <c r="N531" s="62">
        <v>1.2970304308468117</v>
      </c>
      <c r="O531" s="5">
        <v>1.1399999999999999</v>
      </c>
      <c r="P531" s="5">
        <f>(O531*L531*K531)</f>
        <v>24.692399999999996</v>
      </c>
      <c r="Q531" s="29">
        <v>135</v>
      </c>
    </row>
    <row r="532" spans="1:26" x14ac:dyDescent="0.3">
      <c r="A532" s="34">
        <v>135</v>
      </c>
      <c r="B532" s="5">
        <v>493720.1532</v>
      </c>
      <c r="C532" s="5">
        <v>5180741.6229999997</v>
      </c>
      <c r="D532" s="34">
        <v>17</v>
      </c>
      <c r="E532" s="34">
        <v>6</v>
      </c>
      <c r="F532" s="34" t="s">
        <v>40</v>
      </c>
      <c r="G532" s="34">
        <v>135</v>
      </c>
      <c r="H532" s="34" t="s">
        <v>24</v>
      </c>
      <c r="I532" s="34">
        <v>20</v>
      </c>
      <c r="J532" s="34">
        <v>30</v>
      </c>
      <c r="K532" s="34">
        <f t="shared" si="78"/>
        <v>10</v>
      </c>
      <c r="L532" s="105">
        <v>1.5449999999999999</v>
      </c>
      <c r="M532" s="34">
        <v>135</v>
      </c>
      <c r="N532" s="62">
        <v>1.1882127052000386</v>
      </c>
      <c r="O532" s="5">
        <v>1.1399999999999999</v>
      </c>
      <c r="P532" s="5">
        <f>(O532*L532*K532)</f>
        <v>17.613</v>
      </c>
      <c r="Q532" s="34">
        <v>135</v>
      </c>
    </row>
    <row r="533" spans="1:26" x14ac:dyDescent="0.3">
      <c r="A533" s="34">
        <v>135</v>
      </c>
      <c r="B533" s="5">
        <v>493720.1532</v>
      </c>
      <c r="C533" s="5">
        <v>5180741.6229999997</v>
      </c>
      <c r="D533" s="34">
        <v>17</v>
      </c>
      <c r="E533" s="34">
        <v>6</v>
      </c>
      <c r="F533" s="34" t="s">
        <v>40</v>
      </c>
      <c r="G533" s="34">
        <v>135</v>
      </c>
      <c r="H533" s="34" t="s">
        <v>24</v>
      </c>
      <c r="I533" s="34">
        <v>30</v>
      </c>
      <c r="J533" s="34">
        <v>36</v>
      </c>
      <c r="K533" s="34">
        <f t="shared" si="78"/>
        <v>6</v>
      </c>
      <c r="L533" s="34">
        <v>1.0900000000000001</v>
      </c>
      <c r="M533" s="34">
        <v>135</v>
      </c>
      <c r="N533" s="62">
        <v>1.3371829115984815</v>
      </c>
      <c r="O533" s="5">
        <v>1.32</v>
      </c>
      <c r="P533" s="5">
        <f t="shared" ref="P533:P537" si="81">(N533*L533*K533)</f>
        <v>8.7451762418540699</v>
      </c>
      <c r="Q533" s="34">
        <v>135</v>
      </c>
      <c r="R533" s="34">
        <v>5.91</v>
      </c>
      <c r="S533" s="34">
        <v>55.4</v>
      </c>
      <c r="T533" s="34">
        <v>1.0900000000000001</v>
      </c>
      <c r="U533" s="34">
        <v>1.7780000000000001E-2</v>
      </c>
      <c r="V533" s="34">
        <v>5.4289999999999998E-2</v>
      </c>
      <c r="W533" s="34">
        <v>20.077362313501567</v>
      </c>
      <c r="Y533" s="34">
        <v>1.0900000000000001</v>
      </c>
      <c r="Z533" s="34">
        <v>408</v>
      </c>
    </row>
    <row r="534" spans="1:26" x14ac:dyDescent="0.3">
      <c r="A534" s="34">
        <v>135</v>
      </c>
      <c r="B534" s="5">
        <v>493720.1532</v>
      </c>
      <c r="C534" s="5">
        <v>5180741.6229999997</v>
      </c>
      <c r="D534" s="34">
        <v>17</v>
      </c>
      <c r="E534" s="34">
        <v>6</v>
      </c>
      <c r="F534" s="34" t="s">
        <v>40</v>
      </c>
      <c r="G534" s="34">
        <v>135</v>
      </c>
      <c r="H534" s="34" t="s">
        <v>25</v>
      </c>
      <c r="I534" s="34">
        <v>36</v>
      </c>
      <c r="J534" s="34">
        <v>64</v>
      </c>
      <c r="K534" s="34">
        <f t="shared" si="78"/>
        <v>28</v>
      </c>
      <c r="L534" s="34">
        <v>0.94310000000000005</v>
      </c>
      <c r="M534" s="34">
        <v>135</v>
      </c>
      <c r="N534" s="62">
        <v>1.3343690153328729</v>
      </c>
      <c r="O534" s="5">
        <v>1.32</v>
      </c>
      <c r="P534" s="5">
        <f t="shared" si="81"/>
        <v>35.236415714092111</v>
      </c>
      <c r="Q534" s="34">
        <v>135</v>
      </c>
      <c r="R534" s="34">
        <v>6.18</v>
      </c>
      <c r="S534" s="34">
        <v>39.700000000000003</v>
      </c>
      <c r="T534" s="34">
        <v>0.94310000000000005</v>
      </c>
      <c r="U534" s="34">
        <v>1.746E-2</v>
      </c>
      <c r="V534" s="34">
        <v>4.9829999999999999E-2</v>
      </c>
      <c r="W534" s="34">
        <v>18.926349588601244</v>
      </c>
      <c r="Y534" s="34">
        <v>0.94310000000000005</v>
      </c>
      <c r="Z534" s="34">
        <v>409</v>
      </c>
    </row>
    <row r="535" spans="1:26" x14ac:dyDescent="0.3">
      <c r="A535" s="34">
        <v>135</v>
      </c>
      <c r="B535" s="5">
        <v>493720.1532</v>
      </c>
      <c r="C535" s="5">
        <v>5180741.6229999997</v>
      </c>
      <c r="D535" s="34">
        <v>17</v>
      </c>
      <c r="E535" s="34">
        <v>6</v>
      </c>
      <c r="F535" s="34" t="s">
        <v>40</v>
      </c>
      <c r="G535" s="34">
        <v>135</v>
      </c>
      <c r="H535" s="34" t="s">
        <v>36</v>
      </c>
      <c r="I535" s="34">
        <v>64</v>
      </c>
      <c r="J535" s="34">
        <v>86</v>
      </c>
      <c r="K535" s="34">
        <f t="shared" si="78"/>
        <v>22</v>
      </c>
      <c r="L535" s="34">
        <v>0.43730000000000002</v>
      </c>
      <c r="M535" s="34">
        <v>135</v>
      </c>
      <c r="N535" s="62">
        <v>1.5844441223235048</v>
      </c>
      <c r="O535" s="5">
        <v>1.41</v>
      </c>
      <c r="P535" s="5">
        <f t="shared" si="81"/>
        <v>15.243303123225511</v>
      </c>
      <c r="Q535" s="34">
        <v>135</v>
      </c>
      <c r="R535" s="34">
        <v>6.35</v>
      </c>
      <c r="S535" s="34">
        <v>29.9</v>
      </c>
      <c r="T535" s="34">
        <v>0.43730000000000002</v>
      </c>
      <c r="U535" s="34">
        <v>8.3000000000000001E-3</v>
      </c>
      <c r="V535" s="34">
        <v>2.6530000000000001E-2</v>
      </c>
      <c r="W535" s="34">
        <v>16.483226535996984</v>
      </c>
      <c r="Y535" s="34">
        <v>0.43730000000000002</v>
      </c>
      <c r="Z535" s="34">
        <v>410</v>
      </c>
    </row>
    <row r="536" spans="1:26" x14ac:dyDescent="0.3">
      <c r="A536" s="34">
        <v>135</v>
      </c>
      <c r="B536" s="5">
        <v>493720.1532</v>
      </c>
      <c r="C536" s="5">
        <v>5180741.6229999997</v>
      </c>
      <c r="D536" s="34">
        <v>17</v>
      </c>
      <c r="E536" s="34">
        <v>6</v>
      </c>
      <c r="F536" s="34" t="s">
        <v>40</v>
      </c>
      <c r="G536" s="34">
        <v>135</v>
      </c>
      <c r="H536" s="34" t="s">
        <v>37</v>
      </c>
      <c r="I536" s="34">
        <v>86</v>
      </c>
      <c r="J536" s="34">
        <v>114</v>
      </c>
      <c r="K536" s="34">
        <f t="shared" si="78"/>
        <v>28</v>
      </c>
      <c r="L536" s="34">
        <v>0.2707</v>
      </c>
      <c r="M536" s="34">
        <v>135</v>
      </c>
      <c r="N536" s="62">
        <v>1.6862377333345899</v>
      </c>
      <c r="O536" s="5">
        <v>1.48</v>
      </c>
      <c r="P536" s="5">
        <f t="shared" si="81"/>
        <v>12.781007523582858</v>
      </c>
      <c r="Q536" s="34">
        <v>135</v>
      </c>
      <c r="R536" s="34">
        <v>6.43</v>
      </c>
      <c r="S536" s="34">
        <v>25.3</v>
      </c>
      <c r="T536" s="34">
        <v>0.2707</v>
      </c>
      <c r="U536" s="34">
        <v>6.1799999999999997E-3</v>
      </c>
      <c r="V536" s="34">
        <v>1.813E-2</v>
      </c>
      <c r="W536" s="34">
        <v>14.931053502482074</v>
      </c>
      <c r="Y536" s="34">
        <v>0.2707</v>
      </c>
      <c r="Z536" s="34">
        <v>411</v>
      </c>
    </row>
    <row r="537" spans="1:26" x14ac:dyDescent="0.3">
      <c r="A537" s="34">
        <v>135</v>
      </c>
      <c r="B537" s="5">
        <v>493720.1532</v>
      </c>
      <c r="C537" s="5">
        <v>5180741.6229999997</v>
      </c>
      <c r="D537" s="34">
        <v>17</v>
      </c>
      <c r="E537" s="34">
        <v>6</v>
      </c>
      <c r="F537" s="34" t="s">
        <v>40</v>
      </c>
      <c r="G537" s="34">
        <v>135</v>
      </c>
      <c r="H537" s="34" t="s">
        <v>54</v>
      </c>
      <c r="I537" s="34">
        <v>114</v>
      </c>
      <c r="J537" s="34">
        <v>153</v>
      </c>
      <c r="K537" s="34">
        <f t="shared" si="78"/>
        <v>39</v>
      </c>
      <c r="L537" s="34">
        <v>0.2868</v>
      </c>
      <c r="M537" s="34">
        <v>135</v>
      </c>
      <c r="N537" s="62">
        <v>1.6800901323799222</v>
      </c>
      <c r="O537" s="5">
        <v>1.5</v>
      </c>
      <c r="P537" s="5">
        <f t="shared" si="81"/>
        <v>18.792144148695908</v>
      </c>
      <c r="Q537" s="34">
        <v>135</v>
      </c>
      <c r="R537" s="34">
        <v>6.45</v>
      </c>
      <c r="S537" s="34">
        <v>23.6</v>
      </c>
      <c r="T537" s="34">
        <v>0.2868</v>
      </c>
      <c r="U537" s="34">
        <v>7.1199999999999996E-3</v>
      </c>
      <c r="V537" s="34">
        <v>1.787E-2</v>
      </c>
      <c r="W537" s="34">
        <v>16.049244543928371</v>
      </c>
      <c r="Y537" s="34">
        <v>0.2868</v>
      </c>
      <c r="Z537" s="34">
        <v>412</v>
      </c>
    </row>
    <row r="538" spans="1:26" x14ac:dyDescent="0.3">
      <c r="A538" s="29">
        <v>137</v>
      </c>
      <c r="B538" s="5">
        <v>493782.14309999999</v>
      </c>
      <c r="C538" s="5">
        <v>5180736.3660000004</v>
      </c>
      <c r="D538" s="34">
        <v>19</v>
      </c>
      <c r="E538" s="34">
        <v>6</v>
      </c>
      <c r="F538" s="34" t="s">
        <v>40</v>
      </c>
      <c r="G538" s="29">
        <v>137</v>
      </c>
      <c r="H538" s="34" t="s">
        <v>16</v>
      </c>
      <c r="I538" s="34">
        <v>0</v>
      </c>
      <c r="J538" s="34">
        <v>10</v>
      </c>
      <c r="K538" s="34">
        <f t="shared" si="78"/>
        <v>10</v>
      </c>
      <c r="L538" s="104">
        <v>1.6109999418258667</v>
      </c>
      <c r="M538" s="29">
        <v>137</v>
      </c>
      <c r="N538" s="62">
        <v>1.4230199363257428</v>
      </c>
      <c r="O538" s="34">
        <v>1.26</v>
      </c>
      <c r="P538" s="5">
        <f>(O538*L538*K538)</f>
        <v>20.298599267005919</v>
      </c>
      <c r="Q538" s="29">
        <v>137</v>
      </c>
    </row>
    <row r="539" spans="1:26" x14ac:dyDescent="0.3">
      <c r="A539" s="29">
        <v>137</v>
      </c>
      <c r="B539" s="5">
        <v>493782.14309999999</v>
      </c>
      <c r="C539" s="5">
        <v>5180736.3660000004</v>
      </c>
      <c r="D539" s="34">
        <v>19</v>
      </c>
      <c r="E539" s="34">
        <v>6</v>
      </c>
      <c r="F539" s="34" t="s">
        <v>40</v>
      </c>
      <c r="G539" s="29">
        <v>137</v>
      </c>
      <c r="H539" s="34" t="s">
        <v>2787</v>
      </c>
      <c r="I539" s="34">
        <v>10</v>
      </c>
      <c r="J539" s="34">
        <v>20</v>
      </c>
      <c r="K539" s="34">
        <f t="shared" si="78"/>
        <v>10</v>
      </c>
      <c r="L539" s="105">
        <v>1.5860000000000001</v>
      </c>
      <c r="M539" s="29">
        <v>137</v>
      </c>
      <c r="N539" s="62">
        <v>1.4000626266935394</v>
      </c>
      <c r="O539" s="34">
        <v>1.26</v>
      </c>
      <c r="P539" s="5">
        <f>(O539*L539*K539)</f>
        <v>19.983600000000003</v>
      </c>
      <c r="Q539" s="29">
        <v>137</v>
      </c>
    </row>
    <row r="540" spans="1:26" x14ac:dyDescent="0.3">
      <c r="A540" s="34">
        <v>137</v>
      </c>
      <c r="B540" s="5">
        <v>493782.14309999999</v>
      </c>
      <c r="C540" s="5">
        <v>5180736.3660000004</v>
      </c>
      <c r="D540" s="34">
        <v>19</v>
      </c>
      <c r="E540" s="34">
        <v>6</v>
      </c>
      <c r="F540" s="34" t="s">
        <v>40</v>
      </c>
      <c r="G540" s="34">
        <v>137</v>
      </c>
      <c r="H540" s="34" t="s">
        <v>24</v>
      </c>
      <c r="I540" s="34">
        <v>20</v>
      </c>
      <c r="J540" s="34">
        <v>30</v>
      </c>
      <c r="K540" s="34">
        <f t="shared" si="78"/>
        <v>10</v>
      </c>
      <c r="L540" s="105">
        <v>1.371</v>
      </c>
      <c r="M540" s="34">
        <v>137</v>
      </c>
      <c r="N540" s="62">
        <v>1.2796620072054139</v>
      </c>
      <c r="O540" s="34">
        <v>1.26</v>
      </c>
      <c r="P540" s="5">
        <f>(O540*L540*K540)</f>
        <v>17.2746</v>
      </c>
      <c r="Q540" s="34">
        <v>137</v>
      </c>
    </row>
    <row r="541" spans="1:26" x14ac:dyDescent="0.3">
      <c r="A541" s="34">
        <v>137</v>
      </c>
      <c r="B541" s="5">
        <v>493782.14309999999</v>
      </c>
      <c r="C541" s="5">
        <v>5180736.3660000004</v>
      </c>
      <c r="D541" s="34">
        <v>19</v>
      </c>
      <c r="E541" s="34">
        <v>6</v>
      </c>
      <c r="F541" s="34" t="s">
        <v>40</v>
      </c>
      <c r="G541" s="34">
        <v>137</v>
      </c>
      <c r="H541" s="34" t="s">
        <v>25</v>
      </c>
      <c r="I541" s="34">
        <v>30</v>
      </c>
      <c r="J541" s="34">
        <v>45</v>
      </c>
      <c r="K541" s="34">
        <f t="shared" si="78"/>
        <v>15</v>
      </c>
      <c r="L541" s="34">
        <v>1.272</v>
      </c>
      <c r="M541" s="34">
        <v>137</v>
      </c>
      <c r="N541" s="62">
        <v>1.0839128415125405</v>
      </c>
      <c r="O541" s="34">
        <v>1.35</v>
      </c>
      <c r="P541" s="5">
        <f t="shared" ref="P541:P544" si="82">(N541*L541*K541)</f>
        <v>20.681057016059274</v>
      </c>
      <c r="Q541" s="34">
        <v>137</v>
      </c>
      <c r="R541" s="34">
        <v>6.11</v>
      </c>
      <c r="S541" s="34">
        <v>41.5</v>
      </c>
      <c r="T541" s="34">
        <v>1.272</v>
      </c>
      <c r="U541" s="34">
        <v>1.9740000000000001E-2</v>
      </c>
      <c r="V541" s="34">
        <v>6.4420000000000005E-2</v>
      </c>
      <c r="W541" s="34">
        <v>19.745420676808443</v>
      </c>
      <c r="Y541" s="34">
        <v>1.272</v>
      </c>
      <c r="Z541" s="34">
        <v>415</v>
      </c>
    </row>
    <row r="542" spans="1:26" x14ac:dyDescent="0.3">
      <c r="A542" s="34">
        <v>137</v>
      </c>
      <c r="B542" s="5">
        <v>493782.14309999999</v>
      </c>
      <c r="C542" s="5">
        <v>5180736.3660000004</v>
      </c>
      <c r="D542" s="34">
        <v>19</v>
      </c>
      <c r="E542" s="34">
        <v>6</v>
      </c>
      <c r="F542" s="34" t="s">
        <v>40</v>
      </c>
      <c r="G542" s="34">
        <v>137</v>
      </c>
      <c r="H542" s="34" t="s">
        <v>30</v>
      </c>
      <c r="I542" s="34">
        <v>45</v>
      </c>
      <c r="J542" s="34">
        <v>76</v>
      </c>
      <c r="K542" s="34">
        <f t="shared" si="78"/>
        <v>31</v>
      </c>
      <c r="L542" s="34">
        <v>0.72919999999999996</v>
      </c>
      <c r="M542" s="34">
        <v>137</v>
      </c>
      <c r="N542" s="62">
        <v>1.3850754886397287</v>
      </c>
      <c r="O542" s="34">
        <v>1.44</v>
      </c>
      <c r="P542" s="5">
        <f t="shared" si="82"/>
        <v>31.309908435798793</v>
      </c>
      <c r="Q542" s="34">
        <v>137</v>
      </c>
      <c r="R542" s="34">
        <v>6.36</v>
      </c>
      <c r="S542" s="34">
        <v>27.3</v>
      </c>
      <c r="T542" s="34">
        <v>0.72919999999999996</v>
      </c>
      <c r="U542" s="34">
        <v>1.166E-2</v>
      </c>
      <c r="V542" s="34">
        <v>3.7990000000000003E-2</v>
      </c>
      <c r="W542" s="34">
        <v>19.194524874967094</v>
      </c>
      <c r="Y542" s="34">
        <v>0.72919999999999996</v>
      </c>
      <c r="Z542" s="34">
        <v>416</v>
      </c>
    </row>
    <row r="543" spans="1:26" x14ac:dyDescent="0.3">
      <c r="A543" s="34">
        <v>137</v>
      </c>
      <c r="B543" s="5">
        <v>493782.14309999999</v>
      </c>
      <c r="C543" s="5">
        <v>5180736.3660000004</v>
      </c>
      <c r="D543" s="34">
        <v>19</v>
      </c>
      <c r="E543" s="34">
        <v>6</v>
      </c>
      <c r="F543" s="34" t="s">
        <v>40</v>
      </c>
      <c r="G543" s="34">
        <v>137</v>
      </c>
      <c r="H543" s="34" t="s">
        <v>20</v>
      </c>
      <c r="I543" s="34">
        <v>76</v>
      </c>
      <c r="J543" s="34">
        <v>123</v>
      </c>
      <c r="K543" s="34">
        <f t="shared" si="78"/>
        <v>47</v>
      </c>
      <c r="L543" s="34">
        <v>0.28260000000000002</v>
      </c>
      <c r="M543" s="34">
        <v>137</v>
      </c>
      <c r="N543" s="62">
        <v>1.6348138601854481</v>
      </c>
      <c r="O543" s="34">
        <v>1.53</v>
      </c>
      <c r="P543" s="5">
        <f t="shared" si="82"/>
        <v>21.713924653755161</v>
      </c>
      <c r="Q543" s="34">
        <v>137</v>
      </c>
      <c r="R543" s="34">
        <v>6.51</v>
      </c>
      <c r="S543" s="34">
        <v>16.5</v>
      </c>
      <c r="T543" s="34">
        <v>0.28260000000000002</v>
      </c>
      <c r="U543" s="34">
        <v>7.5799999999999999E-3</v>
      </c>
      <c r="V543" s="34">
        <v>1.9199999999999998E-2</v>
      </c>
      <c r="W543" s="34">
        <v>14.718750000000002</v>
      </c>
      <c r="Y543" s="34">
        <v>0.28260000000000002</v>
      </c>
      <c r="Z543" s="34">
        <v>417</v>
      </c>
    </row>
    <row r="544" spans="1:26" x14ac:dyDescent="0.3">
      <c r="A544" s="34">
        <v>137</v>
      </c>
      <c r="B544" s="5">
        <v>493782.14309999999</v>
      </c>
      <c r="C544" s="5">
        <v>5180736.3660000004</v>
      </c>
      <c r="D544" s="34">
        <v>19</v>
      </c>
      <c r="E544" s="34">
        <v>6</v>
      </c>
      <c r="F544" s="34" t="s">
        <v>40</v>
      </c>
      <c r="G544" s="34">
        <v>137</v>
      </c>
      <c r="H544" s="34" t="s">
        <v>21</v>
      </c>
      <c r="I544" s="34">
        <v>123</v>
      </c>
      <c r="J544" s="34">
        <v>153</v>
      </c>
      <c r="K544" s="34">
        <f t="shared" si="78"/>
        <v>30</v>
      </c>
      <c r="L544" s="34">
        <v>0.1719</v>
      </c>
      <c r="M544" s="34">
        <v>137</v>
      </c>
      <c r="N544" s="62">
        <v>1.7026595210482196</v>
      </c>
      <c r="O544" s="34">
        <v>1.59</v>
      </c>
      <c r="P544" s="5">
        <f t="shared" si="82"/>
        <v>8.7806151500456693</v>
      </c>
      <c r="Q544" s="34">
        <v>137</v>
      </c>
      <c r="R544" s="34">
        <v>6.61</v>
      </c>
      <c r="S544" s="34">
        <v>13.1</v>
      </c>
      <c r="T544" s="34">
        <v>0.1719</v>
      </c>
      <c r="U544" s="34">
        <v>6.0499999999999998E-3</v>
      </c>
      <c r="V544" s="34">
        <v>1.499E-2</v>
      </c>
      <c r="W544" s="34">
        <v>11.467645096731154</v>
      </c>
      <c r="Y544" s="34">
        <v>0.1719</v>
      </c>
      <c r="Z544" s="34">
        <v>418</v>
      </c>
    </row>
    <row r="545" spans="1:26" x14ac:dyDescent="0.3">
      <c r="A545" s="29">
        <v>139</v>
      </c>
      <c r="B545" s="5">
        <v>493847.76539999997</v>
      </c>
      <c r="C545" s="5">
        <v>5180719.1552999998</v>
      </c>
      <c r="D545" s="34">
        <v>21</v>
      </c>
      <c r="E545" s="34">
        <v>6</v>
      </c>
      <c r="F545" s="34" t="s">
        <v>40</v>
      </c>
      <c r="G545" s="29">
        <v>139</v>
      </c>
      <c r="H545" s="34" t="s">
        <v>16</v>
      </c>
      <c r="I545" s="34">
        <v>0</v>
      </c>
      <c r="J545" s="34">
        <v>10</v>
      </c>
      <c r="K545" s="34">
        <f t="shared" si="78"/>
        <v>10</v>
      </c>
      <c r="L545" s="104">
        <v>1.3359999656677246</v>
      </c>
      <c r="M545" s="29">
        <v>139</v>
      </c>
      <c r="N545" s="78">
        <v>1.3945055798846913</v>
      </c>
      <c r="O545" s="34">
        <v>1.26</v>
      </c>
      <c r="P545" s="5">
        <f>(O545*L545*K545)</f>
        <v>16.83359956741333</v>
      </c>
      <c r="Q545" s="29">
        <v>139</v>
      </c>
    </row>
    <row r="546" spans="1:26" x14ac:dyDescent="0.3">
      <c r="A546" s="29">
        <v>139</v>
      </c>
      <c r="B546" s="5">
        <v>493847.76539999997</v>
      </c>
      <c r="C546" s="5">
        <v>5180719.1552999998</v>
      </c>
      <c r="D546" s="34">
        <v>21</v>
      </c>
      <c r="E546" s="34">
        <v>6</v>
      </c>
      <c r="F546" s="34" t="s">
        <v>40</v>
      </c>
      <c r="G546" s="29">
        <v>139</v>
      </c>
      <c r="H546" s="34" t="s">
        <v>16</v>
      </c>
      <c r="I546" s="34">
        <v>10</v>
      </c>
      <c r="J546" s="34">
        <v>20</v>
      </c>
      <c r="K546" s="34">
        <f t="shared" si="78"/>
        <v>10</v>
      </c>
      <c r="L546" s="105">
        <v>1.276</v>
      </c>
      <c r="M546" s="29">
        <v>139</v>
      </c>
      <c r="N546" s="78">
        <v>1.5342260460838109</v>
      </c>
      <c r="O546" s="34">
        <v>1.26</v>
      </c>
      <c r="P546" s="5">
        <f>(O546*L546*K546)</f>
        <v>16.0776</v>
      </c>
      <c r="Q546" s="29">
        <v>139</v>
      </c>
    </row>
    <row r="547" spans="1:26" x14ac:dyDescent="0.3">
      <c r="A547" s="34">
        <v>139</v>
      </c>
      <c r="B547" s="5">
        <v>493847.76539999997</v>
      </c>
      <c r="C547" s="5">
        <v>5180719.1552999998</v>
      </c>
      <c r="D547" s="34">
        <v>21</v>
      </c>
      <c r="E547" s="34">
        <v>6</v>
      </c>
      <c r="F547" s="34" t="s">
        <v>40</v>
      </c>
      <c r="G547" s="34">
        <v>139</v>
      </c>
      <c r="H547" s="34" t="s">
        <v>144</v>
      </c>
      <c r="I547" s="34">
        <v>20</v>
      </c>
      <c r="J547" s="34">
        <v>30</v>
      </c>
      <c r="K547" s="34">
        <f t="shared" si="78"/>
        <v>10</v>
      </c>
      <c r="L547" s="105">
        <v>0.86880000000000002</v>
      </c>
      <c r="M547" s="34">
        <v>139</v>
      </c>
      <c r="N547" s="78">
        <v>1.509004826533431</v>
      </c>
      <c r="O547" s="34">
        <v>1.26</v>
      </c>
      <c r="P547" s="5">
        <f>(O547*L547*K547)</f>
        <v>10.94688</v>
      </c>
      <c r="Q547" s="34">
        <v>139</v>
      </c>
    </row>
    <row r="548" spans="1:26" x14ac:dyDescent="0.3">
      <c r="A548" s="34">
        <v>139</v>
      </c>
      <c r="B548" s="5">
        <v>493847.76539999997</v>
      </c>
      <c r="C548" s="5">
        <v>5180719.1552999998</v>
      </c>
      <c r="D548" s="34">
        <v>21</v>
      </c>
      <c r="E548" s="34">
        <v>6</v>
      </c>
      <c r="F548" s="34" t="s">
        <v>40</v>
      </c>
      <c r="G548" s="34">
        <v>139</v>
      </c>
      <c r="H548" s="34" t="s">
        <v>17</v>
      </c>
      <c r="I548" s="34">
        <v>30</v>
      </c>
      <c r="J548" s="34">
        <v>37</v>
      </c>
      <c r="K548" s="34">
        <f t="shared" si="78"/>
        <v>7</v>
      </c>
      <c r="L548" s="34">
        <v>0.62090000000000001</v>
      </c>
      <c r="M548" s="34">
        <v>139</v>
      </c>
      <c r="N548" s="68">
        <v>1.5608755358511737</v>
      </c>
      <c r="O548" s="34">
        <v>1.35</v>
      </c>
      <c r="P548" s="5">
        <f t="shared" ref="P548:P551" si="83">(N548*L548*K548)</f>
        <v>6.7840333414699563</v>
      </c>
      <c r="Q548" s="34">
        <v>139</v>
      </c>
      <c r="R548" s="34">
        <v>5.84</v>
      </c>
      <c r="S548" s="34">
        <v>57</v>
      </c>
      <c r="T548" s="34">
        <v>0.62090000000000001</v>
      </c>
      <c r="U548" s="34">
        <v>1.12E-2</v>
      </c>
      <c r="V548" s="34">
        <v>2.9790000000000001E-2</v>
      </c>
      <c r="W548" s="34">
        <v>20.842564618999663</v>
      </c>
      <c r="Y548" s="34">
        <v>0.62090000000000001</v>
      </c>
      <c r="Z548" s="34">
        <v>420</v>
      </c>
    </row>
    <row r="549" spans="1:26" x14ac:dyDescent="0.3">
      <c r="A549" s="34">
        <v>139</v>
      </c>
      <c r="B549" s="5">
        <v>493847.76539999997</v>
      </c>
      <c r="C549" s="5">
        <v>5180719.1552999998</v>
      </c>
      <c r="D549" s="34">
        <v>21</v>
      </c>
      <c r="E549" s="34">
        <v>6</v>
      </c>
      <c r="F549" s="34" t="s">
        <v>40</v>
      </c>
      <c r="G549" s="34">
        <v>139</v>
      </c>
      <c r="H549" s="34" t="s">
        <v>30</v>
      </c>
      <c r="I549" s="34">
        <v>37</v>
      </c>
      <c r="J549" s="34">
        <v>74.5</v>
      </c>
      <c r="K549" s="34">
        <f t="shared" si="78"/>
        <v>37.5</v>
      </c>
      <c r="L549" s="34">
        <v>0.35610000000000003</v>
      </c>
      <c r="M549" s="34">
        <v>139</v>
      </c>
      <c r="N549" s="68">
        <v>1.5741828394148609</v>
      </c>
      <c r="O549" s="34">
        <v>1.44</v>
      </c>
      <c r="P549" s="5">
        <f t="shared" si="83"/>
        <v>21.021244091836198</v>
      </c>
      <c r="Q549" s="34">
        <v>139</v>
      </c>
      <c r="R549" s="34">
        <v>6.06</v>
      </c>
      <c r="S549" s="34">
        <v>44.4</v>
      </c>
      <c r="T549" s="34">
        <v>0.35610000000000003</v>
      </c>
      <c r="U549" s="34">
        <v>9.0500000000000008E-3</v>
      </c>
      <c r="V549" s="34">
        <v>1.7950000000000001E-2</v>
      </c>
      <c r="W549" s="34">
        <v>19.838440111420613</v>
      </c>
      <c r="Y549" s="34">
        <v>0.35610000000000003</v>
      </c>
      <c r="Z549" s="34">
        <v>421</v>
      </c>
    </row>
    <row r="550" spans="1:26" x14ac:dyDescent="0.3">
      <c r="A550" s="34">
        <v>139</v>
      </c>
      <c r="B550" s="5">
        <v>493847.76539999997</v>
      </c>
      <c r="C550" s="5">
        <v>5180719.1552999998</v>
      </c>
      <c r="D550" s="34">
        <v>21</v>
      </c>
      <c r="E550" s="34">
        <v>6</v>
      </c>
      <c r="F550" s="34" t="s">
        <v>40</v>
      </c>
      <c r="G550" s="34">
        <v>139</v>
      </c>
      <c r="H550" s="34" t="s">
        <v>20</v>
      </c>
      <c r="I550" s="34">
        <v>74.5</v>
      </c>
      <c r="J550" s="34">
        <v>125</v>
      </c>
      <c r="K550" s="34">
        <f t="shared" si="78"/>
        <v>50.5</v>
      </c>
      <c r="L550" s="34">
        <v>0.16300000000000001</v>
      </c>
      <c r="M550" s="34">
        <v>139</v>
      </c>
      <c r="N550" s="68">
        <v>1.5794857170275274</v>
      </c>
      <c r="O550" s="34">
        <v>1.53</v>
      </c>
      <c r="P550" s="5">
        <f t="shared" si="83"/>
        <v>13.001536679712093</v>
      </c>
      <c r="Q550" s="34">
        <v>139</v>
      </c>
      <c r="R550" s="34">
        <v>6.44</v>
      </c>
      <c r="S550" s="34">
        <v>22.8</v>
      </c>
      <c r="T550" s="34">
        <v>0.16300000000000001</v>
      </c>
      <c r="U550" s="34">
        <v>4.28E-3</v>
      </c>
      <c r="V550" s="34">
        <v>8.2000000000000007E-3</v>
      </c>
      <c r="W550" s="34">
        <v>19.878048780487806</v>
      </c>
      <c r="Y550" s="34">
        <v>0.16300000000000001</v>
      </c>
      <c r="Z550" s="34">
        <v>422</v>
      </c>
    </row>
    <row r="551" spans="1:26" x14ac:dyDescent="0.3">
      <c r="A551" s="34">
        <v>139</v>
      </c>
      <c r="B551" s="5">
        <v>493847.76539999997</v>
      </c>
      <c r="C551" s="5">
        <v>5180719.1552999998</v>
      </c>
      <c r="D551" s="34">
        <v>21</v>
      </c>
      <c r="E551" s="34">
        <v>6</v>
      </c>
      <c r="F551" s="34" t="s">
        <v>40</v>
      </c>
      <c r="G551" s="34">
        <v>139</v>
      </c>
      <c r="H551" s="34" t="s">
        <v>21</v>
      </c>
      <c r="I551" s="34">
        <v>125</v>
      </c>
      <c r="J551" s="34">
        <v>153</v>
      </c>
      <c r="K551" s="34">
        <f t="shared" si="78"/>
        <v>28</v>
      </c>
      <c r="L551" s="34">
        <v>0.2046</v>
      </c>
      <c r="M551" s="34">
        <v>139</v>
      </c>
      <c r="N551" s="68">
        <v>1.3762863665998739</v>
      </c>
      <c r="O551" s="34">
        <v>1.59</v>
      </c>
      <c r="P551" s="5">
        <f t="shared" si="83"/>
        <v>7.8844693369773582</v>
      </c>
      <c r="Q551" s="34">
        <v>139</v>
      </c>
      <c r="R551" s="34">
        <v>6.65</v>
      </c>
      <c r="S551" s="34">
        <v>10.6</v>
      </c>
      <c r="T551" s="34">
        <v>0.2046</v>
      </c>
      <c r="U551" s="34">
        <v>6.3899999999999998E-3</v>
      </c>
      <c r="V551" s="34">
        <v>9.6299999999999997E-3</v>
      </c>
      <c r="W551" s="34">
        <v>21.246105919003117</v>
      </c>
      <c r="Y551" s="34">
        <v>0.2046</v>
      </c>
      <c r="Z551" s="34">
        <v>423</v>
      </c>
    </row>
    <row r="552" spans="1:26" x14ac:dyDescent="0.3">
      <c r="A552" s="29">
        <v>141</v>
      </c>
      <c r="B552" s="5">
        <v>493911.60960000003</v>
      </c>
      <c r="C552" s="5">
        <v>5180745.0927999998</v>
      </c>
      <c r="D552" s="34">
        <v>23</v>
      </c>
      <c r="E552" s="34">
        <v>6</v>
      </c>
      <c r="F552" s="34" t="s">
        <v>40</v>
      </c>
      <c r="G552" s="29">
        <v>141</v>
      </c>
      <c r="H552" s="34" t="s">
        <v>2787</v>
      </c>
      <c r="I552" s="34">
        <v>0</v>
      </c>
      <c r="J552" s="34">
        <v>10</v>
      </c>
      <c r="K552" s="34">
        <f t="shared" si="78"/>
        <v>10</v>
      </c>
      <c r="L552" s="104">
        <v>1.3500000238418579</v>
      </c>
      <c r="M552" s="29">
        <v>141</v>
      </c>
      <c r="N552" s="62">
        <v>1.3921908136823979</v>
      </c>
      <c r="O552" s="34">
        <v>1.26</v>
      </c>
      <c r="P552" s="5">
        <f>(O552*L552*K552)</f>
        <v>17.010000300407413</v>
      </c>
      <c r="Q552" s="29">
        <v>141</v>
      </c>
    </row>
    <row r="553" spans="1:26" x14ac:dyDescent="0.3">
      <c r="A553" s="29">
        <v>141</v>
      </c>
      <c r="B553" s="5">
        <v>493911.60960000003</v>
      </c>
      <c r="C553" s="5">
        <v>5180745.0927999998</v>
      </c>
      <c r="D553" s="34">
        <v>23</v>
      </c>
      <c r="E553" s="34">
        <v>6</v>
      </c>
      <c r="F553" s="34" t="s">
        <v>40</v>
      </c>
      <c r="G553" s="29">
        <v>141</v>
      </c>
      <c r="H553" s="34" t="s">
        <v>24</v>
      </c>
      <c r="I553" s="34">
        <v>10</v>
      </c>
      <c r="J553" s="34">
        <v>20</v>
      </c>
      <c r="K553" s="34">
        <f t="shared" si="78"/>
        <v>10</v>
      </c>
      <c r="L553" s="105">
        <v>1.3720000000000001</v>
      </c>
      <c r="M553" s="29">
        <v>141</v>
      </c>
      <c r="N553" s="62">
        <v>1.5808263404181113</v>
      </c>
      <c r="O553" s="34">
        <v>1.26</v>
      </c>
      <c r="P553" s="5">
        <f>(O553*L553*K553)</f>
        <v>17.287200000000002</v>
      </c>
      <c r="Q553" s="29">
        <v>141</v>
      </c>
    </row>
    <row r="554" spans="1:26" x14ac:dyDescent="0.3">
      <c r="A554" s="34">
        <v>141</v>
      </c>
      <c r="B554" s="5">
        <v>493911.60960000003</v>
      </c>
      <c r="C554" s="5">
        <v>5180745.0927999998</v>
      </c>
      <c r="D554" s="34">
        <v>23</v>
      </c>
      <c r="E554" s="34">
        <v>6</v>
      </c>
      <c r="F554" s="34" t="s">
        <v>40</v>
      </c>
      <c r="G554" s="34">
        <v>141</v>
      </c>
      <c r="H554" s="34" t="s">
        <v>2815</v>
      </c>
      <c r="I554" s="34">
        <v>20</v>
      </c>
      <c r="J554" s="34">
        <v>30</v>
      </c>
      <c r="K554" s="34">
        <f t="shared" si="78"/>
        <v>10</v>
      </c>
      <c r="L554" s="105">
        <v>0.88060000000000005</v>
      </c>
      <c r="M554" s="34">
        <v>141</v>
      </c>
      <c r="N554" s="62">
        <v>1.5237677884395158</v>
      </c>
      <c r="O554" s="34">
        <v>1.26</v>
      </c>
      <c r="P554" s="5">
        <f>(O554*L554*K554)</f>
        <v>11.095559999999999</v>
      </c>
      <c r="Q554" s="34">
        <v>141</v>
      </c>
    </row>
    <row r="555" spans="1:26" x14ac:dyDescent="0.3">
      <c r="A555" s="34">
        <v>141</v>
      </c>
      <c r="B555" s="5">
        <v>493911.60960000003</v>
      </c>
      <c r="C555" s="5">
        <v>5180745.0927999998</v>
      </c>
      <c r="D555" s="34">
        <v>23</v>
      </c>
      <c r="E555" s="34">
        <v>6</v>
      </c>
      <c r="F555" s="34" t="s">
        <v>40</v>
      </c>
      <c r="G555" s="34">
        <v>141</v>
      </c>
      <c r="H555" s="34" t="s">
        <v>25</v>
      </c>
      <c r="I555" s="34">
        <v>30</v>
      </c>
      <c r="J555" s="34">
        <v>38</v>
      </c>
      <c r="K555" s="34">
        <f t="shared" si="78"/>
        <v>8</v>
      </c>
      <c r="L555" s="34">
        <v>0.67510000000000003</v>
      </c>
      <c r="M555" s="34">
        <v>141</v>
      </c>
      <c r="N555" s="68">
        <v>1.5734884509696296</v>
      </c>
      <c r="O555" s="34">
        <v>1.35</v>
      </c>
      <c r="P555" s="5">
        <f t="shared" ref="P555:P558" si="84">(N555*L555*K555)</f>
        <v>8.4980964259967759</v>
      </c>
      <c r="Q555" s="34">
        <v>141</v>
      </c>
      <c r="R555" s="34">
        <v>5.97</v>
      </c>
      <c r="S555" s="34">
        <v>49.8</v>
      </c>
      <c r="T555" s="34">
        <v>0.67510000000000003</v>
      </c>
      <c r="U555" s="34">
        <v>1.137E-2</v>
      </c>
      <c r="V555" s="34">
        <v>2.5919999999999999E-2</v>
      </c>
      <c r="W555" s="34">
        <v>26.045524691358029</v>
      </c>
      <c r="Y555" s="34">
        <v>0.67510000000000003</v>
      </c>
      <c r="Z555" s="34">
        <v>426</v>
      </c>
    </row>
    <row r="556" spans="1:26" x14ac:dyDescent="0.3">
      <c r="A556" s="34">
        <v>141</v>
      </c>
      <c r="B556" s="5">
        <v>493911.60960000003</v>
      </c>
      <c r="C556" s="5">
        <v>5180745.0927999998</v>
      </c>
      <c r="D556" s="34">
        <v>23</v>
      </c>
      <c r="E556" s="34">
        <v>6</v>
      </c>
      <c r="F556" s="34" t="s">
        <v>40</v>
      </c>
      <c r="G556" s="34">
        <v>141</v>
      </c>
      <c r="H556" s="34" t="s">
        <v>19</v>
      </c>
      <c r="I556" s="34">
        <v>38</v>
      </c>
      <c r="J556" s="34">
        <v>54</v>
      </c>
      <c r="K556" s="34">
        <f t="shared" si="78"/>
        <v>16</v>
      </c>
      <c r="L556" s="34">
        <v>0.50960000000000005</v>
      </c>
      <c r="M556" s="34">
        <v>141</v>
      </c>
      <c r="N556" s="68">
        <v>1.6437278004648557</v>
      </c>
      <c r="O556" s="34">
        <v>1.44</v>
      </c>
      <c r="P556" s="5">
        <f t="shared" si="84"/>
        <v>13.402298993870248</v>
      </c>
      <c r="Q556" s="34">
        <v>141</v>
      </c>
      <c r="R556" s="34">
        <v>6.12</v>
      </c>
      <c r="S556" s="34">
        <v>41.2</v>
      </c>
      <c r="T556" s="34">
        <v>0.50960000000000005</v>
      </c>
      <c r="U556" s="34">
        <v>1.157E-2</v>
      </c>
      <c r="V556" s="34">
        <v>2.3779999999999999E-2</v>
      </c>
      <c r="W556" s="34">
        <v>21.429772918418841</v>
      </c>
      <c r="Y556" s="34">
        <v>0.50960000000000005</v>
      </c>
      <c r="Z556" s="34">
        <v>427</v>
      </c>
    </row>
    <row r="557" spans="1:26" x14ac:dyDescent="0.3">
      <c r="A557" s="34">
        <v>141</v>
      </c>
      <c r="B557" s="5">
        <v>493911.60960000003</v>
      </c>
      <c r="C557" s="5">
        <v>5180745.0927999998</v>
      </c>
      <c r="D557" s="34">
        <v>23</v>
      </c>
      <c r="E557" s="34">
        <v>6</v>
      </c>
      <c r="F557" s="34" t="s">
        <v>40</v>
      </c>
      <c r="G557" s="34">
        <v>141</v>
      </c>
      <c r="H557" s="34" t="s">
        <v>20</v>
      </c>
      <c r="I557" s="34">
        <v>54</v>
      </c>
      <c r="J557" s="34">
        <v>100</v>
      </c>
      <c r="K557" s="34">
        <f t="shared" si="78"/>
        <v>46</v>
      </c>
      <c r="L557" s="34">
        <v>0.2112</v>
      </c>
      <c r="M557" s="34">
        <v>141</v>
      </c>
      <c r="N557" s="68">
        <v>1.6335237351088714</v>
      </c>
      <c r="O557" s="34">
        <v>1.53</v>
      </c>
      <c r="P557" s="5">
        <f t="shared" si="84"/>
        <v>15.870009791329709</v>
      </c>
      <c r="Q557" s="34">
        <v>141</v>
      </c>
      <c r="R557" s="34">
        <v>6.24</v>
      </c>
      <c r="S557" s="34">
        <v>33.799999999999997</v>
      </c>
      <c r="T557" s="34">
        <v>0.2112</v>
      </c>
      <c r="U557" s="34">
        <v>6.4099999999999999E-3</v>
      </c>
      <c r="V557" s="34">
        <v>9.4999999999999998E-3</v>
      </c>
      <c r="W557" s="34">
        <v>22.231578947368423</v>
      </c>
      <c r="Y557" s="34">
        <v>0.2112</v>
      </c>
      <c r="Z557" s="34">
        <v>428</v>
      </c>
    </row>
    <row r="558" spans="1:26" x14ac:dyDescent="0.3">
      <c r="A558" s="34">
        <v>141</v>
      </c>
      <c r="B558" s="5">
        <v>493911.60960000003</v>
      </c>
      <c r="C558" s="5">
        <v>5180745.0927999998</v>
      </c>
      <c r="D558" s="34">
        <v>23</v>
      </c>
      <c r="E558" s="34">
        <v>6</v>
      </c>
      <c r="F558" s="34" t="s">
        <v>40</v>
      </c>
      <c r="G558" s="34">
        <v>141</v>
      </c>
      <c r="H558" s="34" t="s">
        <v>21</v>
      </c>
      <c r="I558" s="34">
        <v>100</v>
      </c>
      <c r="J558" s="34">
        <v>153</v>
      </c>
      <c r="K558" s="34">
        <f t="shared" si="78"/>
        <v>53</v>
      </c>
      <c r="L558" s="34">
        <v>0.1197</v>
      </c>
      <c r="M558" s="34">
        <v>141</v>
      </c>
      <c r="N558" s="68">
        <v>1.6500847517139874</v>
      </c>
      <c r="O558" s="34">
        <v>1.59</v>
      </c>
      <c r="P558" s="5">
        <f t="shared" si="84"/>
        <v>10.468302673348708</v>
      </c>
      <c r="Q558" s="34">
        <v>141</v>
      </c>
      <c r="R558" s="34">
        <v>6.74</v>
      </c>
      <c r="S558" s="34">
        <v>5.3</v>
      </c>
      <c r="T558" s="34">
        <v>0.1197</v>
      </c>
      <c r="U558" s="34">
        <v>4.6899999999999997E-3</v>
      </c>
      <c r="V558" s="34">
        <v>7.7499999999999999E-3</v>
      </c>
      <c r="W558" s="34">
        <v>15.445161290322581</v>
      </c>
      <c r="Y558" s="34">
        <v>0.1197</v>
      </c>
      <c r="Z558" s="34">
        <v>429</v>
      </c>
    </row>
    <row r="559" spans="1:26" x14ac:dyDescent="0.3">
      <c r="A559" s="29">
        <v>143</v>
      </c>
      <c r="B559" s="5">
        <v>493976.78</v>
      </c>
      <c r="C559" s="5">
        <v>5180731.3388999999</v>
      </c>
      <c r="D559" s="34">
        <v>25</v>
      </c>
      <c r="E559" s="34">
        <v>6</v>
      </c>
      <c r="F559" s="34" t="s">
        <v>40</v>
      </c>
      <c r="G559" s="29">
        <v>143</v>
      </c>
      <c r="H559" s="34" t="s">
        <v>16</v>
      </c>
      <c r="I559" s="34">
        <v>0</v>
      </c>
      <c r="J559" s="34">
        <v>10</v>
      </c>
      <c r="K559" s="34">
        <f t="shared" si="78"/>
        <v>10</v>
      </c>
      <c r="L559" s="104">
        <v>1.5329999923706055</v>
      </c>
      <c r="M559" s="29">
        <v>143</v>
      </c>
      <c r="N559" s="68">
        <v>1.49390442683237</v>
      </c>
      <c r="O559" s="34">
        <v>1.26</v>
      </c>
      <c r="P559" s="5">
        <f>(O559*L559*K559)</f>
        <v>19.315799903869628</v>
      </c>
      <c r="Q559" s="29">
        <v>143</v>
      </c>
    </row>
    <row r="560" spans="1:26" x14ac:dyDescent="0.3">
      <c r="A560" s="29">
        <v>143</v>
      </c>
      <c r="B560" s="5">
        <v>493976.78</v>
      </c>
      <c r="C560" s="5">
        <v>5180731.3388999999</v>
      </c>
      <c r="D560" s="34">
        <v>25</v>
      </c>
      <c r="E560" s="34">
        <v>6</v>
      </c>
      <c r="F560" s="34" t="s">
        <v>40</v>
      </c>
      <c r="G560" s="29">
        <v>143</v>
      </c>
      <c r="H560" s="34" t="s">
        <v>16</v>
      </c>
      <c r="I560" s="34">
        <v>10</v>
      </c>
      <c r="J560" s="34">
        <v>20</v>
      </c>
      <c r="K560" s="34">
        <f t="shared" si="78"/>
        <v>10</v>
      </c>
      <c r="L560" s="105">
        <v>1.458</v>
      </c>
      <c r="M560" s="29">
        <v>143</v>
      </c>
      <c r="N560" s="68">
        <v>1.4853722427577001</v>
      </c>
      <c r="O560" s="34">
        <v>1.26</v>
      </c>
      <c r="P560" s="5">
        <f>(O560*L560*K560)</f>
        <v>18.370799999999999</v>
      </c>
      <c r="Q560" s="29">
        <v>143</v>
      </c>
    </row>
    <row r="561" spans="1:26" x14ac:dyDescent="0.3">
      <c r="A561" s="34">
        <v>143</v>
      </c>
      <c r="B561" s="5">
        <v>493976.78</v>
      </c>
      <c r="C561" s="5">
        <v>5180731.3388999999</v>
      </c>
      <c r="D561" s="34">
        <v>25</v>
      </c>
      <c r="E561" s="34">
        <v>6</v>
      </c>
      <c r="F561" s="34" t="s">
        <v>40</v>
      </c>
      <c r="G561" s="34">
        <v>143</v>
      </c>
      <c r="H561" s="34" t="s">
        <v>2787</v>
      </c>
      <c r="I561" s="34">
        <v>20</v>
      </c>
      <c r="J561" s="34">
        <v>30</v>
      </c>
      <c r="K561" s="34">
        <f t="shared" si="78"/>
        <v>10</v>
      </c>
      <c r="L561" s="105">
        <v>1.274</v>
      </c>
      <c r="M561" s="34">
        <v>143</v>
      </c>
      <c r="N561" s="68">
        <v>1.3688681109848431</v>
      </c>
      <c r="O561" s="34">
        <v>1.26</v>
      </c>
      <c r="P561" s="5">
        <f>(O561*L561*K561)</f>
        <v>16.052399999999999</v>
      </c>
      <c r="Q561" s="34">
        <v>143</v>
      </c>
    </row>
    <row r="562" spans="1:26" x14ac:dyDescent="0.3">
      <c r="A562" s="34">
        <v>143</v>
      </c>
      <c r="B562" s="5">
        <v>493976.78</v>
      </c>
      <c r="C562" s="5">
        <v>5180731.3388999999</v>
      </c>
      <c r="D562" s="34">
        <v>25</v>
      </c>
      <c r="E562" s="34">
        <v>6</v>
      </c>
      <c r="F562" s="34" t="s">
        <v>40</v>
      </c>
      <c r="G562" s="34">
        <v>143</v>
      </c>
      <c r="H562" s="34" t="s">
        <v>24</v>
      </c>
      <c r="I562" s="34">
        <v>30</v>
      </c>
      <c r="J562" s="34">
        <v>42</v>
      </c>
      <c r="K562" s="34">
        <f t="shared" si="78"/>
        <v>12</v>
      </c>
      <c r="L562" s="34">
        <v>1.091</v>
      </c>
      <c r="M562" s="34">
        <v>143</v>
      </c>
      <c r="N562" s="68">
        <v>1.4350039261127765</v>
      </c>
      <c r="O562" s="34">
        <v>1.35</v>
      </c>
      <c r="P562" s="5">
        <f t="shared" ref="P562:P567" si="85">(N562*L562*K562)</f>
        <v>18.787071400668466</v>
      </c>
      <c r="Q562" s="34">
        <v>143</v>
      </c>
      <c r="R562" s="34">
        <v>6.11</v>
      </c>
      <c r="S562" s="34">
        <v>42.1</v>
      </c>
      <c r="T562" s="34">
        <v>1.091</v>
      </c>
      <c r="U562" s="34">
        <v>1.5630000000000002E-2</v>
      </c>
      <c r="V562" s="34">
        <v>4.929E-2</v>
      </c>
      <c r="W562" s="34">
        <v>22.134307161696082</v>
      </c>
      <c r="Y562" s="34">
        <v>1.091</v>
      </c>
      <c r="Z562" s="34">
        <v>431</v>
      </c>
    </row>
    <row r="563" spans="1:26" x14ac:dyDescent="0.3">
      <c r="A563" s="34">
        <v>143</v>
      </c>
      <c r="B563" s="5">
        <v>493976.78</v>
      </c>
      <c r="C563" s="5">
        <v>5180731.3388999999</v>
      </c>
      <c r="D563" s="34">
        <v>25</v>
      </c>
      <c r="E563" s="34">
        <v>6</v>
      </c>
      <c r="F563" s="34" t="s">
        <v>40</v>
      </c>
      <c r="G563" s="34">
        <v>143</v>
      </c>
      <c r="H563" s="34" t="s">
        <v>25</v>
      </c>
      <c r="I563" s="34">
        <v>42</v>
      </c>
      <c r="J563" s="34">
        <v>61</v>
      </c>
      <c r="K563" s="34">
        <f t="shared" si="78"/>
        <v>19</v>
      </c>
      <c r="L563" s="34">
        <v>0.76780000000000004</v>
      </c>
      <c r="M563" s="34">
        <v>143</v>
      </c>
      <c r="N563" s="68">
        <v>1.5453346319069252</v>
      </c>
      <c r="O563" s="34">
        <v>1.44</v>
      </c>
      <c r="P563" s="5">
        <f t="shared" si="85"/>
        <v>22.543650677184605</v>
      </c>
      <c r="Q563" s="34">
        <v>143</v>
      </c>
      <c r="R563" s="34">
        <v>6.18</v>
      </c>
      <c r="S563" s="34">
        <v>37.5</v>
      </c>
      <c r="T563" s="34">
        <v>0.76780000000000004</v>
      </c>
      <c r="U563" s="34">
        <v>1.159E-2</v>
      </c>
      <c r="V563" s="34">
        <v>3.5029999999999999E-2</v>
      </c>
      <c r="W563" s="34">
        <v>21.918355695118471</v>
      </c>
      <c r="Y563" s="34">
        <v>0.76780000000000004</v>
      </c>
      <c r="Z563" s="34">
        <v>432</v>
      </c>
    </row>
    <row r="564" spans="1:26" x14ac:dyDescent="0.3">
      <c r="A564" s="34">
        <v>143</v>
      </c>
      <c r="B564" s="5">
        <v>493976.78</v>
      </c>
      <c r="C564" s="5">
        <v>5180731.3388999999</v>
      </c>
      <c r="D564" s="34">
        <v>25</v>
      </c>
      <c r="E564" s="34">
        <v>6</v>
      </c>
      <c r="F564" s="34" t="s">
        <v>40</v>
      </c>
      <c r="G564" s="34">
        <v>143</v>
      </c>
      <c r="H564" s="34" t="s">
        <v>19</v>
      </c>
      <c r="I564" s="34">
        <v>61</v>
      </c>
      <c r="J564" s="34">
        <v>70</v>
      </c>
      <c r="K564" s="34">
        <f t="shared" si="78"/>
        <v>9</v>
      </c>
      <c r="L564" s="34">
        <v>0.33260000000000001</v>
      </c>
      <c r="M564" s="34">
        <v>143</v>
      </c>
      <c r="N564" s="68">
        <v>1.7331660378036482</v>
      </c>
      <c r="O564" s="34">
        <v>1.53</v>
      </c>
      <c r="P564" s="5">
        <f t="shared" si="85"/>
        <v>5.18805921756144</v>
      </c>
      <c r="Q564" s="34">
        <v>143</v>
      </c>
      <c r="R564" s="34">
        <v>6.27</v>
      </c>
      <c r="S564" s="34">
        <v>32.700000000000003</v>
      </c>
      <c r="T564" s="34">
        <v>0.33260000000000001</v>
      </c>
      <c r="U564" s="34">
        <v>7.7299999999999999E-3</v>
      </c>
      <c r="V564" s="34">
        <v>1.2019999999999999E-2</v>
      </c>
      <c r="W564" s="34">
        <v>27.670549084858571</v>
      </c>
      <c r="Y564" s="34">
        <v>0.33260000000000001</v>
      </c>
      <c r="Z564" s="34">
        <v>433</v>
      </c>
    </row>
    <row r="565" spans="1:26" x14ac:dyDescent="0.3">
      <c r="A565" s="34">
        <v>143</v>
      </c>
      <c r="B565" s="5">
        <v>493976.78</v>
      </c>
      <c r="C565" s="5">
        <v>5180731.3388999999</v>
      </c>
      <c r="D565" s="34">
        <v>25</v>
      </c>
      <c r="E565" s="34">
        <v>6</v>
      </c>
      <c r="F565" s="34" t="s">
        <v>40</v>
      </c>
      <c r="G565" s="34">
        <v>143</v>
      </c>
      <c r="H565" s="34" t="s">
        <v>38</v>
      </c>
      <c r="I565" s="34">
        <v>70</v>
      </c>
      <c r="J565" s="34">
        <v>101</v>
      </c>
      <c r="K565" s="34">
        <f t="shared" si="78"/>
        <v>31</v>
      </c>
      <c r="L565" s="34">
        <v>0.24340000000000001</v>
      </c>
      <c r="M565" s="34">
        <v>143</v>
      </c>
      <c r="N565" s="68">
        <v>1.6446362914449371</v>
      </c>
      <c r="O565" s="34">
        <v>1.53</v>
      </c>
      <c r="P565" s="5">
        <f t="shared" si="85"/>
        <v>12.409438673468628</v>
      </c>
      <c r="Q565" s="34">
        <v>143</v>
      </c>
      <c r="R565" s="34">
        <v>6.24</v>
      </c>
      <c r="S565" s="34">
        <v>33.6</v>
      </c>
      <c r="T565" s="34">
        <v>0.24340000000000001</v>
      </c>
      <c r="U565" s="34">
        <v>6.5700000000000003E-3</v>
      </c>
      <c r="V565" s="34">
        <v>1.0160000000000001E-2</v>
      </c>
      <c r="W565" s="34">
        <v>23.956692913385826</v>
      </c>
      <c r="Y565" s="34">
        <v>0.24340000000000001</v>
      </c>
      <c r="Z565" s="34">
        <v>434</v>
      </c>
    </row>
    <row r="566" spans="1:26" x14ac:dyDescent="0.3">
      <c r="A566" s="34">
        <v>143</v>
      </c>
      <c r="B566" s="5">
        <v>493976.78</v>
      </c>
      <c r="C566" s="5">
        <v>5180731.3388999999</v>
      </c>
      <c r="D566" s="34">
        <v>25</v>
      </c>
      <c r="E566" s="34">
        <v>6</v>
      </c>
      <c r="F566" s="34" t="s">
        <v>40</v>
      </c>
      <c r="G566" s="34">
        <v>143</v>
      </c>
      <c r="H566" s="34" t="s">
        <v>20</v>
      </c>
      <c r="I566" s="34">
        <v>101</v>
      </c>
      <c r="J566" s="34">
        <v>136</v>
      </c>
      <c r="K566" s="34">
        <f t="shared" si="78"/>
        <v>35</v>
      </c>
      <c r="L566" s="34">
        <v>0.15440000000000001</v>
      </c>
      <c r="M566" s="34">
        <v>143</v>
      </c>
      <c r="N566" s="68">
        <v>1.6281397854624395</v>
      </c>
      <c r="O566" s="34">
        <v>1.59</v>
      </c>
      <c r="P566" s="5">
        <f t="shared" si="85"/>
        <v>8.7984674006390229</v>
      </c>
      <c r="Q566" s="34">
        <v>143</v>
      </c>
      <c r="R566" s="34">
        <v>6.56</v>
      </c>
      <c r="S566" s="34">
        <v>15.7</v>
      </c>
      <c r="T566" s="34">
        <v>0.15440000000000001</v>
      </c>
      <c r="U566" s="34">
        <v>5.3699999999999998E-3</v>
      </c>
      <c r="V566" s="34">
        <v>6.9699999999999996E-3</v>
      </c>
      <c r="W566" s="34">
        <v>22.152080344332859</v>
      </c>
      <c r="Y566" s="34">
        <v>0.15440000000000001</v>
      </c>
      <c r="Z566" s="34">
        <v>435</v>
      </c>
    </row>
    <row r="567" spans="1:26" x14ac:dyDescent="0.3">
      <c r="A567" s="34">
        <v>143</v>
      </c>
      <c r="B567" s="5">
        <v>493976.78</v>
      </c>
      <c r="C567" s="5">
        <v>5180731.3388999999</v>
      </c>
      <c r="D567" s="34">
        <v>25</v>
      </c>
      <c r="E567" s="34">
        <v>6</v>
      </c>
      <c r="F567" s="34" t="s">
        <v>40</v>
      </c>
      <c r="G567" s="34">
        <v>143</v>
      </c>
      <c r="H567" s="34" t="s">
        <v>21</v>
      </c>
      <c r="I567" s="34">
        <v>136</v>
      </c>
      <c r="J567" s="34">
        <v>153</v>
      </c>
      <c r="K567" s="34">
        <f t="shared" si="78"/>
        <v>17</v>
      </c>
      <c r="L567" s="34">
        <v>0.1608</v>
      </c>
      <c r="M567" s="34">
        <v>143</v>
      </c>
      <c r="N567" s="68">
        <v>1.5059681720821592</v>
      </c>
      <c r="O567" s="34">
        <v>1.59</v>
      </c>
      <c r="P567" s="5">
        <f t="shared" si="85"/>
        <v>4.1167145952037902</v>
      </c>
      <c r="Q567" s="34">
        <v>143</v>
      </c>
      <c r="R567" s="34">
        <v>6.5</v>
      </c>
      <c r="S567" s="34">
        <v>19.2</v>
      </c>
      <c r="T567" s="34">
        <v>0.1608</v>
      </c>
      <c r="U567" s="34">
        <v>5.5500000000000002E-3</v>
      </c>
      <c r="V567" s="34">
        <v>7.8399999999999997E-3</v>
      </c>
      <c r="W567" s="34">
        <v>20.510204081632654</v>
      </c>
      <c r="Y567" s="34">
        <v>0.1608</v>
      </c>
      <c r="Z567" s="34">
        <v>436</v>
      </c>
    </row>
    <row r="568" spans="1:26" x14ac:dyDescent="0.3">
      <c r="A568" s="29">
        <v>145</v>
      </c>
      <c r="B568" s="5">
        <v>494039.23379999999</v>
      </c>
      <c r="C568" s="5">
        <v>5180734.0746999998</v>
      </c>
      <c r="D568" s="34">
        <v>27</v>
      </c>
      <c r="E568" s="34">
        <v>6</v>
      </c>
      <c r="F568" s="34" t="s">
        <v>40</v>
      </c>
      <c r="G568" s="29">
        <v>145</v>
      </c>
      <c r="H568" s="34" t="s">
        <v>16</v>
      </c>
      <c r="I568" s="34">
        <v>0</v>
      </c>
      <c r="J568" s="34">
        <v>10</v>
      </c>
      <c r="K568" s="34">
        <f t="shared" si="78"/>
        <v>10</v>
      </c>
      <c r="L568" s="104">
        <v>1.6109999418258667</v>
      </c>
      <c r="M568" s="29">
        <v>145</v>
      </c>
      <c r="N568" s="62">
        <v>1.3917543549053564</v>
      </c>
      <c r="O568" s="34">
        <v>1.26</v>
      </c>
      <c r="P568" s="5">
        <f>(O568*L568*K568)</f>
        <v>20.298599267005919</v>
      </c>
      <c r="Q568" s="29">
        <v>145</v>
      </c>
    </row>
    <row r="569" spans="1:26" x14ac:dyDescent="0.3">
      <c r="A569" s="29">
        <v>145</v>
      </c>
      <c r="B569" s="5">
        <v>494039.23379999999</v>
      </c>
      <c r="C569" s="5">
        <v>5180734.0746999998</v>
      </c>
      <c r="D569" s="34">
        <v>27</v>
      </c>
      <c r="E569" s="34">
        <v>6</v>
      </c>
      <c r="F569" s="34" t="s">
        <v>40</v>
      </c>
      <c r="G569" s="29">
        <v>145</v>
      </c>
      <c r="H569" s="34" t="s">
        <v>144</v>
      </c>
      <c r="I569" s="34">
        <v>10</v>
      </c>
      <c r="J569" s="34">
        <v>20</v>
      </c>
      <c r="K569" s="34">
        <f t="shared" si="78"/>
        <v>10</v>
      </c>
      <c r="L569" s="105">
        <v>1.3149999999999999</v>
      </c>
      <c r="M569" s="29">
        <v>145</v>
      </c>
      <c r="N569" s="62">
        <v>1.5077933997306552</v>
      </c>
      <c r="O569" s="34">
        <v>1.26</v>
      </c>
      <c r="P569" s="5">
        <f>(O569*L569*K569)</f>
        <v>16.568999999999999</v>
      </c>
      <c r="Q569" s="29">
        <v>145</v>
      </c>
    </row>
    <row r="570" spans="1:26" x14ac:dyDescent="0.3">
      <c r="A570" s="34">
        <v>145</v>
      </c>
      <c r="B570" s="5">
        <v>494039.23379999999</v>
      </c>
      <c r="C570" s="5">
        <v>5180734.0746999998</v>
      </c>
      <c r="D570" s="34">
        <v>27</v>
      </c>
      <c r="E570" s="34">
        <v>6</v>
      </c>
      <c r="F570" s="34" t="s">
        <v>40</v>
      </c>
      <c r="G570" s="34">
        <v>145</v>
      </c>
      <c r="H570" s="34" t="s">
        <v>17</v>
      </c>
      <c r="I570" s="34">
        <v>20</v>
      </c>
      <c r="J570" s="34">
        <v>30</v>
      </c>
      <c r="K570" s="34">
        <f t="shared" si="78"/>
        <v>10</v>
      </c>
      <c r="L570" s="105">
        <v>0.81169999999999998</v>
      </c>
      <c r="M570" s="34">
        <v>145</v>
      </c>
      <c r="N570" s="62">
        <v>1.3929594708302917</v>
      </c>
      <c r="O570" s="34">
        <v>1.26</v>
      </c>
      <c r="P570" s="5">
        <f>(O570*L570*K570)</f>
        <v>10.22742</v>
      </c>
      <c r="Q570" s="34">
        <v>145</v>
      </c>
    </row>
    <row r="571" spans="1:26" x14ac:dyDescent="0.3">
      <c r="A571" s="34">
        <v>145</v>
      </c>
      <c r="B571" s="5">
        <v>494039.23379999999</v>
      </c>
      <c r="C571" s="5">
        <v>5180734.0746999998</v>
      </c>
      <c r="D571" s="34">
        <v>27</v>
      </c>
      <c r="E571" s="34">
        <v>6</v>
      </c>
      <c r="F571" s="34" t="s">
        <v>40</v>
      </c>
      <c r="G571" s="34">
        <v>145</v>
      </c>
      <c r="H571" s="34" t="s">
        <v>17</v>
      </c>
      <c r="I571" s="34">
        <v>30</v>
      </c>
      <c r="J571" s="34">
        <v>32</v>
      </c>
      <c r="K571" s="34">
        <f t="shared" si="78"/>
        <v>2</v>
      </c>
      <c r="L571" s="34">
        <v>0.65</v>
      </c>
      <c r="M571" s="34">
        <v>145</v>
      </c>
      <c r="N571" s="68">
        <v>1.4602181000395871</v>
      </c>
      <c r="O571" s="34">
        <v>1.35</v>
      </c>
      <c r="P571" s="5">
        <f t="shared" ref="P571:P575" si="86">(N571*L571*K571)</f>
        <v>1.8982835300514633</v>
      </c>
      <c r="Q571" s="34">
        <v>145</v>
      </c>
      <c r="Y571" s="34">
        <v>0</v>
      </c>
      <c r="Z571" s="34">
        <v>438</v>
      </c>
    </row>
    <row r="572" spans="1:26" x14ac:dyDescent="0.3">
      <c r="A572" s="34">
        <v>145</v>
      </c>
      <c r="B572" s="5">
        <v>494039.23379999999</v>
      </c>
      <c r="C572" s="5">
        <v>5180734.0746999998</v>
      </c>
      <c r="D572" s="34">
        <v>27</v>
      </c>
      <c r="E572" s="34">
        <v>6</v>
      </c>
      <c r="F572" s="34" t="s">
        <v>40</v>
      </c>
      <c r="G572" s="34">
        <v>145</v>
      </c>
      <c r="H572" s="34" t="s">
        <v>30</v>
      </c>
      <c r="I572" s="34">
        <v>32</v>
      </c>
      <c r="J572" s="34">
        <v>50</v>
      </c>
      <c r="K572" s="34">
        <f t="shared" si="78"/>
        <v>18</v>
      </c>
      <c r="L572" s="34">
        <v>0.54690000000000005</v>
      </c>
      <c r="M572" s="34">
        <v>145</v>
      </c>
      <c r="N572" s="68">
        <v>1.5715125488897035</v>
      </c>
      <c r="O572" s="34">
        <v>1.44</v>
      </c>
      <c r="P572" s="5">
        <f t="shared" si="86"/>
        <v>15.470283833780021</v>
      </c>
      <c r="Q572" s="34">
        <v>145</v>
      </c>
      <c r="R572" s="34">
        <v>6.1</v>
      </c>
      <c r="S572" s="34">
        <v>42.5</v>
      </c>
      <c r="T572" s="34">
        <v>0.54690000000000005</v>
      </c>
      <c r="U572" s="34">
        <v>1.091E-2</v>
      </c>
      <c r="V572" s="34">
        <v>2.545E-2</v>
      </c>
      <c r="W572" s="34">
        <v>21.489194499017682</v>
      </c>
      <c r="Y572" s="34">
        <v>0.54690000000000005</v>
      </c>
      <c r="Z572" s="34">
        <v>439</v>
      </c>
    </row>
    <row r="573" spans="1:26" x14ac:dyDescent="0.3">
      <c r="A573" s="34">
        <v>145</v>
      </c>
      <c r="B573" s="5">
        <v>494039.23379999999</v>
      </c>
      <c r="C573" s="5">
        <v>5180734.0746999998</v>
      </c>
      <c r="D573" s="34">
        <v>27</v>
      </c>
      <c r="E573" s="34">
        <v>6</v>
      </c>
      <c r="F573" s="34" t="s">
        <v>40</v>
      </c>
      <c r="G573" s="34">
        <v>145</v>
      </c>
      <c r="H573" s="34" t="s">
        <v>19</v>
      </c>
      <c r="I573" s="34">
        <v>50</v>
      </c>
      <c r="J573" s="34">
        <v>68</v>
      </c>
      <c r="K573" s="34">
        <f t="shared" si="78"/>
        <v>18</v>
      </c>
      <c r="L573" s="34">
        <v>0.33839999999999998</v>
      </c>
      <c r="M573" s="34">
        <v>145</v>
      </c>
      <c r="N573" s="68">
        <v>1.7394730466748403</v>
      </c>
      <c r="O573" s="34">
        <v>1.53</v>
      </c>
      <c r="P573" s="5">
        <f t="shared" si="86"/>
        <v>10.595478221905786</v>
      </c>
      <c r="Q573" s="34">
        <v>145</v>
      </c>
      <c r="R573" s="34">
        <v>6.17</v>
      </c>
      <c r="S573" s="34">
        <v>38.200000000000003</v>
      </c>
      <c r="T573" s="34">
        <v>0.33839999999999998</v>
      </c>
      <c r="U573" s="34">
        <v>7.4599999999999996E-3</v>
      </c>
      <c r="V573" s="34">
        <v>1.4189999999999999E-2</v>
      </c>
      <c r="W573" s="34">
        <v>23.847780126849894</v>
      </c>
      <c r="Y573" s="34">
        <v>0.33839999999999998</v>
      </c>
      <c r="Z573" s="34">
        <v>440</v>
      </c>
    </row>
    <row r="574" spans="1:26" x14ac:dyDescent="0.3">
      <c r="A574" s="34">
        <v>145</v>
      </c>
      <c r="B574" s="5">
        <v>494039.23379999999</v>
      </c>
      <c r="C574" s="5">
        <v>5180734.0746999998</v>
      </c>
      <c r="D574" s="34">
        <v>27</v>
      </c>
      <c r="E574" s="34">
        <v>6</v>
      </c>
      <c r="F574" s="34" t="s">
        <v>40</v>
      </c>
      <c r="G574" s="34">
        <v>145</v>
      </c>
      <c r="H574" s="34" t="s">
        <v>20</v>
      </c>
      <c r="I574" s="34">
        <v>68</v>
      </c>
      <c r="J574" s="34">
        <v>125</v>
      </c>
      <c r="K574" s="34">
        <f t="shared" si="78"/>
        <v>57</v>
      </c>
      <c r="L574" s="34">
        <v>0.1857</v>
      </c>
      <c r="M574" s="34">
        <v>145</v>
      </c>
      <c r="N574" s="68">
        <v>1.6682370412138998</v>
      </c>
      <c r="O574" s="34">
        <v>1.59</v>
      </c>
      <c r="P574" s="5">
        <f t="shared" si="86"/>
        <v>17.658122257545006</v>
      </c>
      <c r="Q574" s="34">
        <v>145</v>
      </c>
      <c r="R574" s="34">
        <v>5.97</v>
      </c>
      <c r="S574" s="34">
        <v>49.3</v>
      </c>
      <c r="T574" s="34">
        <v>0.1857</v>
      </c>
      <c r="U574" s="34">
        <v>5.8100000000000001E-3</v>
      </c>
      <c r="V574" s="34">
        <v>8.8100000000000001E-3</v>
      </c>
      <c r="W574" s="34">
        <v>21.078320090805903</v>
      </c>
      <c r="Y574" s="34">
        <v>0.1857</v>
      </c>
      <c r="Z574" s="34">
        <v>441</v>
      </c>
    </row>
    <row r="575" spans="1:26" x14ac:dyDescent="0.3">
      <c r="A575" s="34">
        <v>145</v>
      </c>
      <c r="B575" s="5">
        <v>494039.23379999999</v>
      </c>
      <c r="C575" s="5">
        <v>5180734.0746999998</v>
      </c>
      <c r="D575" s="34">
        <v>27</v>
      </c>
      <c r="E575" s="34">
        <v>6</v>
      </c>
      <c r="F575" s="34" t="s">
        <v>40</v>
      </c>
      <c r="G575" s="34">
        <v>145</v>
      </c>
      <c r="H575" s="34" t="s">
        <v>21</v>
      </c>
      <c r="I575" s="34">
        <v>125</v>
      </c>
      <c r="J575" s="34">
        <v>153</v>
      </c>
      <c r="K575" s="34">
        <f t="shared" si="78"/>
        <v>28</v>
      </c>
      <c r="L575" s="34">
        <v>0.16250000000000001</v>
      </c>
      <c r="M575" s="34">
        <v>145</v>
      </c>
      <c r="N575" s="68">
        <v>1.6926313769430237</v>
      </c>
      <c r="O575" s="34">
        <v>1.59</v>
      </c>
      <c r="P575" s="5">
        <f t="shared" si="86"/>
        <v>7.7014727650907577</v>
      </c>
      <c r="Q575" s="34">
        <v>145</v>
      </c>
      <c r="R575" s="34">
        <v>6.02</v>
      </c>
      <c r="S575" s="34">
        <v>46.8</v>
      </c>
      <c r="T575" s="34">
        <v>0.16250000000000001</v>
      </c>
      <c r="U575" s="34">
        <v>5.7499999999999999E-3</v>
      </c>
      <c r="V575" s="34">
        <v>6.7200000000000003E-3</v>
      </c>
      <c r="W575" s="34">
        <v>24.18154761904762</v>
      </c>
      <c r="Y575" s="34">
        <v>0.16250000000000001</v>
      </c>
      <c r="Z575" s="34">
        <v>442</v>
      </c>
    </row>
    <row r="576" spans="1:26" x14ac:dyDescent="0.3">
      <c r="A576" s="29">
        <v>147</v>
      </c>
      <c r="B576" s="5">
        <v>494103.0625</v>
      </c>
      <c r="C576" s="5">
        <v>5180745.2350000003</v>
      </c>
      <c r="D576" s="34">
        <v>29</v>
      </c>
      <c r="E576" s="34">
        <v>6</v>
      </c>
      <c r="F576" s="34" t="s">
        <v>40</v>
      </c>
      <c r="G576" s="29">
        <v>147</v>
      </c>
      <c r="H576" s="34" t="s">
        <v>16</v>
      </c>
      <c r="I576" s="34">
        <v>0</v>
      </c>
      <c r="J576" s="34">
        <v>10</v>
      </c>
      <c r="K576" s="34">
        <f t="shared" si="78"/>
        <v>10</v>
      </c>
      <c r="L576" s="104">
        <v>1.0809999704360962</v>
      </c>
      <c r="M576" s="29">
        <v>147</v>
      </c>
      <c r="N576" s="62">
        <v>1.3618295351494702</v>
      </c>
      <c r="O576" s="34">
        <v>1.26</v>
      </c>
      <c r="P576" s="5">
        <f>(O576*L576*K576)</f>
        <v>13.620599627494812</v>
      </c>
      <c r="Q576" s="29">
        <v>147</v>
      </c>
    </row>
    <row r="577" spans="1:26" x14ac:dyDescent="0.3">
      <c r="A577" s="29">
        <v>147</v>
      </c>
      <c r="B577" s="5">
        <v>494103.0625</v>
      </c>
      <c r="C577" s="5">
        <v>5180745.2350000003</v>
      </c>
      <c r="D577" s="34">
        <v>29</v>
      </c>
      <c r="E577" s="34">
        <v>6</v>
      </c>
      <c r="F577" s="34" t="s">
        <v>40</v>
      </c>
      <c r="G577" s="29">
        <v>147</v>
      </c>
      <c r="H577" s="34" t="s">
        <v>2827</v>
      </c>
      <c r="I577" s="34">
        <v>10</v>
      </c>
      <c r="J577" s="34">
        <v>20</v>
      </c>
      <c r="K577" s="34">
        <f t="shared" si="78"/>
        <v>10</v>
      </c>
      <c r="L577" s="105">
        <v>0.79930000000000001</v>
      </c>
      <c r="M577" s="29">
        <v>147</v>
      </c>
      <c r="N577" s="62">
        <v>1.6332808943979658</v>
      </c>
      <c r="O577" s="34">
        <v>1.26</v>
      </c>
      <c r="P577" s="5">
        <f>(O577*L577*K577)</f>
        <v>10.07118</v>
      </c>
      <c r="Q577" s="29">
        <v>147</v>
      </c>
    </row>
    <row r="578" spans="1:26" x14ac:dyDescent="0.3">
      <c r="A578" s="34">
        <v>147</v>
      </c>
      <c r="B578" s="5">
        <v>494103.0625</v>
      </c>
      <c r="C578" s="5">
        <v>5180745.2350000003</v>
      </c>
      <c r="D578" s="34">
        <v>29</v>
      </c>
      <c r="E578" s="34">
        <v>6</v>
      </c>
      <c r="F578" s="34" t="s">
        <v>40</v>
      </c>
      <c r="G578" s="34">
        <v>147</v>
      </c>
      <c r="H578" s="34" t="s">
        <v>18</v>
      </c>
      <c r="I578" s="34">
        <v>20</v>
      </c>
      <c r="J578" s="34">
        <v>30</v>
      </c>
      <c r="K578" s="34">
        <f t="shared" ref="K578:K641" si="87">(J578-I578)</f>
        <v>10</v>
      </c>
      <c r="L578" s="105">
        <v>0.43880000000000002</v>
      </c>
      <c r="M578" s="34">
        <v>147</v>
      </c>
      <c r="N578" s="62">
        <v>1.5718639029061723</v>
      </c>
      <c r="O578" s="34">
        <v>1.26</v>
      </c>
      <c r="P578" s="5">
        <f>(O578*L578*K578)</f>
        <v>5.5288800000000009</v>
      </c>
      <c r="Q578" s="34">
        <v>147</v>
      </c>
    </row>
    <row r="579" spans="1:26" x14ac:dyDescent="0.3">
      <c r="A579" s="34">
        <v>147</v>
      </c>
      <c r="B579" s="5">
        <v>494103.0625</v>
      </c>
      <c r="C579" s="5">
        <v>5180745.2350000003</v>
      </c>
      <c r="D579" s="34">
        <v>29</v>
      </c>
      <c r="E579" s="34">
        <v>6</v>
      </c>
      <c r="F579" s="34" t="s">
        <v>40</v>
      </c>
      <c r="G579" s="34">
        <v>147</v>
      </c>
      <c r="H579" s="34" t="s">
        <v>18</v>
      </c>
      <c r="I579" s="34">
        <v>30</v>
      </c>
      <c r="J579" s="34">
        <v>48</v>
      </c>
      <c r="K579" s="34">
        <f t="shared" si="87"/>
        <v>18</v>
      </c>
      <c r="L579" s="34">
        <v>0.27029999999999998</v>
      </c>
      <c r="M579" s="34">
        <v>147</v>
      </c>
      <c r="N579" s="68">
        <v>1.5572295995690961</v>
      </c>
      <c r="O579" s="34">
        <v>1.35</v>
      </c>
      <c r="P579" s="5">
        <f t="shared" ref="P579:P582" si="88">(N579*L579*K579)</f>
        <v>7.5765448937434794</v>
      </c>
      <c r="Q579" s="34">
        <v>147</v>
      </c>
      <c r="R579" s="34">
        <v>5.77</v>
      </c>
      <c r="S579" s="34">
        <v>61.1</v>
      </c>
      <c r="T579" s="34">
        <v>0.27029999999999998</v>
      </c>
      <c r="U579" s="34">
        <v>6.8500000000000002E-3</v>
      </c>
      <c r="V579" s="34">
        <v>9.1699999999999993E-3</v>
      </c>
      <c r="W579" s="34">
        <v>29.476553980370774</v>
      </c>
      <c r="Y579" s="34">
        <v>0.27029999999999998</v>
      </c>
      <c r="Z579" s="34">
        <v>445</v>
      </c>
    </row>
    <row r="580" spans="1:26" x14ac:dyDescent="0.3">
      <c r="A580" s="34">
        <v>147</v>
      </c>
      <c r="B580" s="5">
        <v>494103.0625</v>
      </c>
      <c r="C580" s="5">
        <v>5180745.2350000003</v>
      </c>
      <c r="D580" s="34">
        <v>29</v>
      </c>
      <c r="E580" s="34">
        <v>6</v>
      </c>
      <c r="F580" s="34" t="s">
        <v>40</v>
      </c>
      <c r="G580" s="34">
        <v>147</v>
      </c>
      <c r="H580" s="34" t="s">
        <v>20</v>
      </c>
      <c r="I580" s="34">
        <v>48</v>
      </c>
      <c r="J580" s="34">
        <v>85</v>
      </c>
      <c r="K580" s="34">
        <f t="shared" si="87"/>
        <v>37</v>
      </c>
      <c r="L580" s="34">
        <v>0.1754</v>
      </c>
      <c r="M580" s="34">
        <v>147</v>
      </c>
      <c r="N580" s="68">
        <v>1.6721624451376709</v>
      </c>
      <c r="O580" s="34">
        <v>1.44</v>
      </c>
      <c r="P580" s="5">
        <f t="shared" si="88"/>
        <v>10.851999836454455</v>
      </c>
      <c r="Q580" s="34">
        <v>147</v>
      </c>
      <c r="R580" s="34">
        <v>5.88</v>
      </c>
      <c r="S580" s="34">
        <v>54.8</v>
      </c>
      <c r="T580" s="34">
        <v>0.1754</v>
      </c>
      <c r="U580" s="34">
        <v>8.8100000000000001E-3</v>
      </c>
      <c r="V580" s="34">
        <v>6.7600000000000004E-3</v>
      </c>
      <c r="W580" s="34">
        <v>25.946745562130175</v>
      </c>
      <c r="Y580" s="34">
        <v>0.1754</v>
      </c>
      <c r="Z580" s="34">
        <v>446</v>
      </c>
    </row>
    <row r="581" spans="1:26" x14ac:dyDescent="0.3">
      <c r="A581" s="34">
        <v>147</v>
      </c>
      <c r="B581" s="5">
        <v>494103.0625</v>
      </c>
      <c r="C581" s="5">
        <v>5180745.2350000003</v>
      </c>
      <c r="D581" s="34">
        <v>29</v>
      </c>
      <c r="E581" s="34">
        <v>6</v>
      </c>
      <c r="F581" s="34" t="s">
        <v>40</v>
      </c>
      <c r="G581" s="34">
        <v>147</v>
      </c>
      <c r="H581" s="34" t="s">
        <v>21</v>
      </c>
      <c r="I581" s="34">
        <v>85</v>
      </c>
      <c r="J581" s="34">
        <v>145</v>
      </c>
      <c r="K581" s="34">
        <f t="shared" si="87"/>
        <v>60</v>
      </c>
      <c r="L581" s="34">
        <v>9.1240000000000002E-2</v>
      </c>
      <c r="M581" s="34">
        <v>147</v>
      </c>
      <c r="N581" s="68">
        <v>1.6134687125189888</v>
      </c>
      <c r="O581" s="34">
        <v>1.59</v>
      </c>
      <c r="P581" s="5">
        <f t="shared" si="88"/>
        <v>8.8327731198139539</v>
      </c>
      <c r="Q581" s="34">
        <v>147</v>
      </c>
      <c r="R581" s="34">
        <v>6.47</v>
      </c>
      <c r="S581" s="34">
        <v>21.1</v>
      </c>
      <c r="T581" s="34">
        <v>9.1240000000000002E-2</v>
      </c>
      <c r="U581" s="34">
        <v>5.3400000000000001E-3</v>
      </c>
      <c r="V581" s="34">
        <v>4.2100000000000002E-3</v>
      </c>
      <c r="W581" s="34">
        <v>21.672209026128264</v>
      </c>
      <c r="Y581" s="34">
        <v>9.1240000000000002E-2</v>
      </c>
      <c r="Z581" s="34">
        <v>447</v>
      </c>
    </row>
    <row r="582" spans="1:26" x14ac:dyDescent="0.3">
      <c r="A582" s="34">
        <v>147</v>
      </c>
      <c r="B582" s="5">
        <v>494103.0625</v>
      </c>
      <c r="C582" s="5">
        <v>5180745.2350000003</v>
      </c>
      <c r="D582" s="34">
        <v>29</v>
      </c>
      <c r="E582" s="34">
        <v>6</v>
      </c>
      <c r="F582" s="34" t="s">
        <v>40</v>
      </c>
      <c r="G582" s="34">
        <v>147</v>
      </c>
      <c r="H582" s="34" t="s">
        <v>22</v>
      </c>
      <c r="I582" s="34">
        <v>145</v>
      </c>
      <c r="J582" s="34">
        <v>153</v>
      </c>
      <c r="K582" s="34">
        <f t="shared" si="87"/>
        <v>8</v>
      </c>
      <c r="L582" s="34">
        <v>0.106</v>
      </c>
      <c r="M582" s="34">
        <v>147</v>
      </c>
      <c r="N582" s="68">
        <v>1.7434308862498804</v>
      </c>
      <c r="O582" s="34">
        <v>1.59</v>
      </c>
      <c r="P582" s="5">
        <f t="shared" si="88"/>
        <v>1.4784293915398985</v>
      </c>
      <c r="Q582" s="34">
        <v>147</v>
      </c>
      <c r="R582" s="34">
        <v>6.64</v>
      </c>
      <c r="S582" s="34">
        <v>11.4</v>
      </c>
      <c r="T582" s="34">
        <v>0.106</v>
      </c>
      <c r="U582" s="34">
        <v>4.6600000000000001E-3</v>
      </c>
      <c r="V582" s="34">
        <v>4.3E-3</v>
      </c>
      <c r="W582" s="34">
        <v>24.651162790697672</v>
      </c>
      <c r="Y582" s="34">
        <v>0.106</v>
      </c>
      <c r="Z582" s="34">
        <v>448</v>
      </c>
    </row>
    <row r="583" spans="1:26" x14ac:dyDescent="0.3">
      <c r="A583" s="34">
        <v>149</v>
      </c>
      <c r="B583" s="5">
        <v>493350.86385000002</v>
      </c>
      <c r="C583" s="5">
        <v>5180767.3566100001</v>
      </c>
      <c r="D583" s="34">
        <v>6</v>
      </c>
      <c r="E583" s="34">
        <v>7</v>
      </c>
      <c r="F583" s="34" t="s">
        <v>47</v>
      </c>
      <c r="G583" s="34">
        <v>149</v>
      </c>
      <c r="H583" s="34" t="s">
        <v>16</v>
      </c>
      <c r="I583" s="34">
        <v>0</v>
      </c>
      <c r="J583" s="34">
        <v>10</v>
      </c>
      <c r="K583" s="34">
        <f t="shared" si="87"/>
        <v>10</v>
      </c>
      <c r="L583" s="104">
        <v>1.6080000400543213</v>
      </c>
      <c r="M583" s="34">
        <v>149</v>
      </c>
      <c r="N583" s="5">
        <v>1.3123371328328155</v>
      </c>
      <c r="O583" s="5">
        <v>1.1399999999999999</v>
      </c>
      <c r="P583" s="5">
        <f>(O583*L583*K583)</f>
        <v>18.331200456619261</v>
      </c>
      <c r="Q583" s="34">
        <v>149</v>
      </c>
    </row>
    <row r="584" spans="1:26" x14ac:dyDescent="0.3">
      <c r="A584" s="29">
        <v>149</v>
      </c>
      <c r="B584" s="5">
        <v>493350.8639</v>
      </c>
      <c r="C584" s="5">
        <v>5180767.3565999996</v>
      </c>
      <c r="D584" s="34">
        <v>6</v>
      </c>
      <c r="E584" s="34">
        <v>7</v>
      </c>
      <c r="F584" s="34" t="s">
        <v>47</v>
      </c>
      <c r="G584" s="29">
        <v>149</v>
      </c>
      <c r="H584" s="34" t="s">
        <v>144</v>
      </c>
      <c r="I584" s="34">
        <v>10</v>
      </c>
      <c r="J584" s="34">
        <v>20</v>
      </c>
      <c r="K584" s="34">
        <f t="shared" si="87"/>
        <v>10</v>
      </c>
      <c r="L584" s="105">
        <v>1.923</v>
      </c>
      <c r="M584" s="29">
        <v>149</v>
      </c>
      <c r="N584" s="5">
        <v>1.4793630257616497</v>
      </c>
      <c r="O584" s="5">
        <v>1.1399999999999999</v>
      </c>
      <c r="P584" s="5">
        <f>(O584*L584*K584)</f>
        <v>21.922199999999997</v>
      </c>
      <c r="Q584" s="29">
        <v>149</v>
      </c>
    </row>
    <row r="585" spans="1:26" x14ac:dyDescent="0.3">
      <c r="A585" s="34">
        <v>149</v>
      </c>
      <c r="B585" s="5">
        <v>493350.86385000002</v>
      </c>
      <c r="C585" s="5">
        <v>5180767.3566100001</v>
      </c>
      <c r="D585" s="34">
        <v>6</v>
      </c>
      <c r="E585" s="34">
        <v>7</v>
      </c>
      <c r="F585" s="34" t="s">
        <v>47</v>
      </c>
      <c r="G585" s="34">
        <v>149</v>
      </c>
      <c r="H585" s="34" t="s">
        <v>17</v>
      </c>
      <c r="I585" s="34">
        <v>20</v>
      </c>
      <c r="J585" s="34">
        <v>30</v>
      </c>
      <c r="K585" s="34">
        <f t="shared" si="87"/>
        <v>10</v>
      </c>
      <c r="L585" s="105">
        <v>1.6240000000000001</v>
      </c>
      <c r="M585" s="34">
        <v>149</v>
      </c>
      <c r="N585" s="5">
        <v>1.3563002886743671</v>
      </c>
      <c r="O585" s="5">
        <v>1.1399999999999999</v>
      </c>
      <c r="P585" s="5">
        <f>(O585*L585*K585)</f>
        <v>18.5136</v>
      </c>
      <c r="Q585" s="34">
        <v>149</v>
      </c>
    </row>
    <row r="586" spans="1:26" x14ac:dyDescent="0.3">
      <c r="A586" s="34">
        <v>149</v>
      </c>
      <c r="B586" s="5">
        <v>493350.86385000002</v>
      </c>
      <c r="C586" s="5">
        <v>5180767.3566100001</v>
      </c>
      <c r="D586" s="34">
        <v>6</v>
      </c>
      <c r="E586" s="34">
        <v>7</v>
      </c>
      <c r="F586" s="34" t="s">
        <v>47</v>
      </c>
      <c r="G586" s="34">
        <v>149</v>
      </c>
      <c r="H586" s="34" t="s">
        <v>17</v>
      </c>
      <c r="I586" s="34">
        <v>30</v>
      </c>
      <c r="J586" s="34">
        <v>34</v>
      </c>
      <c r="K586" s="34">
        <f t="shared" si="87"/>
        <v>4</v>
      </c>
      <c r="L586" s="106">
        <v>1.6240000000000001</v>
      </c>
      <c r="M586" s="34">
        <v>149</v>
      </c>
      <c r="N586" s="5">
        <v>1.361828761648987</v>
      </c>
      <c r="O586" s="5">
        <v>1.32</v>
      </c>
      <c r="P586" s="5">
        <f t="shared" ref="P586:P597" si="89">(N586*L586*K586)</f>
        <v>8.8464396356718211</v>
      </c>
      <c r="Q586" s="34">
        <v>149</v>
      </c>
      <c r="Y586" s="34">
        <v>0</v>
      </c>
      <c r="Z586" s="34">
        <v>450</v>
      </c>
    </row>
    <row r="587" spans="1:26" x14ac:dyDescent="0.3">
      <c r="A587" s="34">
        <v>149</v>
      </c>
      <c r="B587" s="5">
        <v>493350.86385000002</v>
      </c>
      <c r="C587" s="5">
        <v>5180767.3566100001</v>
      </c>
      <c r="D587" s="34">
        <v>6</v>
      </c>
      <c r="E587" s="34">
        <v>7</v>
      </c>
      <c r="F587" s="34" t="s">
        <v>47</v>
      </c>
      <c r="G587" s="34">
        <v>149</v>
      </c>
      <c r="H587" s="34" t="s">
        <v>36</v>
      </c>
      <c r="I587" s="34">
        <v>34</v>
      </c>
      <c r="J587" s="34">
        <v>70</v>
      </c>
      <c r="K587" s="34">
        <f t="shared" si="87"/>
        <v>36</v>
      </c>
      <c r="L587" s="34">
        <v>1.0229999999999999</v>
      </c>
      <c r="M587" s="34">
        <v>149</v>
      </c>
      <c r="N587" s="5">
        <v>1.1774357945967346</v>
      </c>
      <c r="O587" s="5">
        <v>1.32</v>
      </c>
      <c r="P587" s="5">
        <f t="shared" si="89"/>
        <v>43.36260544340854</v>
      </c>
      <c r="Q587" s="34">
        <v>149</v>
      </c>
      <c r="R587" s="34">
        <v>5.67</v>
      </c>
      <c r="S587" s="34">
        <v>74.5</v>
      </c>
      <c r="T587" s="34">
        <v>1.0229999999999999</v>
      </c>
      <c r="U587" s="34">
        <v>1.7850000000000001E-2</v>
      </c>
      <c r="V587" s="34">
        <v>5.5129999999999998E-2</v>
      </c>
      <c r="W587" s="34">
        <v>18.556140032650099</v>
      </c>
      <c r="Y587" s="34">
        <v>1.0229999999999999</v>
      </c>
      <c r="Z587" s="34">
        <v>451</v>
      </c>
    </row>
    <row r="588" spans="1:26" x14ac:dyDescent="0.3">
      <c r="A588" s="34">
        <v>149</v>
      </c>
      <c r="B588" s="5">
        <v>493350.86385000002</v>
      </c>
      <c r="C588" s="5">
        <v>5180767.3566100001</v>
      </c>
      <c r="D588" s="34">
        <v>6</v>
      </c>
      <c r="E588" s="34">
        <v>7</v>
      </c>
      <c r="F588" s="34" t="s">
        <v>47</v>
      </c>
      <c r="G588" s="34">
        <v>149</v>
      </c>
      <c r="H588" s="34" t="s">
        <v>37</v>
      </c>
      <c r="I588" s="34">
        <v>70</v>
      </c>
      <c r="J588" s="34">
        <v>90</v>
      </c>
      <c r="K588" s="34">
        <f t="shared" si="87"/>
        <v>20</v>
      </c>
      <c r="L588" s="34">
        <v>1.0669999999999999</v>
      </c>
      <c r="M588" s="34">
        <v>149</v>
      </c>
      <c r="N588" s="5">
        <v>1.1647783983317967</v>
      </c>
      <c r="O588" s="5">
        <v>1.53</v>
      </c>
      <c r="P588" s="5">
        <f t="shared" si="89"/>
        <v>24.856371020400545</v>
      </c>
      <c r="Q588" s="34">
        <v>149</v>
      </c>
      <c r="R588" s="34">
        <v>5.81</v>
      </c>
      <c r="S588" s="34">
        <v>65.7</v>
      </c>
      <c r="T588" s="34">
        <v>1.0669999999999999</v>
      </c>
      <c r="U588" s="34">
        <v>2.061E-2</v>
      </c>
      <c r="V588" s="34">
        <v>5.0590000000000003E-2</v>
      </c>
      <c r="W588" s="34">
        <v>21.091124728207152</v>
      </c>
      <c r="Y588" s="34">
        <v>1.0669999999999999</v>
      </c>
      <c r="Z588" s="34">
        <v>452</v>
      </c>
    </row>
    <row r="589" spans="1:26" x14ac:dyDescent="0.3">
      <c r="A589" s="34">
        <v>149</v>
      </c>
      <c r="B589" s="5">
        <v>493350.86385000002</v>
      </c>
      <c r="C589" s="5">
        <v>5180767.3566100001</v>
      </c>
      <c r="D589" s="34">
        <v>6</v>
      </c>
      <c r="E589" s="34">
        <v>7</v>
      </c>
      <c r="F589" s="34" t="s">
        <v>47</v>
      </c>
      <c r="G589" s="34">
        <v>149</v>
      </c>
      <c r="H589" s="34" t="s">
        <v>28</v>
      </c>
      <c r="I589" s="34">
        <v>90</v>
      </c>
      <c r="J589" s="34">
        <v>114</v>
      </c>
      <c r="K589" s="34">
        <f t="shared" si="87"/>
        <v>24</v>
      </c>
      <c r="L589" s="34">
        <v>0.86990000000000001</v>
      </c>
      <c r="M589" s="34">
        <v>149</v>
      </c>
      <c r="N589" s="5">
        <v>1.4296291070143043</v>
      </c>
      <c r="O589" s="5">
        <v>1.41</v>
      </c>
      <c r="P589" s="5">
        <f t="shared" si="89"/>
        <v>29.847224644601845</v>
      </c>
      <c r="Q589" s="34">
        <v>149</v>
      </c>
      <c r="R589" s="34">
        <v>6.03</v>
      </c>
      <c r="S589" s="34">
        <v>53.7</v>
      </c>
      <c r="T589" s="34">
        <v>0.86990000000000001</v>
      </c>
      <c r="U589" s="34">
        <v>1.6240000000000001E-2</v>
      </c>
      <c r="V589" s="34">
        <v>4.4389999999999999E-2</v>
      </c>
      <c r="W589" s="34">
        <v>19.596756026132013</v>
      </c>
      <c r="Y589" s="34">
        <v>0.86990000000000001</v>
      </c>
      <c r="Z589" s="34">
        <v>453</v>
      </c>
    </row>
    <row r="590" spans="1:26" x14ac:dyDescent="0.3">
      <c r="A590" s="34">
        <v>149</v>
      </c>
      <c r="B590" s="5">
        <v>493350.86385000002</v>
      </c>
      <c r="C590" s="5">
        <v>5180767.3566100001</v>
      </c>
      <c r="D590" s="34">
        <v>6</v>
      </c>
      <c r="E590" s="34">
        <v>7</v>
      </c>
      <c r="F590" s="34" t="s">
        <v>47</v>
      </c>
      <c r="G590" s="34">
        <v>149</v>
      </c>
      <c r="H590" s="34" t="s">
        <v>29</v>
      </c>
      <c r="I590" s="34">
        <v>114</v>
      </c>
      <c r="J590" s="34">
        <v>153</v>
      </c>
      <c r="K590" s="34">
        <f t="shared" si="87"/>
        <v>39</v>
      </c>
      <c r="L590" s="34">
        <v>0.3049</v>
      </c>
      <c r="M590" s="34">
        <v>149</v>
      </c>
      <c r="N590" s="5">
        <v>1.685632309406101</v>
      </c>
      <c r="O590" s="5">
        <v>1.48</v>
      </c>
      <c r="P590" s="5">
        <f t="shared" si="89"/>
        <v>20.044022354378889</v>
      </c>
      <c r="Q590" s="34">
        <v>149</v>
      </c>
      <c r="R590" s="34">
        <v>6.02</v>
      </c>
      <c r="S590" s="34">
        <v>53.9</v>
      </c>
      <c r="T590" s="34">
        <v>0.3049</v>
      </c>
      <c r="U590" s="34">
        <v>6.7799999999999996E-3</v>
      </c>
      <c r="V590" s="34">
        <v>1.8489999999999999E-2</v>
      </c>
      <c r="W590" s="34">
        <v>16.489994591671174</v>
      </c>
      <c r="Y590" s="34">
        <v>0.3049</v>
      </c>
      <c r="Z590" s="34">
        <v>454</v>
      </c>
    </row>
    <row r="591" spans="1:26" x14ac:dyDescent="0.3">
      <c r="A591" s="34">
        <v>151</v>
      </c>
      <c r="B591" s="5">
        <v>493417.88659000001</v>
      </c>
      <c r="C591" s="5">
        <v>5180770.9989099903</v>
      </c>
      <c r="D591" s="34">
        <v>8</v>
      </c>
      <c r="E591" s="34">
        <v>7</v>
      </c>
      <c r="F591" s="34" t="s">
        <v>47</v>
      </c>
      <c r="G591" s="34">
        <v>151</v>
      </c>
      <c r="H591" s="34" t="s">
        <v>16</v>
      </c>
      <c r="I591" s="34">
        <v>0</v>
      </c>
      <c r="J591" s="34">
        <v>10</v>
      </c>
      <c r="K591" s="34">
        <f t="shared" si="87"/>
        <v>10</v>
      </c>
      <c r="L591" s="104">
        <v>1.3650000095367432</v>
      </c>
      <c r="M591" s="34">
        <v>151</v>
      </c>
      <c r="N591" s="5">
        <v>1.3542147803124667</v>
      </c>
      <c r="O591" s="5">
        <v>1.1399999999999999</v>
      </c>
      <c r="P591" s="5">
        <f t="shared" si="89"/>
        <v>18.485031880413157</v>
      </c>
      <c r="Q591" s="34">
        <v>151</v>
      </c>
    </row>
    <row r="592" spans="1:26" x14ac:dyDescent="0.3">
      <c r="A592" s="29">
        <v>151</v>
      </c>
      <c r="B592" s="5">
        <v>493417.88660000003</v>
      </c>
      <c r="C592" s="5">
        <v>5180770.9989</v>
      </c>
      <c r="D592" s="34">
        <v>8</v>
      </c>
      <c r="E592" s="34">
        <v>7</v>
      </c>
      <c r="F592" s="34" t="s">
        <v>47</v>
      </c>
      <c r="G592" s="29">
        <v>151</v>
      </c>
      <c r="H592" s="34" t="s">
        <v>17</v>
      </c>
      <c r="I592" s="34">
        <v>10</v>
      </c>
      <c r="J592" s="34">
        <v>20</v>
      </c>
      <c r="K592" s="34">
        <f t="shared" si="87"/>
        <v>10</v>
      </c>
      <c r="L592" s="105">
        <v>1.226</v>
      </c>
      <c r="M592" s="29">
        <v>151</v>
      </c>
      <c r="N592" s="5">
        <v>1.3874691369153187</v>
      </c>
      <c r="O592" s="5">
        <v>1.1399999999999999</v>
      </c>
      <c r="P592" s="5">
        <f t="shared" si="89"/>
        <v>17.010371618581807</v>
      </c>
      <c r="Q592" s="29">
        <v>151</v>
      </c>
    </row>
    <row r="593" spans="1:26" x14ac:dyDescent="0.3">
      <c r="A593" s="34">
        <v>151</v>
      </c>
      <c r="B593" s="5">
        <v>493417.88659000001</v>
      </c>
      <c r="C593" s="5">
        <v>5180770.9989099903</v>
      </c>
      <c r="D593" s="34">
        <v>8</v>
      </c>
      <c r="E593" s="34">
        <v>7</v>
      </c>
      <c r="F593" s="34" t="s">
        <v>47</v>
      </c>
      <c r="G593" s="34">
        <v>151</v>
      </c>
      <c r="H593" s="34" t="s">
        <v>17</v>
      </c>
      <c r="I593" s="34">
        <v>20</v>
      </c>
      <c r="J593" s="34">
        <v>30</v>
      </c>
      <c r="K593" s="34">
        <f t="shared" si="87"/>
        <v>10</v>
      </c>
      <c r="L593" s="105">
        <v>0.85309999999999997</v>
      </c>
      <c r="M593" s="34">
        <v>151</v>
      </c>
      <c r="N593" s="5">
        <v>1.4227346652408588</v>
      </c>
      <c r="O593" s="5">
        <v>1.1399999999999999</v>
      </c>
      <c r="P593" s="5">
        <f t="shared" si="89"/>
        <v>12.137349429169767</v>
      </c>
      <c r="Q593" s="34">
        <v>151</v>
      </c>
    </row>
    <row r="594" spans="1:26" x14ac:dyDescent="0.3">
      <c r="A594" s="34">
        <v>151</v>
      </c>
      <c r="B594" s="5">
        <v>493417.88659000001</v>
      </c>
      <c r="C594" s="5">
        <v>5180770.9989099903</v>
      </c>
      <c r="D594" s="34">
        <v>8</v>
      </c>
      <c r="E594" s="34">
        <v>7</v>
      </c>
      <c r="F594" s="34" t="s">
        <v>47</v>
      </c>
      <c r="G594" s="34">
        <v>151</v>
      </c>
      <c r="H594" s="34" t="s">
        <v>17</v>
      </c>
      <c r="I594" s="34">
        <v>30</v>
      </c>
      <c r="J594" s="34">
        <v>43</v>
      </c>
      <c r="K594" s="34">
        <f t="shared" si="87"/>
        <v>13</v>
      </c>
      <c r="L594" s="34">
        <v>0.65310000000000001</v>
      </c>
      <c r="M594" s="34">
        <v>151</v>
      </c>
      <c r="N594" s="5">
        <v>1.3550781829231175</v>
      </c>
      <c r="O594" s="5">
        <v>1.32</v>
      </c>
      <c r="P594" s="5">
        <f t="shared" si="89"/>
        <v>11.505020296472145</v>
      </c>
      <c r="Q594" s="34">
        <v>151</v>
      </c>
      <c r="R594" s="34">
        <v>5.64</v>
      </c>
      <c r="S594" s="34">
        <v>74.5</v>
      </c>
      <c r="T594" s="34">
        <v>0.65310000000000001</v>
      </c>
      <c r="U594" s="34">
        <v>1.2630000000000001E-2</v>
      </c>
      <c r="V594" s="34">
        <v>3.4880000000000001E-2</v>
      </c>
      <c r="W594" s="34">
        <v>18.724197247706421</v>
      </c>
      <c r="Y594" s="34">
        <v>0.65310000000000001</v>
      </c>
      <c r="Z594" s="34">
        <v>456</v>
      </c>
    </row>
    <row r="595" spans="1:26" x14ac:dyDescent="0.3">
      <c r="A595" s="34">
        <v>151</v>
      </c>
      <c r="B595" s="5">
        <v>493417.88659000001</v>
      </c>
      <c r="C595" s="5">
        <v>5180770.9989099903</v>
      </c>
      <c r="D595" s="34">
        <v>8</v>
      </c>
      <c r="E595" s="34">
        <v>7</v>
      </c>
      <c r="F595" s="34" t="s">
        <v>47</v>
      </c>
      <c r="G595" s="34">
        <v>151</v>
      </c>
      <c r="H595" s="34" t="s">
        <v>36</v>
      </c>
      <c r="I595" s="34">
        <v>43</v>
      </c>
      <c r="J595" s="34">
        <v>78</v>
      </c>
      <c r="K595" s="34">
        <f t="shared" si="87"/>
        <v>35</v>
      </c>
      <c r="L595" s="34">
        <v>0.38300000000000001</v>
      </c>
      <c r="M595" s="34">
        <v>151</v>
      </c>
      <c r="N595" s="5">
        <v>1.5354724981971761</v>
      </c>
      <c r="O595" s="5">
        <v>1.36</v>
      </c>
      <c r="P595" s="5">
        <f t="shared" si="89"/>
        <v>20.58300883833315</v>
      </c>
      <c r="Q595" s="34">
        <v>151</v>
      </c>
      <c r="R595" s="34">
        <v>5.97</v>
      </c>
      <c r="S595" s="34">
        <v>56.8</v>
      </c>
      <c r="T595" s="34">
        <v>0.38300000000000001</v>
      </c>
      <c r="U595" s="34">
        <v>9.0299999999999998E-3</v>
      </c>
      <c r="V595" s="34">
        <v>2.1860000000000001E-2</v>
      </c>
      <c r="W595" s="34">
        <v>17.520585544373283</v>
      </c>
      <c r="Y595" s="34">
        <v>0.38300000000000001</v>
      </c>
      <c r="Z595" s="34">
        <v>457</v>
      </c>
    </row>
    <row r="596" spans="1:26" x14ac:dyDescent="0.3">
      <c r="A596" s="34">
        <v>151</v>
      </c>
      <c r="B596" s="5">
        <v>493417.88659000001</v>
      </c>
      <c r="C596" s="5">
        <v>5180770.9989099903</v>
      </c>
      <c r="D596" s="34">
        <v>8</v>
      </c>
      <c r="E596" s="34">
        <v>7</v>
      </c>
      <c r="F596" s="34" t="s">
        <v>47</v>
      </c>
      <c r="G596" s="34">
        <v>151</v>
      </c>
      <c r="H596" s="34" t="s">
        <v>37</v>
      </c>
      <c r="I596" s="34">
        <v>78</v>
      </c>
      <c r="J596" s="34">
        <v>109</v>
      </c>
      <c r="K596" s="34">
        <f t="shared" si="87"/>
        <v>31</v>
      </c>
      <c r="L596" s="34">
        <v>0.23830000000000001</v>
      </c>
      <c r="M596" s="34">
        <v>151</v>
      </c>
      <c r="N596" s="5">
        <v>1.6464955287995215</v>
      </c>
      <c r="O596" s="5">
        <v>1.41</v>
      </c>
      <c r="P596" s="5">
        <f t="shared" si="89"/>
        <v>12.163156419900707</v>
      </c>
      <c r="Q596" s="34">
        <v>151</v>
      </c>
      <c r="R596" s="34">
        <v>6.23</v>
      </c>
      <c r="S596" s="34">
        <v>42.1</v>
      </c>
      <c r="T596" s="34">
        <v>0.23830000000000001</v>
      </c>
      <c r="U596" s="34">
        <v>7.9000000000000008E-3</v>
      </c>
      <c r="V596" s="34">
        <v>1.949E-2</v>
      </c>
      <c r="W596" s="34">
        <v>12.226782965623396</v>
      </c>
      <c r="Y596" s="34">
        <v>0.23830000000000001</v>
      </c>
      <c r="Z596" s="34">
        <v>458</v>
      </c>
    </row>
    <row r="597" spans="1:26" x14ac:dyDescent="0.3">
      <c r="A597" s="34">
        <v>151</v>
      </c>
      <c r="B597" s="5">
        <v>493417.88659000001</v>
      </c>
      <c r="C597" s="5">
        <v>5180770.9989099903</v>
      </c>
      <c r="D597" s="34">
        <v>8</v>
      </c>
      <c r="E597" s="34">
        <v>7</v>
      </c>
      <c r="F597" s="34" t="s">
        <v>47</v>
      </c>
      <c r="G597" s="34">
        <v>151</v>
      </c>
      <c r="H597" s="34" t="s">
        <v>38</v>
      </c>
      <c r="I597" s="34">
        <v>109</v>
      </c>
      <c r="J597" s="34">
        <v>153</v>
      </c>
      <c r="K597" s="34">
        <f t="shared" si="87"/>
        <v>44</v>
      </c>
      <c r="L597" s="34">
        <v>0.22919999999999999</v>
      </c>
      <c r="M597" s="34">
        <v>151</v>
      </c>
      <c r="N597" s="5">
        <v>1.6604376420156033</v>
      </c>
      <c r="O597" s="5">
        <v>1.49</v>
      </c>
      <c r="P597" s="5">
        <f t="shared" si="89"/>
        <v>16.745181532198956</v>
      </c>
      <c r="Q597" s="34">
        <v>151</v>
      </c>
      <c r="R597" s="34">
        <v>6.2</v>
      </c>
      <c r="S597" s="34">
        <v>42.6</v>
      </c>
      <c r="T597" s="34">
        <v>0.22919999999999999</v>
      </c>
      <c r="U597" s="34">
        <v>7.2100000000000003E-3</v>
      </c>
      <c r="V597" s="34">
        <v>2.0639999999999999E-2</v>
      </c>
      <c r="W597" s="34">
        <v>11.104651162790697</v>
      </c>
      <c r="Y597" s="34">
        <v>0.22919999999999999</v>
      </c>
      <c r="Z597" s="34">
        <v>459</v>
      </c>
    </row>
    <row r="598" spans="1:26" x14ac:dyDescent="0.3">
      <c r="A598" s="29">
        <v>153</v>
      </c>
      <c r="B598" s="5">
        <v>493478.50790000003</v>
      </c>
      <c r="C598" s="5">
        <v>5180775.8841000004</v>
      </c>
      <c r="D598" s="34">
        <v>10</v>
      </c>
      <c r="E598" s="34">
        <v>7</v>
      </c>
      <c r="F598" s="34" t="s">
        <v>47</v>
      </c>
      <c r="G598" s="29">
        <v>153</v>
      </c>
      <c r="H598" s="34" t="s">
        <v>16</v>
      </c>
      <c r="I598" s="34">
        <v>0</v>
      </c>
      <c r="J598" s="34">
        <v>10</v>
      </c>
      <c r="K598" s="34">
        <f t="shared" si="87"/>
        <v>10</v>
      </c>
      <c r="L598" s="104">
        <v>1.6790000200271606</v>
      </c>
      <c r="M598" s="29">
        <v>153</v>
      </c>
      <c r="N598" s="62">
        <v>1.3218228312387299</v>
      </c>
      <c r="O598" s="5">
        <v>1.1399999999999999</v>
      </c>
      <c r="P598" s="5">
        <f>(O598*L598*K598)</f>
        <v>19.14060022830963</v>
      </c>
      <c r="Q598" s="29">
        <v>153</v>
      </c>
    </row>
    <row r="599" spans="1:26" x14ac:dyDescent="0.3">
      <c r="A599" s="29">
        <v>153</v>
      </c>
      <c r="B599" s="5">
        <v>493478.50790000003</v>
      </c>
      <c r="C599" s="5">
        <v>5180775.8841000004</v>
      </c>
      <c r="D599" s="34">
        <v>10</v>
      </c>
      <c r="E599" s="34">
        <v>7</v>
      </c>
      <c r="F599" s="34" t="s">
        <v>47</v>
      </c>
      <c r="G599" s="29">
        <v>153</v>
      </c>
      <c r="H599" s="34" t="s">
        <v>144</v>
      </c>
      <c r="I599" s="34">
        <v>10</v>
      </c>
      <c r="J599" s="34">
        <v>20</v>
      </c>
      <c r="K599" s="34">
        <f t="shared" si="87"/>
        <v>10</v>
      </c>
      <c r="L599" s="105">
        <v>1.9890000000000001</v>
      </c>
      <c r="M599" s="29">
        <v>153</v>
      </c>
      <c r="N599" s="62">
        <v>1.2644990304301671</v>
      </c>
      <c r="O599" s="5">
        <v>1.1399999999999999</v>
      </c>
      <c r="P599" s="5">
        <f>(O599*L599*K599)</f>
        <v>22.674599999999998</v>
      </c>
      <c r="Q599" s="29">
        <v>153</v>
      </c>
    </row>
    <row r="600" spans="1:26" x14ac:dyDescent="0.3">
      <c r="A600" s="34">
        <v>153</v>
      </c>
      <c r="B600" s="5">
        <v>493478.50790000003</v>
      </c>
      <c r="C600" s="5">
        <v>5180775.8841000004</v>
      </c>
      <c r="D600" s="34">
        <v>10</v>
      </c>
      <c r="E600" s="34">
        <v>7</v>
      </c>
      <c r="F600" s="34" t="s">
        <v>47</v>
      </c>
      <c r="G600" s="34">
        <v>153</v>
      </c>
      <c r="H600" s="34" t="s">
        <v>17</v>
      </c>
      <c r="I600" s="34">
        <v>20</v>
      </c>
      <c r="J600" s="34">
        <v>30</v>
      </c>
      <c r="K600" s="34">
        <f t="shared" si="87"/>
        <v>10</v>
      </c>
      <c r="L600" s="105">
        <v>1.8720000000000001</v>
      </c>
      <c r="M600" s="34">
        <v>153</v>
      </c>
      <c r="N600" s="62">
        <v>1.2328566866430366</v>
      </c>
      <c r="O600" s="5">
        <v>1.1399999999999999</v>
      </c>
      <c r="P600" s="5">
        <f>(O600*L600*K600)</f>
        <v>21.340800000000002</v>
      </c>
      <c r="Q600" s="34">
        <v>153</v>
      </c>
    </row>
    <row r="601" spans="1:26" x14ac:dyDescent="0.3">
      <c r="A601" s="34">
        <v>153</v>
      </c>
      <c r="B601" s="5">
        <v>493478.50790000003</v>
      </c>
      <c r="C601" s="5">
        <v>5180775.8841000004</v>
      </c>
      <c r="D601" s="34">
        <v>10</v>
      </c>
      <c r="E601" s="34">
        <v>7</v>
      </c>
      <c r="F601" s="34" t="s">
        <v>47</v>
      </c>
      <c r="G601" s="34">
        <v>153</v>
      </c>
      <c r="H601" s="34" t="s">
        <v>17</v>
      </c>
      <c r="I601" s="34">
        <v>30</v>
      </c>
      <c r="J601" s="34">
        <v>46</v>
      </c>
      <c r="K601" s="34">
        <f t="shared" si="87"/>
        <v>16</v>
      </c>
      <c r="L601" s="34">
        <v>1.403</v>
      </c>
      <c r="M601" s="34">
        <v>153</v>
      </c>
      <c r="N601" s="62">
        <v>1.1668368396886586</v>
      </c>
      <c r="O601" s="5">
        <v>1.32</v>
      </c>
      <c r="P601" s="5">
        <f t="shared" ref="P601:P604" si="90">(N601*L601*K601)</f>
        <v>26.193153377331008</v>
      </c>
      <c r="Q601" s="34">
        <v>153</v>
      </c>
      <c r="R601" s="34">
        <v>6.03</v>
      </c>
      <c r="S601" s="34">
        <v>53.2</v>
      </c>
      <c r="T601" s="34">
        <v>1.403</v>
      </c>
      <c r="U601" s="34">
        <v>2.1080000000000002E-2</v>
      </c>
      <c r="V601" s="34">
        <v>6.0220000000000003E-2</v>
      </c>
      <c r="W601" s="34">
        <v>23.297907671869812</v>
      </c>
      <c r="Y601" s="34">
        <v>1.403</v>
      </c>
      <c r="Z601" s="34">
        <v>461</v>
      </c>
    </row>
    <row r="602" spans="1:26" x14ac:dyDescent="0.3">
      <c r="A602" s="34">
        <v>153</v>
      </c>
      <c r="B602" s="5">
        <v>493478.50790000003</v>
      </c>
      <c r="C602" s="5">
        <v>5180775.8841000004</v>
      </c>
      <c r="D602" s="34">
        <v>10</v>
      </c>
      <c r="E602" s="34">
        <v>7</v>
      </c>
      <c r="F602" s="34" t="s">
        <v>47</v>
      </c>
      <c r="G602" s="34">
        <v>153</v>
      </c>
      <c r="H602" s="34" t="s">
        <v>30</v>
      </c>
      <c r="I602" s="34">
        <v>46</v>
      </c>
      <c r="J602" s="34">
        <v>66</v>
      </c>
      <c r="K602" s="34">
        <f t="shared" si="87"/>
        <v>20</v>
      </c>
      <c r="L602" s="34">
        <v>0.76980000000000004</v>
      </c>
      <c r="M602" s="34">
        <v>153</v>
      </c>
      <c r="N602" s="62">
        <v>1.26701307151571</v>
      </c>
      <c r="O602" s="5">
        <v>1.36</v>
      </c>
      <c r="P602" s="5">
        <f t="shared" si="90"/>
        <v>19.506933249055869</v>
      </c>
      <c r="Q602" s="34">
        <v>153</v>
      </c>
      <c r="R602" s="34">
        <v>6.17</v>
      </c>
      <c r="S602" s="34">
        <v>45.3</v>
      </c>
      <c r="T602" s="34">
        <v>0.76980000000000004</v>
      </c>
      <c r="U602" s="34">
        <v>1.457E-2</v>
      </c>
      <c r="V602" s="34">
        <v>3.9940000000000003E-2</v>
      </c>
      <c r="W602" s="34">
        <v>19.273910866299449</v>
      </c>
      <c r="Y602" s="34">
        <v>0.76980000000000004</v>
      </c>
      <c r="Z602" s="34">
        <v>462</v>
      </c>
    </row>
    <row r="603" spans="1:26" x14ac:dyDescent="0.3">
      <c r="A603" s="34">
        <v>153</v>
      </c>
      <c r="B603" s="5">
        <v>493478.50790000003</v>
      </c>
      <c r="C603" s="5">
        <v>5180775.8841000004</v>
      </c>
      <c r="D603" s="34">
        <v>10</v>
      </c>
      <c r="E603" s="34">
        <v>7</v>
      </c>
      <c r="F603" s="34" t="s">
        <v>47</v>
      </c>
      <c r="G603" s="34">
        <v>153</v>
      </c>
      <c r="H603" s="34" t="s">
        <v>18</v>
      </c>
      <c r="I603" s="34">
        <v>66</v>
      </c>
      <c r="J603" s="34">
        <v>120</v>
      </c>
      <c r="K603" s="34">
        <f t="shared" si="87"/>
        <v>54</v>
      </c>
      <c r="L603" s="34">
        <v>0.3367</v>
      </c>
      <c r="M603" s="34">
        <v>153</v>
      </c>
      <c r="N603" s="62">
        <v>1.290869178203645</v>
      </c>
      <c r="O603" s="5">
        <v>1.41</v>
      </c>
      <c r="P603" s="5">
        <f t="shared" si="90"/>
        <v>23.470325224263036</v>
      </c>
      <c r="Q603" s="34">
        <v>153</v>
      </c>
      <c r="R603" s="34">
        <v>6.62</v>
      </c>
      <c r="S603" s="34">
        <v>19.5</v>
      </c>
      <c r="T603" s="34">
        <v>0.3367</v>
      </c>
      <c r="U603" s="34">
        <v>8.2699999999999996E-3</v>
      </c>
      <c r="V603" s="34">
        <v>2.0459999999999999E-2</v>
      </c>
      <c r="W603" s="34">
        <v>16.456500488758554</v>
      </c>
      <c r="Y603" s="34">
        <v>0.3367</v>
      </c>
      <c r="Z603" s="34">
        <v>463</v>
      </c>
    </row>
    <row r="604" spans="1:26" x14ac:dyDescent="0.3">
      <c r="A604" s="34">
        <v>153</v>
      </c>
      <c r="B604" s="5">
        <v>493478.50790000003</v>
      </c>
      <c r="C604" s="5">
        <v>5180775.8841000004</v>
      </c>
      <c r="D604" s="34">
        <v>10</v>
      </c>
      <c r="E604" s="34">
        <v>7</v>
      </c>
      <c r="F604" s="34" t="s">
        <v>47</v>
      </c>
      <c r="G604" s="34">
        <v>153</v>
      </c>
      <c r="H604" s="34" t="s">
        <v>38</v>
      </c>
      <c r="I604" s="34">
        <v>120</v>
      </c>
      <c r="J604" s="34">
        <v>153</v>
      </c>
      <c r="K604" s="34">
        <f t="shared" si="87"/>
        <v>33</v>
      </c>
      <c r="L604" s="34">
        <v>0.2407</v>
      </c>
      <c r="M604" s="34">
        <v>153</v>
      </c>
      <c r="N604" s="62">
        <v>1.3266987222364457</v>
      </c>
      <c r="O604" s="5">
        <v>1.49</v>
      </c>
      <c r="P604" s="5">
        <f t="shared" si="90"/>
        <v>10.538100620596312</v>
      </c>
      <c r="Q604" s="34">
        <v>153</v>
      </c>
      <c r="R604" s="34">
        <v>6.79</v>
      </c>
      <c r="S604" s="34">
        <v>10</v>
      </c>
      <c r="T604" s="34">
        <v>0.2407</v>
      </c>
      <c r="U604" s="34">
        <v>4.1900000000000001E-3</v>
      </c>
      <c r="V604" s="34">
        <v>2.052E-2</v>
      </c>
      <c r="W604" s="34">
        <v>11.730019493177387</v>
      </c>
      <c r="Y604" s="34">
        <v>0.2407</v>
      </c>
      <c r="Z604" s="34">
        <v>464</v>
      </c>
    </row>
    <row r="605" spans="1:26" x14ac:dyDescent="0.3">
      <c r="A605" s="29">
        <v>155</v>
      </c>
      <c r="B605" s="5">
        <v>493542.3175</v>
      </c>
      <c r="C605" s="5">
        <v>5180768.8143999996</v>
      </c>
      <c r="D605" s="34">
        <v>12</v>
      </c>
      <c r="E605" s="34">
        <v>7</v>
      </c>
      <c r="F605" s="34" t="s">
        <v>47</v>
      </c>
      <c r="G605" s="29">
        <v>155</v>
      </c>
      <c r="H605" s="34" t="s">
        <v>16</v>
      </c>
      <c r="I605" s="34">
        <v>0</v>
      </c>
      <c r="J605" s="34">
        <v>10</v>
      </c>
      <c r="K605" s="34">
        <f t="shared" si="87"/>
        <v>10</v>
      </c>
      <c r="L605" s="104">
        <v>1.3660000562667847</v>
      </c>
      <c r="M605" s="29">
        <v>155</v>
      </c>
      <c r="N605" s="62">
        <v>1.387530702452378</v>
      </c>
      <c r="O605" s="5">
        <v>1.1599999999999999</v>
      </c>
      <c r="P605" s="5">
        <f>(O605*L605*K605)</f>
        <v>15.845600652694699</v>
      </c>
      <c r="Q605" s="29">
        <v>155</v>
      </c>
    </row>
    <row r="606" spans="1:26" x14ac:dyDescent="0.3">
      <c r="A606" s="29">
        <v>155</v>
      </c>
      <c r="B606" s="5">
        <v>493542.3175</v>
      </c>
      <c r="C606" s="5">
        <v>5180768.8143999996</v>
      </c>
      <c r="D606" s="34">
        <v>12</v>
      </c>
      <c r="E606" s="34">
        <v>7</v>
      </c>
      <c r="F606" s="34" t="s">
        <v>47</v>
      </c>
      <c r="G606" s="29">
        <v>155</v>
      </c>
      <c r="H606" s="34" t="s">
        <v>16</v>
      </c>
      <c r="I606" s="34">
        <v>10</v>
      </c>
      <c r="J606" s="34">
        <v>20</v>
      </c>
      <c r="K606" s="34">
        <f t="shared" si="87"/>
        <v>10</v>
      </c>
      <c r="L606" s="105">
        <v>1.667</v>
      </c>
      <c r="M606" s="29">
        <v>155</v>
      </c>
      <c r="N606" s="62">
        <v>1.4215301562233904</v>
      </c>
      <c r="O606" s="5">
        <v>1.1599999999999999</v>
      </c>
      <c r="P606" s="5">
        <f>(O606*L606*K606)</f>
        <v>19.337199999999999</v>
      </c>
      <c r="Q606" s="29">
        <v>155</v>
      </c>
    </row>
    <row r="607" spans="1:26" x14ac:dyDescent="0.3">
      <c r="A607" s="34">
        <v>155</v>
      </c>
      <c r="B607" s="5">
        <v>493542.3175</v>
      </c>
      <c r="C607" s="5">
        <v>5180768.8143999996</v>
      </c>
      <c r="D607" s="34">
        <v>12</v>
      </c>
      <c r="E607" s="34">
        <v>7</v>
      </c>
      <c r="F607" s="34" t="s">
        <v>47</v>
      </c>
      <c r="G607" s="34">
        <v>155</v>
      </c>
      <c r="H607" s="34" t="s">
        <v>17</v>
      </c>
      <c r="I607" s="34">
        <v>20</v>
      </c>
      <c r="J607" s="34">
        <v>30</v>
      </c>
      <c r="K607" s="34">
        <f t="shared" si="87"/>
        <v>10</v>
      </c>
      <c r="L607" s="105">
        <v>1.3420000000000001</v>
      </c>
      <c r="M607" s="34">
        <v>155</v>
      </c>
      <c r="N607" s="62">
        <v>1.4760484179927409</v>
      </c>
      <c r="O607" s="5">
        <v>1.1599999999999999</v>
      </c>
      <c r="P607" s="5">
        <f>(O607*L607*K607)</f>
        <v>15.5672</v>
      </c>
      <c r="Q607" s="34">
        <v>155</v>
      </c>
    </row>
    <row r="608" spans="1:26" x14ac:dyDescent="0.3">
      <c r="A608" s="34">
        <v>155</v>
      </c>
      <c r="B608" s="5">
        <v>493542.3175</v>
      </c>
      <c r="C608" s="5">
        <v>5180768.8143999996</v>
      </c>
      <c r="D608" s="34">
        <v>12</v>
      </c>
      <c r="E608" s="34">
        <v>7</v>
      </c>
      <c r="F608" s="34" t="s">
        <v>47</v>
      </c>
      <c r="G608" s="34">
        <v>155</v>
      </c>
      <c r="H608" s="34" t="s">
        <v>17</v>
      </c>
      <c r="I608" s="34">
        <v>30</v>
      </c>
      <c r="J608" s="34">
        <v>49</v>
      </c>
      <c r="K608" s="34">
        <f t="shared" si="87"/>
        <v>19</v>
      </c>
      <c r="L608" s="34">
        <v>0.74760000000000004</v>
      </c>
      <c r="M608" s="34">
        <v>155</v>
      </c>
      <c r="N608" s="62">
        <v>1.4905954653136213</v>
      </c>
      <c r="O608" s="5">
        <v>1.33</v>
      </c>
      <c r="P608" s="5">
        <f t="shared" ref="P608:P611" si="91">(N608*L608*K608)</f>
        <v>21.173014227500804</v>
      </c>
      <c r="Q608" s="34">
        <v>155</v>
      </c>
      <c r="R608" s="34">
        <v>5.9</v>
      </c>
      <c r="S608" s="34">
        <v>60</v>
      </c>
      <c r="T608" s="34">
        <v>0.74760000000000004</v>
      </c>
      <c r="U608" s="34">
        <v>1.375E-2</v>
      </c>
      <c r="V608" s="34">
        <v>4.0509999999999997E-2</v>
      </c>
      <c r="W608" s="34">
        <v>18.45470254258208</v>
      </c>
      <c r="Y608" s="34">
        <v>0.74760000000000004</v>
      </c>
      <c r="Z608" s="34">
        <v>466</v>
      </c>
    </row>
    <row r="609" spans="1:26" x14ac:dyDescent="0.3">
      <c r="A609" s="34">
        <v>155</v>
      </c>
      <c r="B609" s="5">
        <v>493542.3175</v>
      </c>
      <c r="C609" s="5">
        <v>5180768.8143999996</v>
      </c>
      <c r="D609" s="34">
        <v>12</v>
      </c>
      <c r="E609" s="34">
        <v>7</v>
      </c>
      <c r="F609" s="34" t="s">
        <v>47</v>
      </c>
      <c r="G609" s="34">
        <v>155</v>
      </c>
      <c r="H609" s="34" t="s">
        <v>27</v>
      </c>
      <c r="I609" s="34">
        <v>49</v>
      </c>
      <c r="J609" s="34">
        <v>71</v>
      </c>
      <c r="K609" s="34">
        <f t="shared" si="87"/>
        <v>22</v>
      </c>
      <c r="L609" s="34">
        <v>0.4002</v>
      </c>
      <c r="M609" s="34">
        <v>155</v>
      </c>
      <c r="N609" s="62">
        <v>1.6414453689327984</v>
      </c>
      <c r="O609" s="5">
        <v>1.33</v>
      </c>
      <c r="P609" s="5">
        <f t="shared" si="91"/>
        <v>14.45194160623193</v>
      </c>
      <c r="Q609" s="34">
        <v>155</v>
      </c>
      <c r="R609" s="34">
        <v>6.25</v>
      </c>
      <c r="S609" s="34">
        <v>40.4</v>
      </c>
      <c r="T609" s="34">
        <v>0.4002</v>
      </c>
      <c r="U609" s="34">
        <v>6.28E-3</v>
      </c>
      <c r="V609" s="34">
        <v>2.017E-2</v>
      </c>
      <c r="W609" s="34">
        <v>19.841348537431831</v>
      </c>
      <c r="Y609" s="34">
        <v>0.4002</v>
      </c>
      <c r="Z609" s="34">
        <v>467</v>
      </c>
    </row>
    <row r="610" spans="1:26" x14ac:dyDescent="0.3">
      <c r="A610" s="34">
        <v>155</v>
      </c>
      <c r="B610" s="5">
        <v>493542.3175</v>
      </c>
      <c r="C610" s="5">
        <v>5180768.8143999996</v>
      </c>
      <c r="D610" s="34">
        <v>12</v>
      </c>
      <c r="E610" s="34">
        <v>7</v>
      </c>
      <c r="F610" s="34" t="s">
        <v>47</v>
      </c>
      <c r="G610" s="34">
        <v>155</v>
      </c>
      <c r="H610" s="34" t="s">
        <v>20</v>
      </c>
      <c r="I610" s="34">
        <v>71</v>
      </c>
      <c r="J610" s="34">
        <v>98</v>
      </c>
      <c r="K610" s="34">
        <f t="shared" si="87"/>
        <v>27</v>
      </c>
      <c r="L610" s="34">
        <v>0.20849999999999999</v>
      </c>
      <c r="M610" s="34">
        <v>155</v>
      </c>
      <c r="N610" s="62">
        <v>1.5927299736050995</v>
      </c>
      <c r="O610" s="5">
        <v>1.53</v>
      </c>
      <c r="P610" s="5">
        <f t="shared" si="91"/>
        <v>8.9662733864099078</v>
      </c>
      <c r="Q610" s="34">
        <v>155</v>
      </c>
      <c r="R610" s="34">
        <v>6.31</v>
      </c>
      <c r="S610" s="34">
        <v>37.200000000000003</v>
      </c>
      <c r="T610" s="34">
        <v>0.20849999999999999</v>
      </c>
      <c r="U610" s="34">
        <v>5.7499999999999999E-3</v>
      </c>
      <c r="V610" s="34">
        <v>1.5650000000000001E-2</v>
      </c>
      <c r="W610" s="34">
        <v>13.322683706070286</v>
      </c>
      <c r="Y610" s="34">
        <v>0.20849999999999999</v>
      </c>
      <c r="Z610" s="34">
        <v>468</v>
      </c>
    </row>
    <row r="611" spans="1:26" x14ac:dyDescent="0.3">
      <c r="A611" s="34">
        <v>155</v>
      </c>
      <c r="B611" s="5">
        <v>493542.3175</v>
      </c>
      <c r="C611" s="5">
        <v>5180768.8143999996</v>
      </c>
      <c r="D611" s="34">
        <v>12</v>
      </c>
      <c r="E611" s="34">
        <v>7</v>
      </c>
      <c r="F611" s="34" t="s">
        <v>47</v>
      </c>
      <c r="G611" s="34">
        <v>155</v>
      </c>
      <c r="H611" s="34" t="s">
        <v>21</v>
      </c>
      <c r="I611" s="34">
        <v>98</v>
      </c>
      <c r="J611" s="34">
        <v>153</v>
      </c>
      <c r="K611" s="34">
        <f t="shared" si="87"/>
        <v>55</v>
      </c>
      <c r="L611" s="34">
        <v>0.113</v>
      </c>
      <c r="M611" s="34">
        <v>155</v>
      </c>
      <c r="N611" s="62">
        <v>1.6738995605955826</v>
      </c>
      <c r="O611" s="5">
        <v>1.63</v>
      </c>
      <c r="P611" s="5">
        <f t="shared" si="91"/>
        <v>10.403285769101547</v>
      </c>
      <c r="Q611" s="34">
        <v>155</v>
      </c>
      <c r="R611" s="34">
        <v>6.56</v>
      </c>
      <c r="S611" s="34">
        <v>23</v>
      </c>
      <c r="T611" s="34">
        <v>0.113</v>
      </c>
      <c r="U611" s="34">
        <v>3.8400000000000001E-3</v>
      </c>
      <c r="V611" s="34">
        <v>9.5099999999999994E-3</v>
      </c>
      <c r="W611" s="34">
        <v>11.882229232386962</v>
      </c>
      <c r="Y611" s="34">
        <v>0.113</v>
      </c>
      <c r="Z611" s="34">
        <v>469</v>
      </c>
    </row>
    <row r="612" spans="1:26" x14ac:dyDescent="0.3">
      <c r="A612" s="29">
        <v>157</v>
      </c>
      <c r="B612" s="5">
        <v>493606.13669999997</v>
      </c>
      <c r="C612" s="5">
        <v>5180770.5240000002</v>
      </c>
      <c r="D612" s="34">
        <v>14</v>
      </c>
      <c r="E612" s="34">
        <v>7</v>
      </c>
      <c r="F612" s="34" t="s">
        <v>47</v>
      </c>
      <c r="G612" s="29">
        <v>157</v>
      </c>
      <c r="H612" s="34" t="s">
        <v>64</v>
      </c>
      <c r="I612" s="34">
        <v>0</v>
      </c>
      <c r="J612" s="34">
        <v>10</v>
      </c>
      <c r="K612" s="34">
        <f t="shared" si="87"/>
        <v>10</v>
      </c>
      <c r="L612" s="104">
        <v>1.753000020980835</v>
      </c>
      <c r="M612" s="29">
        <v>157</v>
      </c>
      <c r="N612" s="62">
        <v>1.2306338811408659</v>
      </c>
      <c r="O612" s="5">
        <v>1.1599999999999999</v>
      </c>
      <c r="P612" s="5">
        <f>(O612*L612*K612)</f>
        <v>20.334800243377682</v>
      </c>
      <c r="Q612" s="29">
        <v>157</v>
      </c>
    </row>
    <row r="613" spans="1:26" x14ac:dyDescent="0.3">
      <c r="A613" s="29">
        <v>157</v>
      </c>
      <c r="B613" s="5">
        <v>493606.13669999997</v>
      </c>
      <c r="C613" s="5">
        <v>5180770.5240000002</v>
      </c>
      <c r="D613" s="34">
        <v>14</v>
      </c>
      <c r="E613" s="34">
        <v>7</v>
      </c>
      <c r="F613" s="34" t="s">
        <v>47</v>
      </c>
      <c r="G613" s="29">
        <v>157</v>
      </c>
      <c r="H613" s="34" t="s">
        <v>2812</v>
      </c>
      <c r="I613" s="34">
        <v>10</v>
      </c>
      <c r="J613" s="34">
        <v>20</v>
      </c>
      <c r="K613" s="34">
        <f t="shared" si="87"/>
        <v>10</v>
      </c>
      <c r="L613" s="105">
        <v>1.962</v>
      </c>
      <c r="M613" s="29">
        <v>157</v>
      </c>
      <c r="N613" s="62">
        <v>1.4245921693317423</v>
      </c>
      <c r="O613" s="5">
        <v>1.1599999999999999</v>
      </c>
      <c r="P613" s="5">
        <f>(O613*L613*K613)</f>
        <v>22.759199999999996</v>
      </c>
      <c r="Q613" s="29">
        <v>157</v>
      </c>
    </row>
    <row r="614" spans="1:26" x14ac:dyDescent="0.3">
      <c r="A614" s="34">
        <v>157</v>
      </c>
      <c r="B614" s="5">
        <v>493606.13669999997</v>
      </c>
      <c r="C614" s="5">
        <v>5180770.5240000002</v>
      </c>
      <c r="D614" s="34">
        <v>14</v>
      </c>
      <c r="E614" s="34">
        <v>7</v>
      </c>
      <c r="F614" s="34" t="s">
        <v>47</v>
      </c>
      <c r="G614" s="34">
        <v>157</v>
      </c>
      <c r="H614" s="34" t="s">
        <v>2818</v>
      </c>
      <c r="I614" s="34">
        <v>20</v>
      </c>
      <c r="J614" s="34">
        <v>30</v>
      </c>
      <c r="K614" s="34">
        <f t="shared" si="87"/>
        <v>10</v>
      </c>
      <c r="L614" s="105">
        <v>1.4550000000000001</v>
      </c>
      <c r="M614" s="34">
        <v>157</v>
      </c>
      <c r="N614" s="62">
        <v>1.5097977348136058</v>
      </c>
      <c r="O614" s="5">
        <v>1.1599999999999999</v>
      </c>
      <c r="P614" s="5">
        <f>(O614*L614*K614)</f>
        <v>16.878</v>
      </c>
      <c r="Q614" s="34">
        <v>157</v>
      </c>
    </row>
    <row r="615" spans="1:26" x14ac:dyDescent="0.3">
      <c r="A615" s="34">
        <v>157</v>
      </c>
      <c r="B615" s="5">
        <v>493606.13669999997</v>
      </c>
      <c r="C615" s="5">
        <v>5180770.5240000002</v>
      </c>
      <c r="D615" s="34">
        <v>14</v>
      </c>
      <c r="E615" s="34">
        <v>7</v>
      </c>
      <c r="F615" s="34" t="s">
        <v>47</v>
      </c>
      <c r="G615" s="34">
        <v>157</v>
      </c>
      <c r="H615" s="34" t="s">
        <v>39</v>
      </c>
      <c r="I615" s="34">
        <v>30</v>
      </c>
      <c r="J615" s="34">
        <v>43</v>
      </c>
      <c r="K615" s="34">
        <f t="shared" si="87"/>
        <v>13</v>
      </c>
      <c r="L615" s="34">
        <v>0.55710000000000004</v>
      </c>
      <c r="M615" s="34">
        <v>157</v>
      </c>
      <c r="N615" s="62">
        <v>1.3371829115984815</v>
      </c>
      <c r="O615" s="5">
        <v>1.33</v>
      </c>
      <c r="P615" s="5">
        <f t="shared" ref="P615:P618" si="92">(N615*L615*K615)</f>
        <v>9.6842798006696835</v>
      </c>
      <c r="Q615" s="34">
        <v>157</v>
      </c>
      <c r="R615" s="34">
        <v>6.21</v>
      </c>
      <c r="S615" s="34">
        <v>43.5</v>
      </c>
      <c r="T615" s="34">
        <v>0.55710000000000004</v>
      </c>
      <c r="U615" s="34">
        <v>7.9100000000000004E-3</v>
      </c>
      <c r="V615" s="34">
        <v>2.613E-2</v>
      </c>
      <c r="W615" s="34">
        <v>21.320321469575202</v>
      </c>
      <c r="Y615" s="34">
        <v>0.55710000000000004</v>
      </c>
      <c r="Z615" s="34">
        <v>472</v>
      </c>
    </row>
    <row r="616" spans="1:26" x14ac:dyDescent="0.3">
      <c r="A616" s="34">
        <v>157</v>
      </c>
      <c r="B616" s="5">
        <v>493606.13669999997</v>
      </c>
      <c r="C616" s="5">
        <v>5180770.5240000002</v>
      </c>
      <c r="D616" s="34">
        <v>14</v>
      </c>
      <c r="E616" s="34">
        <v>7</v>
      </c>
      <c r="F616" s="34" t="s">
        <v>47</v>
      </c>
      <c r="G616" s="34">
        <v>157</v>
      </c>
      <c r="H616" s="34" t="s">
        <v>20</v>
      </c>
      <c r="I616" s="34">
        <v>43</v>
      </c>
      <c r="J616" s="34">
        <v>89</v>
      </c>
      <c r="K616" s="34">
        <f t="shared" si="87"/>
        <v>46</v>
      </c>
      <c r="L616" s="34">
        <v>0.30070000000000002</v>
      </c>
      <c r="M616" s="34">
        <v>157</v>
      </c>
      <c r="N616" s="62">
        <v>1.4079142231265154</v>
      </c>
      <c r="O616" s="5">
        <v>1.4</v>
      </c>
      <c r="P616" s="5">
        <f t="shared" si="92"/>
        <v>19.474551117130588</v>
      </c>
      <c r="Q616" s="34">
        <v>157</v>
      </c>
      <c r="R616" s="34">
        <v>6.74</v>
      </c>
      <c r="S616" s="34">
        <v>12.3</v>
      </c>
      <c r="T616" s="34">
        <v>0.30070000000000002</v>
      </c>
      <c r="U616" s="34">
        <v>2.97E-3</v>
      </c>
      <c r="V616" s="34">
        <v>3.0329999999999999E-2</v>
      </c>
      <c r="W616" s="34">
        <v>9.9142762940982543</v>
      </c>
      <c r="Y616" s="34">
        <v>0.30070000000000002</v>
      </c>
      <c r="Z616" s="34">
        <v>473</v>
      </c>
    </row>
    <row r="617" spans="1:26" x14ac:dyDescent="0.3">
      <c r="A617" s="34">
        <v>157</v>
      </c>
      <c r="B617" s="5">
        <v>493606.13669999997</v>
      </c>
      <c r="C617" s="5">
        <v>5180770.5240000002</v>
      </c>
      <c r="D617" s="34">
        <v>14</v>
      </c>
      <c r="E617" s="34">
        <v>7</v>
      </c>
      <c r="F617" s="34" t="s">
        <v>47</v>
      </c>
      <c r="G617" s="34">
        <v>157</v>
      </c>
      <c r="H617" s="34" t="s">
        <v>21</v>
      </c>
      <c r="I617" s="34">
        <v>89</v>
      </c>
      <c r="J617" s="34">
        <v>106</v>
      </c>
      <c r="K617" s="34">
        <f t="shared" si="87"/>
        <v>17</v>
      </c>
      <c r="L617" s="34">
        <v>9.1600000000000001E-2</v>
      </c>
      <c r="M617" s="34">
        <v>157</v>
      </c>
      <c r="N617" s="62">
        <v>1.5277230719125203</v>
      </c>
      <c r="O617" s="5">
        <v>1.53</v>
      </c>
      <c r="P617" s="5">
        <f t="shared" si="92"/>
        <v>2.3789703675821769</v>
      </c>
      <c r="Q617" s="34">
        <v>157</v>
      </c>
      <c r="R617" s="34">
        <v>7.15</v>
      </c>
      <c r="S617" s="34">
        <v>-10.3</v>
      </c>
      <c r="T617" s="34">
        <v>0.1016</v>
      </c>
      <c r="U617" s="34">
        <v>5.6499999999999996E-3</v>
      </c>
      <c r="V617" s="34">
        <v>1.489E-2</v>
      </c>
      <c r="W617" s="34">
        <v>6.8233713901947608</v>
      </c>
      <c r="X617" s="34">
        <v>0.01</v>
      </c>
      <c r="Y617" s="34">
        <v>9.1600000000000001E-2</v>
      </c>
      <c r="Z617" s="34">
        <v>474</v>
      </c>
    </row>
    <row r="618" spans="1:26" x14ac:dyDescent="0.3">
      <c r="A618" s="34">
        <v>157</v>
      </c>
      <c r="B618" s="5">
        <v>493606.13669999997</v>
      </c>
      <c r="C618" s="5">
        <v>5180770.5240000002</v>
      </c>
      <c r="D618" s="34">
        <v>14</v>
      </c>
      <c r="E618" s="34">
        <v>7</v>
      </c>
      <c r="F618" s="34" t="s">
        <v>47</v>
      </c>
      <c r="G618" s="34">
        <v>157</v>
      </c>
      <c r="H618" s="34" t="s">
        <v>22</v>
      </c>
      <c r="I618" s="34">
        <v>106</v>
      </c>
      <c r="J618" s="34">
        <v>153</v>
      </c>
      <c r="K618" s="34">
        <f t="shared" si="87"/>
        <v>47</v>
      </c>
      <c r="L618" s="34">
        <v>7.0000000000000007E-2</v>
      </c>
      <c r="M618" s="34">
        <v>157</v>
      </c>
      <c r="N618" s="62">
        <v>1.6</v>
      </c>
      <c r="O618" s="5">
        <v>1.63</v>
      </c>
      <c r="P618" s="5">
        <f t="shared" si="92"/>
        <v>5.2640000000000011</v>
      </c>
      <c r="Q618" s="34">
        <v>157</v>
      </c>
    </row>
    <row r="619" spans="1:26" x14ac:dyDescent="0.3">
      <c r="A619" s="29">
        <v>159</v>
      </c>
      <c r="B619" s="5">
        <v>493669.95280000003</v>
      </c>
      <c r="C619" s="5">
        <v>5180769.3452000003</v>
      </c>
      <c r="D619" s="34">
        <v>16</v>
      </c>
      <c r="E619" s="34">
        <v>7</v>
      </c>
      <c r="F619" s="34" t="s">
        <v>47</v>
      </c>
      <c r="G619" s="29">
        <v>159</v>
      </c>
      <c r="H619" s="34" t="s">
        <v>16</v>
      </c>
      <c r="I619" s="34">
        <v>0</v>
      </c>
      <c r="J619" s="34">
        <v>10</v>
      </c>
      <c r="K619" s="34">
        <f t="shared" si="87"/>
        <v>10</v>
      </c>
      <c r="L619" s="104">
        <v>1.3450000286102295</v>
      </c>
      <c r="M619" s="29">
        <v>159</v>
      </c>
      <c r="N619" s="62">
        <v>1.3020771327383682</v>
      </c>
      <c r="O619" s="5">
        <v>1.26</v>
      </c>
      <c r="P619" s="5">
        <f>(O619*L619*K619)</f>
        <v>16.947000360488889</v>
      </c>
      <c r="Q619" s="29">
        <v>159</v>
      </c>
    </row>
    <row r="620" spans="1:26" x14ac:dyDescent="0.3">
      <c r="A620" s="29">
        <v>159</v>
      </c>
      <c r="B620" s="5">
        <v>493669.95280000003</v>
      </c>
      <c r="C620" s="5">
        <v>5180769.3452000003</v>
      </c>
      <c r="D620" s="34">
        <v>16</v>
      </c>
      <c r="E620" s="34">
        <v>7</v>
      </c>
      <c r="F620" s="34" t="s">
        <v>47</v>
      </c>
      <c r="G620" s="29">
        <v>159</v>
      </c>
      <c r="H620" s="34" t="s">
        <v>2808</v>
      </c>
      <c r="I620" s="34">
        <v>10</v>
      </c>
      <c r="J620" s="34">
        <v>20</v>
      </c>
      <c r="K620" s="34">
        <f t="shared" si="87"/>
        <v>10</v>
      </c>
      <c r="L620" s="105">
        <v>1.421</v>
      </c>
      <c r="M620" s="29">
        <v>159</v>
      </c>
      <c r="N620" s="62">
        <v>1.3501956794990115</v>
      </c>
      <c r="O620" s="5">
        <v>1.26</v>
      </c>
      <c r="P620" s="5">
        <f>(O620*L620*K620)</f>
        <v>17.904600000000002</v>
      </c>
      <c r="Q620" s="29">
        <v>159</v>
      </c>
    </row>
    <row r="621" spans="1:26" x14ac:dyDescent="0.3">
      <c r="A621" s="34">
        <v>159</v>
      </c>
      <c r="B621" s="5">
        <v>493669.95280000003</v>
      </c>
      <c r="C621" s="5">
        <v>5180769.3452000003</v>
      </c>
      <c r="D621" s="34">
        <v>16</v>
      </c>
      <c r="E621" s="34">
        <v>7</v>
      </c>
      <c r="F621" s="34" t="s">
        <v>47</v>
      </c>
      <c r="G621" s="34">
        <v>159</v>
      </c>
      <c r="H621" s="34" t="s">
        <v>30</v>
      </c>
      <c r="I621" s="34">
        <v>20</v>
      </c>
      <c r="J621" s="34">
        <v>30</v>
      </c>
      <c r="K621" s="34">
        <f t="shared" si="87"/>
        <v>10</v>
      </c>
      <c r="L621" s="105">
        <v>0.50119999999999998</v>
      </c>
      <c r="M621" s="34">
        <v>159</v>
      </c>
      <c r="N621" s="62">
        <v>1.4218927342667809</v>
      </c>
      <c r="O621" s="5">
        <v>1.26</v>
      </c>
      <c r="P621" s="5">
        <f>(O621*L621*K621)</f>
        <v>6.3151199999999994</v>
      </c>
      <c r="Q621" s="34">
        <v>159</v>
      </c>
    </row>
    <row r="622" spans="1:26" x14ac:dyDescent="0.3">
      <c r="A622" s="34">
        <v>159</v>
      </c>
      <c r="B622" s="5">
        <v>493669.95280000003</v>
      </c>
      <c r="C622" s="5">
        <v>5180769.3452000003</v>
      </c>
      <c r="D622" s="34">
        <v>16</v>
      </c>
      <c r="E622" s="34">
        <v>7</v>
      </c>
      <c r="F622" s="34" t="s">
        <v>47</v>
      </c>
      <c r="G622" s="34">
        <v>159</v>
      </c>
      <c r="H622" s="34" t="s">
        <v>30</v>
      </c>
      <c r="I622" s="34">
        <v>30</v>
      </c>
      <c r="J622" s="34">
        <v>57</v>
      </c>
      <c r="K622" s="34">
        <f t="shared" si="87"/>
        <v>27</v>
      </c>
      <c r="L622" s="34">
        <v>0.33829999999999999</v>
      </c>
      <c r="M622" s="34">
        <v>159</v>
      </c>
      <c r="N622" s="62">
        <v>1.4835685874988551</v>
      </c>
      <c r="O622" s="34">
        <v>1.4</v>
      </c>
      <c r="P622" s="5">
        <f t="shared" ref="P622:P625" si="93">(N622*L622*K622)</f>
        <v>13.551063835073293</v>
      </c>
      <c r="Q622" s="34">
        <v>159</v>
      </c>
      <c r="R622" s="34">
        <v>6.34</v>
      </c>
      <c r="S622" s="34">
        <v>35.6</v>
      </c>
      <c r="T622" s="34">
        <v>0.33829999999999999</v>
      </c>
      <c r="U622" s="34">
        <v>7.6699999999999997E-3</v>
      </c>
      <c r="V622" s="34">
        <v>2.5340000000000001E-2</v>
      </c>
      <c r="W622" s="34">
        <v>13.350434096290449</v>
      </c>
      <c r="Y622" s="34">
        <v>0.33829999999999999</v>
      </c>
      <c r="Z622" s="34">
        <v>476</v>
      </c>
    </row>
    <row r="623" spans="1:26" x14ac:dyDescent="0.3">
      <c r="A623" s="34">
        <v>159</v>
      </c>
      <c r="B623" s="5">
        <v>493669.95280000003</v>
      </c>
      <c r="C623" s="5">
        <v>5180769.3452000003</v>
      </c>
      <c r="D623" s="34">
        <v>16</v>
      </c>
      <c r="E623" s="34">
        <v>7</v>
      </c>
      <c r="F623" s="34" t="s">
        <v>47</v>
      </c>
      <c r="G623" s="34">
        <v>159</v>
      </c>
      <c r="H623" s="34" t="s">
        <v>36</v>
      </c>
      <c r="I623" s="34">
        <v>57</v>
      </c>
      <c r="J623" s="34">
        <v>92</v>
      </c>
      <c r="K623" s="34">
        <f t="shared" si="87"/>
        <v>35</v>
      </c>
      <c r="L623" s="34">
        <v>0.19939999999999999</v>
      </c>
      <c r="M623" s="34">
        <v>159</v>
      </c>
      <c r="N623" s="62">
        <v>1.4755905678157459</v>
      </c>
      <c r="O623" s="34">
        <v>1.49</v>
      </c>
      <c r="P623" s="5">
        <f t="shared" si="93"/>
        <v>10.29814657278609</v>
      </c>
      <c r="Q623" s="34">
        <v>159</v>
      </c>
      <c r="R623" s="34">
        <v>6.54</v>
      </c>
      <c r="S623" s="34">
        <v>23.2</v>
      </c>
      <c r="T623" s="34">
        <v>0.19939999999999999</v>
      </c>
      <c r="U623" s="34">
        <v>4.62E-3</v>
      </c>
      <c r="V623" s="34">
        <v>1.9619999999999999E-2</v>
      </c>
      <c r="W623" s="34">
        <v>10.163098878695209</v>
      </c>
      <c r="Y623" s="34">
        <v>0.19939999999999999</v>
      </c>
      <c r="Z623" s="34">
        <v>477</v>
      </c>
    </row>
    <row r="624" spans="1:26" x14ac:dyDescent="0.3">
      <c r="A624" s="34">
        <v>159</v>
      </c>
      <c r="B624" s="5">
        <v>493669.95280000003</v>
      </c>
      <c r="C624" s="5">
        <v>5180769.3452000003</v>
      </c>
      <c r="D624" s="34">
        <v>16</v>
      </c>
      <c r="E624" s="34">
        <v>7</v>
      </c>
      <c r="F624" s="34" t="s">
        <v>47</v>
      </c>
      <c r="G624" s="34">
        <v>159</v>
      </c>
      <c r="H624" s="34" t="s">
        <v>37</v>
      </c>
      <c r="I624" s="34">
        <v>92</v>
      </c>
      <c r="J624" s="34">
        <v>127</v>
      </c>
      <c r="K624" s="34">
        <f t="shared" si="87"/>
        <v>35</v>
      </c>
      <c r="L624" s="34">
        <v>0.1241</v>
      </c>
      <c r="M624" s="34">
        <v>159</v>
      </c>
      <c r="N624" s="62">
        <v>1.5575789108296543</v>
      </c>
      <c r="O624" s="34">
        <v>1.53</v>
      </c>
      <c r="P624" s="5">
        <f t="shared" si="93"/>
        <v>6.7653439991886035</v>
      </c>
      <c r="Q624" s="34">
        <v>159</v>
      </c>
      <c r="R624" s="34">
        <v>6.7</v>
      </c>
      <c r="S624" s="34">
        <v>14.5</v>
      </c>
      <c r="T624" s="34">
        <v>0.1241</v>
      </c>
      <c r="U624" s="34">
        <v>3.2000000000000002E-3</v>
      </c>
      <c r="V624" s="34">
        <v>1.349E-2</v>
      </c>
      <c r="W624" s="34">
        <v>9.1994069681245367</v>
      </c>
      <c r="Y624" s="34">
        <v>0.1241</v>
      </c>
      <c r="Z624" s="34">
        <v>478</v>
      </c>
    </row>
    <row r="625" spans="1:26" x14ac:dyDescent="0.3">
      <c r="A625" s="34">
        <v>159</v>
      </c>
      <c r="B625" s="5">
        <v>493669.95280000003</v>
      </c>
      <c r="C625" s="5">
        <v>5180769.3452000003</v>
      </c>
      <c r="D625" s="34">
        <v>16</v>
      </c>
      <c r="E625" s="34">
        <v>7</v>
      </c>
      <c r="F625" s="34" t="s">
        <v>47</v>
      </c>
      <c r="G625" s="34">
        <v>159</v>
      </c>
      <c r="H625" s="34" t="s">
        <v>54</v>
      </c>
      <c r="I625" s="34">
        <v>127</v>
      </c>
      <c r="J625" s="34">
        <v>153</v>
      </c>
      <c r="K625" s="34">
        <f t="shared" si="87"/>
        <v>26</v>
      </c>
      <c r="L625" s="34">
        <v>0.1686</v>
      </c>
      <c r="M625" s="34">
        <v>159</v>
      </c>
      <c r="N625" s="62">
        <v>1.6057505970476049</v>
      </c>
      <c r="O625" s="34">
        <v>1.59</v>
      </c>
      <c r="P625" s="5">
        <f t="shared" si="93"/>
        <v>7.038968317217881</v>
      </c>
      <c r="Q625" s="34">
        <v>159</v>
      </c>
      <c r="R625" s="34">
        <v>6.62</v>
      </c>
      <c r="S625" s="34">
        <v>19.5</v>
      </c>
      <c r="T625" s="34">
        <v>0.1686</v>
      </c>
      <c r="U625" s="34">
        <v>9.2399999999999999E-3</v>
      </c>
      <c r="V625" s="34">
        <v>1.636E-2</v>
      </c>
      <c r="W625" s="34">
        <v>10.30562347188264</v>
      </c>
      <c r="Y625" s="34">
        <v>0.1686</v>
      </c>
      <c r="Z625" s="34">
        <v>479</v>
      </c>
    </row>
    <row r="626" spans="1:26" x14ac:dyDescent="0.3">
      <c r="A626" s="29">
        <v>161</v>
      </c>
      <c r="B626" s="5">
        <v>493733.75140000001</v>
      </c>
      <c r="C626" s="5">
        <v>5180751.3875000002</v>
      </c>
      <c r="D626" s="34">
        <v>18</v>
      </c>
      <c r="E626" s="34">
        <v>7</v>
      </c>
      <c r="F626" s="34" t="s">
        <v>47</v>
      </c>
      <c r="G626" s="29">
        <v>161</v>
      </c>
      <c r="H626" s="34" t="s">
        <v>16</v>
      </c>
      <c r="I626" s="34">
        <v>0</v>
      </c>
      <c r="J626" s="34">
        <v>10</v>
      </c>
      <c r="K626" s="34">
        <f t="shared" si="87"/>
        <v>10</v>
      </c>
      <c r="L626" s="104">
        <v>2.1549999713897705</v>
      </c>
      <c r="M626" s="29">
        <v>161</v>
      </c>
      <c r="N626" s="62">
        <v>1.2941445234915119</v>
      </c>
      <c r="O626" s="34">
        <v>1.1599999999999999</v>
      </c>
      <c r="P626" s="5">
        <f>(O626*L626*K626)</f>
        <v>24.997999668121338</v>
      </c>
      <c r="Q626" s="29">
        <v>161</v>
      </c>
    </row>
    <row r="627" spans="1:26" x14ac:dyDescent="0.3">
      <c r="A627" s="29">
        <v>161</v>
      </c>
      <c r="B627" s="5">
        <v>493733.75140000001</v>
      </c>
      <c r="C627" s="5">
        <v>5180751.3875000002</v>
      </c>
      <c r="D627" s="34">
        <v>18</v>
      </c>
      <c r="E627" s="34">
        <v>7</v>
      </c>
      <c r="F627" s="34" t="s">
        <v>47</v>
      </c>
      <c r="G627" s="29">
        <v>161</v>
      </c>
      <c r="H627" s="34" t="s">
        <v>16</v>
      </c>
      <c r="I627" s="34">
        <v>10</v>
      </c>
      <c r="J627" s="34">
        <v>20</v>
      </c>
      <c r="K627" s="34">
        <f t="shared" si="87"/>
        <v>10</v>
      </c>
      <c r="L627" s="105">
        <v>2.2469999999999999</v>
      </c>
      <c r="M627" s="29">
        <v>161</v>
      </c>
      <c r="N627" s="62">
        <v>1.2640901468709596</v>
      </c>
      <c r="O627" s="5">
        <v>1.1599999999999999</v>
      </c>
      <c r="P627" s="5">
        <f>(O627*L627*K627)</f>
        <v>26.065199999999997</v>
      </c>
      <c r="Q627" s="29">
        <v>161</v>
      </c>
    </row>
    <row r="628" spans="1:26" x14ac:dyDescent="0.3">
      <c r="A628" s="34">
        <v>161</v>
      </c>
      <c r="B628" s="5">
        <v>493733.75140000001</v>
      </c>
      <c r="C628" s="5">
        <v>5180751.3875000002</v>
      </c>
      <c r="D628" s="34">
        <v>18</v>
      </c>
      <c r="E628" s="34">
        <v>7</v>
      </c>
      <c r="F628" s="34" t="s">
        <v>47</v>
      </c>
      <c r="G628" s="34">
        <v>161</v>
      </c>
      <c r="H628" s="34" t="s">
        <v>144</v>
      </c>
      <c r="I628" s="34">
        <v>20</v>
      </c>
      <c r="J628" s="34">
        <v>30</v>
      </c>
      <c r="K628" s="34">
        <f t="shared" si="87"/>
        <v>10</v>
      </c>
      <c r="L628" s="105">
        <v>1.9770000000000001</v>
      </c>
      <c r="M628" s="34">
        <v>161</v>
      </c>
      <c r="N628" s="62">
        <v>1.2350756766043718</v>
      </c>
      <c r="O628" s="5">
        <v>1.1599999999999999</v>
      </c>
      <c r="P628" s="5">
        <f>(O628*L628*K628)</f>
        <v>22.933199999999999</v>
      </c>
      <c r="Q628" s="34">
        <v>161</v>
      </c>
    </row>
    <row r="629" spans="1:26" x14ac:dyDescent="0.3">
      <c r="A629" s="34">
        <v>161</v>
      </c>
      <c r="B629" s="5">
        <v>493733.75140000001</v>
      </c>
      <c r="C629" s="5">
        <v>5180751.3875000002</v>
      </c>
      <c r="D629" s="34">
        <v>18</v>
      </c>
      <c r="E629" s="34">
        <v>7</v>
      </c>
      <c r="F629" s="34" t="s">
        <v>47</v>
      </c>
      <c r="G629" s="34">
        <v>161</v>
      </c>
      <c r="H629" s="34" t="s">
        <v>17</v>
      </c>
      <c r="I629" s="34">
        <v>30</v>
      </c>
      <c r="J629" s="34">
        <v>65</v>
      </c>
      <c r="K629" s="34">
        <f t="shared" si="87"/>
        <v>35</v>
      </c>
      <c r="L629" s="34">
        <v>1.4079999999999999</v>
      </c>
      <c r="M629" s="34">
        <v>161</v>
      </c>
      <c r="N629" s="62">
        <v>1.1881157173110044</v>
      </c>
      <c r="O629" s="5">
        <v>1.33</v>
      </c>
      <c r="P629" s="5">
        <f t="shared" ref="P629:P633" si="94">(N629*L629*K629)</f>
        <v>58.550342549086295</v>
      </c>
      <c r="Q629" s="34">
        <v>161</v>
      </c>
      <c r="R629" s="34">
        <v>5.63</v>
      </c>
      <c r="S629" s="34">
        <v>76.3</v>
      </c>
      <c r="T629" s="34">
        <v>1.4079999999999999</v>
      </c>
      <c r="U629" s="34">
        <v>2.1610000000000001E-2</v>
      </c>
      <c r="V629" s="34">
        <v>7.059E-2</v>
      </c>
      <c r="W629" s="34">
        <v>19.946168012466355</v>
      </c>
      <c r="Y629" s="34">
        <v>1.4079999999999999</v>
      </c>
      <c r="Z629" s="34">
        <v>481</v>
      </c>
    </row>
    <row r="630" spans="1:26" x14ac:dyDescent="0.3">
      <c r="A630" s="34">
        <v>161</v>
      </c>
      <c r="B630" s="5">
        <v>493733.75140000001</v>
      </c>
      <c r="C630" s="5">
        <v>5180751.3875000002</v>
      </c>
      <c r="D630" s="34">
        <v>18</v>
      </c>
      <c r="E630" s="34">
        <v>7</v>
      </c>
      <c r="F630" s="34" t="s">
        <v>47</v>
      </c>
      <c r="G630" s="34">
        <v>161</v>
      </c>
      <c r="H630" s="34" t="s">
        <v>30</v>
      </c>
      <c r="I630" s="34">
        <v>65</v>
      </c>
      <c r="J630" s="34">
        <v>103</v>
      </c>
      <c r="K630" s="34">
        <f t="shared" si="87"/>
        <v>38</v>
      </c>
      <c r="L630" s="34">
        <v>0.9667</v>
      </c>
      <c r="M630" s="34">
        <v>161</v>
      </c>
      <c r="N630" s="78">
        <v>1.2</v>
      </c>
      <c r="O630" s="5">
        <v>1.53</v>
      </c>
      <c r="P630" s="5">
        <f t="shared" si="94"/>
        <v>44.081519999999998</v>
      </c>
      <c r="Q630" s="34">
        <v>161</v>
      </c>
      <c r="R630" s="34">
        <v>6.09</v>
      </c>
      <c r="S630" s="34">
        <v>50</v>
      </c>
      <c r="T630" s="34">
        <v>0.9667</v>
      </c>
      <c r="U630" s="34">
        <v>1.618E-2</v>
      </c>
      <c r="V630" s="34">
        <v>5.3190000000000001E-2</v>
      </c>
      <c r="W630" s="34">
        <v>18.174468885128782</v>
      </c>
      <c r="Y630" s="34">
        <v>0.9667</v>
      </c>
      <c r="Z630" s="34">
        <v>482</v>
      </c>
    </row>
    <row r="631" spans="1:26" x14ac:dyDescent="0.3">
      <c r="A631" s="34">
        <v>161</v>
      </c>
      <c r="B631" s="5">
        <v>493733.75140000001</v>
      </c>
      <c r="C631" s="5">
        <v>5180751.3875000002</v>
      </c>
      <c r="D631" s="34">
        <v>18</v>
      </c>
      <c r="E631" s="34">
        <v>7</v>
      </c>
      <c r="F631" s="34" t="s">
        <v>47</v>
      </c>
      <c r="G631" s="34">
        <v>161</v>
      </c>
      <c r="H631" s="34" t="s">
        <v>26</v>
      </c>
      <c r="I631" s="34">
        <v>103</v>
      </c>
      <c r="J631" s="34">
        <v>122</v>
      </c>
      <c r="K631" s="34">
        <f t="shared" si="87"/>
        <v>19</v>
      </c>
      <c r="L631" s="34">
        <v>0.39379999999999998</v>
      </c>
      <c r="M631" s="34">
        <v>161</v>
      </c>
      <c r="N631" s="62">
        <v>1.1582462777593561</v>
      </c>
      <c r="O631" s="5">
        <v>1.6</v>
      </c>
      <c r="P631" s="5">
        <f t="shared" si="94"/>
        <v>8.6662302994510529</v>
      </c>
      <c r="Q631" s="34">
        <v>161</v>
      </c>
      <c r="R631" s="34">
        <v>6.33</v>
      </c>
      <c r="S631" s="34">
        <v>34.700000000000003</v>
      </c>
      <c r="T631" s="34">
        <v>0.39379999999999998</v>
      </c>
      <c r="U631" s="34">
        <v>5.96E-3</v>
      </c>
      <c r="V631" s="34">
        <v>2.7720000000000002E-2</v>
      </c>
      <c r="W631" s="34">
        <v>14.206349206349206</v>
      </c>
      <c r="Y631" s="34">
        <v>0.39379999999999998</v>
      </c>
      <c r="Z631" s="34">
        <v>483</v>
      </c>
    </row>
    <row r="632" spans="1:26" x14ac:dyDescent="0.3">
      <c r="A632" s="34">
        <v>161</v>
      </c>
      <c r="B632" s="5">
        <v>493733.75140000001</v>
      </c>
      <c r="C632" s="5">
        <v>5180751.3875000002</v>
      </c>
      <c r="D632" s="34">
        <v>18</v>
      </c>
      <c r="E632" s="34">
        <v>7</v>
      </c>
      <c r="F632" s="34" t="s">
        <v>47</v>
      </c>
      <c r="G632" s="34">
        <v>161</v>
      </c>
      <c r="H632" s="34" t="s">
        <v>27</v>
      </c>
      <c r="I632" s="34">
        <v>122</v>
      </c>
      <c r="J632" s="34">
        <v>142</v>
      </c>
      <c r="K632" s="34">
        <f t="shared" si="87"/>
        <v>20</v>
      </c>
      <c r="L632" s="34">
        <v>0.2571</v>
      </c>
      <c r="M632" s="34">
        <v>161</v>
      </c>
      <c r="N632" s="62">
        <v>1.6773053453860265</v>
      </c>
      <c r="O632" s="5">
        <v>1.6</v>
      </c>
      <c r="P632" s="5">
        <f t="shared" si="94"/>
        <v>8.6247040859749475</v>
      </c>
      <c r="Q632" s="34">
        <v>161</v>
      </c>
      <c r="R632" s="34">
        <v>6.1</v>
      </c>
      <c r="S632" s="34">
        <v>47.7</v>
      </c>
      <c r="T632" s="34">
        <v>0.2571</v>
      </c>
      <c r="U632" s="34">
        <v>4.2500000000000003E-3</v>
      </c>
      <c r="V632" s="34">
        <v>1.9560000000000001E-2</v>
      </c>
      <c r="W632" s="34">
        <v>13.144171779141104</v>
      </c>
      <c r="Y632" s="34">
        <v>0.2571</v>
      </c>
      <c r="Z632" s="34">
        <v>484</v>
      </c>
    </row>
    <row r="633" spans="1:26" x14ac:dyDescent="0.3">
      <c r="A633" s="34">
        <v>161</v>
      </c>
      <c r="B633" s="5">
        <v>493733.75140000001</v>
      </c>
      <c r="C633" s="5">
        <v>5180751.3875000002</v>
      </c>
      <c r="D633" s="34">
        <v>18</v>
      </c>
      <c r="E633" s="34">
        <v>7</v>
      </c>
      <c r="F633" s="34" t="s">
        <v>47</v>
      </c>
      <c r="G633" s="34">
        <v>161</v>
      </c>
      <c r="H633" s="34" t="s">
        <v>38</v>
      </c>
      <c r="I633" s="34">
        <v>142</v>
      </c>
      <c r="J633" s="34">
        <v>153</v>
      </c>
      <c r="K633" s="34">
        <f t="shared" si="87"/>
        <v>11</v>
      </c>
      <c r="L633" s="34">
        <v>0.28720000000000001</v>
      </c>
      <c r="M633" s="34">
        <v>161</v>
      </c>
      <c r="N633" s="62">
        <v>1.62050050006849</v>
      </c>
      <c r="O633" s="34">
        <v>1.65</v>
      </c>
      <c r="P633" s="5">
        <f t="shared" si="94"/>
        <v>5.1194851798163743</v>
      </c>
      <c r="Q633" s="34">
        <v>161</v>
      </c>
      <c r="R633" s="34">
        <v>5.89</v>
      </c>
      <c r="S633" s="34">
        <v>59.5</v>
      </c>
      <c r="T633" s="34">
        <v>0.28720000000000001</v>
      </c>
      <c r="U633" s="34">
        <v>5.1399999999999996E-3</v>
      </c>
      <c r="V633" s="34">
        <v>2.2630000000000001E-2</v>
      </c>
      <c r="W633" s="34">
        <v>12.691117984975696</v>
      </c>
      <c r="Y633" s="34">
        <v>0.28720000000000001</v>
      </c>
      <c r="Z633" s="34">
        <v>485</v>
      </c>
    </row>
    <row r="634" spans="1:26" x14ac:dyDescent="0.3">
      <c r="A634" s="29">
        <v>163</v>
      </c>
      <c r="B634" s="5">
        <v>493797.58500000002</v>
      </c>
      <c r="C634" s="5">
        <v>5180766.9895000001</v>
      </c>
      <c r="D634" s="34">
        <v>20</v>
      </c>
      <c r="E634" s="34">
        <v>7</v>
      </c>
      <c r="F634" s="34" t="s">
        <v>47</v>
      </c>
      <c r="G634" s="29">
        <v>163</v>
      </c>
      <c r="H634" s="34" t="s">
        <v>16</v>
      </c>
      <c r="I634" s="34">
        <v>0</v>
      </c>
      <c r="J634" s="34">
        <v>10</v>
      </c>
      <c r="K634" s="34">
        <f t="shared" si="87"/>
        <v>10</v>
      </c>
      <c r="L634" s="104">
        <v>1.5470000505447388</v>
      </c>
      <c r="M634" s="29">
        <v>163</v>
      </c>
      <c r="N634" s="62">
        <v>1.3677004673095758</v>
      </c>
      <c r="O634" s="34">
        <v>1.1599999999999999</v>
      </c>
      <c r="P634" s="5">
        <f>(O634*L634*K634)</f>
        <v>17.945200586318968</v>
      </c>
      <c r="Q634" s="29">
        <v>163</v>
      </c>
    </row>
    <row r="635" spans="1:26" x14ac:dyDescent="0.3">
      <c r="A635" s="29">
        <v>163</v>
      </c>
      <c r="B635" s="5">
        <v>493797.58500000002</v>
      </c>
      <c r="C635" s="5">
        <v>5180766.9895000001</v>
      </c>
      <c r="D635" s="34">
        <v>20</v>
      </c>
      <c r="E635" s="34">
        <v>7</v>
      </c>
      <c r="F635" s="34" t="s">
        <v>47</v>
      </c>
      <c r="G635" s="29">
        <v>163</v>
      </c>
      <c r="H635" s="34" t="s">
        <v>2787</v>
      </c>
      <c r="I635" s="34">
        <v>10</v>
      </c>
      <c r="J635" s="34">
        <v>20</v>
      </c>
      <c r="K635" s="34">
        <f t="shared" si="87"/>
        <v>10</v>
      </c>
      <c r="L635" s="105">
        <v>2.0329999999999999</v>
      </c>
      <c r="M635" s="29">
        <v>163</v>
      </c>
      <c r="N635" s="62">
        <v>1.316251081050051</v>
      </c>
      <c r="O635" s="5">
        <v>1.1599999999999999</v>
      </c>
      <c r="P635" s="5">
        <f>(O635*L635*K635)</f>
        <v>23.582799999999999</v>
      </c>
      <c r="Q635" s="29">
        <v>163</v>
      </c>
    </row>
    <row r="636" spans="1:26" x14ac:dyDescent="0.3">
      <c r="A636" s="34">
        <v>163</v>
      </c>
      <c r="B636" s="5">
        <v>493797.58500000002</v>
      </c>
      <c r="C636" s="5">
        <v>5180766.9895000001</v>
      </c>
      <c r="D636" s="34">
        <v>20</v>
      </c>
      <c r="E636" s="34">
        <v>7</v>
      </c>
      <c r="F636" s="34" t="s">
        <v>47</v>
      </c>
      <c r="G636" s="34">
        <v>163</v>
      </c>
      <c r="H636" s="34" t="s">
        <v>24</v>
      </c>
      <c r="I636" s="34">
        <v>20</v>
      </c>
      <c r="J636" s="34">
        <v>30</v>
      </c>
      <c r="K636" s="34">
        <f t="shared" si="87"/>
        <v>10</v>
      </c>
      <c r="L636" s="105">
        <v>1.554</v>
      </c>
      <c r="M636" s="34">
        <v>163</v>
      </c>
      <c r="N636" s="62">
        <v>1.2187508827405189</v>
      </c>
      <c r="O636" s="5">
        <v>1.1599999999999999</v>
      </c>
      <c r="P636" s="5">
        <f>(O636*L636*K636)</f>
        <v>18.026399999999999</v>
      </c>
      <c r="Q636" s="34">
        <v>163</v>
      </c>
    </row>
    <row r="637" spans="1:26" x14ac:dyDescent="0.3">
      <c r="A637" s="34">
        <v>163</v>
      </c>
      <c r="B637" s="5">
        <v>493797.58500000002</v>
      </c>
      <c r="C637" s="5">
        <v>5180766.9895000001</v>
      </c>
      <c r="D637" s="34">
        <v>20</v>
      </c>
      <c r="E637" s="34">
        <v>7</v>
      </c>
      <c r="F637" s="34" t="s">
        <v>47</v>
      </c>
      <c r="G637" s="34">
        <v>163</v>
      </c>
      <c r="H637" s="34" t="s">
        <v>24</v>
      </c>
      <c r="I637" s="34">
        <v>30</v>
      </c>
      <c r="J637" s="34">
        <v>34</v>
      </c>
      <c r="K637" s="34">
        <f t="shared" si="87"/>
        <v>4</v>
      </c>
      <c r="L637" s="34">
        <v>1.3</v>
      </c>
      <c r="M637" s="34">
        <v>163</v>
      </c>
      <c r="N637" s="62">
        <v>1.2885908553965426</v>
      </c>
      <c r="O637" s="5">
        <v>1.33</v>
      </c>
      <c r="P637" s="5">
        <f t="shared" ref="P637:P640" si="95">(N637*L637*K637)</f>
        <v>6.7006724480620221</v>
      </c>
      <c r="Q637" s="34">
        <v>163</v>
      </c>
      <c r="Y637" s="34">
        <v>0</v>
      </c>
      <c r="Z637" s="34">
        <v>487</v>
      </c>
    </row>
    <row r="638" spans="1:26" x14ac:dyDescent="0.3">
      <c r="A638" s="34">
        <v>163</v>
      </c>
      <c r="B638" s="5">
        <v>493797.58500000002</v>
      </c>
      <c r="C638" s="5">
        <v>5180766.9895000001</v>
      </c>
      <c r="D638" s="34">
        <v>20</v>
      </c>
      <c r="E638" s="34">
        <v>7</v>
      </c>
      <c r="F638" s="34" t="s">
        <v>47</v>
      </c>
      <c r="G638" s="34">
        <v>163</v>
      </c>
      <c r="H638" s="34" t="s">
        <v>25</v>
      </c>
      <c r="I638" s="34">
        <v>34</v>
      </c>
      <c r="J638" s="34">
        <v>72</v>
      </c>
      <c r="K638" s="34">
        <f t="shared" si="87"/>
        <v>38</v>
      </c>
      <c r="L638" s="34">
        <v>0.34010000000000001</v>
      </c>
      <c r="M638" s="34">
        <v>163</v>
      </c>
      <c r="N638" s="62">
        <v>1.2403767090378974</v>
      </c>
      <c r="O638" s="5">
        <v>1.33</v>
      </c>
      <c r="P638" s="5">
        <f t="shared" si="95"/>
        <v>16.030380512263978</v>
      </c>
      <c r="Q638" s="34">
        <v>163</v>
      </c>
      <c r="R638" s="34">
        <v>5.62</v>
      </c>
      <c r="S638" s="34">
        <v>74.2</v>
      </c>
      <c r="T638" s="34">
        <v>0.34010000000000001</v>
      </c>
      <c r="U638" s="34">
        <v>8.1899999999999994E-3</v>
      </c>
      <c r="V638" s="34">
        <v>2.4629999999999999E-2</v>
      </c>
      <c r="W638" s="34">
        <v>13.80836378400325</v>
      </c>
      <c r="Y638" s="34">
        <v>0.34010000000000001</v>
      </c>
      <c r="Z638" s="34">
        <v>488</v>
      </c>
    </row>
    <row r="639" spans="1:26" x14ac:dyDescent="0.3">
      <c r="A639" s="34">
        <v>163</v>
      </c>
      <c r="B639" s="5">
        <v>493797.58500000002</v>
      </c>
      <c r="C639" s="5">
        <v>5180766.9895000001</v>
      </c>
      <c r="D639" s="34">
        <v>20</v>
      </c>
      <c r="E639" s="34">
        <v>7</v>
      </c>
      <c r="F639" s="34" t="s">
        <v>47</v>
      </c>
      <c r="G639" s="34">
        <v>163</v>
      </c>
      <c r="H639" s="34" t="s">
        <v>18</v>
      </c>
      <c r="I639" s="34">
        <v>72</v>
      </c>
      <c r="J639" s="34">
        <v>122</v>
      </c>
      <c r="K639" s="34">
        <f t="shared" si="87"/>
        <v>50</v>
      </c>
      <c r="L639" s="34">
        <v>0.17130000000000001</v>
      </c>
      <c r="M639" s="34">
        <v>163</v>
      </c>
      <c r="N639" s="62">
        <v>1.5885628196411794</v>
      </c>
      <c r="O639" s="5">
        <v>1.53</v>
      </c>
      <c r="P639" s="5">
        <f t="shared" si="95"/>
        <v>13.606040550226703</v>
      </c>
      <c r="Q639" s="34">
        <v>163</v>
      </c>
      <c r="R639" s="34">
        <v>5.97</v>
      </c>
      <c r="S639" s="34">
        <v>55.5</v>
      </c>
      <c r="T639" s="34">
        <v>0.17130000000000001</v>
      </c>
      <c r="U639" s="34">
        <v>6.6699999999999997E-3</v>
      </c>
      <c r="V639" s="34">
        <v>1.6389999999999998E-2</v>
      </c>
      <c r="W639" s="34">
        <v>10.451494813910923</v>
      </c>
      <c r="Y639" s="34">
        <v>0.17130000000000001</v>
      </c>
      <c r="Z639" s="34">
        <v>489</v>
      </c>
    </row>
    <row r="640" spans="1:26" x14ac:dyDescent="0.3">
      <c r="A640" s="34">
        <v>163</v>
      </c>
      <c r="B640" s="5">
        <v>493797.58500000002</v>
      </c>
      <c r="C640" s="5">
        <v>5180766.9895000001</v>
      </c>
      <c r="D640" s="34">
        <v>20</v>
      </c>
      <c r="E640" s="34">
        <v>7</v>
      </c>
      <c r="F640" s="34" t="s">
        <v>47</v>
      </c>
      <c r="G640" s="34">
        <v>163</v>
      </c>
      <c r="H640" s="34" t="s">
        <v>54</v>
      </c>
      <c r="I640" s="34">
        <v>122</v>
      </c>
      <c r="J640" s="34">
        <v>153</v>
      </c>
      <c r="K640" s="34">
        <f t="shared" si="87"/>
        <v>31</v>
      </c>
      <c r="L640" s="34">
        <v>0.1865</v>
      </c>
      <c r="M640" s="34">
        <v>163</v>
      </c>
      <c r="N640" s="62">
        <v>1.719542898641873</v>
      </c>
      <c r="O640" s="5">
        <v>1.65</v>
      </c>
      <c r="P640" s="5">
        <f t="shared" si="95"/>
        <v>9.9415372684979886</v>
      </c>
      <c r="Q640" s="34">
        <v>163</v>
      </c>
      <c r="R640" s="34">
        <v>5.99</v>
      </c>
      <c r="S640" s="34">
        <v>53.8</v>
      </c>
      <c r="T640" s="34">
        <v>0.1865</v>
      </c>
      <c r="U640" s="34">
        <v>7.3899999999999999E-3</v>
      </c>
      <c r="V640" s="34">
        <v>1.753E-2</v>
      </c>
      <c r="W640" s="34">
        <v>10.638904734740445</v>
      </c>
      <c r="Y640" s="34">
        <v>0.1865</v>
      </c>
      <c r="Z640" s="34">
        <v>490</v>
      </c>
    </row>
    <row r="641" spans="1:26" x14ac:dyDescent="0.3">
      <c r="A641" s="29">
        <v>165</v>
      </c>
      <c r="B641" s="5">
        <v>493861.41580000002</v>
      </c>
      <c r="C641" s="5">
        <v>5180780.1474000001</v>
      </c>
      <c r="D641" s="34">
        <v>22</v>
      </c>
      <c r="E641" s="34">
        <v>7</v>
      </c>
      <c r="F641" s="34" t="s">
        <v>47</v>
      </c>
      <c r="G641" s="29">
        <v>165</v>
      </c>
      <c r="H641" s="34" t="s">
        <v>16</v>
      </c>
      <c r="I641" s="34">
        <v>0</v>
      </c>
      <c r="J641" s="34">
        <v>10</v>
      </c>
      <c r="K641" s="34">
        <f t="shared" si="87"/>
        <v>10</v>
      </c>
      <c r="L641" s="104">
        <v>1.4539999961853027</v>
      </c>
      <c r="M641" s="29">
        <v>165</v>
      </c>
      <c r="N641" s="62">
        <v>1.3516788794288725</v>
      </c>
      <c r="O641" s="5">
        <v>1.1399999999999999</v>
      </c>
      <c r="P641" s="5">
        <f>(O641*L641*K641)</f>
        <v>16.575599956512448</v>
      </c>
      <c r="Q641" s="29">
        <v>165</v>
      </c>
    </row>
    <row r="642" spans="1:26" x14ac:dyDescent="0.3">
      <c r="A642" s="29">
        <v>165</v>
      </c>
      <c r="B642" s="5">
        <v>493861.41580000002</v>
      </c>
      <c r="C642" s="5">
        <v>5180780.1474000001</v>
      </c>
      <c r="D642" s="34">
        <v>22</v>
      </c>
      <c r="E642" s="34">
        <v>7</v>
      </c>
      <c r="F642" s="34" t="s">
        <v>47</v>
      </c>
      <c r="G642" s="29">
        <v>165</v>
      </c>
      <c r="H642" s="34" t="s">
        <v>16</v>
      </c>
      <c r="I642" s="34">
        <v>10</v>
      </c>
      <c r="J642" s="34">
        <v>20</v>
      </c>
      <c r="K642" s="34">
        <f t="shared" ref="K642:K705" si="96">(J642-I642)</f>
        <v>10</v>
      </c>
      <c r="L642" s="105">
        <v>1.732</v>
      </c>
      <c r="M642" s="29">
        <v>165</v>
      </c>
      <c r="N642" s="62">
        <v>1.2994660217275529</v>
      </c>
      <c r="O642" s="5">
        <v>1.1399999999999999</v>
      </c>
      <c r="P642" s="5">
        <f>(O642*L642*K642)</f>
        <v>19.744799999999998</v>
      </c>
      <c r="Q642" s="29">
        <v>165</v>
      </c>
    </row>
    <row r="643" spans="1:26" x14ac:dyDescent="0.3">
      <c r="A643" s="34">
        <v>165</v>
      </c>
      <c r="B643" s="5">
        <v>493861.41580000002</v>
      </c>
      <c r="C643" s="5">
        <v>5180780.1474000001</v>
      </c>
      <c r="D643" s="34">
        <v>22</v>
      </c>
      <c r="E643" s="34">
        <v>7</v>
      </c>
      <c r="F643" s="34" t="s">
        <v>47</v>
      </c>
      <c r="G643" s="34">
        <v>165</v>
      </c>
      <c r="H643" s="34" t="s">
        <v>17</v>
      </c>
      <c r="I643" s="34">
        <v>20</v>
      </c>
      <c r="J643" s="34">
        <v>30</v>
      </c>
      <c r="K643" s="34">
        <f t="shared" si="96"/>
        <v>10</v>
      </c>
      <c r="L643" s="105">
        <v>1.5389999999999999</v>
      </c>
      <c r="M643" s="34">
        <v>165</v>
      </c>
      <c r="N643" s="62">
        <v>1.3011753619196786</v>
      </c>
      <c r="O643" s="5">
        <v>1.1399999999999999</v>
      </c>
      <c r="P643" s="5">
        <f>(O643*L643*K643)</f>
        <v>17.544599999999996</v>
      </c>
      <c r="Q643" s="34">
        <v>165</v>
      </c>
    </row>
    <row r="644" spans="1:26" x14ac:dyDescent="0.3">
      <c r="A644" s="34">
        <v>165</v>
      </c>
      <c r="B644" s="5">
        <v>493861.41580000002</v>
      </c>
      <c r="C644" s="5">
        <v>5180780.1474000001</v>
      </c>
      <c r="D644" s="34">
        <v>22</v>
      </c>
      <c r="E644" s="34">
        <v>7</v>
      </c>
      <c r="F644" s="34" t="s">
        <v>47</v>
      </c>
      <c r="G644" s="34">
        <v>165</v>
      </c>
      <c r="H644" s="34" t="s">
        <v>17</v>
      </c>
      <c r="I644" s="34">
        <v>30</v>
      </c>
      <c r="J644" s="34">
        <v>60</v>
      </c>
      <c r="K644" s="34">
        <f t="shared" si="96"/>
        <v>30</v>
      </c>
      <c r="L644" s="34">
        <v>0.62439999999999996</v>
      </c>
      <c r="M644" s="34">
        <v>165</v>
      </c>
      <c r="N644" s="68">
        <v>1.599346557270702</v>
      </c>
      <c r="O644" s="5">
        <v>1.32</v>
      </c>
      <c r="P644" s="5">
        <f t="shared" ref="P644:P647" si="97">(N644*L644*K644)</f>
        <v>29.958959710794787</v>
      </c>
      <c r="Q644" s="34">
        <v>165</v>
      </c>
      <c r="R644" s="34">
        <v>6.05</v>
      </c>
      <c r="S644" s="34">
        <v>51</v>
      </c>
      <c r="T644" s="34">
        <v>0.62439999999999996</v>
      </c>
      <c r="U644" s="34">
        <v>1.1299999999999999E-2</v>
      </c>
      <c r="V644" s="34">
        <v>2.7179999999999999E-2</v>
      </c>
      <c r="W644" s="34">
        <v>22.972774098601914</v>
      </c>
      <c r="Y644" s="34">
        <v>0.62439999999999996</v>
      </c>
      <c r="Z644" s="34">
        <v>492</v>
      </c>
    </row>
    <row r="645" spans="1:26" x14ac:dyDescent="0.3">
      <c r="A645" s="34">
        <v>165</v>
      </c>
      <c r="B645" s="5">
        <v>493861.41580000002</v>
      </c>
      <c r="C645" s="5">
        <v>5180780.1474000001</v>
      </c>
      <c r="D645" s="34">
        <v>22</v>
      </c>
      <c r="E645" s="34">
        <v>7</v>
      </c>
      <c r="F645" s="34" t="s">
        <v>47</v>
      </c>
      <c r="G645" s="34">
        <v>165</v>
      </c>
      <c r="H645" s="34" t="s">
        <v>36</v>
      </c>
      <c r="I645" s="34">
        <v>60</v>
      </c>
      <c r="J645" s="34">
        <v>96</v>
      </c>
      <c r="K645" s="34">
        <f t="shared" si="96"/>
        <v>36</v>
      </c>
      <c r="L645" s="34">
        <v>0.28320000000000001</v>
      </c>
      <c r="M645" s="34">
        <v>165</v>
      </c>
      <c r="N645" s="68">
        <v>1.6777613906428666</v>
      </c>
      <c r="O645" s="5">
        <v>1.41</v>
      </c>
      <c r="P645" s="5">
        <f t="shared" si="97"/>
        <v>17.105112929882154</v>
      </c>
      <c r="Q645" s="34">
        <v>165</v>
      </c>
      <c r="R645" s="34">
        <v>6.32</v>
      </c>
      <c r="S645" s="34">
        <v>35.299999999999997</v>
      </c>
      <c r="T645" s="34">
        <v>0.28320000000000001</v>
      </c>
      <c r="U645" s="34">
        <v>7.7999999999999996E-3</v>
      </c>
      <c r="V645" s="34">
        <v>0.1268</v>
      </c>
      <c r="W645" s="34">
        <v>2.2334384858044167</v>
      </c>
      <c r="Y645" s="34">
        <v>0.28320000000000001</v>
      </c>
      <c r="Z645" s="34">
        <v>493</v>
      </c>
    </row>
    <row r="646" spans="1:26" x14ac:dyDescent="0.3">
      <c r="A646" s="34">
        <v>165</v>
      </c>
      <c r="B646" s="5">
        <v>493861.41580000002</v>
      </c>
      <c r="C646" s="5">
        <v>5180780.1474000001</v>
      </c>
      <c r="D646" s="34">
        <v>22</v>
      </c>
      <c r="E646" s="34">
        <v>7</v>
      </c>
      <c r="F646" s="34" t="s">
        <v>47</v>
      </c>
      <c r="G646" s="34">
        <v>165</v>
      </c>
      <c r="H646" s="34" t="s">
        <v>37</v>
      </c>
      <c r="I646" s="34">
        <v>96</v>
      </c>
      <c r="J646" s="34">
        <v>138</v>
      </c>
      <c r="K646" s="34">
        <f t="shared" si="96"/>
        <v>42</v>
      </c>
      <c r="L646" s="34">
        <v>0.20830000000000001</v>
      </c>
      <c r="M646" s="34">
        <v>165</v>
      </c>
      <c r="N646" s="68">
        <v>1.6856763402372641</v>
      </c>
      <c r="O646" s="5">
        <v>1.48</v>
      </c>
      <c r="P646" s="5">
        <f t="shared" si="97"/>
        <v>14.747308030199729</v>
      </c>
      <c r="Q646" s="34">
        <v>165</v>
      </c>
      <c r="R646" s="34">
        <v>6.54</v>
      </c>
      <c r="S646" s="34">
        <v>22.4</v>
      </c>
      <c r="T646" s="34">
        <v>0.20830000000000001</v>
      </c>
      <c r="U646" s="34">
        <v>4.4799999999999996E-3</v>
      </c>
      <c r="V646" s="34">
        <v>3.2620000000000003E-2</v>
      </c>
      <c r="W646" s="34">
        <v>6.3856529736358061</v>
      </c>
      <c r="Y646" s="34">
        <v>0.20830000000000001</v>
      </c>
      <c r="Z646" s="34">
        <v>494</v>
      </c>
    </row>
    <row r="647" spans="1:26" x14ac:dyDescent="0.3">
      <c r="A647" s="34">
        <v>165</v>
      </c>
      <c r="B647" s="5">
        <v>493861.41580000002</v>
      </c>
      <c r="C647" s="5">
        <v>5180780.1474000001</v>
      </c>
      <c r="D647" s="34">
        <v>22</v>
      </c>
      <c r="E647" s="34">
        <v>7</v>
      </c>
      <c r="F647" s="34" t="s">
        <v>47</v>
      </c>
      <c r="G647" s="34">
        <v>165</v>
      </c>
      <c r="H647" s="34" t="s">
        <v>38</v>
      </c>
      <c r="I647" s="34">
        <v>138</v>
      </c>
      <c r="J647" s="34">
        <v>153</v>
      </c>
      <c r="K647" s="34">
        <f t="shared" si="96"/>
        <v>15</v>
      </c>
      <c r="L647" s="34">
        <v>0.2394</v>
      </c>
      <c r="M647" s="34">
        <v>165</v>
      </c>
      <c r="N647" s="68">
        <v>1.6400163683214231</v>
      </c>
      <c r="O647" s="5">
        <v>1.5</v>
      </c>
      <c r="P647" s="5">
        <f t="shared" si="97"/>
        <v>5.8892987786422308</v>
      </c>
      <c r="Q647" s="34">
        <v>165</v>
      </c>
      <c r="R647" s="34">
        <v>6.66</v>
      </c>
      <c r="S647" s="34">
        <v>15.8</v>
      </c>
      <c r="T647" s="34">
        <v>0.2394</v>
      </c>
      <c r="U647" s="34">
        <v>5.1999999999999998E-3</v>
      </c>
      <c r="V647" s="34">
        <v>3.134E-2</v>
      </c>
      <c r="W647" s="34">
        <v>7.6388002552648375</v>
      </c>
      <c r="Y647" s="34">
        <v>0.2394</v>
      </c>
      <c r="Z647" s="34">
        <v>495</v>
      </c>
    </row>
    <row r="648" spans="1:26" x14ac:dyDescent="0.3">
      <c r="A648" s="29">
        <v>167</v>
      </c>
      <c r="B648" s="5">
        <v>493925.22570000001</v>
      </c>
      <c r="C648" s="5">
        <v>5180772.8595000003</v>
      </c>
      <c r="D648" s="34">
        <v>24</v>
      </c>
      <c r="E648" s="34">
        <v>7</v>
      </c>
      <c r="F648" s="34" t="s">
        <v>47</v>
      </c>
      <c r="G648" s="29">
        <v>167</v>
      </c>
      <c r="H648" s="34" t="s">
        <v>16</v>
      </c>
      <c r="I648" s="34">
        <v>0</v>
      </c>
      <c r="J648" s="34">
        <v>10</v>
      </c>
      <c r="K648" s="34">
        <f t="shared" si="96"/>
        <v>10</v>
      </c>
      <c r="L648" s="104">
        <v>1.0449999570846558</v>
      </c>
      <c r="M648" s="29">
        <v>167</v>
      </c>
      <c r="N648" s="62">
        <v>1.4161978880516788</v>
      </c>
      <c r="O648" s="5">
        <v>1.26</v>
      </c>
      <c r="P648" s="5">
        <f>(O648*L648*K648)</f>
        <v>13.166999459266663</v>
      </c>
      <c r="Q648" s="29">
        <v>167</v>
      </c>
    </row>
    <row r="649" spans="1:26" x14ac:dyDescent="0.3">
      <c r="A649" s="29">
        <v>167</v>
      </c>
      <c r="B649" s="5">
        <v>493925.22570000001</v>
      </c>
      <c r="C649" s="5">
        <v>5180772.8595000003</v>
      </c>
      <c r="D649" s="34">
        <v>24</v>
      </c>
      <c r="E649" s="34">
        <v>7</v>
      </c>
      <c r="F649" s="34" t="s">
        <v>47</v>
      </c>
      <c r="G649" s="29">
        <v>167</v>
      </c>
      <c r="H649" s="34" t="s">
        <v>2787</v>
      </c>
      <c r="I649" s="34">
        <v>10</v>
      </c>
      <c r="J649" s="34">
        <v>20</v>
      </c>
      <c r="K649" s="34">
        <f t="shared" si="96"/>
        <v>10</v>
      </c>
      <c r="L649" s="105">
        <v>1.254</v>
      </c>
      <c r="M649" s="29">
        <v>167</v>
      </c>
      <c r="N649" s="62">
        <v>1.4746481837143053</v>
      </c>
      <c r="O649" s="5">
        <v>1.26</v>
      </c>
      <c r="P649" s="5">
        <f>(O649*L649*K649)</f>
        <v>15.800400000000002</v>
      </c>
      <c r="Q649" s="29">
        <v>167</v>
      </c>
    </row>
    <row r="650" spans="1:26" x14ac:dyDescent="0.3">
      <c r="A650" s="34">
        <v>167</v>
      </c>
      <c r="B650" s="5">
        <v>493925.22570000001</v>
      </c>
      <c r="C650" s="5">
        <v>5180772.8595000003</v>
      </c>
      <c r="D650" s="34">
        <v>24</v>
      </c>
      <c r="E650" s="34">
        <v>7</v>
      </c>
      <c r="F650" s="34" t="s">
        <v>47</v>
      </c>
      <c r="G650" s="34">
        <v>167</v>
      </c>
      <c r="H650" s="34" t="s">
        <v>24</v>
      </c>
      <c r="I650" s="34">
        <v>20</v>
      </c>
      <c r="J650" s="34">
        <v>30</v>
      </c>
      <c r="K650" s="34">
        <f t="shared" si="96"/>
        <v>10</v>
      </c>
      <c r="L650" s="105">
        <v>0.96940000000000004</v>
      </c>
      <c r="M650" s="34">
        <v>167</v>
      </c>
      <c r="N650" s="62">
        <v>1.3715312185970212</v>
      </c>
      <c r="O650" s="5">
        <v>1.26</v>
      </c>
      <c r="P650" s="5">
        <f>(O650*L650*K650)</f>
        <v>12.21444</v>
      </c>
      <c r="Q650" s="34">
        <v>167</v>
      </c>
    </row>
    <row r="651" spans="1:26" x14ac:dyDescent="0.3">
      <c r="A651" s="34">
        <v>167</v>
      </c>
      <c r="B651" s="5">
        <v>493925.22570000001</v>
      </c>
      <c r="C651" s="5">
        <v>5180772.8595000003</v>
      </c>
      <c r="D651" s="34">
        <v>24</v>
      </c>
      <c r="E651" s="34">
        <v>7</v>
      </c>
      <c r="F651" s="34" t="s">
        <v>47</v>
      </c>
      <c r="G651" s="34">
        <v>167</v>
      </c>
      <c r="H651" s="34" t="s">
        <v>24</v>
      </c>
      <c r="I651" s="34">
        <v>30</v>
      </c>
      <c r="J651" s="34">
        <v>34</v>
      </c>
      <c r="K651" s="34">
        <f t="shared" si="96"/>
        <v>4</v>
      </c>
      <c r="L651" s="34">
        <v>0.9</v>
      </c>
      <c r="M651" s="34">
        <v>167</v>
      </c>
      <c r="N651" s="68">
        <v>1.4979288761590148</v>
      </c>
      <c r="O651" s="34">
        <v>1.4</v>
      </c>
      <c r="P651" s="5">
        <f t="shared" ref="P651:P655" si="98">(N651*L651*K651)</f>
        <v>5.3925439541724538</v>
      </c>
      <c r="Q651" s="34">
        <v>167</v>
      </c>
      <c r="Y651" s="34">
        <v>0</v>
      </c>
      <c r="Z651" s="34">
        <v>497</v>
      </c>
    </row>
    <row r="652" spans="1:26" x14ac:dyDescent="0.3">
      <c r="A652" s="34">
        <v>167</v>
      </c>
      <c r="B652" s="5">
        <v>493925.22570000001</v>
      </c>
      <c r="C652" s="5">
        <v>5180772.8595000003</v>
      </c>
      <c r="D652" s="34">
        <v>24</v>
      </c>
      <c r="E652" s="34">
        <v>7</v>
      </c>
      <c r="F652" s="34" t="s">
        <v>47</v>
      </c>
      <c r="G652" s="34">
        <v>167</v>
      </c>
      <c r="H652" s="34" t="s">
        <v>25</v>
      </c>
      <c r="I652" s="34">
        <v>34</v>
      </c>
      <c r="J652" s="34">
        <v>52</v>
      </c>
      <c r="K652" s="34">
        <f t="shared" si="96"/>
        <v>18</v>
      </c>
      <c r="L652" s="34">
        <v>0.84799999999999998</v>
      </c>
      <c r="M652" s="34">
        <v>167</v>
      </c>
      <c r="N652" s="68">
        <v>1.6409866773785298</v>
      </c>
      <c r="O652" s="34">
        <v>1.49</v>
      </c>
      <c r="P652" s="5">
        <f t="shared" si="98"/>
        <v>25.048020643505879</v>
      </c>
      <c r="Q652" s="34">
        <v>167</v>
      </c>
      <c r="R652" s="34">
        <v>6.65</v>
      </c>
      <c r="S652" s="34">
        <v>16.600000000000001</v>
      </c>
      <c r="T652" s="34">
        <v>0.84799999999999998</v>
      </c>
      <c r="U652" s="34">
        <v>1.005E-2</v>
      </c>
      <c r="V652" s="34">
        <v>7.782E-2</v>
      </c>
      <c r="W652" s="34">
        <v>10.896941660241582</v>
      </c>
      <c r="Y652" s="34">
        <v>0.84799999999999998</v>
      </c>
      <c r="Z652" s="34">
        <v>498</v>
      </c>
    </row>
    <row r="653" spans="1:26" x14ac:dyDescent="0.3">
      <c r="A653" s="34">
        <v>167</v>
      </c>
      <c r="B653" s="5">
        <v>493925.22570000001</v>
      </c>
      <c r="C653" s="5">
        <v>5180772.8595000003</v>
      </c>
      <c r="D653" s="34">
        <v>24</v>
      </c>
      <c r="E653" s="34">
        <v>7</v>
      </c>
      <c r="F653" s="34" t="s">
        <v>47</v>
      </c>
      <c r="G653" s="34">
        <v>167</v>
      </c>
      <c r="H653" s="34" t="s">
        <v>36</v>
      </c>
      <c r="I653" s="34">
        <v>52</v>
      </c>
      <c r="J653" s="34">
        <v>81</v>
      </c>
      <c r="K653" s="34">
        <f t="shared" si="96"/>
        <v>29</v>
      </c>
      <c r="L653" s="34">
        <v>0.38200000000000001</v>
      </c>
      <c r="M653" s="34">
        <v>167</v>
      </c>
      <c r="N653" s="68">
        <v>1.6732009380744659</v>
      </c>
      <c r="O653" s="34">
        <v>1.53</v>
      </c>
      <c r="P653" s="5">
        <f t="shared" si="98"/>
        <v>18.535719991988934</v>
      </c>
      <c r="Q653" s="34">
        <v>167</v>
      </c>
      <c r="R653" s="34">
        <v>7.24</v>
      </c>
      <c r="S653" s="34">
        <v>-16.2</v>
      </c>
      <c r="T653" s="34">
        <v>0.60199999999999998</v>
      </c>
      <c r="U653" s="34">
        <v>6.1500000000000001E-3</v>
      </c>
      <c r="V653" s="34">
        <v>4.7280000000000003E-2</v>
      </c>
      <c r="W653" s="34">
        <v>12.732656514382402</v>
      </c>
      <c r="X653" s="34">
        <v>0.22</v>
      </c>
      <c r="Y653" s="34">
        <v>0.38200000000000001</v>
      </c>
      <c r="Z653" s="34">
        <v>499</v>
      </c>
    </row>
    <row r="654" spans="1:26" x14ac:dyDescent="0.3">
      <c r="A654" s="34">
        <v>167</v>
      </c>
      <c r="B654" s="5">
        <v>493925.22570000001</v>
      </c>
      <c r="C654" s="5">
        <v>5180772.8595000003</v>
      </c>
      <c r="D654" s="34">
        <v>24</v>
      </c>
      <c r="E654" s="34">
        <v>7</v>
      </c>
      <c r="F654" s="34" t="s">
        <v>47</v>
      </c>
      <c r="G654" s="34">
        <v>167</v>
      </c>
      <c r="H654" s="34" t="s">
        <v>37</v>
      </c>
      <c r="I654" s="34">
        <v>81</v>
      </c>
      <c r="J654" s="34">
        <v>103</v>
      </c>
      <c r="K654" s="34">
        <f t="shared" si="96"/>
        <v>22</v>
      </c>
      <c r="L654" s="34">
        <v>0.25080000000000002</v>
      </c>
      <c r="M654" s="34">
        <v>167</v>
      </c>
      <c r="N654" s="68">
        <v>1.6443033701555483</v>
      </c>
      <c r="O654" s="34">
        <v>1.59</v>
      </c>
      <c r="P654" s="5">
        <f t="shared" si="98"/>
        <v>9.0726082751702535</v>
      </c>
      <c r="Q654" s="34">
        <v>167</v>
      </c>
      <c r="R654" s="34">
        <v>7.58</v>
      </c>
      <c r="S654" s="34">
        <v>-33.9</v>
      </c>
      <c r="T654" s="34">
        <v>0.99080000000000001</v>
      </c>
      <c r="U654" s="34">
        <v>3.9500000000000004E-3</v>
      </c>
      <c r="V654" s="34">
        <v>3.7609999999999998E-2</v>
      </c>
      <c r="W654" s="34">
        <v>26.344057431534168</v>
      </c>
      <c r="X654" s="34">
        <v>0.74</v>
      </c>
      <c r="Y654" s="34">
        <v>0.25080000000000002</v>
      </c>
      <c r="Z654" s="34">
        <v>500</v>
      </c>
    </row>
    <row r="655" spans="1:26" x14ac:dyDescent="0.3">
      <c r="A655" s="34">
        <v>167</v>
      </c>
      <c r="B655" s="5">
        <v>493925.22570000001</v>
      </c>
      <c r="C655" s="5">
        <v>5180772.8595000003</v>
      </c>
      <c r="D655" s="34">
        <v>24</v>
      </c>
      <c r="E655" s="34">
        <v>7</v>
      </c>
      <c r="F655" s="34" t="s">
        <v>47</v>
      </c>
      <c r="G655" s="34">
        <v>167</v>
      </c>
      <c r="H655" s="34" t="s">
        <v>96</v>
      </c>
      <c r="I655" s="34">
        <v>103</v>
      </c>
      <c r="J655" s="34">
        <v>153</v>
      </c>
      <c r="K655" s="34">
        <f t="shared" si="96"/>
        <v>50</v>
      </c>
      <c r="L655" s="34">
        <v>0.15530000000000002</v>
      </c>
      <c r="M655" s="34">
        <v>167</v>
      </c>
      <c r="N655" s="68">
        <v>1.5462845134049346</v>
      </c>
      <c r="O655" s="34">
        <v>1.59</v>
      </c>
      <c r="P655" s="5">
        <f t="shared" si="98"/>
        <v>12.006899246589319</v>
      </c>
      <c r="Q655" s="34">
        <v>167</v>
      </c>
      <c r="R655" s="34">
        <v>7.45</v>
      </c>
      <c r="S655" s="34">
        <v>-27.2</v>
      </c>
      <c r="T655" s="34">
        <v>0.30530000000000002</v>
      </c>
      <c r="U655" s="34">
        <v>3.64E-3</v>
      </c>
      <c r="V655" s="34">
        <v>3.4639999999999997E-2</v>
      </c>
      <c r="W655" s="34">
        <v>8.8135103926097003</v>
      </c>
      <c r="X655" s="34">
        <v>0.15</v>
      </c>
      <c r="Y655" s="34">
        <v>0.15530000000000002</v>
      </c>
      <c r="Z655" s="34">
        <v>501</v>
      </c>
    </row>
    <row r="656" spans="1:26" x14ac:dyDescent="0.3">
      <c r="A656" s="29">
        <v>169</v>
      </c>
      <c r="B656" s="5">
        <v>493989.03539999999</v>
      </c>
      <c r="C656" s="5">
        <v>5180765.3501000004</v>
      </c>
      <c r="D656" s="34">
        <v>26</v>
      </c>
      <c r="E656" s="34">
        <v>7</v>
      </c>
      <c r="F656" s="34" t="s">
        <v>47</v>
      </c>
      <c r="G656" s="29">
        <v>169</v>
      </c>
      <c r="H656" s="34" t="s">
        <v>16</v>
      </c>
      <c r="I656" s="34">
        <v>0</v>
      </c>
      <c r="J656" s="34">
        <v>10</v>
      </c>
      <c r="K656" s="34">
        <f t="shared" si="96"/>
        <v>10</v>
      </c>
      <c r="L656" s="104">
        <v>1.3259999752044678</v>
      </c>
      <c r="M656" s="29">
        <v>169</v>
      </c>
      <c r="N656" s="62">
        <v>1.2755092400464414</v>
      </c>
      <c r="O656" s="34">
        <v>1.26</v>
      </c>
      <c r="P656" s="5">
        <f>(O656*L656*K656)</f>
        <v>16.707599687576295</v>
      </c>
      <c r="Q656" s="29">
        <v>169</v>
      </c>
    </row>
    <row r="657" spans="1:26" x14ac:dyDescent="0.3">
      <c r="A657" s="29">
        <v>169</v>
      </c>
      <c r="B657" s="5">
        <v>493989.03539999999</v>
      </c>
      <c r="C657" s="5">
        <v>5180765.3501000004</v>
      </c>
      <c r="D657" s="34">
        <v>26</v>
      </c>
      <c r="E657" s="34">
        <v>7</v>
      </c>
      <c r="F657" s="34" t="s">
        <v>47</v>
      </c>
      <c r="G657" s="29">
        <v>169</v>
      </c>
      <c r="H657" s="34" t="s">
        <v>16</v>
      </c>
      <c r="I657" s="34">
        <v>10</v>
      </c>
      <c r="J657" s="34">
        <v>20</v>
      </c>
      <c r="K657" s="34">
        <f t="shared" si="96"/>
        <v>10</v>
      </c>
      <c r="L657" s="105">
        <v>1.377</v>
      </c>
      <c r="M657" s="29">
        <v>169</v>
      </c>
      <c r="N657" s="62">
        <v>1.5112826806605058</v>
      </c>
      <c r="O657" s="34">
        <v>1.26</v>
      </c>
      <c r="P657" s="5">
        <f>(O657*L657*K657)</f>
        <v>17.350200000000001</v>
      </c>
      <c r="Q657" s="29">
        <v>169</v>
      </c>
    </row>
    <row r="658" spans="1:26" x14ac:dyDescent="0.3">
      <c r="A658" s="34">
        <v>169</v>
      </c>
      <c r="B658" s="5">
        <v>493989.03539999999</v>
      </c>
      <c r="C658" s="5">
        <v>5180765.3501000004</v>
      </c>
      <c r="D658" s="34">
        <v>26</v>
      </c>
      <c r="E658" s="34">
        <v>7</v>
      </c>
      <c r="F658" s="34" t="s">
        <v>47</v>
      </c>
      <c r="G658" s="34">
        <v>169</v>
      </c>
      <c r="H658" s="34" t="s">
        <v>17</v>
      </c>
      <c r="I658" s="34">
        <v>20</v>
      </c>
      <c r="J658" s="34">
        <v>30</v>
      </c>
      <c r="K658" s="34">
        <f t="shared" si="96"/>
        <v>10</v>
      </c>
      <c r="L658" s="105">
        <v>1.085</v>
      </c>
      <c r="M658" s="34">
        <v>169</v>
      </c>
      <c r="N658" s="62">
        <v>1.4385011641484224</v>
      </c>
      <c r="O658" s="34">
        <v>1.26</v>
      </c>
      <c r="P658" s="5">
        <f>(O658*L658*K658)</f>
        <v>13.670999999999999</v>
      </c>
      <c r="Q658" s="34">
        <v>169</v>
      </c>
    </row>
    <row r="659" spans="1:26" x14ac:dyDescent="0.3">
      <c r="A659" s="34">
        <v>169</v>
      </c>
      <c r="B659" s="5">
        <v>493989.03539999999</v>
      </c>
      <c r="C659" s="5">
        <v>5180765.3501000004</v>
      </c>
      <c r="D659" s="34">
        <v>26</v>
      </c>
      <c r="E659" s="34">
        <v>7</v>
      </c>
      <c r="F659" s="34" t="s">
        <v>47</v>
      </c>
      <c r="G659" s="34">
        <v>169</v>
      </c>
      <c r="H659" s="34" t="s">
        <v>17</v>
      </c>
      <c r="I659" s="34">
        <v>30</v>
      </c>
      <c r="J659" s="34">
        <v>56</v>
      </c>
      <c r="K659" s="34">
        <f t="shared" si="96"/>
        <v>26</v>
      </c>
      <c r="L659" s="34">
        <v>0.73619999999999997</v>
      </c>
      <c r="M659" s="34">
        <v>169</v>
      </c>
      <c r="N659" s="68">
        <v>1.4088887509186525</v>
      </c>
      <c r="O659" s="34">
        <v>1.44</v>
      </c>
      <c r="P659" s="5">
        <f t="shared" ref="P659:P662" si="99">(N659*L659*K659)</f>
        <v>26.967821359084112</v>
      </c>
      <c r="Q659" s="34">
        <v>169</v>
      </c>
      <c r="R659" s="34">
        <v>6.2</v>
      </c>
      <c r="S659" s="34">
        <v>42.3</v>
      </c>
      <c r="T659" s="34">
        <v>0.73619999999999997</v>
      </c>
      <c r="U659" s="34">
        <v>1.089E-2</v>
      </c>
      <c r="V659" s="34">
        <v>7.1069999999999994E-2</v>
      </c>
      <c r="W659" s="34">
        <v>10.358801181933305</v>
      </c>
      <c r="Y659" s="34">
        <v>0.73619999999999997</v>
      </c>
      <c r="Z659" s="34">
        <v>503</v>
      </c>
    </row>
    <row r="660" spans="1:26" x14ac:dyDescent="0.3">
      <c r="A660" s="34">
        <v>169</v>
      </c>
      <c r="B660" s="5">
        <v>493989.03539999999</v>
      </c>
      <c r="C660" s="5">
        <v>5180765.3501000004</v>
      </c>
      <c r="D660" s="34">
        <v>26</v>
      </c>
      <c r="E660" s="34">
        <v>7</v>
      </c>
      <c r="F660" s="34" t="s">
        <v>47</v>
      </c>
      <c r="G660" s="34">
        <v>169</v>
      </c>
      <c r="H660" s="34" t="s">
        <v>18</v>
      </c>
      <c r="I660" s="34">
        <v>56</v>
      </c>
      <c r="J660" s="34">
        <v>78</v>
      </c>
      <c r="K660" s="34">
        <f t="shared" si="96"/>
        <v>22</v>
      </c>
      <c r="L660" s="34">
        <v>0.40560000000000002</v>
      </c>
      <c r="M660" s="34">
        <v>169</v>
      </c>
      <c r="N660" s="68">
        <v>1.53141232185692</v>
      </c>
      <c r="O660" s="34">
        <v>1.53</v>
      </c>
      <c r="P660" s="5">
        <f t="shared" si="99"/>
        <v>13.66509843039367</v>
      </c>
      <c r="Q660" s="34">
        <v>169</v>
      </c>
      <c r="R660" s="34">
        <v>6.46</v>
      </c>
      <c r="S660" s="34">
        <v>27.3</v>
      </c>
      <c r="T660" s="34">
        <v>0.40560000000000002</v>
      </c>
      <c r="U660" s="34">
        <v>7.43E-3</v>
      </c>
      <c r="V660" s="34">
        <v>4.9660000000000003E-2</v>
      </c>
      <c r="W660" s="34">
        <v>8.167539267015707</v>
      </c>
      <c r="Y660" s="34">
        <v>0.40560000000000002</v>
      </c>
      <c r="Z660" s="34">
        <v>504</v>
      </c>
    </row>
    <row r="661" spans="1:26" x14ac:dyDescent="0.3">
      <c r="A661" s="34">
        <v>169</v>
      </c>
      <c r="B661" s="5">
        <v>493989.03539999999</v>
      </c>
      <c r="C661" s="5">
        <v>5180765.3501000004</v>
      </c>
      <c r="D661" s="34">
        <v>26</v>
      </c>
      <c r="E661" s="34">
        <v>7</v>
      </c>
      <c r="F661" s="34" t="s">
        <v>47</v>
      </c>
      <c r="G661" s="34">
        <v>169</v>
      </c>
      <c r="H661" s="34" t="s">
        <v>26</v>
      </c>
      <c r="I661" s="34">
        <v>78</v>
      </c>
      <c r="J661" s="34">
        <v>107</v>
      </c>
      <c r="K661" s="34">
        <f t="shared" si="96"/>
        <v>29</v>
      </c>
      <c r="L661" s="34">
        <v>0.26129999999999998</v>
      </c>
      <c r="M661" s="34">
        <v>169</v>
      </c>
      <c r="N661" s="68">
        <v>1.6867518059409534</v>
      </c>
      <c r="O661" s="34">
        <v>1.59</v>
      </c>
      <c r="P661" s="5">
        <f t="shared" si="99"/>
        <v>12.781699159878761</v>
      </c>
      <c r="Q661" s="34">
        <v>169</v>
      </c>
      <c r="R661" s="34">
        <v>6.5</v>
      </c>
      <c r="S661" s="34">
        <v>24.8</v>
      </c>
      <c r="T661" s="34">
        <v>0.26129999999999998</v>
      </c>
      <c r="U661" s="34">
        <v>4.9800000000000001E-3</v>
      </c>
      <c r="V661" s="34">
        <v>3.8730000000000001E-2</v>
      </c>
      <c r="W661" s="34">
        <v>6.7467079783113855</v>
      </c>
      <c r="Y661" s="34">
        <v>0.26129999999999998</v>
      </c>
      <c r="Z661" s="34">
        <v>505</v>
      </c>
    </row>
    <row r="662" spans="1:26" x14ac:dyDescent="0.3">
      <c r="A662" s="34">
        <v>169</v>
      </c>
      <c r="B662" s="5">
        <v>493989.03539999999</v>
      </c>
      <c r="C662" s="5">
        <v>5180765.3501000004</v>
      </c>
      <c r="D662" s="34">
        <v>26</v>
      </c>
      <c r="E662" s="34">
        <v>7</v>
      </c>
      <c r="F662" s="34" t="s">
        <v>47</v>
      </c>
      <c r="G662" s="34">
        <v>169</v>
      </c>
      <c r="H662" s="34" t="s">
        <v>54</v>
      </c>
      <c r="I662" s="34">
        <v>107</v>
      </c>
      <c r="J662" s="34">
        <v>153</v>
      </c>
      <c r="K662" s="34">
        <f t="shared" si="96"/>
        <v>46</v>
      </c>
      <c r="L662" s="34">
        <v>0.16189999999999999</v>
      </c>
      <c r="M662" s="34">
        <v>169</v>
      </c>
      <c r="N662" s="68">
        <v>1.719017577831421</v>
      </c>
      <c r="O662" s="34">
        <v>1.59</v>
      </c>
      <c r="P662" s="5">
        <f t="shared" si="99"/>
        <v>12.802211509141724</v>
      </c>
      <c r="Q662" s="34">
        <v>169</v>
      </c>
      <c r="R662" s="34">
        <v>6.39</v>
      </c>
      <c r="S662" s="34">
        <v>31.4</v>
      </c>
      <c r="T662" s="34">
        <v>0.16189999999999999</v>
      </c>
      <c r="U662" s="34">
        <v>3.9300000000000003E-3</v>
      </c>
      <c r="V662" s="34">
        <v>2.8539999999999999E-2</v>
      </c>
      <c r="W662" s="34">
        <v>5.6727400140154165</v>
      </c>
      <c r="Y662" s="34">
        <v>0.16189999999999999</v>
      </c>
      <c r="Z662" s="34">
        <v>506</v>
      </c>
    </row>
    <row r="663" spans="1:26" x14ac:dyDescent="0.3">
      <c r="A663" s="29">
        <v>171</v>
      </c>
      <c r="B663" s="5">
        <v>494052.84639999998</v>
      </c>
      <c r="C663" s="5">
        <v>5180758.8414000003</v>
      </c>
      <c r="D663" s="34">
        <v>28</v>
      </c>
      <c r="E663" s="34">
        <v>7</v>
      </c>
      <c r="F663" s="34" t="s">
        <v>47</v>
      </c>
      <c r="G663" s="29">
        <v>171</v>
      </c>
      <c r="H663" s="34" t="s">
        <v>16</v>
      </c>
      <c r="I663" s="34">
        <v>0</v>
      </c>
      <c r="J663" s="34">
        <v>10</v>
      </c>
      <c r="K663" s="34">
        <f t="shared" si="96"/>
        <v>10</v>
      </c>
      <c r="L663" s="104">
        <v>1.6</v>
      </c>
      <c r="M663" s="29">
        <v>171</v>
      </c>
      <c r="N663" s="62">
        <v>1.4298461774398703</v>
      </c>
      <c r="O663" s="34">
        <v>1.26</v>
      </c>
      <c r="P663" s="5">
        <f>(O663*L663*K663)</f>
        <v>20.16</v>
      </c>
      <c r="Q663" s="29">
        <v>171</v>
      </c>
    </row>
    <row r="664" spans="1:26" x14ac:dyDescent="0.3">
      <c r="A664" s="29">
        <v>171</v>
      </c>
      <c r="B664" s="5">
        <v>494052.84639999998</v>
      </c>
      <c r="C664" s="5">
        <v>5180758.8414000003</v>
      </c>
      <c r="D664" s="34">
        <v>28</v>
      </c>
      <c r="E664" s="34">
        <v>7</v>
      </c>
      <c r="F664" s="34" t="s">
        <v>47</v>
      </c>
      <c r="G664" s="29">
        <v>171</v>
      </c>
      <c r="H664" s="34" t="s">
        <v>2811</v>
      </c>
      <c r="I664" s="34">
        <v>10</v>
      </c>
      <c r="J664" s="34">
        <v>20</v>
      </c>
      <c r="K664" s="34">
        <f t="shared" si="96"/>
        <v>10</v>
      </c>
      <c r="L664" s="105">
        <v>1.6359999999999999</v>
      </c>
      <c r="M664" s="29">
        <v>171</v>
      </c>
      <c r="N664" s="62">
        <v>1.5236578280459081</v>
      </c>
      <c r="O664" s="34">
        <v>1.26</v>
      </c>
      <c r="P664" s="5">
        <f>(O664*L664*K664)</f>
        <v>20.613600000000002</v>
      </c>
      <c r="Q664" s="29">
        <v>171</v>
      </c>
    </row>
    <row r="665" spans="1:26" x14ac:dyDescent="0.3">
      <c r="A665" s="34">
        <v>171</v>
      </c>
      <c r="B665" s="5">
        <v>494052.84639999998</v>
      </c>
      <c r="C665" s="5">
        <v>5180758.8414000003</v>
      </c>
      <c r="D665" s="34">
        <v>28</v>
      </c>
      <c r="E665" s="34">
        <v>7</v>
      </c>
      <c r="F665" s="34" t="s">
        <v>47</v>
      </c>
      <c r="G665" s="34">
        <v>171</v>
      </c>
      <c r="H665" s="34" t="s">
        <v>18</v>
      </c>
      <c r="I665" s="34">
        <v>20</v>
      </c>
      <c r="J665" s="34">
        <v>30</v>
      </c>
      <c r="K665" s="34">
        <f t="shared" si="96"/>
        <v>10</v>
      </c>
      <c r="L665" s="105">
        <v>0.98199999999999998</v>
      </c>
      <c r="M665" s="34">
        <v>171</v>
      </c>
      <c r="N665" s="62">
        <v>1.516627965966532</v>
      </c>
      <c r="O665" s="34">
        <v>1.26</v>
      </c>
      <c r="P665" s="5">
        <f>(O665*L665*K665)</f>
        <v>12.373200000000001</v>
      </c>
      <c r="Q665" s="34">
        <v>171</v>
      </c>
    </row>
    <row r="666" spans="1:26" x14ac:dyDescent="0.3">
      <c r="A666" s="34">
        <v>171</v>
      </c>
      <c r="B666" s="5">
        <v>494052.84639999998</v>
      </c>
      <c r="C666" s="5">
        <v>5180758.8414000003</v>
      </c>
      <c r="D666" s="34">
        <v>28</v>
      </c>
      <c r="E666" s="34">
        <v>7</v>
      </c>
      <c r="F666" s="34" t="s">
        <v>47</v>
      </c>
      <c r="G666" s="34">
        <v>171</v>
      </c>
      <c r="H666" s="34" t="s">
        <v>18</v>
      </c>
      <c r="I666" s="34">
        <v>30</v>
      </c>
      <c r="J666" s="34">
        <v>57</v>
      </c>
      <c r="K666" s="34">
        <f t="shared" si="96"/>
        <v>27</v>
      </c>
      <c r="L666" s="34">
        <v>0.56779999999999997</v>
      </c>
      <c r="M666" s="34">
        <v>171</v>
      </c>
      <c r="N666" s="68">
        <v>1.5775433928754119</v>
      </c>
      <c r="O666" s="34">
        <v>1.44</v>
      </c>
      <c r="P666" s="5">
        <f t="shared" ref="P666:P669" si="100">(N666*L666*K666)</f>
        <v>24.184686738815788</v>
      </c>
      <c r="Q666" s="34">
        <v>171</v>
      </c>
      <c r="R666" s="34">
        <v>6.07</v>
      </c>
      <c r="S666" s="34">
        <v>49.5</v>
      </c>
      <c r="T666" s="34">
        <v>0.56779999999999997</v>
      </c>
      <c r="U666" s="34">
        <v>9.2099999999999994E-3</v>
      </c>
      <c r="V666" s="34">
        <v>6.3320000000000001E-2</v>
      </c>
      <c r="W666" s="34">
        <v>8.9671509791535051</v>
      </c>
      <c r="Y666" s="34">
        <v>0.56779999999999997</v>
      </c>
      <c r="Z666" s="34">
        <v>508</v>
      </c>
    </row>
    <row r="667" spans="1:26" x14ac:dyDescent="0.3">
      <c r="A667" s="34">
        <v>171</v>
      </c>
      <c r="B667" s="5">
        <v>494052.84639999998</v>
      </c>
      <c r="C667" s="5">
        <v>5180758.8414000003</v>
      </c>
      <c r="D667" s="34">
        <v>28</v>
      </c>
      <c r="E667" s="34">
        <v>7</v>
      </c>
      <c r="F667" s="34" t="s">
        <v>47</v>
      </c>
      <c r="G667" s="34">
        <v>171</v>
      </c>
      <c r="H667" s="34" t="s">
        <v>26</v>
      </c>
      <c r="I667" s="34">
        <v>57</v>
      </c>
      <c r="J667" s="34">
        <v>82</v>
      </c>
      <c r="K667" s="34">
        <f t="shared" si="96"/>
        <v>25</v>
      </c>
      <c r="L667" s="34">
        <v>0.3508</v>
      </c>
      <c r="M667" s="34">
        <v>171</v>
      </c>
      <c r="N667" s="68">
        <v>1.6785104692349528</v>
      </c>
      <c r="O667" s="34">
        <v>1.53</v>
      </c>
      <c r="P667" s="5">
        <f t="shared" si="100"/>
        <v>14.720536815190535</v>
      </c>
      <c r="Q667" s="34">
        <v>171</v>
      </c>
      <c r="R667" s="34">
        <v>6.33</v>
      </c>
      <c r="S667" s="34">
        <v>34.6</v>
      </c>
      <c r="T667" s="34">
        <v>0.3508</v>
      </c>
      <c r="U667" s="34">
        <v>6.3899999999999998E-3</v>
      </c>
      <c r="V667" s="34">
        <v>4.6809999999999997E-2</v>
      </c>
      <c r="W667" s="34">
        <v>7.4941251869258707</v>
      </c>
      <c r="Y667" s="34">
        <v>0.3508</v>
      </c>
      <c r="Z667" s="34">
        <v>509</v>
      </c>
    </row>
    <row r="668" spans="1:26" x14ac:dyDescent="0.3">
      <c r="A668" s="34">
        <v>171</v>
      </c>
      <c r="B668" s="5">
        <v>494052.84639999998</v>
      </c>
      <c r="C668" s="5">
        <v>5180758.8414000003</v>
      </c>
      <c r="D668" s="34">
        <v>28</v>
      </c>
      <c r="E668" s="34">
        <v>7</v>
      </c>
      <c r="F668" s="34" t="s">
        <v>47</v>
      </c>
      <c r="G668" s="34">
        <v>171</v>
      </c>
      <c r="H668" s="34" t="s">
        <v>20</v>
      </c>
      <c r="I668" s="34">
        <v>82</v>
      </c>
      <c r="J668" s="34">
        <v>106</v>
      </c>
      <c r="K668" s="34">
        <f t="shared" si="96"/>
        <v>24</v>
      </c>
      <c r="L668" s="34">
        <v>0.26129999999999998</v>
      </c>
      <c r="M668" s="34">
        <v>171</v>
      </c>
      <c r="N668" s="68">
        <v>1.6622121880027347</v>
      </c>
      <c r="O668" s="34">
        <v>1.59</v>
      </c>
      <c r="P668" s="5">
        <f t="shared" si="100"/>
        <v>10.424065073402749</v>
      </c>
      <c r="Q668" s="34">
        <v>171</v>
      </c>
      <c r="R668" s="34">
        <v>6.24</v>
      </c>
      <c r="S668" s="34">
        <v>39.5</v>
      </c>
      <c r="T668" s="34">
        <v>0.26129999999999998</v>
      </c>
      <c r="U668" s="34">
        <v>5.2399999999999999E-3</v>
      </c>
      <c r="V668" s="34">
        <v>3.8949999999999999E-2</v>
      </c>
      <c r="W668" s="34">
        <v>6.7086007702182284</v>
      </c>
      <c r="Y668" s="34">
        <v>0.26129999999999998</v>
      </c>
      <c r="Z668" s="34">
        <v>510</v>
      </c>
    </row>
    <row r="669" spans="1:26" x14ac:dyDescent="0.3">
      <c r="A669" s="34">
        <v>171</v>
      </c>
      <c r="B669" s="5">
        <v>494052.84639999998</v>
      </c>
      <c r="C669" s="5">
        <v>5180758.8414000003</v>
      </c>
      <c r="D669" s="34">
        <v>28</v>
      </c>
      <c r="E669" s="34">
        <v>7</v>
      </c>
      <c r="F669" s="34" t="s">
        <v>47</v>
      </c>
      <c r="G669" s="34">
        <v>171</v>
      </c>
      <c r="H669" s="34" t="s">
        <v>21</v>
      </c>
      <c r="I669" s="34">
        <v>106</v>
      </c>
      <c r="J669" s="34">
        <v>153</v>
      </c>
      <c r="K669" s="34">
        <f t="shared" si="96"/>
        <v>47</v>
      </c>
      <c r="L669" s="34">
        <v>0.14410000000000001</v>
      </c>
      <c r="M669" s="34">
        <v>171</v>
      </c>
      <c r="N669" s="68">
        <v>1.6612761743519568</v>
      </c>
      <c r="O669" s="34">
        <v>1.59</v>
      </c>
      <c r="P669" s="5">
        <f t="shared" si="100"/>
        <v>11.251325146033498</v>
      </c>
      <c r="Q669" s="34">
        <v>171</v>
      </c>
      <c r="R669" s="34">
        <v>6.4</v>
      </c>
      <c r="S669" s="34">
        <v>30.9</v>
      </c>
      <c r="T669" s="34">
        <v>0.14410000000000001</v>
      </c>
      <c r="U669" s="34">
        <v>3.5500000000000002E-3</v>
      </c>
      <c r="V669" s="34">
        <v>2.8410000000000001E-2</v>
      </c>
      <c r="W669" s="34">
        <v>5.0721576909538895</v>
      </c>
      <c r="Y669" s="34">
        <v>0.14410000000000001</v>
      </c>
      <c r="Z669" s="34">
        <v>511</v>
      </c>
    </row>
    <row r="670" spans="1:26" x14ac:dyDescent="0.3">
      <c r="A670" s="29">
        <v>173</v>
      </c>
      <c r="B670" s="5">
        <v>494116.65700000001</v>
      </c>
      <c r="C670" s="5">
        <v>5180751.8890000004</v>
      </c>
      <c r="D670" s="34">
        <v>30</v>
      </c>
      <c r="E670" s="34">
        <v>7</v>
      </c>
      <c r="F670" s="34" t="s">
        <v>47</v>
      </c>
      <c r="G670" s="29">
        <v>173</v>
      </c>
      <c r="H670" s="34" t="s">
        <v>16</v>
      </c>
      <c r="I670" s="34">
        <v>0</v>
      </c>
      <c r="J670" s="34">
        <v>10</v>
      </c>
      <c r="K670" s="34">
        <f t="shared" si="96"/>
        <v>10</v>
      </c>
      <c r="L670" s="104">
        <v>1.1410000324249268</v>
      </c>
      <c r="M670" s="29">
        <v>173</v>
      </c>
      <c r="N670" s="78">
        <v>1.39</v>
      </c>
      <c r="O670" s="5">
        <v>1.1599999999999999</v>
      </c>
      <c r="P670" s="5">
        <f>(O670*L670*K670)</f>
        <v>13.235600376129149</v>
      </c>
      <c r="Q670" s="29">
        <v>173</v>
      </c>
    </row>
    <row r="671" spans="1:26" x14ac:dyDescent="0.3">
      <c r="A671" s="29">
        <v>173</v>
      </c>
      <c r="B671" s="5">
        <v>494116.65700000001</v>
      </c>
      <c r="C671" s="5">
        <v>5180751.8890000004</v>
      </c>
      <c r="D671" s="34">
        <v>30</v>
      </c>
      <c r="E671" s="34">
        <v>7</v>
      </c>
      <c r="F671" s="34" t="s">
        <v>47</v>
      </c>
      <c r="G671" s="29">
        <v>173</v>
      </c>
      <c r="H671" s="34" t="s">
        <v>2808</v>
      </c>
      <c r="I671" s="34">
        <v>10</v>
      </c>
      <c r="J671" s="34">
        <v>20</v>
      </c>
      <c r="K671" s="34">
        <f t="shared" si="96"/>
        <v>10</v>
      </c>
      <c r="L671" s="105">
        <v>1.4019999999999999</v>
      </c>
      <c r="M671" s="29">
        <v>173</v>
      </c>
      <c r="N671" s="78">
        <v>1.42</v>
      </c>
      <c r="O671" s="5">
        <v>1.1599999999999999</v>
      </c>
      <c r="P671" s="5">
        <f>(O671*L671*K671)</f>
        <v>16.263199999999998</v>
      </c>
      <c r="Q671" s="29">
        <v>173</v>
      </c>
    </row>
    <row r="672" spans="1:26" x14ac:dyDescent="0.3">
      <c r="A672" s="34">
        <v>173</v>
      </c>
      <c r="B672" s="5">
        <v>494116.65700000001</v>
      </c>
      <c r="C672" s="5">
        <v>5180751.8890000004</v>
      </c>
      <c r="D672" s="34">
        <v>30</v>
      </c>
      <c r="E672" s="34">
        <v>7</v>
      </c>
      <c r="F672" s="34" t="s">
        <v>47</v>
      </c>
      <c r="G672" s="34">
        <v>173</v>
      </c>
      <c r="H672" s="34" t="s">
        <v>30</v>
      </c>
      <c r="I672" s="34">
        <v>20</v>
      </c>
      <c r="J672" s="34">
        <v>30</v>
      </c>
      <c r="K672" s="34">
        <f t="shared" si="96"/>
        <v>10</v>
      </c>
      <c r="L672" s="105">
        <v>1.08</v>
      </c>
      <c r="M672" s="34">
        <v>173</v>
      </c>
      <c r="N672" s="78">
        <v>1.45</v>
      </c>
      <c r="O672" s="5">
        <v>1.1599999999999999</v>
      </c>
      <c r="P672" s="5">
        <f>(O672*L672*K672)</f>
        <v>12.527999999999999</v>
      </c>
      <c r="Q672" s="34">
        <v>173</v>
      </c>
    </row>
    <row r="673" spans="1:26" x14ac:dyDescent="0.3">
      <c r="A673" s="34">
        <v>173</v>
      </c>
      <c r="B673" s="5">
        <v>494116.65700000001</v>
      </c>
      <c r="C673" s="5">
        <v>5180751.8890000004</v>
      </c>
      <c r="D673" s="34">
        <v>30</v>
      </c>
      <c r="E673" s="34">
        <v>7</v>
      </c>
      <c r="F673" s="34" t="s">
        <v>47</v>
      </c>
      <c r="G673" s="34">
        <v>173</v>
      </c>
      <c r="H673" s="34" t="s">
        <v>30</v>
      </c>
      <c r="I673" s="34">
        <v>30</v>
      </c>
      <c r="J673" s="34">
        <v>53</v>
      </c>
      <c r="K673" s="34">
        <f t="shared" si="96"/>
        <v>23</v>
      </c>
      <c r="L673" s="34">
        <v>0.74650000000000005</v>
      </c>
      <c r="M673" s="34">
        <v>173</v>
      </c>
      <c r="N673" s="68">
        <v>1.6125851605069885</v>
      </c>
      <c r="O673" s="5">
        <v>1.33</v>
      </c>
      <c r="P673" s="5">
        <f t="shared" ref="P673:P676" si="101">(N673*L673*K673)</f>
        <v>27.687280913324745</v>
      </c>
      <c r="Q673" s="34">
        <v>173</v>
      </c>
      <c r="R673" s="34">
        <v>5.8</v>
      </c>
      <c r="S673" s="34">
        <v>65.2</v>
      </c>
      <c r="T673" s="34">
        <v>0.74650000000000005</v>
      </c>
      <c r="U673" s="34">
        <v>8.2900000000000005E-3</v>
      </c>
      <c r="V673" s="34">
        <v>7.8310000000000005E-2</v>
      </c>
      <c r="W673" s="34">
        <v>9.532626739879964</v>
      </c>
      <c r="Y673" s="34">
        <v>0.74650000000000005</v>
      </c>
      <c r="Z673" s="34">
        <v>513</v>
      </c>
    </row>
    <row r="674" spans="1:26" x14ac:dyDescent="0.3">
      <c r="A674" s="34">
        <v>173</v>
      </c>
      <c r="B674" s="5">
        <v>494116.65700000001</v>
      </c>
      <c r="C674" s="5">
        <v>5180751.8890000004</v>
      </c>
      <c r="D674" s="34">
        <v>30</v>
      </c>
      <c r="E674" s="34">
        <v>7</v>
      </c>
      <c r="F674" s="34" t="s">
        <v>47</v>
      </c>
      <c r="G674" s="34">
        <v>173</v>
      </c>
      <c r="H674" s="34" t="s">
        <v>27</v>
      </c>
      <c r="I674" s="34">
        <v>53</v>
      </c>
      <c r="J674" s="34">
        <v>72</v>
      </c>
      <c r="K674" s="34">
        <f t="shared" si="96"/>
        <v>19</v>
      </c>
      <c r="L674" s="34">
        <v>0.4037</v>
      </c>
      <c r="M674" s="34">
        <v>173</v>
      </c>
      <c r="N674" s="68">
        <v>1.7016973830147522</v>
      </c>
      <c r="O674" s="5">
        <v>1.53</v>
      </c>
      <c r="P674" s="5">
        <f t="shared" si="101"/>
        <v>13.052529436938054</v>
      </c>
      <c r="Q674" s="34">
        <v>173</v>
      </c>
      <c r="R674" s="34">
        <v>5.91</v>
      </c>
      <c r="S674" s="34">
        <v>58.8</v>
      </c>
      <c r="T674" s="34">
        <v>0.4037</v>
      </c>
      <c r="U674" s="34">
        <v>7.3400000000000002E-3</v>
      </c>
      <c r="V674" s="34">
        <v>5.2170000000000001E-2</v>
      </c>
      <c r="W674" s="34">
        <v>7.7381636956105044</v>
      </c>
      <c r="Y674" s="34">
        <v>0.4037</v>
      </c>
      <c r="Z674" s="34">
        <v>514</v>
      </c>
    </row>
    <row r="675" spans="1:26" x14ac:dyDescent="0.3">
      <c r="A675" s="34">
        <v>173</v>
      </c>
      <c r="B675" s="5">
        <v>494116.65700000001</v>
      </c>
      <c r="C675" s="5">
        <v>5180751.8890000004</v>
      </c>
      <c r="D675" s="34">
        <v>30</v>
      </c>
      <c r="E675" s="34">
        <v>7</v>
      </c>
      <c r="F675" s="34" t="s">
        <v>47</v>
      </c>
      <c r="G675" s="34">
        <v>173</v>
      </c>
      <c r="H675" s="34" t="s">
        <v>20</v>
      </c>
      <c r="I675" s="34">
        <v>72</v>
      </c>
      <c r="J675" s="34">
        <v>103</v>
      </c>
      <c r="K675" s="34">
        <f t="shared" si="96"/>
        <v>31</v>
      </c>
      <c r="L675" s="34">
        <v>0.31569999999999998</v>
      </c>
      <c r="M675" s="34">
        <v>173</v>
      </c>
      <c r="N675" s="68">
        <v>1.703230438377304</v>
      </c>
      <c r="O675" s="5">
        <v>1.6</v>
      </c>
      <c r="P675" s="5">
        <f t="shared" si="101"/>
        <v>16.669005331267162</v>
      </c>
      <c r="Q675" s="34">
        <v>173</v>
      </c>
      <c r="R675" s="34">
        <v>5.53</v>
      </c>
      <c r="S675" s="34">
        <v>80.5</v>
      </c>
      <c r="T675" s="34">
        <v>0.31569999999999998</v>
      </c>
      <c r="U675" s="34">
        <v>6.9100000000000003E-3</v>
      </c>
      <c r="V675" s="34">
        <v>4.129E-2</v>
      </c>
      <c r="W675" s="34">
        <v>7.6459191087430369</v>
      </c>
      <c r="Y675" s="34">
        <v>0.31569999999999998</v>
      </c>
      <c r="Z675" s="34">
        <v>515</v>
      </c>
    </row>
    <row r="676" spans="1:26" x14ac:dyDescent="0.3">
      <c r="A676" s="34">
        <v>173</v>
      </c>
      <c r="B676" s="5">
        <v>494116.65700000001</v>
      </c>
      <c r="C676" s="5">
        <v>5180751.8890000004</v>
      </c>
      <c r="D676" s="34">
        <v>30</v>
      </c>
      <c r="E676" s="34">
        <v>7</v>
      </c>
      <c r="F676" s="34" t="s">
        <v>47</v>
      </c>
      <c r="G676" s="34">
        <v>173</v>
      </c>
      <c r="H676" s="34" t="s">
        <v>21</v>
      </c>
      <c r="I676" s="34">
        <v>103</v>
      </c>
      <c r="J676" s="34">
        <v>153</v>
      </c>
      <c r="K676" s="34">
        <f t="shared" si="96"/>
        <v>50</v>
      </c>
      <c r="L676" s="34">
        <v>0.16889999999999999</v>
      </c>
      <c r="M676" s="34">
        <v>173</v>
      </c>
      <c r="N676" s="68">
        <v>1.7264945074218132</v>
      </c>
      <c r="O676" s="5">
        <v>1.65</v>
      </c>
      <c r="P676" s="5">
        <f t="shared" si="101"/>
        <v>14.580246115177212</v>
      </c>
      <c r="Q676" s="34">
        <v>173</v>
      </c>
      <c r="R676" s="34">
        <v>5.79</v>
      </c>
      <c r="S676" s="34">
        <v>65</v>
      </c>
      <c r="T676" s="34">
        <v>0.16889999999999999</v>
      </c>
      <c r="U676" s="34">
        <v>5.0400000000000002E-3</v>
      </c>
      <c r="V676" s="34">
        <v>2.8989999999999998E-2</v>
      </c>
      <c r="W676" s="34">
        <v>5.8261469472231804</v>
      </c>
      <c r="Y676" s="34">
        <v>0.16889999999999999</v>
      </c>
      <c r="Z676" s="34">
        <v>516</v>
      </c>
    </row>
    <row r="677" spans="1:26" x14ac:dyDescent="0.3">
      <c r="A677" s="34">
        <v>175</v>
      </c>
      <c r="B677" s="5">
        <v>493367.998337998</v>
      </c>
      <c r="C677" s="5">
        <v>5180799.1186100002</v>
      </c>
      <c r="D677" s="34">
        <v>6</v>
      </c>
      <c r="E677" s="34">
        <v>8</v>
      </c>
      <c r="F677" s="34" t="s">
        <v>48</v>
      </c>
      <c r="G677" s="34">
        <v>175</v>
      </c>
      <c r="H677" s="34" t="s">
        <v>16</v>
      </c>
      <c r="I677" s="34">
        <v>0</v>
      </c>
      <c r="J677" s="34">
        <v>10</v>
      </c>
      <c r="K677" s="34">
        <f t="shared" si="96"/>
        <v>10</v>
      </c>
      <c r="L677" s="104">
        <v>1.781999945640564</v>
      </c>
      <c r="M677" s="34">
        <v>175</v>
      </c>
      <c r="N677" s="5">
        <v>1.3763308265162095</v>
      </c>
      <c r="O677" s="34">
        <v>1.21</v>
      </c>
      <c r="P677" s="5">
        <f>(O677*L677*K677)</f>
        <v>21.562199342250821</v>
      </c>
      <c r="Q677" s="34">
        <v>175</v>
      </c>
    </row>
    <row r="678" spans="1:26" x14ac:dyDescent="0.3">
      <c r="A678" s="29">
        <v>175</v>
      </c>
      <c r="B678" s="5">
        <v>493367.99829999998</v>
      </c>
      <c r="C678" s="5">
        <v>5180799.1185999997</v>
      </c>
      <c r="D678" s="34">
        <v>6</v>
      </c>
      <c r="E678" s="34">
        <v>8</v>
      </c>
      <c r="F678" s="34" t="s">
        <v>48</v>
      </c>
      <c r="G678" s="29">
        <v>175</v>
      </c>
      <c r="H678" s="34" t="s">
        <v>2787</v>
      </c>
      <c r="I678" s="34">
        <v>10</v>
      </c>
      <c r="J678" s="34">
        <v>20</v>
      </c>
      <c r="K678" s="34">
        <f t="shared" si="96"/>
        <v>10</v>
      </c>
      <c r="L678" s="105">
        <v>2.093</v>
      </c>
      <c r="M678" s="29">
        <v>175</v>
      </c>
      <c r="N678" s="5">
        <v>1.3257587298492004</v>
      </c>
      <c r="O678" s="5">
        <v>1.21</v>
      </c>
      <c r="P678" s="5">
        <f>(O678*L678*K678)</f>
        <v>25.325299999999999</v>
      </c>
      <c r="Q678" s="29">
        <v>175</v>
      </c>
    </row>
    <row r="679" spans="1:26" x14ac:dyDescent="0.3">
      <c r="A679" s="34">
        <v>175</v>
      </c>
      <c r="B679" s="5">
        <v>493367.998337998</v>
      </c>
      <c r="C679" s="5">
        <v>5180799.1186100002</v>
      </c>
      <c r="D679" s="34">
        <v>6</v>
      </c>
      <c r="E679" s="34">
        <v>8</v>
      </c>
      <c r="F679" s="34" t="s">
        <v>48</v>
      </c>
      <c r="G679" s="34">
        <v>175</v>
      </c>
      <c r="H679" s="34" t="s">
        <v>24</v>
      </c>
      <c r="I679" s="34">
        <v>20</v>
      </c>
      <c r="J679" s="34">
        <v>30</v>
      </c>
      <c r="K679" s="34">
        <f t="shared" si="96"/>
        <v>10</v>
      </c>
      <c r="L679" s="105">
        <v>1.903</v>
      </c>
      <c r="M679" s="34">
        <v>175</v>
      </c>
      <c r="N679" s="5">
        <v>1.2855010615924234</v>
      </c>
      <c r="O679" s="5">
        <v>1.21</v>
      </c>
      <c r="P679" s="5">
        <f>(O679*L679*K679)</f>
        <v>23.026300000000003</v>
      </c>
      <c r="Q679" s="34">
        <v>175</v>
      </c>
    </row>
    <row r="680" spans="1:26" x14ac:dyDescent="0.3">
      <c r="A680" s="34">
        <v>175</v>
      </c>
      <c r="B680" s="5">
        <v>493367.998337998</v>
      </c>
      <c r="C680" s="5">
        <v>5180799.1186100002</v>
      </c>
      <c r="D680" s="34">
        <v>6</v>
      </c>
      <c r="E680" s="34">
        <v>8</v>
      </c>
      <c r="F680" s="34" t="s">
        <v>48</v>
      </c>
      <c r="G680" s="34">
        <v>175</v>
      </c>
      <c r="H680" s="34" t="s">
        <v>24</v>
      </c>
      <c r="I680" s="34">
        <v>30</v>
      </c>
      <c r="J680" s="34">
        <v>35</v>
      </c>
      <c r="K680" s="34">
        <f t="shared" si="96"/>
        <v>5</v>
      </c>
      <c r="L680" s="34">
        <v>1.657</v>
      </c>
      <c r="M680" s="34">
        <v>175</v>
      </c>
      <c r="N680" s="5">
        <v>1.3689508301281486</v>
      </c>
      <c r="O680" s="5">
        <v>1.35</v>
      </c>
      <c r="P680" s="5">
        <f t="shared" ref="P680:P685" si="102">(N680*L680*K680)</f>
        <v>11.34175762761171</v>
      </c>
      <c r="Q680" s="34">
        <v>175</v>
      </c>
      <c r="T680" s="34">
        <v>1.657</v>
      </c>
      <c r="U680" s="34">
        <v>2.2939999999999999E-2</v>
      </c>
      <c r="V680" s="34">
        <v>6.7110000000000003E-2</v>
      </c>
      <c r="W680" s="34">
        <v>24.690806139174487</v>
      </c>
      <c r="Y680" s="34">
        <v>1.657</v>
      </c>
      <c r="Z680" s="34">
        <v>518</v>
      </c>
    </row>
    <row r="681" spans="1:26" x14ac:dyDescent="0.3">
      <c r="A681" s="34">
        <v>175</v>
      </c>
      <c r="B681" s="5">
        <v>493367.998337998</v>
      </c>
      <c r="C681" s="5">
        <v>5180799.1186100002</v>
      </c>
      <c r="D681" s="34">
        <v>6</v>
      </c>
      <c r="E681" s="34">
        <v>8</v>
      </c>
      <c r="F681" s="34" t="s">
        <v>48</v>
      </c>
      <c r="G681" s="34">
        <v>175</v>
      </c>
      <c r="H681" s="34" t="s">
        <v>25</v>
      </c>
      <c r="I681" s="34">
        <v>35</v>
      </c>
      <c r="J681" s="34">
        <v>57</v>
      </c>
      <c r="K681" s="34">
        <f t="shared" si="96"/>
        <v>22</v>
      </c>
      <c r="L681" s="34">
        <v>1.1619999999999999</v>
      </c>
      <c r="M681" s="34">
        <v>175</v>
      </c>
      <c r="N681" s="5">
        <v>1.1785285597701387</v>
      </c>
      <c r="O681" s="5">
        <v>1.35</v>
      </c>
      <c r="P681" s="5">
        <f t="shared" si="102"/>
        <v>30.127904101963825</v>
      </c>
      <c r="Q681" s="34">
        <v>175</v>
      </c>
      <c r="R681" s="34">
        <v>5.72</v>
      </c>
      <c r="S681" s="34">
        <v>69.099999999999994</v>
      </c>
      <c r="T681" s="34">
        <v>1.1619999999999999</v>
      </c>
      <c r="U681" s="34">
        <v>1.7139999999999999E-2</v>
      </c>
      <c r="V681" s="34">
        <v>4.7879999999999999E-2</v>
      </c>
      <c r="W681" s="34">
        <v>24.269005847953217</v>
      </c>
      <c r="Y681" s="34">
        <v>1.1619999999999999</v>
      </c>
      <c r="Z681" s="34">
        <v>519</v>
      </c>
    </row>
    <row r="682" spans="1:26" x14ac:dyDescent="0.3">
      <c r="A682" s="34">
        <v>175</v>
      </c>
      <c r="B682" s="5">
        <v>493367.998337998</v>
      </c>
      <c r="C682" s="5">
        <v>5180799.1186100002</v>
      </c>
      <c r="D682" s="34">
        <v>6</v>
      </c>
      <c r="E682" s="34">
        <v>8</v>
      </c>
      <c r="F682" s="34" t="s">
        <v>48</v>
      </c>
      <c r="G682" s="34">
        <v>175</v>
      </c>
      <c r="H682" s="34" t="s">
        <v>39</v>
      </c>
      <c r="I682" s="34">
        <v>57</v>
      </c>
      <c r="J682" s="34">
        <v>69</v>
      </c>
      <c r="K682" s="34">
        <f t="shared" si="96"/>
        <v>12</v>
      </c>
      <c r="L682" s="34">
        <v>0.58679999999999999</v>
      </c>
      <c r="M682" s="34">
        <v>175</v>
      </c>
      <c r="N682" s="5">
        <v>1.2039594780577576</v>
      </c>
      <c r="O682" s="5">
        <v>1.48</v>
      </c>
      <c r="P682" s="5">
        <f t="shared" si="102"/>
        <v>8.4778010606915046</v>
      </c>
      <c r="Q682" s="34">
        <v>175</v>
      </c>
      <c r="R682" s="34">
        <v>5.99</v>
      </c>
      <c r="S682" s="34">
        <v>52.9</v>
      </c>
      <c r="T682" s="34">
        <v>0.58679999999999999</v>
      </c>
      <c r="U682" s="34">
        <v>7.6400000000000001E-3</v>
      </c>
      <c r="V682" s="34">
        <v>2.3810000000000001E-2</v>
      </c>
      <c r="W682" s="34">
        <v>24.645107097858041</v>
      </c>
      <c r="Y682" s="34">
        <v>0.58679999999999999</v>
      </c>
      <c r="Z682" s="34">
        <v>520</v>
      </c>
    </row>
    <row r="683" spans="1:26" x14ac:dyDescent="0.3">
      <c r="A683" s="34">
        <v>175</v>
      </c>
      <c r="B683" s="5">
        <v>493367.998337998</v>
      </c>
      <c r="C683" s="5">
        <v>5180799.1186100002</v>
      </c>
      <c r="D683" s="34">
        <v>6</v>
      </c>
      <c r="E683" s="34">
        <v>8</v>
      </c>
      <c r="F683" s="34" t="s">
        <v>48</v>
      </c>
      <c r="G683" s="34">
        <v>175</v>
      </c>
      <c r="H683" s="34" t="s">
        <v>18</v>
      </c>
      <c r="I683" s="34">
        <v>69</v>
      </c>
      <c r="J683" s="34">
        <v>110</v>
      </c>
      <c r="K683" s="34">
        <f t="shared" si="96"/>
        <v>41</v>
      </c>
      <c r="L683" s="34">
        <v>0.33689999999999998</v>
      </c>
      <c r="M683" s="34">
        <v>175</v>
      </c>
      <c r="N683" s="5">
        <v>1.594314811731707</v>
      </c>
      <c r="O683" s="5">
        <v>1.48</v>
      </c>
      <c r="P683" s="5">
        <f t="shared" si="102"/>
        <v>22.022111062968893</v>
      </c>
      <c r="Q683" s="34">
        <v>175</v>
      </c>
      <c r="R683" s="34">
        <v>6.19</v>
      </c>
      <c r="S683" s="34">
        <v>41.4</v>
      </c>
      <c r="T683" s="34">
        <v>0.33689999999999998</v>
      </c>
      <c r="U683" s="34">
        <v>4.3800000000000002E-3</v>
      </c>
      <c r="V683" s="34">
        <v>1.728E-2</v>
      </c>
      <c r="W683" s="34">
        <v>19.496527777777775</v>
      </c>
      <c r="Y683" s="34">
        <v>0.33689999999999998</v>
      </c>
      <c r="Z683" s="34">
        <v>521</v>
      </c>
    </row>
    <row r="684" spans="1:26" x14ac:dyDescent="0.3">
      <c r="A684" s="34">
        <v>175</v>
      </c>
      <c r="B684" s="5">
        <v>493367.998337998</v>
      </c>
      <c r="C684" s="5">
        <v>5180799.1186100002</v>
      </c>
      <c r="D684" s="34">
        <v>6</v>
      </c>
      <c r="E684" s="34">
        <v>8</v>
      </c>
      <c r="F684" s="34" t="s">
        <v>48</v>
      </c>
      <c r="G684" s="34">
        <v>175</v>
      </c>
      <c r="H684" s="34" t="s">
        <v>20</v>
      </c>
      <c r="I684" s="34">
        <v>110</v>
      </c>
      <c r="J684" s="34">
        <v>125</v>
      </c>
      <c r="K684" s="34">
        <f t="shared" si="96"/>
        <v>15</v>
      </c>
      <c r="L684" s="34">
        <v>0.13170000000000001</v>
      </c>
      <c r="M684" s="34">
        <v>175</v>
      </c>
      <c r="N684" s="5">
        <v>1.5539693611372181</v>
      </c>
      <c r="O684" s="5">
        <v>1.6</v>
      </c>
      <c r="P684" s="5">
        <f t="shared" si="102"/>
        <v>3.0698664729265746</v>
      </c>
      <c r="Q684" s="34">
        <v>175</v>
      </c>
      <c r="R684" s="34">
        <v>6.37</v>
      </c>
      <c r="S684" s="34">
        <v>31.6</v>
      </c>
      <c r="T684" s="34">
        <v>0.13170000000000001</v>
      </c>
      <c r="U684" s="34">
        <v>3.0599999999999998E-3</v>
      </c>
      <c r="V684" s="34">
        <v>9.2399999999999999E-3</v>
      </c>
      <c r="W684" s="34">
        <v>14.253246753246755</v>
      </c>
      <c r="Y684" s="34">
        <v>0.13170000000000001</v>
      </c>
      <c r="Z684" s="34">
        <v>522</v>
      </c>
    </row>
    <row r="685" spans="1:26" x14ac:dyDescent="0.3">
      <c r="A685" s="34">
        <v>175</v>
      </c>
      <c r="B685" s="5">
        <v>493367.998337998</v>
      </c>
      <c r="C685" s="5">
        <v>5180799.1186100002</v>
      </c>
      <c r="D685" s="34">
        <v>6</v>
      </c>
      <c r="E685" s="34">
        <v>8</v>
      </c>
      <c r="F685" s="34" t="s">
        <v>48</v>
      </c>
      <c r="G685" s="34">
        <v>175</v>
      </c>
      <c r="H685" s="34" t="s">
        <v>21</v>
      </c>
      <c r="I685" s="34">
        <v>125</v>
      </c>
      <c r="J685" s="34">
        <v>153</v>
      </c>
      <c r="K685" s="34">
        <f t="shared" si="96"/>
        <v>28</v>
      </c>
      <c r="L685" s="34">
        <v>9.9409999999999998E-2</v>
      </c>
      <c r="M685" s="34">
        <v>175</v>
      </c>
      <c r="N685" s="5">
        <v>1.6427033780180258</v>
      </c>
      <c r="O685" s="5">
        <v>1.65</v>
      </c>
      <c r="P685" s="5">
        <f t="shared" si="102"/>
        <v>4.5724319986456141</v>
      </c>
      <c r="Q685" s="34">
        <v>175</v>
      </c>
      <c r="R685" s="34">
        <v>6.35</v>
      </c>
      <c r="S685" s="34">
        <v>32.4</v>
      </c>
      <c r="T685" s="34">
        <v>9.9409999999999998E-2</v>
      </c>
      <c r="U685" s="34">
        <v>2.9299999999999999E-3</v>
      </c>
      <c r="V685" s="34">
        <v>7.9600000000000001E-3</v>
      </c>
      <c r="W685" s="34">
        <v>12.488693467336683</v>
      </c>
      <c r="Y685" s="34">
        <v>9.9409999999999998E-2</v>
      </c>
      <c r="Z685" s="34">
        <v>523</v>
      </c>
    </row>
    <row r="686" spans="1:26" x14ac:dyDescent="0.3">
      <c r="A686" s="34">
        <v>177</v>
      </c>
      <c r="B686" s="5">
        <v>493431.82198000001</v>
      </c>
      <c r="C686" s="5">
        <v>5180805.1601499803</v>
      </c>
      <c r="D686" s="34">
        <v>8</v>
      </c>
      <c r="E686" s="34">
        <v>8</v>
      </c>
      <c r="F686" s="34" t="s">
        <v>48</v>
      </c>
      <c r="G686" s="34">
        <v>177</v>
      </c>
      <c r="H686" s="34" t="s">
        <v>16</v>
      </c>
      <c r="I686" s="34">
        <v>0</v>
      </c>
      <c r="J686" s="34">
        <v>10</v>
      </c>
      <c r="K686" s="34">
        <f t="shared" si="96"/>
        <v>10</v>
      </c>
      <c r="L686" s="104">
        <v>1.5549999475479126</v>
      </c>
      <c r="M686" s="34">
        <v>177</v>
      </c>
      <c r="N686" s="5">
        <v>1.464348788968052</v>
      </c>
      <c r="O686" s="5">
        <v>1.1399999999999999</v>
      </c>
      <c r="P686" s="5">
        <f t="shared" ref="P686:P688" si="103">(O686*L686*K686)</f>
        <v>17.726999402046204</v>
      </c>
      <c r="Q686" s="34">
        <v>177</v>
      </c>
    </row>
    <row r="687" spans="1:26" x14ac:dyDescent="0.3">
      <c r="A687" s="29">
        <v>177</v>
      </c>
      <c r="B687" s="5">
        <v>493431.82199999999</v>
      </c>
      <c r="C687" s="5">
        <v>5180805.1601</v>
      </c>
      <c r="D687" s="34">
        <v>8</v>
      </c>
      <c r="E687" s="34">
        <v>8</v>
      </c>
      <c r="F687" s="34" t="s">
        <v>48</v>
      </c>
      <c r="G687" s="29">
        <v>177</v>
      </c>
      <c r="H687" s="34" t="s">
        <v>144</v>
      </c>
      <c r="I687" s="34">
        <v>10</v>
      </c>
      <c r="J687" s="34">
        <v>20</v>
      </c>
      <c r="K687" s="34">
        <f t="shared" si="96"/>
        <v>10</v>
      </c>
      <c r="L687" s="105">
        <v>1.82</v>
      </c>
      <c r="M687" s="29">
        <v>177</v>
      </c>
      <c r="N687" s="5">
        <v>1.3223535479682134</v>
      </c>
      <c r="O687" s="5">
        <v>1.1399999999999999</v>
      </c>
      <c r="P687" s="5">
        <f t="shared" si="103"/>
        <v>20.747999999999998</v>
      </c>
      <c r="Q687" s="29">
        <v>177</v>
      </c>
    </row>
    <row r="688" spans="1:26" x14ac:dyDescent="0.3">
      <c r="A688" s="34">
        <v>177</v>
      </c>
      <c r="B688" s="5">
        <v>493431.82198000001</v>
      </c>
      <c r="C688" s="5">
        <v>5180805.1601499803</v>
      </c>
      <c r="D688" s="34">
        <v>8</v>
      </c>
      <c r="E688" s="34">
        <v>8</v>
      </c>
      <c r="F688" s="34" t="s">
        <v>48</v>
      </c>
      <c r="G688" s="34">
        <v>177</v>
      </c>
      <c r="H688" s="34" t="s">
        <v>17</v>
      </c>
      <c r="I688" s="34">
        <v>20</v>
      </c>
      <c r="J688" s="34">
        <v>30</v>
      </c>
      <c r="K688" s="34">
        <f t="shared" si="96"/>
        <v>10</v>
      </c>
      <c r="L688" s="105">
        <v>1.377</v>
      </c>
      <c r="M688" s="34">
        <v>177</v>
      </c>
      <c r="N688" s="5">
        <v>1.4795836701977663</v>
      </c>
      <c r="O688" s="5">
        <v>1.1399999999999999</v>
      </c>
      <c r="P688" s="5">
        <f t="shared" si="103"/>
        <v>15.697799999999999</v>
      </c>
      <c r="Q688" s="34">
        <v>177</v>
      </c>
    </row>
    <row r="689" spans="1:26" x14ac:dyDescent="0.3">
      <c r="A689" s="34">
        <v>177</v>
      </c>
      <c r="B689" s="5">
        <v>493431.82198000001</v>
      </c>
      <c r="C689" s="5">
        <v>5180805.1601499803</v>
      </c>
      <c r="D689" s="34">
        <v>8</v>
      </c>
      <c r="E689" s="34">
        <v>8</v>
      </c>
      <c r="F689" s="34" t="s">
        <v>48</v>
      </c>
      <c r="G689" s="34">
        <v>177</v>
      </c>
      <c r="H689" s="34" t="s">
        <v>17</v>
      </c>
      <c r="I689" s="34">
        <v>30</v>
      </c>
      <c r="J689" s="34">
        <v>34</v>
      </c>
      <c r="K689" s="34">
        <f t="shared" si="96"/>
        <v>4</v>
      </c>
      <c r="L689" s="34">
        <v>1.3</v>
      </c>
      <c r="M689" s="34">
        <v>177</v>
      </c>
      <c r="N689" s="5">
        <v>1.4758400758590018</v>
      </c>
      <c r="O689" s="5">
        <v>1.2</v>
      </c>
      <c r="P689" s="5">
        <f>(N689*L689*K689)</f>
        <v>7.6743683944668097</v>
      </c>
      <c r="Q689" s="34">
        <v>177</v>
      </c>
      <c r="Y689" s="34">
        <v>0</v>
      </c>
      <c r="Z689" s="34">
        <v>525</v>
      </c>
    </row>
    <row r="690" spans="1:26" x14ac:dyDescent="0.3">
      <c r="A690" s="34">
        <v>177</v>
      </c>
      <c r="B690" s="5">
        <v>493431.82198000001</v>
      </c>
      <c r="C690" s="5">
        <v>5180805.1601499803</v>
      </c>
      <c r="D690" s="34">
        <v>8</v>
      </c>
      <c r="E690" s="34">
        <v>8</v>
      </c>
      <c r="F690" s="34" t="s">
        <v>48</v>
      </c>
      <c r="G690" s="34">
        <v>177</v>
      </c>
      <c r="H690" s="34" t="s">
        <v>43</v>
      </c>
      <c r="I690" s="34">
        <v>34</v>
      </c>
      <c r="J690" s="34">
        <v>72</v>
      </c>
      <c r="K690" s="34">
        <f t="shared" si="96"/>
        <v>38</v>
      </c>
      <c r="L690" s="34">
        <v>0.47270000000000001</v>
      </c>
      <c r="M690" s="34">
        <v>177</v>
      </c>
      <c r="N690" s="5">
        <v>1.5234567161140602</v>
      </c>
      <c r="O690" s="5">
        <v>1.32</v>
      </c>
      <c r="P690" s="5">
        <f>(N690*L690*K690)</f>
        <v>27.365243608870419</v>
      </c>
      <c r="Q690" s="34">
        <v>177</v>
      </c>
      <c r="R690" s="34">
        <v>5.95</v>
      </c>
      <c r="S690" s="34">
        <v>55.5</v>
      </c>
      <c r="T690" s="34">
        <v>0.47270000000000001</v>
      </c>
      <c r="U690" s="34">
        <v>1.098E-2</v>
      </c>
      <c r="V690" s="34">
        <v>2.878E-2</v>
      </c>
      <c r="W690" s="34">
        <v>16.424600416956221</v>
      </c>
      <c r="Y690" s="34">
        <v>0.47270000000000001</v>
      </c>
      <c r="Z690" s="34">
        <v>526</v>
      </c>
    </row>
    <row r="691" spans="1:26" x14ac:dyDescent="0.3">
      <c r="A691" s="34">
        <v>177</v>
      </c>
      <c r="B691" s="5">
        <v>493431.82198000001</v>
      </c>
      <c r="C691" s="5">
        <v>5180805.1601499803</v>
      </c>
      <c r="D691" s="34">
        <v>8</v>
      </c>
      <c r="E691" s="34">
        <v>8</v>
      </c>
      <c r="F691" s="34" t="s">
        <v>48</v>
      </c>
      <c r="G691" s="34">
        <v>177</v>
      </c>
      <c r="H691" s="34" t="s">
        <v>18</v>
      </c>
      <c r="I691" s="34">
        <v>72</v>
      </c>
      <c r="J691" s="34">
        <v>123</v>
      </c>
      <c r="K691" s="34">
        <f t="shared" si="96"/>
        <v>51</v>
      </c>
      <c r="L691" s="34">
        <v>0.2777</v>
      </c>
      <c r="M691" s="34">
        <v>177</v>
      </c>
      <c r="N691" s="5">
        <v>1.6591942414501166</v>
      </c>
      <c r="O691" s="5">
        <v>1.45</v>
      </c>
      <c r="P691" s="5">
        <f>(N691*L691*K691)</f>
        <v>23.498670283385568</v>
      </c>
      <c r="Q691" s="34">
        <v>177</v>
      </c>
      <c r="R691" s="34">
        <v>6.49</v>
      </c>
      <c r="S691" s="34">
        <v>24.3</v>
      </c>
      <c r="T691" s="34">
        <v>0.2777</v>
      </c>
      <c r="U691" s="34">
        <v>7.7299999999999999E-3</v>
      </c>
      <c r="V691" s="34">
        <v>1.8550000000000001E-2</v>
      </c>
      <c r="W691" s="34">
        <v>14.970350404312669</v>
      </c>
      <c r="Y691" s="34">
        <v>0.2777</v>
      </c>
      <c r="Z691" s="34">
        <v>527</v>
      </c>
    </row>
    <row r="692" spans="1:26" x14ac:dyDescent="0.3">
      <c r="A692" s="34">
        <v>177</v>
      </c>
      <c r="B692" s="5">
        <v>493431.82198000001</v>
      </c>
      <c r="C692" s="5">
        <v>5180805.1601499803</v>
      </c>
      <c r="D692" s="34">
        <v>8</v>
      </c>
      <c r="E692" s="34">
        <v>8</v>
      </c>
      <c r="F692" s="34" t="s">
        <v>48</v>
      </c>
      <c r="G692" s="34">
        <v>177</v>
      </c>
      <c r="H692" s="34" t="s">
        <v>38</v>
      </c>
      <c r="I692" s="34">
        <v>123</v>
      </c>
      <c r="J692" s="34">
        <v>153</v>
      </c>
      <c r="K692" s="34">
        <f t="shared" si="96"/>
        <v>30</v>
      </c>
      <c r="L692" s="34">
        <v>0.2026</v>
      </c>
      <c r="M692" s="34">
        <v>177</v>
      </c>
      <c r="N692" s="5">
        <v>1.7362225113335337</v>
      </c>
      <c r="O692" s="5">
        <v>1.5</v>
      </c>
      <c r="P692" s="5">
        <f>(N692*L692*K692)</f>
        <v>10.552760423885218</v>
      </c>
      <c r="Q692" s="34">
        <v>177</v>
      </c>
      <c r="R692" s="34">
        <v>6.55</v>
      </c>
      <c r="S692" s="34">
        <v>20.9</v>
      </c>
      <c r="T692" s="34">
        <v>0.2026</v>
      </c>
      <c r="U692" s="34">
        <v>6.8399999999999997E-3</v>
      </c>
      <c r="V692" s="34">
        <v>1.5520000000000001E-2</v>
      </c>
      <c r="W692" s="34">
        <v>13.054123711340205</v>
      </c>
      <c r="Y692" s="34">
        <v>0.2026</v>
      </c>
      <c r="Z692" s="34">
        <v>528</v>
      </c>
    </row>
    <row r="693" spans="1:26" x14ac:dyDescent="0.3">
      <c r="A693" s="29">
        <v>179</v>
      </c>
      <c r="B693" s="5">
        <v>493495.64159999997</v>
      </c>
      <c r="C693" s="5">
        <v>5180807.6464</v>
      </c>
      <c r="D693" s="34">
        <v>10</v>
      </c>
      <c r="E693" s="34">
        <v>8</v>
      </c>
      <c r="F693" s="34" t="s">
        <v>48</v>
      </c>
      <c r="G693" s="29">
        <v>179</v>
      </c>
      <c r="H693" s="34" t="s">
        <v>16</v>
      </c>
      <c r="I693" s="34">
        <v>0</v>
      </c>
      <c r="J693" s="34">
        <v>10</v>
      </c>
      <c r="K693" s="34">
        <f t="shared" si="96"/>
        <v>10</v>
      </c>
      <c r="L693" s="104">
        <v>2.0380001068115234</v>
      </c>
      <c r="M693" s="29">
        <v>179</v>
      </c>
      <c r="N693" s="62">
        <v>1.0443185119567397</v>
      </c>
      <c r="O693" s="5">
        <v>1.1599999999999999</v>
      </c>
      <c r="P693" s="5">
        <f t="shared" ref="P693:P695" si="104">(O693*L693*K693)</f>
        <v>23.640801239013669</v>
      </c>
      <c r="Q693" s="29">
        <v>179</v>
      </c>
    </row>
    <row r="694" spans="1:26" x14ac:dyDescent="0.3">
      <c r="A694" s="29">
        <v>179</v>
      </c>
      <c r="B694" s="5">
        <v>493495.64159999997</v>
      </c>
      <c r="C694" s="5">
        <v>5180807.6464</v>
      </c>
      <c r="D694" s="34">
        <v>10</v>
      </c>
      <c r="E694" s="34">
        <v>8</v>
      </c>
      <c r="F694" s="34" t="s">
        <v>48</v>
      </c>
      <c r="G694" s="29">
        <v>179</v>
      </c>
      <c r="H694" s="34" t="s">
        <v>144</v>
      </c>
      <c r="I694" s="34">
        <v>10</v>
      </c>
      <c r="J694" s="34">
        <v>20</v>
      </c>
      <c r="K694" s="34">
        <f t="shared" si="96"/>
        <v>10</v>
      </c>
      <c r="L694" s="105">
        <v>1.94</v>
      </c>
      <c r="M694" s="29">
        <v>179</v>
      </c>
      <c r="N694" s="62">
        <v>1.4202830696989528</v>
      </c>
      <c r="O694" s="5">
        <v>1.1599999999999999</v>
      </c>
      <c r="P694" s="5">
        <f t="shared" si="104"/>
        <v>22.503999999999998</v>
      </c>
      <c r="Q694" s="29">
        <v>179</v>
      </c>
    </row>
    <row r="695" spans="1:26" x14ac:dyDescent="0.3">
      <c r="A695" s="34">
        <v>179</v>
      </c>
      <c r="B695" s="5">
        <v>493495.64159999997</v>
      </c>
      <c r="C695" s="5">
        <v>5180807.6464</v>
      </c>
      <c r="D695" s="34">
        <v>10</v>
      </c>
      <c r="E695" s="34">
        <v>8</v>
      </c>
      <c r="F695" s="34" t="s">
        <v>48</v>
      </c>
      <c r="G695" s="34">
        <v>179</v>
      </c>
      <c r="H695" s="34" t="s">
        <v>17</v>
      </c>
      <c r="I695" s="34">
        <v>20</v>
      </c>
      <c r="J695" s="34">
        <v>30</v>
      </c>
      <c r="K695" s="34">
        <f t="shared" si="96"/>
        <v>10</v>
      </c>
      <c r="L695" s="105">
        <v>1.669</v>
      </c>
      <c r="M695" s="34">
        <v>179</v>
      </c>
      <c r="N695" s="62">
        <v>1.3175312665670851</v>
      </c>
      <c r="O695" s="5">
        <v>1.1599999999999999</v>
      </c>
      <c r="P695" s="5">
        <f t="shared" si="104"/>
        <v>19.360399999999998</v>
      </c>
      <c r="Q695" s="34">
        <v>179</v>
      </c>
    </row>
    <row r="696" spans="1:26" x14ac:dyDescent="0.3">
      <c r="A696" s="34">
        <v>179</v>
      </c>
      <c r="B696" s="5">
        <v>493495.64159999997</v>
      </c>
      <c r="C696" s="5">
        <v>5180807.6464</v>
      </c>
      <c r="D696" s="34">
        <v>10</v>
      </c>
      <c r="E696" s="34">
        <v>8</v>
      </c>
      <c r="F696" s="34" t="s">
        <v>48</v>
      </c>
      <c r="G696" s="34">
        <v>179</v>
      </c>
      <c r="H696" s="34" t="s">
        <v>17</v>
      </c>
      <c r="I696" s="34">
        <v>30</v>
      </c>
      <c r="J696" s="34">
        <v>34</v>
      </c>
      <c r="K696" s="34">
        <f t="shared" si="96"/>
        <v>4</v>
      </c>
      <c r="L696" s="34">
        <v>1.5</v>
      </c>
      <c r="M696" s="34">
        <v>179</v>
      </c>
      <c r="N696" s="62">
        <v>1.2363248297354432</v>
      </c>
      <c r="O696" s="5">
        <v>1.2</v>
      </c>
      <c r="P696" s="5">
        <f t="shared" ref="P696:P700" si="105">(N696*L696*K696)</f>
        <v>7.4179489784126593</v>
      </c>
      <c r="Q696" s="34">
        <v>179</v>
      </c>
      <c r="Y696" s="34">
        <v>0</v>
      </c>
      <c r="Z696" s="34">
        <v>530</v>
      </c>
    </row>
    <row r="697" spans="1:26" x14ac:dyDescent="0.3">
      <c r="A697" s="34">
        <v>179</v>
      </c>
      <c r="B697" s="5">
        <v>493495.64159999997</v>
      </c>
      <c r="C697" s="5">
        <v>5180807.6464</v>
      </c>
      <c r="D697" s="34">
        <v>10</v>
      </c>
      <c r="E697" s="34">
        <v>8</v>
      </c>
      <c r="F697" s="34" t="s">
        <v>48</v>
      </c>
      <c r="G697" s="34">
        <v>179</v>
      </c>
      <c r="H697" s="34" t="s">
        <v>18</v>
      </c>
      <c r="I697" s="34">
        <v>34</v>
      </c>
      <c r="J697" s="34">
        <v>68</v>
      </c>
      <c r="K697" s="34">
        <f t="shared" si="96"/>
        <v>34</v>
      </c>
      <c r="L697" s="34">
        <v>1.0049999999999999</v>
      </c>
      <c r="M697" s="34">
        <v>179</v>
      </c>
      <c r="N697" s="62">
        <v>1.2031191060396029</v>
      </c>
      <c r="O697" s="5">
        <v>1.33</v>
      </c>
      <c r="P697" s="5">
        <f t="shared" si="105"/>
        <v>41.110579853373231</v>
      </c>
      <c r="Q697" s="34">
        <v>179</v>
      </c>
      <c r="R697" s="34">
        <v>5.71</v>
      </c>
      <c r="S697" s="34">
        <v>69.7</v>
      </c>
      <c r="T697" s="34">
        <v>1.0049999999999999</v>
      </c>
      <c r="U697" s="34">
        <v>1.9050000000000001E-2</v>
      </c>
      <c r="V697" s="34">
        <v>4.6100000000000002E-2</v>
      </c>
      <c r="W697" s="34">
        <v>21.800433839479389</v>
      </c>
      <c r="Y697" s="34">
        <v>1.0049999999999999</v>
      </c>
      <c r="Z697" s="34">
        <v>531</v>
      </c>
    </row>
    <row r="698" spans="1:26" x14ac:dyDescent="0.3">
      <c r="A698" s="34">
        <v>179</v>
      </c>
      <c r="B698" s="5">
        <v>493495.64159999997</v>
      </c>
      <c r="C698" s="5">
        <v>5180807.6464</v>
      </c>
      <c r="D698" s="34">
        <v>10</v>
      </c>
      <c r="E698" s="34">
        <v>8</v>
      </c>
      <c r="F698" s="34" t="s">
        <v>48</v>
      </c>
      <c r="G698" s="34">
        <v>179</v>
      </c>
      <c r="H698" s="34" t="s">
        <v>19</v>
      </c>
      <c r="I698" s="34">
        <v>68</v>
      </c>
      <c r="J698" s="34">
        <v>98</v>
      </c>
      <c r="K698" s="34">
        <f t="shared" si="96"/>
        <v>30</v>
      </c>
      <c r="L698" s="34">
        <v>0.4108</v>
      </c>
      <c r="M698" s="34">
        <v>179</v>
      </c>
      <c r="N698" s="62">
        <v>1.5073192581363901</v>
      </c>
      <c r="O698" s="5">
        <v>1.53</v>
      </c>
      <c r="P698" s="5">
        <f t="shared" si="105"/>
        <v>18.576202537272874</v>
      </c>
      <c r="Q698" s="34">
        <v>179</v>
      </c>
      <c r="R698" s="34">
        <v>6.18</v>
      </c>
      <c r="S698" s="34">
        <v>42.8</v>
      </c>
      <c r="T698" s="34">
        <v>0.4108</v>
      </c>
      <c r="U698" s="34">
        <v>7.6299999999999996E-3</v>
      </c>
      <c r="V698" s="34">
        <v>2.2339999999999999E-2</v>
      </c>
      <c r="W698" s="34">
        <v>18.38854073410922</v>
      </c>
      <c r="Y698" s="34">
        <v>0.4108</v>
      </c>
      <c r="Z698" s="34">
        <v>532</v>
      </c>
    </row>
    <row r="699" spans="1:26" x14ac:dyDescent="0.3">
      <c r="A699" s="34">
        <v>179</v>
      </c>
      <c r="B699" s="5">
        <v>493495.64159999997</v>
      </c>
      <c r="C699" s="5">
        <v>5180807.6464</v>
      </c>
      <c r="D699" s="34">
        <v>10</v>
      </c>
      <c r="E699" s="34">
        <v>8</v>
      </c>
      <c r="F699" s="34" t="s">
        <v>48</v>
      </c>
      <c r="G699" s="34">
        <v>179</v>
      </c>
      <c r="H699" s="34" t="s">
        <v>28</v>
      </c>
      <c r="I699" s="34">
        <v>98</v>
      </c>
      <c r="J699" s="34">
        <v>126</v>
      </c>
      <c r="K699" s="34">
        <f t="shared" si="96"/>
        <v>28</v>
      </c>
      <c r="L699" s="34">
        <v>0.27839999999999998</v>
      </c>
      <c r="M699" s="34">
        <v>179</v>
      </c>
      <c r="N699" s="62">
        <v>1.5986055183822319</v>
      </c>
      <c r="O699" s="5">
        <v>1.6</v>
      </c>
      <c r="P699" s="5">
        <f t="shared" si="105"/>
        <v>12.461449736893174</v>
      </c>
      <c r="Q699" s="34">
        <v>179</v>
      </c>
      <c r="R699" s="34">
        <v>6.36</v>
      </c>
      <c r="S699" s="34">
        <v>31.9</v>
      </c>
      <c r="T699" s="34">
        <v>0.27839999999999998</v>
      </c>
      <c r="U699" s="34">
        <v>7.1700000000000002E-3</v>
      </c>
      <c r="V699" s="34">
        <v>1.7180000000000001E-2</v>
      </c>
      <c r="W699" s="34">
        <v>16.204889406286377</v>
      </c>
      <c r="Y699" s="34">
        <v>0.27839999999999998</v>
      </c>
      <c r="Z699" s="34">
        <v>533</v>
      </c>
    </row>
    <row r="700" spans="1:26" x14ac:dyDescent="0.3">
      <c r="A700" s="34">
        <v>179</v>
      </c>
      <c r="B700" s="5">
        <v>493495.64159999997</v>
      </c>
      <c r="C700" s="5">
        <v>5180807.6464</v>
      </c>
      <c r="D700" s="34">
        <v>10</v>
      </c>
      <c r="E700" s="34">
        <v>8</v>
      </c>
      <c r="F700" s="34" t="s">
        <v>48</v>
      </c>
      <c r="G700" s="34">
        <v>179</v>
      </c>
      <c r="H700" s="34" t="s">
        <v>29</v>
      </c>
      <c r="I700" s="34">
        <v>126</v>
      </c>
      <c r="J700" s="34">
        <v>153</v>
      </c>
      <c r="K700" s="34">
        <f t="shared" si="96"/>
        <v>27</v>
      </c>
      <c r="L700" s="34">
        <v>0.2162</v>
      </c>
      <c r="M700" s="34">
        <v>179</v>
      </c>
      <c r="N700" s="62">
        <v>1.6977237529365306</v>
      </c>
      <c r="O700" s="34">
        <v>1.65</v>
      </c>
      <c r="P700" s="5">
        <f t="shared" si="105"/>
        <v>9.9102926353917038</v>
      </c>
      <c r="Q700" s="34">
        <v>179</v>
      </c>
      <c r="R700" s="34">
        <v>6.37</v>
      </c>
      <c r="S700" s="34">
        <v>31.1</v>
      </c>
      <c r="T700" s="34">
        <v>0.2162</v>
      </c>
      <c r="U700" s="34">
        <v>6.3499999999999997E-3</v>
      </c>
      <c r="V700" s="34">
        <v>1.6379999999999999E-2</v>
      </c>
      <c r="W700" s="34">
        <v>13.1990231990232</v>
      </c>
      <c r="Y700" s="34">
        <v>0.2162</v>
      </c>
      <c r="Z700" s="34">
        <v>534</v>
      </c>
    </row>
    <row r="701" spans="1:26" x14ac:dyDescent="0.3">
      <c r="A701" s="29">
        <v>181</v>
      </c>
      <c r="B701" s="5">
        <v>493559.451</v>
      </c>
      <c r="C701" s="5">
        <v>5180800.5768999998</v>
      </c>
      <c r="D701" s="34">
        <v>12</v>
      </c>
      <c r="E701" s="34">
        <v>8</v>
      </c>
      <c r="F701" s="34" t="s">
        <v>48</v>
      </c>
      <c r="G701" s="29">
        <v>181</v>
      </c>
      <c r="H701" s="34" t="s">
        <v>16</v>
      </c>
      <c r="I701" s="34">
        <v>0</v>
      </c>
      <c r="J701" s="34">
        <v>10</v>
      </c>
      <c r="K701" s="34">
        <f t="shared" si="96"/>
        <v>10</v>
      </c>
      <c r="L701" s="104">
        <v>1.715999960899353</v>
      </c>
      <c r="M701" s="29">
        <v>181</v>
      </c>
      <c r="N701" s="62">
        <v>1.3236170185452982</v>
      </c>
      <c r="O701" s="5">
        <v>1.1599999999999999</v>
      </c>
      <c r="P701" s="5">
        <f t="shared" ref="P701:P703" si="106">(O701*L701*K701)</f>
        <v>19.905599546432494</v>
      </c>
      <c r="Q701" s="29">
        <v>181</v>
      </c>
    </row>
    <row r="702" spans="1:26" x14ac:dyDescent="0.3">
      <c r="A702" s="29">
        <v>181</v>
      </c>
      <c r="B702" s="5">
        <v>493559.451</v>
      </c>
      <c r="C702" s="5">
        <v>5180800.5768999998</v>
      </c>
      <c r="D702" s="34">
        <v>12</v>
      </c>
      <c r="E702" s="34">
        <v>8</v>
      </c>
      <c r="F702" s="34" t="s">
        <v>48</v>
      </c>
      <c r="G702" s="29">
        <v>181</v>
      </c>
      <c r="H702" s="34" t="s">
        <v>2787</v>
      </c>
      <c r="I702" s="34">
        <v>10</v>
      </c>
      <c r="J702" s="34">
        <v>20</v>
      </c>
      <c r="K702" s="34">
        <f t="shared" si="96"/>
        <v>10</v>
      </c>
      <c r="L702" s="105">
        <v>1.6719999999999999</v>
      </c>
      <c r="M702" s="29">
        <v>181</v>
      </c>
      <c r="N702" s="62">
        <v>1.3803746614399359</v>
      </c>
      <c r="O702" s="5">
        <v>1.1599999999999999</v>
      </c>
      <c r="P702" s="5">
        <f t="shared" si="106"/>
        <v>19.395199999999996</v>
      </c>
      <c r="Q702" s="29">
        <v>181</v>
      </c>
    </row>
    <row r="703" spans="1:26" x14ac:dyDescent="0.3">
      <c r="A703" s="34">
        <v>181</v>
      </c>
      <c r="B703" s="5">
        <v>493559.451</v>
      </c>
      <c r="C703" s="5">
        <v>5180800.5768999998</v>
      </c>
      <c r="D703" s="34">
        <v>12</v>
      </c>
      <c r="E703" s="34">
        <v>8</v>
      </c>
      <c r="F703" s="34" t="s">
        <v>48</v>
      </c>
      <c r="G703" s="34">
        <v>181</v>
      </c>
      <c r="H703" s="34" t="s">
        <v>2815</v>
      </c>
      <c r="I703" s="34">
        <v>20</v>
      </c>
      <c r="J703" s="34">
        <v>30</v>
      </c>
      <c r="K703" s="34">
        <f t="shared" si="96"/>
        <v>10</v>
      </c>
      <c r="L703" s="105">
        <v>1.7849999999999999</v>
      </c>
      <c r="M703" s="34">
        <v>181</v>
      </c>
      <c r="N703" s="62">
        <v>1.3704009370439534</v>
      </c>
      <c r="O703" s="5">
        <v>1.1599999999999999</v>
      </c>
      <c r="P703" s="5">
        <f t="shared" si="106"/>
        <v>20.705999999999996</v>
      </c>
      <c r="Q703" s="34">
        <v>181</v>
      </c>
    </row>
    <row r="704" spans="1:26" x14ac:dyDescent="0.3">
      <c r="A704" s="34">
        <v>181</v>
      </c>
      <c r="B704" s="5">
        <v>493559.451</v>
      </c>
      <c r="C704" s="5">
        <v>5180800.5768999998</v>
      </c>
      <c r="D704" s="34">
        <v>12</v>
      </c>
      <c r="E704" s="34">
        <v>8</v>
      </c>
      <c r="F704" s="34" t="s">
        <v>48</v>
      </c>
      <c r="G704" s="34">
        <v>181</v>
      </c>
      <c r="H704" s="34" t="s">
        <v>25</v>
      </c>
      <c r="I704" s="34">
        <v>30</v>
      </c>
      <c r="J704" s="34">
        <v>48</v>
      </c>
      <c r="K704" s="34">
        <f t="shared" si="96"/>
        <v>18</v>
      </c>
      <c r="L704" s="34">
        <v>1.2210000000000001</v>
      </c>
      <c r="M704" s="34">
        <v>181</v>
      </c>
      <c r="N704" s="62">
        <v>1.4051045455959372</v>
      </c>
      <c r="O704" s="5">
        <v>1.33</v>
      </c>
      <c r="P704" s="5">
        <f t="shared" ref="P704:P707" si="107">(N704*L704*K704)</f>
        <v>30.881387703107514</v>
      </c>
      <c r="Q704" s="34">
        <v>181</v>
      </c>
      <c r="R704" s="34">
        <v>5.34</v>
      </c>
      <c r="S704" s="34">
        <v>91</v>
      </c>
      <c r="T704" s="34">
        <v>1.2210000000000001</v>
      </c>
      <c r="U704" s="34">
        <v>1.453E-2</v>
      </c>
      <c r="V704" s="34">
        <v>5.0939999999999999E-2</v>
      </c>
      <c r="W704" s="34">
        <v>23.969375736160192</v>
      </c>
      <c r="Y704" s="34">
        <v>1.2210000000000001</v>
      </c>
      <c r="Z704" s="34">
        <v>537</v>
      </c>
    </row>
    <row r="705" spans="1:26" x14ac:dyDescent="0.3">
      <c r="A705" s="34">
        <v>181</v>
      </c>
      <c r="B705" s="5">
        <v>493559.451</v>
      </c>
      <c r="C705" s="5">
        <v>5180800.5768999998</v>
      </c>
      <c r="D705" s="34">
        <v>12</v>
      </c>
      <c r="E705" s="34">
        <v>8</v>
      </c>
      <c r="F705" s="34" t="s">
        <v>48</v>
      </c>
      <c r="G705" s="34">
        <v>181</v>
      </c>
      <c r="H705" s="34" t="s">
        <v>39</v>
      </c>
      <c r="I705" s="34">
        <v>48</v>
      </c>
      <c r="J705" s="34">
        <v>75</v>
      </c>
      <c r="K705" s="34">
        <f t="shared" si="96"/>
        <v>27</v>
      </c>
      <c r="L705" s="34">
        <v>0.67579999999999996</v>
      </c>
      <c r="M705" s="34">
        <v>181</v>
      </c>
      <c r="N705" s="62">
        <v>1.4003165722831115</v>
      </c>
      <c r="O705" s="5">
        <v>1.4</v>
      </c>
      <c r="P705" s="5">
        <f t="shared" si="107"/>
        <v>25.55101636782102</v>
      </c>
      <c r="Q705" s="34">
        <v>181</v>
      </c>
      <c r="R705" s="34">
        <v>5.68</v>
      </c>
      <c r="S705" s="34">
        <v>71.400000000000006</v>
      </c>
      <c r="T705" s="34">
        <v>0.67579999999999996</v>
      </c>
      <c r="U705" s="34">
        <v>8.0000000000000002E-3</v>
      </c>
      <c r="V705" s="34">
        <v>3.04E-2</v>
      </c>
      <c r="W705" s="34">
        <v>22.230263157894736</v>
      </c>
      <c r="Y705" s="34">
        <v>0.67579999999999996</v>
      </c>
      <c r="Z705" s="34">
        <v>538</v>
      </c>
    </row>
    <row r="706" spans="1:26" x14ac:dyDescent="0.3">
      <c r="A706" s="34">
        <v>181</v>
      </c>
      <c r="B706" s="5">
        <v>493559.451</v>
      </c>
      <c r="C706" s="5">
        <v>5180800.5768999998</v>
      </c>
      <c r="D706" s="34">
        <v>12</v>
      </c>
      <c r="E706" s="34">
        <v>8</v>
      </c>
      <c r="F706" s="34" t="s">
        <v>48</v>
      </c>
      <c r="G706" s="34">
        <v>181</v>
      </c>
      <c r="H706" s="34" t="s">
        <v>20</v>
      </c>
      <c r="I706" s="34">
        <v>75</v>
      </c>
      <c r="J706" s="34">
        <v>109</v>
      </c>
      <c r="K706" s="34">
        <f t="shared" ref="K706:K769" si="108">(J706-I706)</f>
        <v>34</v>
      </c>
      <c r="L706" s="34">
        <v>0.33550000000000002</v>
      </c>
      <c r="M706" s="34">
        <v>181</v>
      </c>
      <c r="N706" s="62">
        <v>1.5160108708232114</v>
      </c>
      <c r="O706" s="5">
        <v>1.53</v>
      </c>
      <c r="P706" s="5">
        <f t="shared" si="107"/>
        <v>17.29313600348037</v>
      </c>
      <c r="Q706" s="34">
        <v>181</v>
      </c>
      <c r="R706" s="34">
        <v>6.05</v>
      </c>
      <c r="S706" s="34">
        <v>49.6</v>
      </c>
      <c r="T706" s="34">
        <v>0.33550000000000002</v>
      </c>
      <c r="U706" s="34">
        <v>4.4400000000000004E-3</v>
      </c>
      <c r="V706" s="34">
        <v>1.8159999999999999E-2</v>
      </c>
      <c r="W706" s="34">
        <v>18.47466960352423</v>
      </c>
      <c r="Y706" s="34">
        <v>0.33550000000000002</v>
      </c>
      <c r="Z706" s="34">
        <v>539</v>
      </c>
    </row>
    <row r="707" spans="1:26" x14ac:dyDescent="0.3">
      <c r="A707" s="34">
        <v>181</v>
      </c>
      <c r="B707" s="5">
        <v>493559.451</v>
      </c>
      <c r="C707" s="5">
        <v>5180800.5768999998</v>
      </c>
      <c r="D707" s="34">
        <v>12</v>
      </c>
      <c r="E707" s="34">
        <v>8</v>
      </c>
      <c r="F707" s="34" t="s">
        <v>48</v>
      </c>
      <c r="G707" s="34">
        <v>181</v>
      </c>
      <c r="H707" s="34" t="s">
        <v>21</v>
      </c>
      <c r="I707" s="34">
        <v>109</v>
      </c>
      <c r="J707" s="34">
        <v>153</v>
      </c>
      <c r="K707" s="34">
        <f t="shared" si="108"/>
        <v>44</v>
      </c>
      <c r="L707" s="34">
        <v>0.1552</v>
      </c>
      <c r="M707" s="34">
        <v>181</v>
      </c>
      <c r="N707" s="62">
        <v>1.412839294936872</v>
      </c>
      <c r="O707" s="5">
        <v>1.65</v>
      </c>
      <c r="P707" s="5">
        <f t="shared" si="107"/>
        <v>9.6479969772649117</v>
      </c>
      <c r="Q707" s="34">
        <v>181</v>
      </c>
      <c r="R707" s="34">
        <v>6.83</v>
      </c>
      <c r="S707" s="34">
        <v>4.3</v>
      </c>
      <c r="T707" s="34">
        <v>0.1552</v>
      </c>
      <c r="U707" s="34">
        <v>3.0799999999999998E-3</v>
      </c>
      <c r="V707" s="34">
        <v>1.043E-2</v>
      </c>
      <c r="W707" s="34">
        <v>14.880153403643337</v>
      </c>
      <c r="Y707" s="34">
        <v>0.1552</v>
      </c>
      <c r="Z707" s="34">
        <v>540</v>
      </c>
    </row>
    <row r="708" spans="1:26" x14ac:dyDescent="0.3">
      <c r="A708" s="29">
        <v>183</v>
      </c>
      <c r="B708" s="5">
        <v>493623.26980000001</v>
      </c>
      <c r="C708" s="5">
        <v>5180802.2867999999</v>
      </c>
      <c r="D708" s="34">
        <v>14</v>
      </c>
      <c r="E708" s="34">
        <v>8</v>
      </c>
      <c r="F708" s="34" t="s">
        <v>48</v>
      </c>
      <c r="G708" s="29">
        <v>183</v>
      </c>
      <c r="H708" s="34" t="s">
        <v>16</v>
      </c>
      <c r="I708" s="34">
        <v>0</v>
      </c>
      <c r="J708" s="34">
        <v>10</v>
      </c>
      <c r="K708" s="34">
        <f t="shared" si="108"/>
        <v>10</v>
      </c>
      <c r="L708" s="104">
        <v>2.0260000228881836</v>
      </c>
      <c r="M708" s="29">
        <v>183</v>
      </c>
      <c r="N708" s="62">
        <v>1.4349717227459022</v>
      </c>
      <c r="O708" s="5">
        <v>1.1399999999999999</v>
      </c>
      <c r="P708" s="5">
        <f t="shared" ref="P708:P710" si="109">(O708*L708*K708)</f>
        <v>23.096400260925289</v>
      </c>
      <c r="Q708" s="29">
        <v>183</v>
      </c>
    </row>
    <row r="709" spans="1:26" x14ac:dyDescent="0.3">
      <c r="A709" s="29">
        <v>183</v>
      </c>
      <c r="B709" s="5">
        <v>493623.26980000001</v>
      </c>
      <c r="C709" s="5">
        <v>5180802.2867999999</v>
      </c>
      <c r="D709" s="34">
        <v>14</v>
      </c>
      <c r="E709" s="34">
        <v>8</v>
      </c>
      <c r="F709" s="34" t="s">
        <v>48</v>
      </c>
      <c r="G709" s="29">
        <v>183</v>
      </c>
      <c r="H709" s="34" t="s">
        <v>144</v>
      </c>
      <c r="I709" s="34">
        <v>10</v>
      </c>
      <c r="J709" s="34">
        <v>20</v>
      </c>
      <c r="K709" s="34">
        <f t="shared" si="108"/>
        <v>10</v>
      </c>
      <c r="L709" s="105">
        <v>2.0459999999999998</v>
      </c>
      <c r="M709" s="29">
        <v>183</v>
      </c>
      <c r="N709" s="62">
        <v>1.3545315796231479</v>
      </c>
      <c r="O709" s="5">
        <v>1.1399999999999999</v>
      </c>
      <c r="P709" s="5">
        <f t="shared" si="109"/>
        <v>23.324399999999997</v>
      </c>
      <c r="Q709" s="29">
        <v>183</v>
      </c>
    </row>
    <row r="710" spans="1:26" x14ac:dyDescent="0.3">
      <c r="A710" s="34">
        <v>183</v>
      </c>
      <c r="B710" s="5">
        <v>493623.26980000001</v>
      </c>
      <c r="C710" s="5">
        <v>5180802.2867999999</v>
      </c>
      <c r="D710" s="34">
        <v>14</v>
      </c>
      <c r="E710" s="34">
        <v>8</v>
      </c>
      <c r="F710" s="34" t="s">
        <v>48</v>
      </c>
      <c r="G710" s="34">
        <v>183</v>
      </c>
      <c r="H710" s="34" t="s">
        <v>17</v>
      </c>
      <c r="I710" s="34">
        <v>20</v>
      </c>
      <c r="J710" s="34">
        <v>30</v>
      </c>
      <c r="K710" s="34">
        <f t="shared" si="108"/>
        <v>10</v>
      </c>
      <c r="L710" s="105">
        <v>1.643</v>
      </c>
      <c r="M710" s="34">
        <v>183</v>
      </c>
      <c r="N710" s="62">
        <v>1.2852370988725457</v>
      </c>
      <c r="O710" s="5">
        <v>1.1399999999999999</v>
      </c>
      <c r="P710" s="5">
        <f t="shared" si="109"/>
        <v>18.7302</v>
      </c>
      <c r="Q710" s="34">
        <v>183</v>
      </c>
    </row>
    <row r="711" spans="1:26" x14ac:dyDescent="0.3">
      <c r="A711" s="34">
        <v>183</v>
      </c>
      <c r="B711" s="5">
        <v>493623.26980000001</v>
      </c>
      <c r="C711" s="5">
        <v>5180802.2867999999</v>
      </c>
      <c r="D711" s="34">
        <v>14</v>
      </c>
      <c r="E711" s="34">
        <v>8</v>
      </c>
      <c r="F711" s="34" t="s">
        <v>48</v>
      </c>
      <c r="G711" s="34">
        <v>183</v>
      </c>
      <c r="H711" s="34" t="s">
        <v>17</v>
      </c>
      <c r="I711" s="34">
        <v>30</v>
      </c>
      <c r="J711" s="34">
        <v>43</v>
      </c>
      <c r="K711" s="34">
        <f t="shared" si="108"/>
        <v>13</v>
      </c>
      <c r="L711" s="34">
        <v>1.4239999999999999</v>
      </c>
      <c r="M711" s="34">
        <v>183</v>
      </c>
      <c r="N711" s="62">
        <v>1.2541001985837366</v>
      </c>
      <c r="O711" s="5">
        <v>1.25</v>
      </c>
      <c r="P711" s="5">
        <f t="shared" ref="P711:P714" si="110">(N711*L711*K711)</f>
        <v>23.215902876182131</v>
      </c>
      <c r="Q711" s="34">
        <v>183</v>
      </c>
      <c r="R711" s="34">
        <v>6.01</v>
      </c>
      <c r="S711" s="34">
        <v>52.4</v>
      </c>
      <c r="T711" s="34">
        <v>1.4239999999999999</v>
      </c>
      <c r="U711" s="34">
        <v>1.6990000000000002E-2</v>
      </c>
      <c r="V711" s="34">
        <v>6.3399999999999998E-2</v>
      </c>
      <c r="W711" s="34">
        <v>22.460567823343847</v>
      </c>
      <c r="Y711" s="34">
        <v>1.4239999999999999</v>
      </c>
      <c r="Z711" s="34">
        <v>542</v>
      </c>
    </row>
    <row r="712" spans="1:26" x14ac:dyDescent="0.3">
      <c r="A712" s="34">
        <v>183</v>
      </c>
      <c r="B712" s="5">
        <v>493623.26980000001</v>
      </c>
      <c r="C712" s="5">
        <v>5180802.2867999999</v>
      </c>
      <c r="D712" s="34">
        <v>14</v>
      </c>
      <c r="E712" s="34">
        <v>8</v>
      </c>
      <c r="F712" s="34" t="s">
        <v>48</v>
      </c>
      <c r="G712" s="34">
        <v>183</v>
      </c>
      <c r="H712" s="34" t="s">
        <v>59</v>
      </c>
      <c r="I712" s="34">
        <v>43</v>
      </c>
      <c r="J712" s="34">
        <v>89</v>
      </c>
      <c r="K712" s="34">
        <f t="shared" si="108"/>
        <v>46</v>
      </c>
      <c r="L712" s="34">
        <v>1.381</v>
      </c>
      <c r="M712" s="34">
        <v>183</v>
      </c>
      <c r="N712" s="62">
        <v>1.3129926849313132</v>
      </c>
      <c r="O712" s="5">
        <v>1.35</v>
      </c>
      <c r="P712" s="5">
        <f t="shared" si="110"/>
        <v>83.409173302946598</v>
      </c>
      <c r="Q712" s="34">
        <v>183</v>
      </c>
      <c r="R712" s="34">
        <v>6.42</v>
      </c>
      <c r="S712" s="34">
        <v>27.9</v>
      </c>
      <c r="T712" s="34">
        <v>1.381</v>
      </c>
      <c r="U712" s="34">
        <v>1.6140000000000002E-2</v>
      </c>
      <c r="V712" s="34">
        <v>6.4149999999999999E-2</v>
      </c>
      <c r="W712" s="34">
        <v>21.527669524551833</v>
      </c>
      <c r="Y712" s="34">
        <v>1.381</v>
      </c>
      <c r="Z712" s="34">
        <v>543</v>
      </c>
    </row>
    <row r="713" spans="1:26" x14ac:dyDescent="0.3">
      <c r="A713" s="34">
        <v>183</v>
      </c>
      <c r="B713" s="5">
        <v>493623.26980000001</v>
      </c>
      <c r="C713" s="5">
        <v>5180802.2867999999</v>
      </c>
      <c r="D713" s="34">
        <v>14</v>
      </c>
      <c r="E713" s="34">
        <v>8</v>
      </c>
      <c r="F713" s="34" t="s">
        <v>48</v>
      </c>
      <c r="G713" s="34">
        <v>183</v>
      </c>
      <c r="H713" s="34" t="s">
        <v>38</v>
      </c>
      <c r="I713" s="34">
        <v>89</v>
      </c>
      <c r="J713" s="34">
        <v>122</v>
      </c>
      <c r="K713" s="34">
        <f t="shared" si="108"/>
        <v>33</v>
      </c>
      <c r="L713" s="34">
        <v>0.51680000000000004</v>
      </c>
      <c r="M713" s="34">
        <v>183</v>
      </c>
      <c r="N713" s="62">
        <v>1.5318886553940452</v>
      </c>
      <c r="O713" s="5">
        <v>1.48</v>
      </c>
      <c r="P713" s="5">
        <f t="shared" si="110"/>
        <v>26.125441884552203</v>
      </c>
      <c r="Q713" s="34">
        <v>183</v>
      </c>
      <c r="R713" s="34">
        <v>6.74</v>
      </c>
      <c r="S713" s="34">
        <v>9.9</v>
      </c>
      <c r="T713" s="34">
        <v>0.51680000000000004</v>
      </c>
      <c r="U713" s="34">
        <v>6.5799999999999999E-3</v>
      </c>
      <c r="V713" s="34">
        <v>2.4250000000000001E-2</v>
      </c>
      <c r="W713" s="34">
        <v>21.311340206185569</v>
      </c>
      <c r="Y713" s="34">
        <v>0.51680000000000004</v>
      </c>
      <c r="Z713" s="34">
        <v>544</v>
      </c>
    </row>
    <row r="714" spans="1:26" x14ac:dyDescent="0.3">
      <c r="A714" s="34">
        <v>183</v>
      </c>
      <c r="B714" s="5">
        <v>493623.26980000001</v>
      </c>
      <c r="C714" s="5">
        <v>5180802.2867999999</v>
      </c>
      <c r="D714" s="34">
        <v>14</v>
      </c>
      <c r="E714" s="34">
        <v>8</v>
      </c>
      <c r="F714" s="34" t="s">
        <v>48</v>
      </c>
      <c r="G714" s="34">
        <v>183</v>
      </c>
      <c r="H714" s="34" t="s">
        <v>38</v>
      </c>
      <c r="I714" s="34">
        <v>122</v>
      </c>
      <c r="J714" s="34">
        <v>153</v>
      </c>
      <c r="K714" s="34">
        <f t="shared" si="108"/>
        <v>31</v>
      </c>
      <c r="L714" s="34">
        <v>0.5</v>
      </c>
      <c r="M714" s="34">
        <v>183</v>
      </c>
      <c r="N714" s="62">
        <v>1.5</v>
      </c>
      <c r="O714" s="5">
        <v>1.5</v>
      </c>
      <c r="P714" s="5">
        <f t="shared" si="110"/>
        <v>23.25</v>
      </c>
      <c r="Q714" s="34">
        <v>183</v>
      </c>
    </row>
    <row r="715" spans="1:26" x14ac:dyDescent="0.3">
      <c r="A715" s="29">
        <v>185</v>
      </c>
      <c r="B715" s="5">
        <v>493687.08559999999</v>
      </c>
      <c r="C715" s="5">
        <v>5180801.1080999998</v>
      </c>
      <c r="D715" s="34">
        <v>16</v>
      </c>
      <c r="E715" s="34">
        <v>8</v>
      </c>
      <c r="F715" s="34" t="s">
        <v>48</v>
      </c>
      <c r="G715" s="29">
        <v>185</v>
      </c>
      <c r="H715" s="34" t="s">
        <v>16</v>
      </c>
      <c r="I715" s="34">
        <v>0</v>
      </c>
      <c r="J715" s="34">
        <v>10</v>
      </c>
      <c r="K715" s="34">
        <f t="shared" si="108"/>
        <v>10</v>
      </c>
      <c r="L715" s="104">
        <v>1.8999999761581421</v>
      </c>
      <c r="M715" s="29">
        <v>185</v>
      </c>
      <c r="N715" s="62">
        <v>1.3687817569541423</v>
      </c>
      <c r="O715" s="5">
        <v>1.1599999999999999</v>
      </c>
      <c r="P715" s="5">
        <f t="shared" ref="P715:P717" si="111">(O715*L715*K715)</f>
        <v>22.039999723434445</v>
      </c>
      <c r="Q715" s="29">
        <v>185</v>
      </c>
    </row>
    <row r="716" spans="1:26" x14ac:dyDescent="0.3">
      <c r="A716" s="29">
        <v>185</v>
      </c>
      <c r="B716" s="5">
        <v>493687.08559999999</v>
      </c>
      <c r="C716" s="5">
        <v>5180801.1080999998</v>
      </c>
      <c r="D716" s="34">
        <v>16</v>
      </c>
      <c r="E716" s="34">
        <v>8</v>
      </c>
      <c r="F716" s="34" t="s">
        <v>48</v>
      </c>
      <c r="G716" s="29">
        <v>185</v>
      </c>
      <c r="H716" s="34" t="s">
        <v>144</v>
      </c>
      <c r="I716" s="34">
        <v>10</v>
      </c>
      <c r="J716" s="34">
        <v>20</v>
      </c>
      <c r="K716" s="34">
        <f t="shared" si="108"/>
        <v>10</v>
      </c>
      <c r="L716" s="105">
        <v>2.1139999999999999</v>
      </c>
      <c r="M716" s="29">
        <v>185</v>
      </c>
      <c r="N716" s="62">
        <v>1.3882357580796241</v>
      </c>
      <c r="O716" s="5">
        <v>1.1599999999999999</v>
      </c>
      <c r="P716" s="5">
        <f t="shared" si="111"/>
        <v>24.522399999999998</v>
      </c>
      <c r="Q716" s="29">
        <v>185</v>
      </c>
    </row>
    <row r="717" spans="1:26" x14ac:dyDescent="0.3">
      <c r="A717" s="34">
        <v>185</v>
      </c>
      <c r="B717" s="5">
        <v>493687.08559999999</v>
      </c>
      <c r="C717" s="5">
        <v>5180801.1080999998</v>
      </c>
      <c r="D717" s="34">
        <v>16</v>
      </c>
      <c r="E717" s="34">
        <v>8</v>
      </c>
      <c r="F717" s="34" t="s">
        <v>48</v>
      </c>
      <c r="G717" s="34">
        <v>185</v>
      </c>
      <c r="H717" s="34" t="s">
        <v>17</v>
      </c>
      <c r="I717" s="34">
        <v>20</v>
      </c>
      <c r="J717" s="34">
        <v>30</v>
      </c>
      <c r="K717" s="34">
        <f t="shared" si="108"/>
        <v>10</v>
      </c>
      <c r="L717" s="105">
        <v>1.8260000000000001</v>
      </c>
      <c r="M717" s="34">
        <v>185</v>
      </c>
      <c r="N717" s="62">
        <v>1.3389146922023278</v>
      </c>
      <c r="O717" s="5">
        <v>1.1599999999999999</v>
      </c>
      <c r="P717" s="5">
        <f t="shared" si="111"/>
        <v>21.1816</v>
      </c>
      <c r="Q717" s="34">
        <v>185</v>
      </c>
    </row>
    <row r="718" spans="1:26" x14ac:dyDescent="0.3">
      <c r="A718" s="34">
        <v>185</v>
      </c>
      <c r="B718" s="5">
        <v>493687.08559999999</v>
      </c>
      <c r="C718" s="5">
        <v>5180801.1080999998</v>
      </c>
      <c r="D718" s="34">
        <v>16</v>
      </c>
      <c r="E718" s="34">
        <v>8</v>
      </c>
      <c r="F718" s="34" t="s">
        <v>48</v>
      </c>
      <c r="G718" s="34">
        <v>185</v>
      </c>
      <c r="H718" s="34" t="s">
        <v>17</v>
      </c>
      <c r="I718" s="34">
        <v>30</v>
      </c>
      <c r="J718" s="34">
        <v>36</v>
      </c>
      <c r="K718" s="34">
        <f t="shared" si="108"/>
        <v>6</v>
      </c>
      <c r="L718" s="34">
        <v>1.639</v>
      </c>
      <c r="M718" s="34">
        <v>185</v>
      </c>
      <c r="N718" s="62">
        <v>1.3817642022768117</v>
      </c>
      <c r="O718" s="5">
        <v>1.2</v>
      </c>
      <c r="P718" s="5">
        <f t="shared" ref="P718:P721" si="112">(N718*L718*K718)</f>
        <v>13.588269165190166</v>
      </c>
      <c r="Q718" s="34">
        <v>185</v>
      </c>
      <c r="R718" s="34">
        <v>5.56</v>
      </c>
      <c r="S718" s="34">
        <v>78.599999999999994</v>
      </c>
      <c r="T718" s="34">
        <v>1.639</v>
      </c>
      <c r="U718" s="34">
        <v>1.9939999999999999E-2</v>
      </c>
      <c r="V718" s="34">
        <v>7.4139999999999998E-2</v>
      </c>
      <c r="W718" s="34">
        <v>22.106824925816024</v>
      </c>
      <c r="Y718" s="34">
        <v>1.639</v>
      </c>
      <c r="Z718" s="34">
        <v>546</v>
      </c>
    </row>
    <row r="719" spans="1:26" x14ac:dyDescent="0.3">
      <c r="A719" s="34">
        <v>185</v>
      </c>
      <c r="B719" s="5">
        <v>493687.08559999999</v>
      </c>
      <c r="C719" s="5">
        <v>5180801.1080999998</v>
      </c>
      <c r="D719" s="34">
        <v>16</v>
      </c>
      <c r="E719" s="34">
        <v>8</v>
      </c>
      <c r="F719" s="34" t="s">
        <v>48</v>
      </c>
      <c r="G719" s="34">
        <v>185</v>
      </c>
      <c r="H719" s="34" t="s">
        <v>18</v>
      </c>
      <c r="I719" s="34">
        <v>36</v>
      </c>
      <c r="J719" s="34">
        <v>62</v>
      </c>
      <c r="K719" s="34">
        <f t="shared" si="108"/>
        <v>26</v>
      </c>
      <c r="L719" s="34">
        <v>1.5489999999999999</v>
      </c>
      <c r="M719" s="34">
        <v>185</v>
      </c>
      <c r="N719" s="62">
        <v>1.3654487608235764</v>
      </c>
      <c r="O719" s="5">
        <v>1.33</v>
      </c>
      <c r="P719" s="5">
        <f t="shared" si="112"/>
        <v>54.99208339340872</v>
      </c>
      <c r="Q719" s="34">
        <v>185</v>
      </c>
      <c r="R719" s="34">
        <v>5.85</v>
      </c>
      <c r="S719" s="34">
        <v>61.6</v>
      </c>
      <c r="T719" s="34">
        <v>1.5489999999999999</v>
      </c>
      <c r="U719" s="34">
        <v>1.8380000000000001E-2</v>
      </c>
      <c r="V719" s="34">
        <v>5.9319999999999998E-2</v>
      </c>
      <c r="W719" s="34">
        <v>26.112609575185434</v>
      </c>
      <c r="Y719" s="34">
        <v>1.5489999999999999</v>
      </c>
      <c r="Z719" s="34">
        <v>547</v>
      </c>
    </row>
    <row r="720" spans="1:26" x14ac:dyDescent="0.3">
      <c r="A720" s="34">
        <v>185</v>
      </c>
      <c r="B720" s="5">
        <v>493687.08559999999</v>
      </c>
      <c r="C720" s="5">
        <v>5180801.1080999998</v>
      </c>
      <c r="D720" s="34">
        <v>16</v>
      </c>
      <c r="E720" s="34">
        <v>8</v>
      </c>
      <c r="F720" s="34" t="s">
        <v>48</v>
      </c>
      <c r="G720" s="34">
        <v>185</v>
      </c>
      <c r="H720" s="34" t="s">
        <v>20</v>
      </c>
      <c r="I720" s="34">
        <v>62</v>
      </c>
      <c r="J720" s="34">
        <v>127</v>
      </c>
      <c r="K720" s="34">
        <f t="shared" si="108"/>
        <v>65</v>
      </c>
      <c r="L720" s="34">
        <v>0.61880000000000002</v>
      </c>
      <c r="M720" s="34">
        <v>185</v>
      </c>
      <c r="N720" s="62">
        <v>1.4433964693859316</v>
      </c>
      <c r="O720" s="5">
        <v>1.53</v>
      </c>
      <c r="P720" s="5">
        <f t="shared" si="112"/>
        <v>58.056292791640942</v>
      </c>
      <c r="Q720" s="34">
        <v>185</v>
      </c>
      <c r="R720" s="34">
        <v>6.73</v>
      </c>
      <c r="S720" s="34">
        <v>10.3</v>
      </c>
      <c r="T720" s="34">
        <v>0.61880000000000002</v>
      </c>
      <c r="U720" s="34">
        <v>7.8300000000000002E-3</v>
      </c>
      <c r="V720" s="34">
        <v>3.039E-2</v>
      </c>
      <c r="W720" s="34">
        <v>20.361961171437972</v>
      </c>
      <c r="Y720" s="34">
        <v>0.61880000000000002</v>
      </c>
      <c r="Z720" s="34">
        <v>548</v>
      </c>
    </row>
    <row r="721" spans="1:26" x14ac:dyDescent="0.3">
      <c r="A721" s="34">
        <v>185</v>
      </c>
      <c r="B721" s="5">
        <v>493687.08559999999</v>
      </c>
      <c r="C721" s="5">
        <v>5180801.1080999998</v>
      </c>
      <c r="D721" s="34">
        <v>16</v>
      </c>
      <c r="E721" s="34">
        <v>8</v>
      </c>
      <c r="F721" s="34" t="s">
        <v>48</v>
      </c>
      <c r="G721" s="34">
        <v>185</v>
      </c>
      <c r="H721" s="34" t="s">
        <v>21</v>
      </c>
      <c r="I721" s="34">
        <v>127</v>
      </c>
      <c r="J721" s="34">
        <v>153</v>
      </c>
      <c r="K721" s="34">
        <f t="shared" si="108"/>
        <v>26</v>
      </c>
      <c r="L721" s="34">
        <v>0.37470000000000003</v>
      </c>
      <c r="M721" s="34">
        <v>185</v>
      </c>
      <c r="N721" s="62">
        <v>1.6089814063256624</v>
      </c>
      <c r="O721" s="5">
        <v>1.65</v>
      </c>
      <c r="P721" s="5">
        <f t="shared" si="112"/>
        <v>15.67501865670587</v>
      </c>
      <c r="Q721" s="34">
        <v>185</v>
      </c>
      <c r="R721" s="34">
        <v>7.34</v>
      </c>
      <c r="S721" s="34">
        <v>-22.8</v>
      </c>
      <c r="T721" s="34">
        <v>0.42470000000000002</v>
      </c>
      <c r="U721" s="34">
        <v>5.9100000000000003E-3</v>
      </c>
      <c r="V721" s="34">
        <v>1.754E-2</v>
      </c>
      <c r="W721" s="34">
        <v>24.213226909920184</v>
      </c>
      <c r="X721" s="34">
        <v>0.05</v>
      </c>
      <c r="Y721" s="34">
        <v>0.37470000000000003</v>
      </c>
      <c r="Z721" s="34">
        <v>549</v>
      </c>
    </row>
    <row r="722" spans="1:26" x14ac:dyDescent="0.3">
      <c r="A722" s="29">
        <v>187</v>
      </c>
      <c r="B722" s="5">
        <v>493750.88390000002</v>
      </c>
      <c r="C722" s="5">
        <v>5180783.1506000003</v>
      </c>
      <c r="D722" s="34">
        <v>18</v>
      </c>
      <c r="E722" s="34">
        <v>8</v>
      </c>
      <c r="F722" s="34" t="s">
        <v>48</v>
      </c>
      <c r="G722" s="29">
        <v>187</v>
      </c>
      <c r="H722" s="34" t="s">
        <v>2812</v>
      </c>
      <c r="I722" s="34">
        <v>0</v>
      </c>
      <c r="J722" s="34">
        <v>10</v>
      </c>
      <c r="K722" s="34">
        <f t="shared" si="108"/>
        <v>10</v>
      </c>
      <c r="L722" s="104">
        <v>1.5800000429153442</v>
      </c>
      <c r="M722" s="29">
        <v>187</v>
      </c>
      <c r="N722" s="62">
        <v>1.371409370656673</v>
      </c>
      <c r="O722" s="5">
        <v>1.1599999999999999</v>
      </c>
      <c r="P722" s="5">
        <f t="shared" ref="P722:P724" si="113">(O722*L722*K722)</f>
        <v>18.328000497817992</v>
      </c>
      <c r="Q722" s="29">
        <v>187</v>
      </c>
    </row>
    <row r="723" spans="1:26" x14ac:dyDescent="0.3">
      <c r="A723" s="29">
        <v>187</v>
      </c>
      <c r="B723" s="5">
        <v>493750.88390000002</v>
      </c>
      <c r="C723" s="5">
        <v>5180783.1506000003</v>
      </c>
      <c r="D723" s="34">
        <v>18</v>
      </c>
      <c r="E723" s="34">
        <v>8</v>
      </c>
      <c r="F723" s="34" t="s">
        <v>48</v>
      </c>
      <c r="G723" s="29">
        <v>187</v>
      </c>
      <c r="H723" s="34" t="s">
        <v>65</v>
      </c>
      <c r="I723" s="34">
        <v>10</v>
      </c>
      <c r="J723" s="34">
        <v>20</v>
      </c>
      <c r="K723" s="34">
        <f t="shared" si="108"/>
        <v>10</v>
      </c>
      <c r="L723" s="105">
        <v>1.56</v>
      </c>
      <c r="M723" s="29">
        <v>187</v>
      </c>
      <c r="N723" s="62">
        <v>1.5105540392149575</v>
      </c>
      <c r="O723" s="5">
        <v>1.1599999999999999</v>
      </c>
      <c r="P723" s="5">
        <f t="shared" si="113"/>
        <v>18.096</v>
      </c>
      <c r="Q723" s="29">
        <v>187</v>
      </c>
    </row>
    <row r="724" spans="1:26" x14ac:dyDescent="0.3">
      <c r="A724" s="34">
        <v>187</v>
      </c>
      <c r="B724" s="5">
        <v>493750.88390000002</v>
      </c>
      <c r="C724" s="5">
        <v>5180783.1506000003</v>
      </c>
      <c r="D724" s="34">
        <v>18</v>
      </c>
      <c r="E724" s="34">
        <v>8</v>
      </c>
      <c r="F724" s="34" t="s">
        <v>48</v>
      </c>
      <c r="G724" s="34">
        <v>187</v>
      </c>
      <c r="H724" s="34" t="s">
        <v>2822</v>
      </c>
      <c r="I724" s="34">
        <v>20</v>
      </c>
      <c r="J724" s="34">
        <v>30</v>
      </c>
      <c r="K724" s="34">
        <f t="shared" si="108"/>
        <v>10</v>
      </c>
      <c r="L724" s="105">
        <v>0.94120000000000004</v>
      </c>
      <c r="M724" s="34">
        <v>187</v>
      </c>
      <c r="N724" s="62">
        <v>1.5873250845634015</v>
      </c>
      <c r="O724" s="5">
        <v>1.1599999999999999</v>
      </c>
      <c r="P724" s="5">
        <f t="shared" si="113"/>
        <v>10.917919999999999</v>
      </c>
      <c r="Q724" s="34">
        <v>187</v>
      </c>
    </row>
    <row r="725" spans="1:26" x14ac:dyDescent="0.3">
      <c r="A725" s="34">
        <v>187</v>
      </c>
      <c r="B725" s="5">
        <v>493750.88390000002</v>
      </c>
      <c r="C725" s="5">
        <v>5180783.1506000003</v>
      </c>
      <c r="D725" s="34">
        <v>18</v>
      </c>
      <c r="E725" s="34">
        <v>8</v>
      </c>
      <c r="F725" s="34" t="s">
        <v>48</v>
      </c>
      <c r="G725" s="34">
        <v>187</v>
      </c>
      <c r="H725" s="34" t="s">
        <v>19</v>
      </c>
      <c r="I725" s="34">
        <v>30</v>
      </c>
      <c r="J725" s="34">
        <v>31</v>
      </c>
      <c r="K725" s="34">
        <f t="shared" si="108"/>
        <v>1</v>
      </c>
      <c r="L725" s="34">
        <v>1.4610000000000001</v>
      </c>
      <c r="M725" s="34">
        <v>187</v>
      </c>
      <c r="N725" s="62">
        <v>1.4478951750143343</v>
      </c>
      <c r="O725" s="5">
        <v>1.2</v>
      </c>
      <c r="P725" s="5">
        <f t="shared" ref="P725:P729" si="114">(N725*L725*K725)</f>
        <v>2.1153748506959427</v>
      </c>
      <c r="Q725" s="34">
        <v>187</v>
      </c>
      <c r="R725" s="34">
        <v>6.22</v>
      </c>
      <c r="S725" s="34">
        <v>39.700000000000003</v>
      </c>
      <c r="T725" s="34">
        <v>1.4610000000000001</v>
      </c>
      <c r="U725" s="34">
        <v>1.5480000000000001E-2</v>
      </c>
      <c r="V725" s="34">
        <v>5.3850000000000002E-2</v>
      </c>
      <c r="W725" s="34">
        <v>27.130919220055709</v>
      </c>
      <c r="Y725" s="34">
        <v>1.4610000000000001</v>
      </c>
      <c r="Z725" s="34">
        <v>552</v>
      </c>
    </row>
    <row r="726" spans="1:26" x14ac:dyDescent="0.3">
      <c r="A726" s="34">
        <v>187</v>
      </c>
      <c r="B726" s="5">
        <v>493750.88390000002</v>
      </c>
      <c r="C726" s="5">
        <v>5180783.1506000003</v>
      </c>
      <c r="D726" s="34">
        <v>18</v>
      </c>
      <c r="E726" s="34">
        <v>8</v>
      </c>
      <c r="F726" s="34" t="s">
        <v>48</v>
      </c>
      <c r="G726" s="34">
        <v>187</v>
      </c>
      <c r="H726" s="34" t="s">
        <v>20</v>
      </c>
      <c r="I726" s="34">
        <v>31</v>
      </c>
      <c r="J726" s="34">
        <v>62</v>
      </c>
      <c r="K726" s="34">
        <f t="shared" si="108"/>
        <v>31</v>
      </c>
      <c r="L726" s="34">
        <v>0.38069999999999998</v>
      </c>
      <c r="M726" s="34">
        <v>187</v>
      </c>
      <c r="N726" s="62">
        <v>1.5975376239570964</v>
      </c>
      <c r="O726" s="5">
        <v>1.33</v>
      </c>
      <c r="P726" s="5">
        <f t="shared" si="114"/>
        <v>18.853659776654464</v>
      </c>
      <c r="Q726" s="34">
        <v>187</v>
      </c>
      <c r="R726" s="34">
        <v>5.89</v>
      </c>
      <c r="S726" s="34">
        <v>63.7</v>
      </c>
      <c r="T726" s="34">
        <v>0.38069999999999998</v>
      </c>
      <c r="U726" s="34">
        <v>7.6499999999999997E-3</v>
      </c>
      <c r="V726" s="34">
        <v>2.2159999999999999E-2</v>
      </c>
      <c r="W726" s="34">
        <v>17.179602888086642</v>
      </c>
      <c r="Y726" s="34">
        <v>0.38069999999999998</v>
      </c>
      <c r="Z726" s="34">
        <v>553</v>
      </c>
    </row>
    <row r="727" spans="1:26" x14ac:dyDescent="0.3">
      <c r="A727" s="34">
        <v>187</v>
      </c>
      <c r="B727" s="5">
        <v>493750.88390000002</v>
      </c>
      <c r="C727" s="5">
        <v>5180783.1506000003</v>
      </c>
      <c r="D727" s="34">
        <v>18</v>
      </c>
      <c r="E727" s="34">
        <v>8</v>
      </c>
      <c r="F727" s="34" t="s">
        <v>48</v>
      </c>
      <c r="G727" s="34">
        <v>187</v>
      </c>
      <c r="H727" s="34" t="s">
        <v>21</v>
      </c>
      <c r="I727" s="34">
        <v>62</v>
      </c>
      <c r="J727" s="34">
        <v>94</v>
      </c>
      <c r="K727" s="34">
        <f t="shared" si="108"/>
        <v>32</v>
      </c>
      <c r="L727" s="34">
        <v>0.17069999999999999</v>
      </c>
      <c r="M727" s="34">
        <v>187</v>
      </c>
      <c r="N727" s="62">
        <v>1.6825501512247039</v>
      </c>
      <c r="O727" s="5">
        <v>1.53</v>
      </c>
      <c r="P727" s="5">
        <f t="shared" si="114"/>
        <v>9.1907619460498218</v>
      </c>
      <c r="Q727" s="34">
        <v>187</v>
      </c>
      <c r="R727" s="34">
        <v>6.25</v>
      </c>
      <c r="S727" s="34">
        <v>42.9</v>
      </c>
      <c r="T727" s="34">
        <v>0.17069999999999999</v>
      </c>
      <c r="U727" s="34">
        <v>6.11E-3</v>
      </c>
      <c r="V727" s="34">
        <v>1.218E-2</v>
      </c>
      <c r="W727" s="34">
        <v>14.014778325123151</v>
      </c>
      <c r="Y727" s="34">
        <v>0.17069999999999999</v>
      </c>
      <c r="Z727" s="34">
        <v>554</v>
      </c>
    </row>
    <row r="728" spans="1:26" x14ac:dyDescent="0.3">
      <c r="A728" s="34">
        <v>187</v>
      </c>
      <c r="B728" s="5">
        <v>493750.88390000002</v>
      </c>
      <c r="C728" s="5">
        <v>5180783.1506000003</v>
      </c>
      <c r="D728" s="34">
        <v>18</v>
      </c>
      <c r="E728" s="34">
        <v>8</v>
      </c>
      <c r="F728" s="34" t="s">
        <v>48</v>
      </c>
      <c r="G728" s="34">
        <v>187</v>
      </c>
      <c r="H728" s="34" t="s">
        <v>22</v>
      </c>
      <c r="I728" s="34">
        <v>94</v>
      </c>
      <c r="J728" s="34">
        <v>127</v>
      </c>
      <c r="K728" s="34">
        <f t="shared" si="108"/>
        <v>33</v>
      </c>
      <c r="L728" s="34">
        <v>0.11650000000000001</v>
      </c>
      <c r="M728" s="34">
        <v>187</v>
      </c>
      <c r="N728" s="62">
        <v>1.6657035256527257</v>
      </c>
      <c r="O728" s="5">
        <v>1.6</v>
      </c>
      <c r="P728" s="5">
        <f t="shared" si="114"/>
        <v>6.4037972043719043</v>
      </c>
      <c r="Q728" s="34">
        <v>187</v>
      </c>
      <c r="R728" s="34">
        <v>6.24</v>
      </c>
      <c r="S728" s="34">
        <v>43.4</v>
      </c>
      <c r="T728" s="34">
        <v>0.11650000000000001</v>
      </c>
      <c r="U728" s="34">
        <v>4.2100000000000002E-3</v>
      </c>
      <c r="V728" s="34">
        <v>9.7300000000000008E-3</v>
      </c>
      <c r="W728" s="34">
        <v>11.973278520041109</v>
      </c>
      <c r="Y728" s="34">
        <v>0.11650000000000001</v>
      </c>
      <c r="Z728" s="34">
        <v>555</v>
      </c>
    </row>
    <row r="729" spans="1:26" x14ac:dyDescent="0.3">
      <c r="A729" s="34">
        <v>187</v>
      </c>
      <c r="B729" s="5">
        <v>493750.88390000002</v>
      </c>
      <c r="C729" s="5">
        <v>5180783.1506000003</v>
      </c>
      <c r="D729" s="34">
        <v>18</v>
      </c>
      <c r="E729" s="34">
        <v>8</v>
      </c>
      <c r="F729" s="34" t="s">
        <v>48</v>
      </c>
      <c r="G729" s="34">
        <v>187</v>
      </c>
      <c r="H729" s="34" t="s">
        <v>89</v>
      </c>
      <c r="I729" s="34">
        <v>127</v>
      </c>
      <c r="J729" s="34">
        <v>153</v>
      </c>
      <c r="K729" s="34">
        <f t="shared" si="108"/>
        <v>26</v>
      </c>
      <c r="L729" s="34">
        <v>0.1086</v>
      </c>
      <c r="M729" s="34">
        <v>187</v>
      </c>
      <c r="N729" s="62">
        <v>1.7003074918937935</v>
      </c>
      <c r="O729" s="34">
        <v>1.65</v>
      </c>
      <c r="P729" s="5">
        <f t="shared" si="114"/>
        <v>4.8009882341113155</v>
      </c>
      <c r="Q729" s="34">
        <v>187</v>
      </c>
      <c r="R729" s="34">
        <v>6.22</v>
      </c>
      <c r="S729" s="34">
        <v>44.3</v>
      </c>
      <c r="T729" s="34">
        <v>0.1086</v>
      </c>
      <c r="U729" s="34">
        <v>3.62E-3</v>
      </c>
      <c r="V729" s="34">
        <v>8.7299999999999999E-3</v>
      </c>
      <c r="W729" s="34">
        <v>12.439862542955327</v>
      </c>
      <c r="Y729" s="34">
        <v>0.1086</v>
      </c>
      <c r="Z729" s="34">
        <v>556</v>
      </c>
    </row>
    <row r="730" spans="1:26" x14ac:dyDescent="0.3">
      <c r="A730" s="29">
        <v>189</v>
      </c>
      <c r="B730" s="5">
        <v>493814.71710000001</v>
      </c>
      <c r="C730" s="5">
        <v>5180798.7527000001</v>
      </c>
      <c r="D730" s="34">
        <v>20</v>
      </c>
      <c r="E730" s="34">
        <v>8</v>
      </c>
      <c r="F730" s="34" t="s">
        <v>48</v>
      </c>
      <c r="G730" s="29">
        <v>189</v>
      </c>
      <c r="H730" s="34" t="s">
        <v>16</v>
      </c>
      <c r="I730" s="34">
        <v>0</v>
      </c>
      <c r="J730" s="34">
        <v>10</v>
      </c>
      <c r="K730" s="34">
        <f t="shared" si="108"/>
        <v>10</v>
      </c>
      <c r="L730" s="104">
        <v>1.6699999570846558</v>
      </c>
      <c r="M730" s="29">
        <v>189</v>
      </c>
      <c r="N730" s="62">
        <v>1.4205490927152726</v>
      </c>
      <c r="O730" s="5">
        <v>1.1399999999999999</v>
      </c>
      <c r="P730" s="5">
        <f t="shared" ref="P730:P732" si="115">(O730*L730*K730)</f>
        <v>19.037999510765072</v>
      </c>
      <c r="Q730" s="29">
        <v>189</v>
      </c>
    </row>
    <row r="731" spans="1:26" x14ac:dyDescent="0.3">
      <c r="A731" s="29">
        <v>189</v>
      </c>
      <c r="B731" s="5">
        <v>493814.71710000001</v>
      </c>
      <c r="C731" s="5">
        <v>5180798.7527000001</v>
      </c>
      <c r="D731" s="34">
        <v>20</v>
      </c>
      <c r="E731" s="34">
        <v>8</v>
      </c>
      <c r="F731" s="34" t="s">
        <v>48</v>
      </c>
      <c r="G731" s="29">
        <v>189</v>
      </c>
      <c r="H731" s="34" t="s">
        <v>144</v>
      </c>
      <c r="I731" s="34">
        <v>10</v>
      </c>
      <c r="J731" s="34">
        <v>20</v>
      </c>
      <c r="K731" s="34">
        <f t="shared" si="108"/>
        <v>10</v>
      </c>
      <c r="L731" s="105">
        <v>1.905</v>
      </c>
      <c r="M731" s="29">
        <v>189</v>
      </c>
      <c r="N731" s="62">
        <v>1.3177796172288954</v>
      </c>
      <c r="O731" s="5">
        <v>1.1399999999999999</v>
      </c>
      <c r="P731" s="5">
        <f t="shared" si="115"/>
        <v>21.716999999999999</v>
      </c>
      <c r="Q731" s="29">
        <v>189</v>
      </c>
    </row>
    <row r="732" spans="1:26" x14ac:dyDescent="0.3">
      <c r="A732" s="34">
        <v>189</v>
      </c>
      <c r="B732" s="5">
        <v>493814.71710000001</v>
      </c>
      <c r="C732" s="5">
        <v>5180798.7527000001</v>
      </c>
      <c r="D732" s="34">
        <v>20</v>
      </c>
      <c r="E732" s="34">
        <v>8</v>
      </c>
      <c r="F732" s="34" t="s">
        <v>48</v>
      </c>
      <c r="G732" s="34">
        <v>189</v>
      </c>
      <c r="H732" s="34" t="s">
        <v>17</v>
      </c>
      <c r="I732" s="34">
        <v>20</v>
      </c>
      <c r="J732" s="34">
        <v>30</v>
      </c>
      <c r="K732" s="34">
        <f t="shared" si="108"/>
        <v>10</v>
      </c>
      <c r="L732" s="105">
        <v>1.6160000000000001</v>
      </c>
      <c r="M732" s="34">
        <v>189</v>
      </c>
      <c r="N732" s="62">
        <v>1.4551468363043745</v>
      </c>
      <c r="O732" s="5">
        <v>1.1399999999999999</v>
      </c>
      <c r="P732" s="5">
        <f t="shared" si="115"/>
        <v>18.4224</v>
      </c>
      <c r="Q732" s="34">
        <v>189</v>
      </c>
    </row>
    <row r="733" spans="1:26" x14ac:dyDescent="0.3">
      <c r="A733" s="34">
        <v>189</v>
      </c>
      <c r="B733" s="5">
        <v>493814.71710000001</v>
      </c>
      <c r="C733" s="5">
        <v>5180798.7527000001</v>
      </c>
      <c r="D733" s="34">
        <v>20</v>
      </c>
      <c r="E733" s="34">
        <v>8</v>
      </c>
      <c r="F733" s="34" t="s">
        <v>48</v>
      </c>
      <c r="G733" s="34">
        <v>189</v>
      </c>
      <c r="H733" s="34" t="s">
        <v>17</v>
      </c>
      <c r="I733" s="34">
        <v>30</v>
      </c>
      <c r="J733" s="34">
        <v>31</v>
      </c>
      <c r="K733" s="34">
        <f t="shared" si="108"/>
        <v>1</v>
      </c>
      <c r="L733" s="34">
        <v>1.5</v>
      </c>
      <c r="M733" s="34">
        <v>189</v>
      </c>
      <c r="N733" s="62">
        <v>1.3066181762996261</v>
      </c>
      <c r="O733" s="5">
        <v>1.2</v>
      </c>
      <c r="P733" s="5">
        <f t="shared" ref="P733:P737" si="116">(N733*L733*K733)</f>
        <v>1.9599272644494392</v>
      </c>
      <c r="Q733" s="34">
        <v>189</v>
      </c>
      <c r="Y733" s="34">
        <v>0</v>
      </c>
      <c r="Z733" s="34">
        <v>558</v>
      </c>
    </row>
    <row r="734" spans="1:26" x14ac:dyDescent="0.3">
      <c r="A734" s="34">
        <v>189</v>
      </c>
      <c r="B734" s="5">
        <v>493814.71710000001</v>
      </c>
      <c r="C734" s="5">
        <v>5180798.7527000001</v>
      </c>
      <c r="D734" s="34">
        <v>20</v>
      </c>
      <c r="E734" s="34">
        <v>8</v>
      </c>
      <c r="F734" s="34" t="s">
        <v>48</v>
      </c>
      <c r="G734" s="34">
        <v>189</v>
      </c>
      <c r="H734" s="34" t="s">
        <v>30</v>
      </c>
      <c r="I734" s="34">
        <v>31</v>
      </c>
      <c r="J734" s="34">
        <v>62</v>
      </c>
      <c r="K734" s="34">
        <f t="shared" si="108"/>
        <v>31</v>
      </c>
      <c r="L734" s="34">
        <v>1.405</v>
      </c>
      <c r="M734" s="34">
        <v>189</v>
      </c>
      <c r="N734" s="62">
        <v>1.1908696958744691</v>
      </c>
      <c r="O734" s="5">
        <v>1.32</v>
      </c>
      <c r="P734" s="5">
        <f t="shared" si="116"/>
        <v>51.868329603812505</v>
      </c>
      <c r="Q734" s="34">
        <v>189</v>
      </c>
      <c r="R734" s="34">
        <v>5.33</v>
      </c>
      <c r="S734" s="34">
        <v>94.5</v>
      </c>
      <c r="T734" s="34">
        <v>1.405</v>
      </c>
      <c r="U734" s="34">
        <v>2.3040000000000001E-2</v>
      </c>
      <c r="V734" s="34">
        <v>5.6550000000000003E-2</v>
      </c>
      <c r="W734" s="34">
        <v>24.845269672855878</v>
      </c>
      <c r="Y734" s="34">
        <v>1.405</v>
      </c>
      <c r="Z734" s="34">
        <v>559</v>
      </c>
    </row>
    <row r="735" spans="1:26" x14ac:dyDescent="0.3">
      <c r="A735" s="34">
        <v>189</v>
      </c>
      <c r="B735" s="5">
        <v>493814.71710000001</v>
      </c>
      <c r="C735" s="5">
        <v>5180798.7527000001</v>
      </c>
      <c r="D735" s="34">
        <v>20</v>
      </c>
      <c r="E735" s="34">
        <v>8</v>
      </c>
      <c r="F735" s="34" t="s">
        <v>48</v>
      </c>
      <c r="G735" s="34">
        <v>189</v>
      </c>
      <c r="H735" s="34" t="s">
        <v>36</v>
      </c>
      <c r="I735" s="34">
        <v>62</v>
      </c>
      <c r="J735" s="34">
        <v>94</v>
      </c>
      <c r="K735" s="34">
        <f t="shared" si="108"/>
        <v>32</v>
      </c>
      <c r="L735" s="34">
        <v>1.1910000000000001</v>
      </c>
      <c r="M735" s="34">
        <v>189</v>
      </c>
      <c r="N735" s="62">
        <v>1.2260825245597862</v>
      </c>
      <c r="O735" s="5">
        <v>1.41</v>
      </c>
      <c r="P735" s="5">
        <f t="shared" si="116"/>
        <v>46.728457176022573</v>
      </c>
      <c r="Q735" s="34">
        <v>189</v>
      </c>
      <c r="R735" s="34">
        <v>5.55</v>
      </c>
      <c r="S735" s="34">
        <v>82.8</v>
      </c>
      <c r="T735" s="34">
        <v>1.1910000000000001</v>
      </c>
      <c r="U735" s="34">
        <v>2.0969999999999999E-2</v>
      </c>
      <c r="V735" s="34">
        <v>5.0540000000000002E-2</v>
      </c>
      <c r="W735" s="34">
        <v>23.565492679066086</v>
      </c>
      <c r="Y735" s="34">
        <v>1.1910000000000001</v>
      </c>
      <c r="Z735" s="34">
        <v>560</v>
      </c>
    </row>
    <row r="736" spans="1:26" x14ac:dyDescent="0.3">
      <c r="A736" s="34">
        <v>189</v>
      </c>
      <c r="B736" s="5">
        <v>493814.71710000001</v>
      </c>
      <c r="C736" s="5">
        <v>5180798.7527000001</v>
      </c>
      <c r="D736" s="34">
        <v>20</v>
      </c>
      <c r="E736" s="34">
        <v>8</v>
      </c>
      <c r="F736" s="34" t="s">
        <v>48</v>
      </c>
      <c r="G736" s="34">
        <v>189</v>
      </c>
      <c r="H736" s="34" t="s">
        <v>37</v>
      </c>
      <c r="I736" s="34">
        <v>94</v>
      </c>
      <c r="J736" s="34">
        <v>116</v>
      </c>
      <c r="K736" s="34">
        <f t="shared" si="108"/>
        <v>22</v>
      </c>
      <c r="L736" s="34">
        <v>0.94610000000000005</v>
      </c>
      <c r="M736" s="34">
        <v>189</v>
      </c>
      <c r="N736" s="62">
        <v>1.4742522974019183</v>
      </c>
      <c r="O736" s="5">
        <v>1.48</v>
      </c>
      <c r="P736" s="5">
        <f t="shared" si="116"/>
        <v>30.685382168583011</v>
      </c>
      <c r="Q736" s="34">
        <v>189</v>
      </c>
      <c r="R736" s="34">
        <v>5.81</v>
      </c>
      <c r="S736" s="34">
        <v>67.8</v>
      </c>
      <c r="T736" s="34">
        <v>0.94610000000000005</v>
      </c>
      <c r="U736" s="34">
        <v>1.7590000000000001E-2</v>
      </c>
      <c r="V736" s="34">
        <v>4.2130000000000001E-2</v>
      </c>
      <c r="W736" s="34">
        <v>22.456681699501544</v>
      </c>
      <c r="Y736" s="34">
        <v>0.94610000000000005</v>
      </c>
      <c r="Z736" s="34">
        <v>561</v>
      </c>
    </row>
    <row r="737" spans="1:26" x14ac:dyDescent="0.3">
      <c r="A737" s="34">
        <v>189</v>
      </c>
      <c r="B737" s="5">
        <v>493814.71710000001</v>
      </c>
      <c r="C737" s="5">
        <v>5180798.7527000001</v>
      </c>
      <c r="D737" s="34">
        <v>20</v>
      </c>
      <c r="E737" s="34">
        <v>8</v>
      </c>
      <c r="F737" s="34" t="s">
        <v>48</v>
      </c>
      <c r="G737" s="34">
        <v>189</v>
      </c>
      <c r="H737" s="34" t="s">
        <v>38</v>
      </c>
      <c r="I737" s="34">
        <v>116</v>
      </c>
      <c r="J737" s="34">
        <v>153</v>
      </c>
      <c r="K737" s="34">
        <f t="shared" si="108"/>
        <v>37</v>
      </c>
      <c r="L737" s="34">
        <v>0.45729999999999998</v>
      </c>
      <c r="M737" s="34">
        <v>189</v>
      </c>
      <c r="N737" s="62">
        <v>1.6907247196458097</v>
      </c>
      <c r="O737" s="34">
        <v>1.5</v>
      </c>
      <c r="P737" s="5">
        <f t="shared" si="116"/>
        <v>28.607231328879063</v>
      </c>
      <c r="Q737" s="34">
        <v>189</v>
      </c>
      <c r="R737" s="34">
        <v>5.93</v>
      </c>
      <c r="S737" s="34">
        <v>60.9</v>
      </c>
      <c r="T737" s="34">
        <v>0.45729999999999998</v>
      </c>
      <c r="U737" s="34">
        <v>8.6700000000000006E-3</v>
      </c>
      <c r="V737" s="34">
        <v>2.3369999999999998E-2</v>
      </c>
      <c r="W737" s="34">
        <v>19.567821994009414</v>
      </c>
      <c r="Y737" s="34">
        <v>0.45729999999999998</v>
      </c>
      <c r="Z737" s="34">
        <v>562</v>
      </c>
    </row>
    <row r="738" spans="1:26" x14ac:dyDescent="0.3">
      <c r="A738" s="29">
        <v>191</v>
      </c>
      <c r="B738" s="5">
        <v>493878.54759999999</v>
      </c>
      <c r="C738" s="5">
        <v>5180811.9107999997</v>
      </c>
      <c r="D738" s="34">
        <v>22</v>
      </c>
      <c r="E738" s="34">
        <v>8</v>
      </c>
      <c r="F738" s="34" t="s">
        <v>48</v>
      </c>
      <c r="G738" s="29">
        <v>191</v>
      </c>
      <c r="H738" s="34" t="s">
        <v>16</v>
      </c>
      <c r="I738" s="34">
        <v>0</v>
      </c>
      <c r="J738" s="34">
        <v>10</v>
      </c>
      <c r="K738" s="34">
        <f t="shared" si="108"/>
        <v>10</v>
      </c>
      <c r="L738" s="104">
        <v>1.6740000247955322</v>
      </c>
      <c r="M738" s="29">
        <v>191</v>
      </c>
      <c r="N738" s="68">
        <v>1.2853527838781822</v>
      </c>
      <c r="O738" s="5">
        <v>1.1399999999999999</v>
      </c>
      <c r="P738" s="5">
        <f t="shared" ref="P738:P740" si="117">(O738*L738*K738)</f>
        <v>19.083600282669067</v>
      </c>
      <c r="Q738" s="29">
        <v>191</v>
      </c>
    </row>
    <row r="739" spans="1:26" x14ac:dyDescent="0.3">
      <c r="A739" s="29">
        <v>191</v>
      </c>
      <c r="B739" s="5">
        <v>493878.54759999999</v>
      </c>
      <c r="C739" s="5">
        <v>5180811.9107999997</v>
      </c>
      <c r="D739" s="34">
        <v>22</v>
      </c>
      <c r="E739" s="34">
        <v>8</v>
      </c>
      <c r="F739" s="34" t="s">
        <v>48</v>
      </c>
      <c r="G739" s="29">
        <v>191</v>
      </c>
      <c r="H739" s="34" t="s">
        <v>16</v>
      </c>
      <c r="I739" s="34">
        <v>10</v>
      </c>
      <c r="J739" s="34">
        <v>20</v>
      </c>
      <c r="K739" s="34">
        <f t="shared" si="108"/>
        <v>10</v>
      </c>
      <c r="L739" s="105">
        <v>2.0859999999999999</v>
      </c>
      <c r="M739" s="29">
        <v>191</v>
      </c>
      <c r="N739" s="68">
        <v>1.3361199503857966</v>
      </c>
      <c r="O739" s="5">
        <v>1.1399999999999999</v>
      </c>
      <c r="P739" s="5">
        <f t="shared" si="117"/>
        <v>23.780399999999993</v>
      </c>
      <c r="Q739" s="29">
        <v>191</v>
      </c>
    </row>
    <row r="740" spans="1:26" x14ac:dyDescent="0.3">
      <c r="A740" s="34">
        <v>191</v>
      </c>
      <c r="B740" s="5">
        <v>493878.54759999999</v>
      </c>
      <c r="C740" s="5">
        <v>5180811.9107999997</v>
      </c>
      <c r="D740" s="34">
        <v>22</v>
      </c>
      <c r="E740" s="34">
        <v>8</v>
      </c>
      <c r="F740" s="34" t="s">
        <v>48</v>
      </c>
      <c r="G740" s="34">
        <v>191</v>
      </c>
      <c r="H740" s="34" t="s">
        <v>30</v>
      </c>
      <c r="I740" s="34">
        <v>20</v>
      </c>
      <c r="J740" s="34">
        <v>30</v>
      </c>
      <c r="K740" s="34">
        <f t="shared" si="108"/>
        <v>10</v>
      </c>
      <c r="L740" s="105">
        <v>1.3979999999999999</v>
      </c>
      <c r="M740" s="34">
        <v>191</v>
      </c>
      <c r="N740" s="68">
        <v>1.3168458230180415</v>
      </c>
      <c r="O740" s="5">
        <v>1.1399999999999999</v>
      </c>
      <c r="P740" s="5">
        <f t="shared" si="117"/>
        <v>15.937199999999997</v>
      </c>
      <c r="Q740" s="34">
        <v>191</v>
      </c>
    </row>
    <row r="741" spans="1:26" x14ac:dyDescent="0.3">
      <c r="A741" s="34">
        <v>191</v>
      </c>
      <c r="B741" s="5">
        <v>493878.54759999999</v>
      </c>
      <c r="C741" s="5">
        <v>5180811.9107999997</v>
      </c>
      <c r="D741" s="34">
        <v>22</v>
      </c>
      <c r="E741" s="34">
        <v>8</v>
      </c>
      <c r="F741" s="34" t="s">
        <v>48</v>
      </c>
      <c r="G741" s="34">
        <v>191</v>
      </c>
      <c r="H741" s="34" t="s">
        <v>30</v>
      </c>
      <c r="I741" s="34">
        <v>30</v>
      </c>
      <c r="J741" s="34">
        <v>55</v>
      </c>
      <c r="K741" s="34">
        <f t="shared" si="108"/>
        <v>25</v>
      </c>
      <c r="L741" s="34">
        <v>0.82469999999999999</v>
      </c>
      <c r="M741" s="34">
        <v>191</v>
      </c>
      <c r="N741" s="68">
        <v>1.4629155592183429</v>
      </c>
      <c r="O741" s="5">
        <v>1.32</v>
      </c>
      <c r="P741" s="5">
        <f t="shared" ref="P741:P744" si="118">(N741*L741*K741)</f>
        <v>30.161661542184188</v>
      </c>
      <c r="Q741" s="34">
        <v>191</v>
      </c>
      <c r="R741" s="34">
        <v>5.88</v>
      </c>
      <c r="S741" s="34">
        <v>63.8</v>
      </c>
      <c r="T741" s="34">
        <v>0.82469999999999999</v>
      </c>
      <c r="U741" s="34">
        <v>1.255E-2</v>
      </c>
      <c r="V741" s="34">
        <v>8.4419999999999995E-2</v>
      </c>
      <c r="W741" s="34">
        <v>9.7690120824449185</v>
      </c>
      <c r="Y741" s="34">
        <v>0.82469999999999999</v>
      </c>
      <c r="Z741" s="34">
        <v>564</v>
      </c>
    </row>
    <row r="742" spans="1:26" x14ac:dyDescent="0.3">
      <c r="A742" s="34">
        <v>191</v>
      </c>
      <c r="B742" s="5">
        <v>493878.54759999999</v>
      </c>
      <c r="C742" s="5">
        <v>5180811.9107999997</v>
      </c>
      <c r="D742" s="34">
        <v>22</v>
      </c>
      <c r="E742" s="34">
        <v>8</v>
      </c>
      <c r="F742" s="34" t="s">
        <v>48</v>
      </c>
      <c r="G742" s="34">
        <v>191</v>
      </c>
      <c r="H742" s="34" t="s">
        <v>36</v>
      </c>
      <c r="I742" s="34">
        <v>55</v>
      </c>
      <c r="J742" s="34">
        <v>78</v>
      </c>
      <c r="K742" s="34">
        <f t="shared" si="108"/>
        <v>23</v>
      </c>
      <c r="L742" s="34">
        <v>0.59699999999999998</v>
      </c>
      <c r="M742" s="34">
        <v>191</v>
      </c>
      <c r="N742" s="68">
        <v>1.5972673235769024</v>
      </c>
      <c r="O742" s="5">
        <v>1.35</v>
      </c>
      <c r="P742" s="5">
        <f t="shared" si="118"/>
        <v>21.932077620034445</v>
      </c>
      <c r="Q742" s="34">
        <v>191</v>
      </c>
      <c r="R742" s="34">
        <v>6.03</v>
      </c>
      <c r="S742" s="34">
        <v>55.5</v>
      </c>
      <c r="T742" s="34">
        <v>0.59699999999999998</v>
      </c>
      <c r="U742" s="34">
        <v>9.8600000000000007E-3</v>
      </c>
      <c r="V742" s="34">
        <v>6.2460000000000002E-2</v>
      </c>
      <c r="W742" s="34">
        <v>9.5581171950048027</v>
      </c>
      <c r="Y742" s="34">
        <v>0.59699999999999998</v>
      </c>
      <c r="Z742" s="34">
        <v>565</v>
      </c>
    </row>
    <row r="743" spans="1:26" x14ac:dyDescent="0.3">
      <c r="A743" s="34">
        <v>191</v>
      </c>
      <c r="B743" s="5">
        <v>493878.54759999999</v>
      </c>
      <c r="C743" s="5">
        <v>5180811.9107999997</v>
      </c>
      <c r="D743" s="34">
        <v>22</v>
      </c>
      <c r="E743" s="34">
        <v>8</v>
      </c>
      <c r="F743" s="34" t="s">
        <v>48</v>
      </c>
      <c r="G743" s="34">
        <v>191</v>
      </c>
      <c r="H743" s="34" t="s">
        <v>37</v>
      </c>
      <c r="I743" s="34">
        <v>78</v>
      </c>
      <c r="J743" s="34">
        <v>129</v>
      </c>
      <c r="K743" s="34">
        <f t="shared" si="108"/>
        <v>51</v>
      </c>
      <c r="L743" s="34">
        <v>0.31790000000000002</v>
      </c>
      <c r="M743" s="34">
        <v>191</v>
      </c>
      <c r="N743" s="68">
        <v>1.6670701690116054</v>
      </c>
      <c r="O743" s="5">
        <v>1.45</v>
      </c>
      <c r="P743" s="5">
        <f t="shared" si="118"/>
        <v>27.028041943168262</v>
      </c>
      <c r="Q743" s="34">
        <v>191</v>
      </c>
      <c r="R743" s="34">
        <v>6.43</v>
      </c>
      <c r="S743" s="34">
        <v>32.6</v>
      </c>
      <c r="T743" s="34">
        <v>0.31790000000000002</v>
      </c>
      <c r="U743" s="34">
        <v>7.1500000000000001E-3</v>
      </c>
      <c r="V743" s="34">
        <v>4.453E-2</v>
      </c>
      <c r="W743" s="34">
        <v>7.1390074107343366</v>
      </c>
      <c r="Y743" s="34">
        <v>0.31790000000000002</v>
      </c>
      <c r="Z743" s="34">
        <v>566</v>
      </c>
    </row>
    <row r="744" spans="1:26" x14ac:dyDescent="0.3">
      <c r="A744" s="34">
        <v>191</v>
      </c>
      <c r="B744" s="5">
        <v>493878.54759999999</v>
      </c>
      <c r="C744" s="5">
        <v>5180811.9107999997</v>
      </c>
      <c r="D744" s="34">
        <v>22</v>
      </c>
      <c r="E744" s="34">
        <v>8</v>
      </c>
      <c r="F744" s="34" t="s">
        <v>48</v>
      </c>
      <c r="G744" s="34">
        <v>191</v>
      </c>
      <c r="H744" s="34" t="s">
        <v>38</v>
      </c>
      <c r="I744" s="34">
        <v>129</v>
      </c>
      <c r="J744" s="34">
        <v>153</v>
      </c>
      <c r="K744" s="34">
        <f t="shared" si="108"/>
        <v>24</v>
      </c>
      <c r="L744" s="34">
        <v>0.2</v>
      </c>
      <c r="M744" s="34">
        <v>191</v>
      </c>
      <c r="N744" s="68">
        <v>1.73</v>
      </c>
      <c r="O744" s="5">
        <v>1.5</v>
      </c>
      <c r="P744" s="5">
        <f t="shared" si="118"/>
        <v>8.3040000000000003</v>
      </c>
      <c r="Q744" s="34">
        <v>191</v>
      </c>
      <c r="R744" s="34">
        <v>6.44</v>
      </c>
      <c r="S744" s="34">
        <v>30.7</v>
      </c>
      <c r="Y744" s="34">
        <v>0</v>
      </c>
      <c r="Z744" s="34">
        <v>567</v>
      </c>
    </row>
    <row r="745" spans="1:26" x14ac:dyDescent="0.3">
      <c r="A745" s="29">
        <v>193</v>
      </c>
      <c r="B745" s="5">
        <v>493942.35710000002</v>
      </c>
      <c r="C745" s="5">
        <v>5180804.6232000003</v>
      </c>
      <c r="D745" s="34">
        <v>24</v>
      </c>
      <c r="E745" s="34">
        <v>8</v>
      </c>
      <c r="F745" s="34" t="s">
        <v>48</v>
      </c>
      <c r="G745" s="29">
        <v>193</v>
      </c>
      <c r="H745" s="34" t="s">
        <v>16</v>
      </c>
      <c r="I745" s="34">
        <v>0</v>
      </c>
      <c r="J745" s="34">
        <v>10</v>
      </c>
      <c r="K745" s="34">
        <f t="shared" si="108"/>
        <v>10</v>
      </c>
      <c r="L745" s="104">
        <v>1.5779999494552612</v>
      </c>
      <c r="M745" s="29">
        <v>193</v>
      </c>
      <c r="N745" s="68">
        <v>1.2937941062564224</v>
      </c>
      <c r="O745" s="5">
        <v>1.1399999999999999</v>
      </c>
      <c r="P745" s="5">
        <f t="shared" ref="P745:P747" si="119">(O745*L745*K745)</f>
        <v>17.989199423789977</v>
      </c>
      <c r="Q745" s="29">
        <v>193</v>
      </c>
    </row>
    <row r="746" spans="1:26" x14ac:dyDescent="0.3">
      <c r="A746" s="29">
        <v>193</v>
      </c>
      <c r="B746" s="5">
        <v>493942.35710000002</v>
      </c>
      <c r="C746" s="5">
        <v>5180804.6232000003</v>
      </c>
      <c r="D746" s="34">
        <v>24</v>
      </c>
      <c r="E746" s="34">
        <v>8</v>
      </c>
      <c r="F746" s="34" t="s">
        <v>48</v>
      </c>
      <c r="G746" s="29">
        <v>193</v>
      </c>
      <c r="H746" s="34" t="s">
        <v>2809</v>
      </c>
      <c r="I746" s="34">
        <v>10</v>
      </c>
      <c r="J746" s="34">
        <v>20</v>
      </c>
      <c r="K746" s="34">
        <f t="shared" si="108"/>
        <v>10</v>
      </c>
      <c r="L746" s="105">
        <v>1.9790000000000001</v>
      </c>
      <c r="M746" s="29">
        <v>193</v>
      </c>
      <c r="N746" s="68">
        <v>1.3589480877301259</v>
      </c>
      <c r="O746" s="5">
        <v>1.1399999999999999</v>
      </c>
      <c r="P746" s="5">
        <f t="shared" si="119"/>
        <v>22.560599999999997</v>
      </c>
      <c r="Q746" s="29">
        <v>193</v>
      </c>
    </row>
    <row r="747" spans="1:26" x14ac:dyDescent="0.3">
      <c r="A747" s="34">
        <v>193</v>
      </c>
      <c r="B747" s="5">
        <v>493942.35710000002</v>
      </c>
      <c r="C747" s="5">
        <v>5180804.6232000003</v>
      </c>
      <c r="D747" s="34">
        <v>24</v>
      </c>
      <c r="E747" s="34">
        <v>8</v>
      </c>
      <c r="F747" s="34" t="s">
        <v>48</v>
      </c>
      <c r="G747" s="34">
        <v>193</v>
      </c>
      <c r="H747" s="34" t="s">
        <v>43</v>
      </c>
      <c r="I747" s="34">
        <v>20</v>
      </c>
      <c r="J747" s="34">
        <v>30</v>
      </c>
      <c r="K747" s="34">
        <f t="shared" si="108"/>
        <v>10</v>
      </c>
      <c r="L747" s="105">
        <v>1</v>
      </c>
      <c r="M747" s="34">
        <v>193</v>
      </c>
      <c r="N747" s="68">
        <v>1.3417109759197348</v>
      </c>
      <c r="O747" s="5">
        <v>1.1399999999999999</v>
      </c>
      <c r="P747" s="5">
        <f t="shared" si="119"/>
        <v>11.399999999999999</v>
      </c>
      <c r="Q747" s="34">
        <v>193</v>
      </c>
    </row>
    <row r="748" spans="1:26" x14ac:dyDescent="0.3">
      <c r="A748" s="34">
        <v>193</v>
      </c>
      <c r="B748" s="5">
        <v>493942.35710000002</v>
      </c>
      <c r="C748" s="5">
        <v>5180804.6232000003</v>
      </c>
      <c r="D748" s="34">
        <v>24</v>
      </c>
      <c r="E748" s="34">
        <v>8</v>
      </c>
      <c r="F748" s="34" t="s">
        <v>48</v>
      </c>
      <c r="G748" s="34">
        <v>193</v>
      </c>
      <c r="H748" s="34" t="s">
        <v>43</v>
      </c>
      <c r="I748" s="34">
        <v>30</v>
      </c>
      <c r="J748" s="34">
        <v>48</v>
      </c>
      <c r="K748" s="34">
        <f t="shared" si="108"/>
        <v>18</v>
      </c>
      <c r="L748" s="34">
        <v>0.60329999999999995</v>
      </c>
      <c r="M748" s="34">
        <v>193</v>
      </c>
      <c r="N748" s="68">
        <v>1.3560504039192525</v>
      </c>
      <c r="O748" s="5">
        <v>1.25</v>
      </c>
      <c r="P748" s="5">
        <f t="shared" ref="P748:P751" si="120">(N748*L748*K748)</f>
        <v>14.72589375632073</v>
      </c>
      <c r="Q748" s="34">
        <v>193</v>
      </c>
      <c r="R748" s="34">
        <v>6.3</v>
      </c>
      <c r="S748" s="34">
        <v>41.1</v>
      </c>
      <c r="T748" s="34">
        <v>0.60329999999999995</v>
      </c>
      <c r="U748" s="34">
        <v>3.5999999999999999E-3</v>
      </c>
      <c r="V748" s="34">
        <v>7.2289999999999993E-2</v>
      </c>
      <c r="W748" s="34">
        <v>8.3455526352192564</v>
      </c>
      <c r="Y748" s="34">
        <v>0.60329999999999995</v>
      </c>
      <c r="Z748" s="34">
        <v>569</v>
      </c>
    </row>
    <row r="749" spans="1:26" x14ac:dyDescent="0.3">
      <c r="A749" s="34">
        <v>193</v>
      </c>
      <c r="B749" s="5">
        <v>493942.35710000002</v>
      </c>
      <c r="C749" s="5">
        <v>5180804.6232000003</v>
      </c>
      <c r="D749" s="34">
        <v>24</v>
      </c>
      <c r="E749" s="34">
        <v>8</v>
      </c>
      <c r="F749" s="34" t="s">
        <v>48</v>
      </c>
      <c r="G749" s="34">
        <v>193</v>
      </c>
      <c r="H749" s="34" t="s">
        <v>36</v>
      </c>
      <c r="I749" s="34">
        <v>48</v>
      </c>
      <c r="J749" s="34">
        <v>82</v>
      </c>
      <c r="K749" s="34">
        <f t="shared" si="108"/>
        <v>34</v>
      </c>
      <c r="L749" s="34">
        <v>0.38300000000000001</v>
      </c>
      <c r="M749" s="34">
        <v>193</v>
      </c>
      <c r="N749" s="68">
        <v>1.4544704458013149</v>
      </c>
      <c r="O749" s="5">
        <v>1.35</v>
      </c>
      <c r="P749" s="5">
        <f t="shared" si="120"/>
        <v>18.940114145224722</v>
      </c>
      <c r="Q749" s="34">
        <v>193</v>
      </c>
      <c r="R749" s="34">
        <v>6.64</v>
      </c>
      <c r="S749" s="34">
        <v>20.100000000000001</v>
      </c>
      <c r="T749" s="34">
        <v>0.38300000000000001</v>
      </c>
      <c r="U749" s="34">
        <v>5.5799999999999999E-3</v>
      </c>
      <c r="V749" s="34">
        <v>5.0250000000000003E-2</v>
      </c>
      <c r="W749" s="34">
        <v>7.6218905472636811</v>
      </c>
      <c r="Y749" s="34">
        <v>0.38300000000000001</v>
      </c>
      <c r="Z749" s="34">
        <v>570</v>
      </c>
    </row>
    <row r="750" spans="1:26" x14ac:dyDescent="0.3">
      <c r="A750" s="34">
        <v>193</v>
      </c>
      <c r="B750" s="5">
        <v>493942.35710000002</v>
      </c>
      <c r="C750" s="5">
        <v>5180804.6232000003</v>
      </c>
      <c r="D750" s="34">
        <v>24</v>
      </c>
      <c r="E750" s="34">
        <v>8</v>
      </c>
      <c r="F750" s="34" t="s">
        <v>48</v>
      </c>
      <c r="G750" s="34">
        <v>193</v>
      </c>
      <c r="H750" s="34" t="s">
        <v>37</v>
      </c>
      <c r="I750" s="34">
        <v>82</v>
      </c>
      <c r="J750" s="34">
        <v>122</v>
      </c>
      <c r="K750" s="34">
        <f t="shared" si="108"/>
        <v>40</v>
      </c>
      <c r="L750" s="34">
        <v>0.2586</v>
      </c>
      <c r="M750" s="34">
        <v>193</v>
      </c>
      <c r="N750" s="68">
        <v>1.4604703803944348</v>
      </c>
      <c r="O750" s="5">
        <v>1.48</v>
      </c>
      <c r="P750" s="5">
        <f t="shared" si="120"/>
        <v>15.107105614800034</v>
      </c>
      <c r="Q750" s="34">
        <v>193</v>
      </c>
      <c r="R750" s="34">
        <v>6.9</v>
      </c>
      <c r="S750" s="34">
        <v>5.4</v>
      </c>
      <c r="T750" s="34">
        <v>0.2586</v>
      </c>
      <c r="U750" s="34">
        <v>6.0699999999999999E-3</v>
      </c>
      <c r="V750" s="34">
        <v>4.113E-2</v>
      </c>
      <c r="W750" s="34">
        <v>6.2873814733770965</v>
      </c>
      <c r="Y750" s="34">
        <v>0.2586</v>
      </c>
      <c r="Z750" s="34">
        <v>571</v>
      </c>
    </row>
    <row r="751" spans="1:26" x14ac:dyDescent="0.3">
      <c r="A751" s="34">
        <v>193</v>
      </c>
      <c r="B751" s="5">
        <v>493942.35710000002</v>
      </c>
      <c r="C751" s="5">
        <v>5180804.6232000003</v>
      </c>
      <c r="D751" s="34">
        <v>24</v>
      </c>
      <c r="E751" s="34">
        <v>8</v>
      </c>
      <c r="F751" s="34" t="s">
        <v>48</v>
      </c>
      <c r="G751" s="34">
        <v>193</v>
      </c>
      <c r="H751" s="34" t="s">
        <v>38</v>
      </c>
      <c r="I751" s="34">
        <v>122</v>
      </c>
      <c r="J751" s="34">
        <v>153</v>
      </c>
      <c r="K751" s="34">
        <f t="shared" si="108"/>
        <v>31</v>
      </c>
      <c r="L751" s="34">
        <v>0.24130000000000001</v>
      </c>
      <c r="M751" s="34">
        <v>193</v>
      </c>
      <c r="N751" s="68">
        <v>1.4356692808947924</v>
      </c>
      <c r="O751" s="5">
        <v>1.5</v>
      </c>
      <c r="P751" s="5">
        <f t="shared" si="120"/>
        <v>10.739236921877316</v>
      </c>
      <c r="Q751" s="34">
        <v>193</v>
      </c>
      <c r="R751" s="34">
        <v>7.02</v>
      </c>
      <c r="S751" s="34">
        <v>-1.9</v>
      </c>
      <c r="T751" s="34">
        <v>0.25130000000000002</v>
      </c>
      <c r="U751" s="34">
        <v>6.0800000000000003E-3</v>
      </c>
      <c r="V751" s="34">
        <v>3.9570000000000001E-2</v>
      </c>
      <c r="W751" s="34">
        <v>6.3507707859489519</v>
      </c>
      <c r="X751" s="34">
        <v>0.01</v>
      </c>
      <c r="Y751" s="34">
        <v>0.24130000000000001</v>
      </c>
      <c r="Z751" s="34">
        <v>572</v>
      </c>
    </row>
    <row r="752" spans="1:26" x14ac:dyDescent="0.3">
      <c r="A752" s="29">
        <v>195</v>
      </c>
      <c r="B752" s="5">
        <v>494006.16649999999</v>
      </c>
      <c r="C752" s="5">
        <v>5180797.1139000002</v>
      </c>
      <c r="D752" s="34">
        <v>26</v>
      </c>
      <c r="E752" s="34">
        <v>8</v>
      </c>
      <c r="F752" s="34" t="s">
        <v>48</v>
      </c>
      <c r="G752" s="29">
        <v>195</v>
      </c>
      <c r="H752" s="34" t="s">
        <v>16</v>
      </c>
      <c r="I752" s="34">
        <v>0</v>
      </c>
      <c r="J752" s="34">
        <v>10</v>
      </c>
      <c r="K752" s="34">
        <f t="shared" si="108"/>
        <v>10</v>
      </c>
      <c r="L752" s="104">
        <v>1.4099999666213989</v>
      </c>
      <c r="M752" s="29">
        <v>195</v>
      </c>
      <c r="N752" s="68">
        <v>1.3385623035684919</v>
      </c>
      <c r="O752" s="5">
        <v>1.1399999999999999</v>
      </c>
      <c r="P752" s="5">
        <f t="shared" ref="P752:P754" si="121">(O752*L752*K752)</f>
        <v>16.073999619483949</v>
      </c>
      <c r="Q752" s="29">
        <v>195</v>
      </c>
    </row>
    <row r="753" spans="1:26" x14ac:dyDescent="0.3">
      <c r="A753" s="29">
        <v>195</v>
      </c>
      <c r="B753" s="5">
        <v>494006.16649999999</v>
      </c>
      <c r="C753" s="5">
        <v>5180797.1139000002</v>
      </c>
      <c r="D753" s="34">
        <v>26</v>
      </c>
      <c r="E753" s="34">
        <v>8</v>
      </c>
      <c r="F753" s="34" t="s">
        <v>48</v>
      </c>
      <c r="G753" s="29">
        <v>195</v>
      </c>
      <c r="H753" s="34" t="s">
        <v>144</v>
      </c>
      <c r="I753" s="34">
        <v>10</v>
      </c>
      <c r="J753" s="34">
        <v>20</v>
      </c>
      <c r="K753" s="34">
        <f t="shared" si="108"/>
        <v>10</v>
      </c>
      <c r="L753" s="105">
        <v>1.3979999999999999</v>
      </c>
      <c r="M753" s="29">
        <v>195</v>
      </c>
      <c r="N753" s="68">
        <v>1.4152705043749401</v>
      </c>
      <c r="O753" s="5">
        <v>1.1399999999999999</v>
      </c>
      <c r="P753" s="5">
        <f t="shared" si="121"/>
        <v>15.937199999999997</v>
      </c>
      <c r="Q753" s="29">
        <v>195</v>
      </c>
    </row>
    <row r="754" spans="1:26" x14ac:dyDescent="0.3">
      <c r="A754" s="34">
        <v>195</v>
      </c>
      <c r="B754" s="5">
        <v>494006.16649999999</v>
      </c>
      <c r="C754" s="5">
        <v>5180797.1139000002</v>
      </c>
      <c r="D754" s="34">
        <v>26</v>
      </c>
      <c r="E754" s="34">
        <v>8</v>
      </c>
      <c r="F754" s="34" t="s">
        <v>48</v>
      </c>
      <c r="G754" s="34">
        <v>195</v>
      </c>
      <c r="H754" s="34" t="s">
        <v>17</v>
      </c>
      <c r="I754" s="34">
        <v>20</v>
      </c>
      <c r="J754" s="34">
        <v>30</v>
      </c>
      <c r="K754" s="34">
        <f t="shared" si="108"/>
        <v>10</v>
      </c>
      <c r="L754" s="105">
        <v>1.05</v>
      </c>
      <c r="M754" s="34">
        <v>195</v>
      </c>
      <c r="N754" s="68">
        <v>1.3925436052953977</v>
      </c>
      <c r="O754" s="5">
        <v>1.1399999999999999</v>
      </c>
      <c r="P754" s="5">
        <f t="shared" si="121"/>
        <v>11.969999999999999</v>
      </c>
      <c r="Q754" s="34">
        <v>195</v>
      </c>
    </row>
    <row r="755" spans="1:26" x14ac:dyDescent="0.3">
      <c r="A755" s="34">
        <v>195</v>
      </c>
      <c r="B755" s="5">
        <v>494006.16649999999</v>
      </c>
      <c r="C755" s="5">
        <v>5180797.1139000002</v>
      </c>
      <c r="D755" s="34">
        <v>26</v>
      </c>
      <c r="E755" s="34">
        <v>8</v>
      </c>
      <c r="F755" s="34" t="s">
        <v>48</v>
      </c>
      <c r="G755" s="34">
        <v>195</v>
      </c>
      <c r="H755" s="34" t="s">
        <v>17</v>
      </c>
      <c r="I755" s="34">
        <v>30</v>
      </c>
      <c r="J755" s="34">
        <v>45</v>
      </c>
      <c r="K755" s="34">
        <f t="shared" si="108"/>
        <v>15</v>
      </c>
      <c r="L755" s="34">
        <v>0.7</v>
      </c>
      <c r="M755" s="34">
        <v>195</v>
      </c>
      <c r="N755" s="68">
        <v>1.289208059503544</v>
      </c>
      <c r="O755" s="5">
        <v>1.25</v>
      </c>
      <c r="P755" s="5">
        <f t="shared" ref="P755:P759" si="122">(N755*L755*K755)</f>
        <v>13.536684624787211</v>
      </c>
      <c r="Q755" s="34">
        <v>195</v>
      </c>
      <c r="R755" s="34">
        <v>6.32</v>
      </c>
      <c r="S755" s="34">
        <v>38.299999999999997</v>
      </c>
      <c r="Y755" s="34">
        <v>0</v>
      </c>
      <c r="Z755" s="34">
        <v>574</v>
      </c>
    </row>
    <row r="756" spans="1:26" x14ac:dyDescent="0.3">
      <c r="A756" s="34">
        <v>195</v>
      </c>
      <c r="B756" s="5">
        <v>494006.16649999999</v>
      </c>
      <c r="C756" s="5">
        <v>5180797.1139000002</v>
      </c>
      <c r="D756" s="34">
        <v>26</v>
      </c>
      <c r="E756" s="34">
        <v>8</v>
      </c>
      <c r="F756" s="34" t="s">
        <v>48</v>
      </c>
      <c r="G756" s="34">
        <v>195</v>
      </c>
      <c r="H756" s="34" t="s">
        <v>36</v>
      </c>
      <c r="I756" s="34">
        <v>45</v>
      </c>
      <c r="J756" s="34">
        <v>70</v>
      </c>
      <c r="K756" s="34">
        <f t="shared" si="108"/>
        <v>25</v>
      </c>
      <c r="L756" s="34">
        <v>0.59089999999999998</v>
      </c>
      <c r="M756" s="34">
        <v>195</v>
      </c>
      <c r="N756" s="68">
        <v>1.3008351343192719</v>
      </c>
      <c r="O756" s="5">
        <v>1.35</v>
      </c>
      <c r="P756" s="5">
        <f t="shared" si="122"/>
        <v>19.216587021731442</v>
      </c>
      <c r="Q756" s="34">
        <v>195</v>
      </c>
      <c r="R756" s="34">
        <v>6.63</v>
      </c>
      <c r="S756" s="34">
        <v>20.8</v>
      </c>
      <c r="T756" s="34">
        <v>0.59089999999999998</v>
      </c>
      <c r="U756" s="34">
        <v>3.9300000000000003E-3</v>
      </c>
      <c r="V756" s="34">
        <v>5.9339999999999997E-2</v>
      </c>
      <c r="W756" s="34">
        <v>9.9578699022581727</v>
      </c>
      <c r="Y756" s="34">
        <v>0.59089999999999998</v>
      </c>
      <c r="Z756" s="34">
        <v>575</v>
      </c>
    </row>
    <row r="757" spans="1:26" x14ac:dyDescent="0.3">
      <c r="A757" s="34">
        <v>195</v>
      </c>
      <c r="B757" s="5">
        <v>494006.16649999999</v>
      </c>
      <c r="C757" s="5">
        <v>5180797.1139000002</v>
      </c>
      <c r="D757" s="34">
        <v>26</v>
      </c>
      <c r="E757" s="34">
        <v>8</v>
      </c>
      <c r="F757" s="34" t="s">
        <v>48</v>
      </c>
      <c r="G757" s="34">
        <v>195</v>
      </c>
      <c r="H757" s="34" t="s">
        <v>37</v>
      </c>
      <c r="I757" s="34">
        <v>70</v>
      </c>
      <c r="J757" s="34">
        <v>92</v>
      </c>
      <c r="K757" s="34">
        <f t="shared" si="108"/>
        <v>22</v>
      </c>
      <c r="L757" s="34">
        <v>0.43159999999999998</v>
      </c>
      <c r="M757" s="34">
        <v>195</v>
      </c>
      <c r="N757" s="68">
        <v>1.3899412613307909</v>
      </c>
      <c r="O757" s="5">
        <v>1.41</v>
      </c>
      <c r="P757" s="5">
        <f t="shared" si="122"/>
        <v>13.197770264588126</v>
      </c>
      <c r="Q757" s="34">
        <v>195</v>
      </c>
      <c r="R757" s="34">
        <v>6.73</v>
      </c>
      <c r="S757" s="34">
        <v>14.9</v>
      </c>
      <c r="T757" s="34">
        <v>0.43159999999999998</v>
      </c>
      <c r="U757" s="34">
        <v>4.7999999999999996E-3</v>
      </c>
      <c r="V757" s="34">
        <v>4.6190000000000002E-2</v>
      </c>
      <c r="W757" s="34">
        <v>9.3440138558129462</v>
      </c>
      <c r="Y757" s="34">
        <v>0.43159999999999998</v>
      </c>
      <c r="Z757" s="34">
        <v>576</v>
      </c>
    </row>
    <row r="758" spans="1:26" x14ac:dyDescent="0.3">
      <c r="A758" s="34">
        <v>195</v>
      </c>
      <c r="B758" s="5">
        <v>494006.16649999999</v>
      </c>
      <c r="C758" s="5">
        <v>5180797.1139000002</v>
      </c>
      <c r="D758" s="34">
        <v>26</v>
      </c>
      <c r="E758" s="34">
        <v>8</v>
      </c>
      <c r="F758" s="34" t="s">
        <v>48</v>
      </c>
      <c r="G758" s="34">
        <v>195</v>
      </c>
      <c r="H758" s="34" t="s">
        <v>28</v>
      </c>
      <c r="I758" s="34">
        <v>92</v>
      </c>
      <c r="J758" s="34">
        <v>114</v>
      </c>
      <c r="K758" s="34">
        <f t="shared" si="108"/>
        <v>22</v>
      </c>
      <c r="L758" s="34">
        <v>0.3236</v>
      </c>
      <c r="M758" s="34">
        <v>195</v>
      </c>
      <c r="N758" s="68">
        <v>1.5014826979408984</v>
      </c>
      <c r="O758" s="5">
        <v>1.48</v>
      </c>
      <c r="P758" s="5">
        <f t="shared" si="122"/>
        <v>10.689355623180845</v>
      </c>
      <c r="Q758" s="34">
        <v>195</v>
      </c>
      <c r="R758" s="34">
        <v>6.04</v>
      </c>
      <c r="S758" s="34">
        <v>54.7</v>
      </c>
      <c r="T758" s="34">
        <v>0.3236</v>
      </c>
      <c r="U758" s="34">
        <v>4.7299999999999998E-3</v>
      </c>
      <c r="V758" s="34">
        <v>3.6659999999999998E-2</v>
      </c>
      <c r="W758" s="34">
        <v>8.8270594653573387</v>
      </c>
      <c r="Y758" s="34">
        <v>0.3236</v>
      </c>
      <c r="Z758" s="34">
        <v>577</v>
      </c>
    </row>
    <row r="759" spans="1:26" x14ac:dyDescent="0.3">
      <c r="A759" s="34">
        <v>195</v>
      </c>
      <c r="B759" s="5">
        <v>494006.16649999999</v>
      </c>
      <c r="C759" s="5">
        <v>5180797.1139000002</v>
      </c>
      <c r="D759" s="34">
        <v>26</v>
      </c>
      <c r="E759" s="34">
        <v>8</v>
      </c>
      <c r="F759" s="34" t="s">
        <v>48</v>
      </c>
      <c r="G759" s="34">
        <v>195</v>
      </c>
      <c r="H759" s="34" t="s">
        <v>29</v>
      </c>
      <c r="I759" s="34">
        <v>114</v>
      </c>
      <c r="J759" s="34">
        <v>153</v>
      </c>
      <c r="K759" s="34">
        <f t="shared" si="108"/>
        <v>39</v>
      </c>
      <c r="L759" s="34">
        <v>0.21059999999999998</v>
      </c>
      <c r="M759" s="34">
        <v>195</v>
      </c>
      <c r="N759" s="68">
        <v>1.4315939828549451</v>
      </c>
      <c r="O759" s="34">
        <v>1.5</v>
      </c>
      <c r="P759" s="5">
        <f t="shared" si="122"/>
        <v>11.758254018780805</v>
      </c>
      <c r="Q759" s="34">
        <v>195</v>
      </c>
      <c r="R759" s="34">
        <v>7.04</v>
      </c>
      <c r="S759" s="34">
        <v>-2.2000000000000002</v>
      </c>
      <c r="T759" s="34">
        <v>0.22059999999999999</v>
      </c>
      <c r="U759" s="34">
        <v>4.7000000000000002E-3</v>
      </c>
      <c r="V759" s="34">
        <v>3.024E-2</v>
      </c>
      <c r="W759" s="34">
        <v>7.2949735449735451</v>
      </c>
      <c r="X759" s="34">
        <v>0.01</v>
      </c>
      <c r="Y759" s="34">
        <v>0.21059999999999998</v>
      </c>
      <c r="Z759" s="34">
        <v>578</v>
      </c>
    </row>
    <row r="760" spans="1:26" x14ac:dyDescent="0.3">
      <c r="A760" s="29">
        <v>197</v>
      </c>
      <c r="B760" s="5">
        <v>494069.97710000002</v>
      </c>
      <c r="C760" s="5">
        <v>5180790.6053999998</v>
      </c>
      <c r="D760" s="34">
        <v>28</v>
      </c>
      <c r="E760" s="34">
        <v>8</v>
      </c>
      <c r="F760" s="34" t="s">
        <v>48</v>
      </c>
      <c r="G760" s="29">
        <v>197</v>
      </c>
      <c r="H760" s="34" t="s">
        <v>16</v>
      </c>
      <c r="I760" s="34">
        <v>0</v>
      </c>
      <c r="J760" s="34">
        <v>10</v>
      </c>
      <c r="K760" s="34">
        <f t="shared" si="108"/>
        <v>10</v>
      </c>
      <c r="L760" s="104">
        <v>1.0169999599456787</v>
      </c>
      <c r="M760" s="29">
        <v>197</v>
      </c>
      <c r="N760" s="68">
        <v>1.3210507847797768</v>
      </c>
      <c r="O760" s="5">
        <v>1.1399999999999999</v>
      </c>
      <c r="P760" s="5">
        <f t="shared" ref="P760:P762" si="123">(O760*L760*K760)</f>
        <v>11.593799543380737</v>
      </c>
      <c r="Q760" s="29">
        <v>197</v>
      </c>
    </row>
    <row r="761" spans="1:26" x14ac:dyDescent="0.3">
      <c r="A761" s="29">
        <v>197</v>
      </c>
      <c r="B761" s="5">
        <v>494069.97710000002</v>
      </c>
      <c r="C761" s="5">
        <v>5180790.6053999998</v>
      </c>
      <c r="D761" s="34">
        <v>28</v>
      </c>
      <c r="E761" s="34">
        <v>8</v>
      </c>
      <c r="F761" s="34" t="s">
        <v>48</v>
      </c>
      <c r="G761" s="29">
        <v>197</v>
      </c>
      <c r="H761" s="34" t="s">
        <v>16</v>
      </c>
      <c r="I761" s="34">
        <v>10</v>
      </c>
      <c r="J761" s="34">
        <v>20</v>
      </c>
      <c r="K761" s="34">
        <f t="shared" si="108"/>
        <v>10</v>
      </c>
      <c r="L761" s="105">
        <v>1.3680000000000001</v>
      </c>
      <c r="M761" s="29">
        <v>197</v>
      </c>
      <c r="N761" s="68">
        <v>1.5396230664419241</v>
      </c>
      <c r="O761" s="5">
        <v>1.1399999999999999</v>
      </c>
      <c r="P761" s="5">
        <f t="shared" si="123"/>
        <v>15.5952</v>
      </c>
      <c r="Q761" s="29">
        <v>197</v>
      </c>
    </row>
    <row r="762" spans="1:26" x14ac:dyDescent="0.3">
      <c r="A762" s="34">
        <v>197</v>
      </c>
      <c r="B762" s="5">
        <v>494069.97710000002</v>
      </c>
      <c r="C762" s="5">
        <v>5180790.6053999998</v>
      </c>
      <c r="D762" s="34">
        <v>28</v>
      </c>
      <c r="E762" s="34">
        <v>8</v>
      </c>
      <c r="F762" s="34" t="s">
        <v>48</v>
      </c>
      <c r="G762" s="34">
        <v>197</v>
      </c>
      <c r="H762" s="34" t="s">
        <v>144</v>
      </c>
      <c r="I762" s="34">
        <v>20</v>
      </c>
      <c r="J762" s="34">
        <v>30</v>
      </c>
      <c r="K762" s="34">
        <f t="shared" si="108"/>
        <v>10</v>
      </c>
      <c r="L762" s="105">
        <v>0.96889999999999998</v>
      </c>
      <c r="M762" s="34">
        <v>197</v>
      </c>
      <c r="N762" s="68">
        <v>1.4983976724810633</v>
      </c>
      <c r="O762" s="5">
        <v>1.1399999999999999</v>
      </c>
      <c r="P762" s="5">
        <f t="shared" si="123"/>
        <v>11.045459999999999</v>
      </c>
      <c r="Q762" s="34">
        <v>197</v>
      </c>
    </row>
    <row r="763" spans="1:26" x14ac:dyDescent="0.3">
      <c r="A763" s="34">
        <v>197</v>
      </c>
      <c r="B763" s="5">
        <v>494069.97710000002</v>
      </c>
      <c r="C763" s="5">
        <v>5180790.6053999998</v>
      </c>
      <c r="D763" s="34">
        <v>28</v>
      </c>
      <c r="E763" s="34">
        <v>8</v>
      </c>
      <c r="F763" s="34" t="s">
        <v>48</v>
      </c>
      <c r="G763" s="34">
        <v>197</v>
      </c>
      <c r="H763" s="34" t="s">
        <v>17</v>
      </c>
      <c r="I763" s="34">
        <v>30</v>
      </c>
      <c r="J763" s="34">
        <v>45</v>
      </c>
      <c r="K763" s="34">
        <f t="shared" si="108"/>
        <v>15</v>
      </c>
      <c r="L763" s="34">
        <v>1.04</v>
      </c>
      <c r="M763" s="34">
        <v>197</v>
      </c>
      <c r="N763" s="68">
        <v>1.4939407502697524</v>
      </c>
      <c r="O763" s="5">
        <v>1.25</v>
      </c>
      <c r="P763" s="5">
        <f t="shared" ref="P763:P766" si="124">(N763*L763*K763)</f>
        <v>23.305475704208135</v>
      </c>
      <c r="Q763" s="34">
        <v>197</v>
      </c>
      <c r="R763" s="34">
        <v>6.46</v>
      </c>
      <c r="S763" s="34">
        <v>30.4</v>
      </c>
      <c r="T763" s="34">
        <v>1.04</v>
      </c>
      <c r="U763" s="34">
        <v>1.2449999999999999E-2</v>
      </c>
      <c r="V763" s="34">
        <v>7.9070000000000001E-2</v>
      </c>
      <c r="W763" s="34">
        <v>13.15290249146326</v>
      </c>
      <c r="Y763" s="34">
        <v>1.04</v>
      </c>
      <c r="Z763" s="34">
        <v>580</v>
      </c>
    </row>
    <row r="764" spans="1:26" x14ac:dyDescent="0.3">
      <c r="A764" s="34">
        <v>197</v>
      </c>
      <c r="B764" s="5">
        <v>494069.97710000002</v>
      </c>
      <c r="C764" s="5">
        <v>5180790.6053999998</v>
      </c>
      <c r="D764" s="34">
        <v>28</v>
      </c>
      <c r="E764" s="34">
        <v>8</v>
      </c>
      <c r="F764" s="34" t="s">
        <v>48</v>
      </c>
      <c r="G764" s="34">
        <v>197</v>
      </c>
      <c r="H764" s="34" t="s">
        <v>18</v>
      </c>
      <c r="I764" s="34">
        <v>45</v>
      </c>
      <c r="J764" s="34">
        <v>86</v>
      </c>
      <c r="K764" s="34">
        <f t="shared" si="108"/>
        <v>41</v>
      </c>
      <c r="L764" s="34">
        <v>0.42549999999999999</v>
      </c>
      <c r="M764" s="34">
        <v>197</v>
      </c>
      <c r="N764" s="68">
        <v>1.5990787925413539</v>
      </c>
      <c r="O764" s="5">
        <v>1.35</v>
      </c>
      <c r="P764" s="5">
        <f t="shared" si="124"/>
        <v>27.896729075280192</v>
      </c>
      <c r="Q764" s="34">
        <v>197</v>
      </c>
      <c r="R764" s="34">
        <v>6.69</v>
      </c>
      <c r="S764" s="34">
        <v>17</v>
      </c>
      <c r="T764" s="34">
        <v>0.42549999999999999</v>
      </c>
      <c r="U764" s="34">
        <v>7.0299999999999998E-3</v>
      </c>
      <c r="V764" s="34">
        <v>4.0590000000000001E-2</v>
      </c>
      <c r="W764" s="34">
        <v>10.482877556048287</v>
      </c>
      <c r="Y764" s="34">
        <v>0.42549999999999999</v>
      </c>
      <c r="Z764" s="34">
        <v>581</v>
      </c>
    </row>
    <row r="765" spans="1:26" x14ac:dyDescent="0.3">
      <c r="A765" s="34">
        <v>197</v>
      </c>
      <c r="B765" s="5">
        <v>494069.97710000002</v>
      </c>
      <c r="C765" s="5">
        <v>5180790.6053999998</v>
      </c>
      <c r="D765" s="34">
        <v>28</v>
      </c>
      <c r="E765" s="34">
        <v>8</v>
      </c>
      <c r="F765" s="34" t="s">
        <v>48</v>
      </c>
      <c r="G765" s="34">
        <v>197</v>
      </c>
      <c r="H765" s="34" t="s">
        <v>28</v>
      </c>
      <c r="I765" s="34">
        <v>86</v>
      </c>
      <c r="J765" s="34">
        <v>120</v>
      </c>
      <c r="K765" s="34">
        <f t="shared" si="108"/>
        <v>34</v>
      </c>
      <c r="L765" s="34">
        <v>0.26500000000000001</v>
      </c>
      <c r="M765" s="34">
        <v>197</v>
      </c>
      <c r="N765" s="68">
        <v>1.4514756154350574</v>
      </c>
      <c r="O765" s="5">
        <v>1.48</v>
      </c>
      <c r="P765" s="5">
        <f t="shared" si="124"/>
        <v>13.077795295069869</v>
      </c>
      <c r="Q765" s="34">
        <v>197</v>
      </c>
      <c r="R765" s="34">
        <v>7.09</v>
      </c>
      <c r="S765" s="34">
        <v>-5.5</v>
      </c>
      <c r="T765" s="34">
        <v>0.27500000000000002</v>
      </c>
      <c r="U765" s="34">
        <v>5.2199999999999998E-3</v>
      </c>
      <c r="V765" s="34">
        <v>2.962E-2</v>
      </c>
      <c r="W765" s="34">
        <v>9.2842673869007442</v>
      </c>
      <c r="X765" s="34">
        <v>0.01</v>
      </c>
      <c r="Y765" s="34">
        <v>0.26500000000000001</v>
      </c>
      <c r="Z765" s="34">
        <v>582</v>
      </c>
    </row>
    <row r="766" spans="1:26" x14ac:dyDescent="0.3">
      <c r="A766" s="34">
        <v>197</v>
      </c>
      <c r="B766" s="5">
        <v>494069.97710000002</v>
      </c>
      <c r="C766" s="5">
        <v>5180790.6053999998</v>
      </c>
      <c r="D766" s="34">
        <v>28</v>
      </c>
      <c r="E766" s="34">
        <v>8</v>
      </c>
      <c r="F766" s="34" t="s">
        <v>48</v>
      </c>
      <c r="G766" s="34">
        <v>197</v>
      </c>
      <c r="H766" s="34" t="s">
        <v>29</v>
      </c>
      <c r="I766" s="34">
        <v>120</v>
      </c>
      <c r="J766" s="34">
        <v>153</v>
      </c>
      <c r="K766" s="34">
        <f t="shared" si="108"/>
        <v>33</v>
      </c>
      <c r="L766" s="34">
        <v>0.1565</v>
      </c>
      <c r="M766" s="34">
        <v>197</v>
      </c>
      <c r="N766" s="68">
        <v>1.375016143834207</v>
      </c>
      <c r="O766" s="5">
        <v>1.5</v>
      </c>
      <c r="P766" s="5">
        <f t="shared" si="124"/>
        <v>7.1012708748317621</v>
      </c>
      <c r="Q766" s="34">
        <v>197</v>
      </c>
      <c r="R766" s="34">
        <v>7.39</v>
      </c>
      <c r="S766" s="34">
        <v>-20.8</v>
      </c>
      <c r="T766" s="34">
        <v>0.1865</v>
      </c>
      <c r="U766" s="34">
        <v>4.8399999999999997E-3</v>
      </c>
      <c r="V766" s="34">
        <v>2.588E-2</v>
      </c>
      <c r="W766" s="34">
        <v>7.2063369397217931</v>
      </c>
      <c r="X766" s="34">
        <v>0.03</v>
      </c>
      <c r="Y766" s="34">
        <v>0.1565</v>
      </c>
      <c r="Z766" s="34">
        <v>583</v>
      </c>
    </row>
    <row r="767" spans="1:26" x14ac:dyDescent="0.3">
      <c r="A767" s="29">
        <v>199</v>
      </c>
      <c r="B767" s="5">
        <v>494133.78749999998</v>
      </c>
      <c r="C767" s="5">
        <v>5180783.6530999998</v>
      </c>
      <c r="D767" s="34">
        <v>30</v>
      </c>
      <c r="E767" s="34">
        <v>8</v>
      </c>
      <c r="F767" s="34" t="s">
        <v>48</v>
      </c>
      <c r="G767" s="29">
        <v>199</v>
      </c>
      <c r="H767" s="34" t="s">
        <v>64</v>
      </c>
      <c r="I767" s="34">
        <v>0</v>
      </c>
      <c r="J767" s="34">
        <v>10</v>
      </c>
      <c r="K767" s="34">
        <f t="shared" si="108"/>
        <v>10</v>
      </c>
      <c r="L767" s="104">
        <v>1.4709999561309814</v>
      </c>
      <c r="M767" s="29">
        <v>199</v>
      </c>
      <c r="N767" s="68">
        <v>1.5756086785243224</v>
      </c>
      <c r="O767" s="5">
        <v>1.1599999999999999</v>
      </c>
      <c r="P767" s="5">
        <f t="shared" ref="P767:P769" si="125">(O767*L767*K767)</f>
        <v>17.063599491119383</v>
      </c>
      <c r="Q767" s="29">
        <v>199</v>
      </c>
    </row>
    <row r="768" spans="1:26" x14ac:dyDescent="0.3">
      <c r="A768" s="29">
        <v>199</v>
      </c>
      <c r="B768" s="5">
        <v>494133.78749999998</v>
      </c>
      <c r="C768" s="5">
        <v>5180783.6530999998</v>
      </c>
      <c r="D768" s="34">
        <v>30</v>
      </c>
      <c r="E768" s="34">
        <v>8</v>
      </c>
      <c r="F768" s="34" t="s">
        <v>48</v>
      </c>
      <c r="G768" s="29">
        <v>199</v>
      </c>
      <c r="H768" s="34" t="s">
        <v>2812</v>
      </c>
      <c r="I768" s="34">
        <v>10</v>
      </c>
      <c r="J768" s="34">
        <v>20</v>
      </c>
      <c r="K768" s="34">
        <f t="shared" si="108"/>
        <v>10</v>
      </c>
      <c r="L768" s="105">
        <v>1.403</v>
      </c>
      <c r="M768" s="29">
        <v>199</v>
      </c>
      <c r="N768" s="68">
        <v>1.5799283286217802</v>
      </c>
      <c r="O768" s="5">
        <v>1.1599999999999999</v>
      </c>
      <c r="P768" s="5">
        <f t="shared" si="125"/>
        <v>16.274799999999999</v>
      </c>
      <c r="Q768" s="29">
        <v>199</v>
      </c>
    </row>
    <row r="769" spans="1:26" x14ac:dyDescent="0.3">
      <c r="A769" s="34">
        <v>199</v>
      </c>
      <c r="B769" s="5">
        <v>494133.78749999998</v>
      </c>
      <c r="C769" s="5">
        <v>5180783.6530999998</v>
      </c>
      <c r="D769" s="34">
        <v>30</v>
      </c>
      <c r="E769" s="34">
        <v>8</v>
      </c>
      <c r="F769" s="34" t="s">
        <v>48</v>
      </c>
      <c r="G769" s="34">
        <v>199</v>
      </c>
      <c r="H769" s="34" t="s">
        <v>65</v>
      </c>
      <c r="I769" s="34">
        <v>20</v>
      </c>
      <c r="J769" s="34">
        <v>30</v>
      </c>
      <c r="K769" s="34">
        <f t="shared" si="108"/>
        <v>10</v>
      </c>
      <c r="L769" s="105">
        <v>1.3049999999999999</v>
      </c>
      <c r="M769" s="34">
        <v>199</v>
      </c>
      <c r="N769" s="68">
        <v>1.5196984862897873</v>
      </c>
      <c r="O769" s="5">
        <v>1.1599999999999999</v>
      </c>
      <c r="P769" s="5">
        <f t="shared" si="125"/>
        <v>15.137999999999998</v>
      </c>
      <c r="Q769" s="34">
        <v>199</v>
      </c>
    </row>
    <row r="770" spans="1:26" x14ac:dyDescent="0.3">
      <c r="A770" s="34">
        <v>199</v>
      </c>
      <c r="B770" s="5">
        <v>494133.78749999998</v>
      </c>
      <c r="C770" s="5">
        <v>5180783.6530999998</v>
      </c>
      <c r="D770" s="34">
        <v>30</v>
      </c>
      <c r="E770" s="34">
        <v>8</v>
      </c>
      <c r="F770" s="34" t="s">
        <v>48</v>
      </c>
      <c r="G770" s="34">
        <v>199</v>
      </c>
      <c r="H770" s="34" t="s">
        <v>65</v>
      </c>
      <c r="I770" s="34">
        <v>30</v>
      </c>
      <c r="J770" s="34">
        <v>34</v>
      </c>
      <c r="K770" s="34">
        <f t="shared" ref="K770:K833" si="126">(J770-I770)</f>
        <v>4</v>
      </c>
      <c r="L770" s="34">
        <v>1.2</v>
      </c>
      <c r="M770" s="34">
        <v>199</v>
      </c>
      <c r="N770" s="68">
        <v>1.5122682501743723</v>
      </c>
      <c r="O770" s="5">
        <v>1.2</v>
      </c>
      <c r="P770" s="5">
        <f t="shared" ref="P770:P774" si="127">(N770*L770*K770)</f>
        <v>7.2588876008369869</v>
      </c>
      <c r="Q770" s="34">
        <v>199</v>
      </c>
      <c r="Y770" s="34">
        <v>0</v>
      </c>
      <c r="Z770" s="34">
        <v>585</v>
      </c>
    </row>
    <row r="771" spans="1:26" x14ac:dyDescent="0.3">
      <c r="A771" s="34">
        <v>199</v>
      </c>
      <c r="B771" s="5">
        <v>494133.78749999998</v>
      </c>
      <c r="C771" s="5">
        <v>5180783.6530999998</v>
      </c>
      <c r="D771" s="34">
        <v>30</v>
      </c>
      <c r="E771" s="34">
        <v>8</v>
      </c>
      <c r="F771" s="34" t="s">
        <v>48</v>
      </c>
      <c r="G771" s="34">
        <v>199</v>
      </c>
      <c r="H771" s="34" t="s">
        <v>17</v>
      </c>
      <c r="I771" s="34">
        <v>34</v>
      </c>
      <c r="J771" s="34">
        <v>52</v>
      </c>
      <c r="K771" s="34">
        <f t="shared" si="126"/>
        <v>18</v>
      </c>
      <c r="L771" s="34">
        <v>1.079</v>
      </c>
      <c r="M771" s="34">
        <v>199</v>
      </c>
      <c r="N771" s="68">
        <v>1.5026206058351417</v>
      </c>
      <c r="O771" s="5">
        <v>1.33</v>
      </c>
      <c r="P771" s="5">
        <f t="shared" si="127"/>
        <v>29.183897406530122</v>
      </c>
      <c r="Q771" s="34">
        <v>199</v>
      </c>
      <c r="R771" s="34">
        <v>5.54</v>
      </c>
      <c r="S771" s="34">
        <v>78.2</v>
      </c>
      <c r="T771" s="34">
        <v>1.079</v>
      </c>
      <c r="U771" s="34">
        <v>1.3469999999999999E-2</v>
      </c>
      <c r="V771" s="34">
        <v>8.8760000000000006E-2</v>
      </c>
      <c r="W771" s="34">
        <v>12.156376746282108</v>
      </c>
      <c r="Y771" s="34">
        <v>1.079</v>
      </c>
      <c r="Z771" s="34">
        <v>586</v>
      </c>
    </row>
    <row r="772" spans="1:26" x14ac:dyDescent="0.3">
      <c r="A772" s="34">
        <v>199</v>
      </c>
      <c r="B772" s="5">
        <v>494133.78749999998</v>
      </c>
      <c r="C772" s="5">
        <v>5180783.6530999998</v>
      </c>
      <c r="D772" s="34">
        <v>30</v>
      </c>
      <c r="E772" s="34">
        <v>8</v>
      </c>
      <c r="F772" s="34" t="s">
        <v>48</v>
      </c>
      <c r="G772" s="34">
        <v>199</v>
      </c>
      <c r="H772" s="34" t="s">
        <v>18</v>
      </c>
      <c r="I772" s="34">
        <v>52</v>
      </c>
      <c r="J772" s="34">
        <v>85</v>
      </c>
      <c r="K772" s="34">
        <f t="shared" si="126"/>
        <v>33</v>
      </c>
      <c r="L772" s="34">
        <v>0.6956</v>
      </c>
      <c r="M772" s="34">
        <v>199</v>
      </c>
      <c r="N772" s="68">
        <v>1.565073225147088</v>
      </c>
      <c r="O772" s="5">
        <v>1.53</v>
      </c>
      <c r="P772" s="5">
        <f t="shared" si="127"/>
        <v>35.92594286860637</v>
      </c>
      <c r="Q772" s="34">
        <v>199</v>
      </c>
      <c r="R772" s="34">
        <v>5.75</v>
      </c>
      <c r="S772" s="34">
        <v>66.400000000000006</v>
      </c>
      <c r="T772" s="34">
        <v>0.6956</v>
      </c>
      <c r="U772" s="34">
        <v>1.132E-2</v>
      </c>
      <c r="V772" s="34">
        <v>6.5430000000000002E-2</v>
      </c>
      <c r="W772" s="34">
        <v>10.631208925569311</v>
      </c>
      <c r="Y772" s="34">
        <v>0.6956</v>
      </c>
      <c r="Z772" s="34">
        <v>587</v>
      </c>
    </row>
    <row r="773" spans="1:26" x14ac:dyDescent="0.3">
      <c r="A773" s="34">
        <v>199</v>
      </c>
      <c r="B773" s="5">
        <v>494133.78749999998</v>
      </c>
      <c r="C773" s="5">
        <v>5180783.6530999998</v>
      </c>
      <c r="D773" s="34">
        <v>30</v>
      </c>
      <c r="E773" s="34">
        <v>8</v>
      </c>
      <c r="F773" s="34" t="s">
        <v>48</v>
      </c>
      <c r="G773" s="34">
        <v>199</v>
      </c>
      <c r="H773" s="34" t="s">
        <v>27</v>
      </c>
      <c r="I773" s="34">
        <v>85</v>
      </c>
      <c r="J773" s="34">
        <v>108</v>
      </c>
      <c r="K773" s="34">
        <f t="shared" si="126"/>
        <v>23</v>
      </c>
      <c r="L773" s="34">
        <v>0.33989999999999998</v>
      </c>
      <c r="M773" s="34">
        <v>199</v>
      </c>
      <c r="N773" s="68">
        <v>1.8234047801145539</v>
      </c>
      <c r="O773" s="5">
        <v>1.6</v>
      </c>
      <c r="P773" s="5">
        <f t="shared" si="127"/>
        <v>14.254831549501546</v>
      </c>
      <c r="Q773" s="34">
        <v>199</v>
      </c>
      <c r="R773" s="34">
        <v>5.92</v>
      </c>
      <c r="S773" s="34">
        <v>56.2</v>
      </c>
      <c r="T773" s="34">
        <v>0.33989999999999998</v>
      </c>
      <c r="U773" s="34">
        <v>6.6499999999999997E-3</v>
      </c>
      <c r="V773" s="34">
        <v>3.2739999999999998E-2</v>
      </c>
      <c r="W773" s="34">
        <v>10.381795968234576</v>
      </c>
      <c r="Y773" s="34">
        <v>0.33989999999999998</v>
      </c>
      <c r="Z773" s="34">
        <v>588</v>
      </c>
    </row>
    <row r="774" spans="1:26" x14ac:dyDescent="0.3">
      <c r="A774" s="34">
        <v>199</v>
      </c>
      <c r="B774" s="5">
        <v>494133.78749999998</v>
      </c>
      <c r="C774" s="5">
        <v>5180783.6530999998</v>
      </c>
      <c r="D774" s="34">
        <v>30</v>
      </c>
      <c r="E774" s="34">
        <v>8</v>
      </c>
      <c r="F774" s="34" t="s">
        <v>48</v>
      </c>
      <c r="G774" s="34">
        <v>199</v>
      </c>
      <c r="H774" s="34" t="s">
        <v>54</v>
      </c>
      <c r="I774" s="34">
        <v>108</v>
      </c>
      <c r="J774" s="34">
        <v>153</v>
      </c>
      <c r="K774" s="34">
        <f t="shared" si="126"/>
        <v>45</v>
      </c>
      <c r="L774" s="34">
        <v>0.2472</v>
      </c>
      <c r="M774" s="34">
        <v>199</v>
      </c>
      <c r="N774" s="68">
        <v>1.8019221375902157</v>
      </c>
      <c r="O774" s="34">
        <v>1.65</v>
      </c>
      <c r="P774" s="5">
        <f t="shared" si="127"/>
        <v>20.04458185855356</v>
      </c>
      <c r="Q774" s="34">
        <v>199</v>
      </c>
      <c r="R774" s="34">
        <v>5.51</v>
      </c>
      <c r="S774" s="34">
        <v>79.599999999999994</v>
      </c>
      <c r="T774" s="34">
        <v>0.2472</v>
      </c>
      <c r="U774" s="34">
        <v>6.1500000000000001E-3</v>
      </c>
      <c r="V774" s="34">
        <v>2.699E-2</v>
      </c>
      <c r="W774" s="34">
        <v>9.1589477584290471</v>
      </c>
      <c r="Y774" s="34">
        <v>0.2472</v>
      </c>
      <c r="Z774" s="34">
        <v>589</v>
      </c>
    </row>
    <row r="775" spans="1:26" x14ac:dyDescent="0.3">
      <c r="A775" s="34">
        <v>201</v>
      </c>
      <c r="B775" s="5">
        <v>493416.665978998</v>
      </c>
      <c r="C775" s="5">
        <v>5180836.9577099904</v>
      </c>
      <c r="D775" s="34">
        <v>8</v>
      </c>
      <c r="E775" s="34">
        <v>9</v>
      </c>
      <c r="F775" s="34" t="s">
        <v>55</v>
      </c>
      <c r="G775" s="34">
        <v>201</v>
      </c>
      <c r="H775" s="34" t="s">
        <v>16</v>
      </c>
      <c r="I775" s="34">
        <v>0</v>
      </c>
      <c r="J775" s="34">
        <v>10</v>
      </c>
      <c r="K775" s="34">
        <f t="shared" si="126"/>
        <v>10</v>
      </c>
      <c r="L775" s="104">
        <v>1.6069999933242798</v>
      </c>
      <c r="M775" s="34">
        <v>201</v>
      </c>
      <c r="N775" s="5">
        <v>1.3472383472586784</v>
      </c>
      <c r="O775" s="5">
        <v>1.1599999999999999</v>
      </c>
      <c r="P775" s="5">
        <f t="shared" ref="P775:P777" si="128">(O775*L775*K775)</f>
        <v>18.641199922561643</v>
      </c>
      <c r="Q775" s="34">
        <v>201</v>
      </c>
    </row>
    <row r="776" spans="1:26" x14ac:dyDescent="0.3">
      <c r="A776" s="29">
        <v>201</v>
      </c>
      <c r="B776" s="5">
        <v>493416.66600000003</v>
      </c>
      <c r="C776" s="5">
        <v>5180836.9577000001</v>
      </c>
      <c r="D776" s="34">
        <v>8</v>
      </c>
      <c r="E776" s="34">
        <v>9</v>
      </c>
      <c r="F776" s="34" t="s">
        <v>55</v>
      </c>
      <c r="G776" s="29">
        <v>201</v>
      </c>
      <c r="H776" s="34" t="s">
        <v>16</v>
      </c>
      <c r="I776" s="34">
        <v>10</v>
      </c>
      <c r="J776" s="34">
        <v>20</v>
      </c>
      <c r="K776" s="34">
        <f t="shared" si="126"/>
        <v>10</v>
      </c>
      <c r="L776" s="105">
        <v>0.7802</v>
      </c>
      <c r="M776" s="29">
        <v>201</v>
      </c>
      <c r="N776" s="5">
        <v>1.4578586768894917</v>
      </c>
      <c r="O776" s="5">
        <v>1.1599999999999999</v>
      </c>
      <c r="P776" s="5">
        <f t="shared" si="128"/>
        <v>9.0503199999999993</v>
      </c>
      <c r="Q776" s="29">
        <v>201</v>
      </c>
    </row>
    <row r="777" spans="1:26" x14ac:dyDescent="0.3">
      <c r="A777" s="34">
        <v>201</v>
      </c>
      <c r="B777" s="5">
        <v>493416.665978998</v>
      </c>
      <c r="C777" s="5">
        <v>5180836.9577099904</v>
      </c>
      <c r="D777" s="34">
        <v>8</v>
      </c>
      <c r="E777" s="34">
        <v>9</v>
      </c>
      <c r="F777" s="34" t="s">
        <v>55</v>
      </c>
      <c r="G777" s="34">
        <v>201</v>
      </c>
      <c r="H777" s="34" t="s">
        <v>2809</v>
      </c>
      <c r="I777" s="34">
        <v>20</v>
      </c>
      <c r="J777" s="34">
        <v>30</v>
      </c>
      <c r="K777" s="34">
        <f t="shared" si="126"/>
        <v>10</v>
      </c>
      <c r="L777" s="105">
        <v>0.34870000000000001</v>
      </c>
      <c r="M777" s="34">
        <v>201</v>
      </c>
      <c r="N777" s="5">
        <v>1.4349930528468622</v>
      </c>
      <c r="O777" s="5">
        <v>1.1599999999999999</v>
      </c>
      <c r="P777" s="5">
        <f t="shared" si="128"/>
        <v>4.0449199999999994</v>
      </c>
      <c r="Q777" s="34">
        <v>201</v>
      </c>
    </row>
    <row r="778" spans="1:26" x14ac:dyDescent="0.3">
      <c r="A778" s="34">
        <v>201</v>
      </c>
      <c r="B778" s="5">
        <v>493416.665978998</v>
      </c>
      <c r="C778" s="5">
        <v>5180836.9577099904</v>
      </c>
      <c r="D778" s="34">
        <v>8</v>
      </c>
      <c r="E778" s="34">
        <v>9</v>
      </c>
      <c r="F778" s="34" t="s">
        <v>55</v>
      </c>
      <c r="G778" s="34">
        <v>201</v>
      </c>
      <c r="H778" s="34" t="s">
        <v>43</v>
      </c>
      <c r="I778" s="34">
        <v>30</v>
      </c>
      <c r="J778" s="34">
        <v>53</v>
      </c>
      <c r="K778" s="34">
        <f t="shared" si="126"/>
        <v>23</v>
      </c>
      <c r="L778" s="34">
        <v>0.1799</v>
      </c>
      <c r="M778" s="34">
        <v>201</v>
      </c>
      <c r="N778" s="5">
        <v>1.6060167389604114</v>
      </c>
      <c r="O778" s="5">
        <v>1.33</v>
      </c>
      <c r="P778" s="5">
        <f>(N778*L778*K778)</f>
        <v>6.6452154607964937</v>
      </c>
      <c r="Q778" s="34">
        <v>201</v>
      </c>
      <c r="R778" s="34">
        <v>7.23</v>
      </c>
      <c r="S778" s="34">
        <v>-17</v>
      </c>
      <c r="T778" s="34">
        <v>0.1799</v>
      </c>
      <c r="U778" s="34">
        <v>3.3500000000000001E-3</v>
      </c>
      <c r="V778" s="34">
        <v>1.274E-2</v>
      </c>
      <c r="W778" s="34">
        <v>14.120879120879122</v>
      </c>
      <c r="X778" s="34">
        <v>0</v>
      </c>
      <c r="Y778" s="34">
        <v>0.1799</v>
      </c>
      <c r="Z778" s="34">
        <v>591</v>
      </c>
    </row>
    <row r="779" spans="1:26" x14ac:dyDescent="0.3">
      <c r="A779" s="34">
        <v>201</v>
      </c>
      <c r="B779" s="5">
        <v>493416.665978998</v>
      </c>
      <c r="C779" s="5">
        <v>5180836.9577099904</v>
      </c>
      <c r="D779" s="34">
        <v>8</v>
      </c>
      <c r="E779" s="34">
        <v>9</v>
      </c>
      <c r="F779" s="34" t="s">
        <v>55</v>
      </c>
      <c r="G779" s="34">
        <v>201</v>
      </c>
      <c r="H779" s="34" t="s">
        <v>56</v>
      </c>
      <c r="I779" s="34">
        <v>53</v>
      </c>
      <c r="J779" s="34">
        <v>95</v>
      </c>
      <c r="K779" s="34">
        <f t="shared" si="126"/>
        <v>42</v>
      </c>
      <c r="L779" s="34">
        <v>0.1116</v>
      </c>
      <c r="M779" s="34">
        <v>201</v>
      </c>
      <c r="N779" s="5">
        <v>1.5672260659374275</v>
      </c>
      <c r="O779" s="5">
        <v>1.53</v>
      </c>
      <c r="P779" s="5">
        <f>(N779*L779*K779)</f>
        <v>7.3459020162619098</v>
      </c>
      <c r="Q779" s="34">
        <v>201</v>
      </c>
      <c r="R779" s="34">
        <v>7</v>
      </c>
      <c r="S779" s="34">
        <v>-5.2</v>
      </c>
      <c r="T779" s="34">
        <v>0.1216</v>
      </c>
      <c r="U779" s="34">
        <v>1.2099999999999999E-3</v>
      </c>
      <c r="V779" s="34">
        <v>1.175E-2</v>
      </c>
      <c r="W779" s="34">
        <v>10.348936170212767</v>
      </c>
      <c r="X779" s="34">
        <v>0.01</v>
      </c>
      <c r="Y779" s="34">
        <v>0.1116</v>
      </c>
      <c r="Z779" s="34">
        <v>592</v>
      </c>
    </row>
    <row r="780" spans="1:26" x14ac:dyDescent="0.3">
      <c r="A780" s="34">
        <v>201</v>
      </c>
      <c r="B780" s="5">
        <v>493416.665978998</v>
      </c>
      <c r="C780" s="5">
        <v>5180836.9577099904</v>
      </c>
      <c r="D780" s="34">
        <v>8</v>
      </c>
      <c r="E780" s="34">
        <v>9</v>
      </c>
      <c r="F780" s="34" t="s">
        <v>55</v>
      </c>
      <c r="G780" s="34">
        <v>201</v>
      </c>
      <c r="H780" s="34" t="s">
        <v>38</v>
      </c>
      <c r="I780" s="34">
        <v>95</v>
      </c>
      <c r="J780" s="34">
        <v>120</v>
      </c>
      <c r="K780" s="34">
        <f t="shared" si="126"/>
        <v>25</v>
      </c>
      <c r="L780" s="34">
        <v>0.10299999999999999</v>
      </c>
      <c r="M780" s="34">
        <v>201</v>
      </c>
      <c r="N780" s="5">
        <v>1.6306548265384597</v>
      </c>
      <c r="O780" s="5">
        <v>1.6</v>
      </c>
      <c r="P780" s="5">
        <f>(N780*L780*K780)</f>
        <v>4.1989361783365338</v>
      </c>
      <c r="Q780" s="34">
        <v>201</v>
      </c>
      <c r="R780" s="34">
        <v>6.95</v>
      </c>
      <c r="S780" s="34">
        <v>-2</v>
      </c>
      <c r="T780" s="34">
        <v>0.10299999999999999</v>
      </c>
      <c r="U780" s="34">
        <v>4.2199999999999998E-3</v>
      </c>
      <c r="V780" s="34">
        <v>8.2100000000000003E-3</v>
      </c>
      <c r="W780" s="34">
        <v>12.545676004872107</v>
      </c>
      <c r="Y780" s="34">
        <v>0.10299999999999999</v>
      </c>
      <c r="Z780" s="34">
        <v>593</v>
      </c>
    </row>
    <row r="781" spans="1:26" x14ac:dyDescent="0.3">
      <c r="A781" s="34">
        <v>201</v>
      </c>
      <c r="B781" s="5">
        <v>493416.665978998</v>
      </c>
      <c r="C781" s="5">
        <v>5180836.9577099904</v>
      </c>
      <c r="D781" s="34">
        <v>8</v>
      </c>
      <c r="E781" s="34">
        <v>9</v>
      </c>
      <c r="F781" s="34" t="s">
        <v>55</v>
      </c>
      <c r="G781" s="34">
        <v>201</v>
      </c>
      <c r="H781" s="34" t="s">
        <v>29</v>
      </c>
      <c r="I781" s="34">
        <v>120</v>
      </c>
      <c r="J781" s="34">
        <v>153</v>
      </c>
      <c r="K781" s="34">
        <f t="shared" si="126"/>
        <v>33</v>
      </c>
      <c r="L781" s="34">
        <v>0.08</v>
      </c>
      <c r="M781" s="34">
        <v>201</v>
      </c>
      <c r="N781" s="5">
        <v>1.63</v>
      </c>
      <c r="O781" s="5">
        <v>1.65</v>
      </c>
      <c r="P781" s="5">
        <f>(N781*L781*K781)</f>
        <v>4.3031999999999995</v>
      </c>
      <c r="Q781" s="34">
        <v>201</v>
      </c>
    </row>
    <row r="782" spans="1:26" x14ac:dyDescent="0.3">
      <c r="A782" s="29">
        <v>203</v>
      </c>
      <c r="B782" s="5">
        <v>493480.4853</v>
      </c>
      <c r="C782" s="5">
        <v>5180839.4439000003</v>
      </c>
      <c r="D782" s="34">
        <v>10</v>
      </c>
      <c r="E782" s="34">
        <v>9</v>
      </c>
      <c r="F782" s="34" t="s">
        <v>55</v>
      </c>
      <c r="G782" s="29">
        <v>203</v>
      </c>
      <c r="H782" s="34" t="s">
        <v>64</v>
      </c>
      <c r="I782" s="34">
        <v>0</v>
      </c>
      <c r="J782" s="34">
        <v>10</v>
      </c>
      <c r="K782" s="34">
        <f t="shared" si="126"/>
        <v>10</v>
      </c>
      <c r="L782" s="104">
        <v>1.2230000495910645</v>
      </c>
      <c r="M782" s="29">
        <v>203</v>
      </c>
      <c r="N782" s="62">
        <v>1.5426977945329789</v>
      </c>
      <c r="O782" s="5">
        <v>1.1599999999999999</v>
      </c>
      <c r="P782" s="5">
        <f t="shared" ref="P782:P784" si="129">(O782*L782*K782)</f>
        <v>14.186800575256346</v>
      </c>
      <c r="Q782" s="29">
        <v>203</v>
      </c>
    </row>
    <row r="783" spans="1:26" x14ac:dyDescent="0.3">
      <c r="A783" s="29">
        <v>203</v>
      </c>
      <c r="B783" s="5">
        <v>493480.4853</v>
      </c>
      <c r="C783" s="5">
        <v>5180839.4439000003</v>
      </c>
      <c r="D783" s="34">
        <v>10</v>
      </c>
      <c r="E783" s="34">
        <v>9</v>
      </c>
      <c r="F783" s="34" t="s">
        <v>55</v>
      </c>
      <c r="G783" s="29">
        <v>203</v>
      </c>
      <c r="H783" s="34" t="s">
        <v>2812</v>
      </c>
      <c r="I783" s="34">
        <v>10</v>
      </c>
      <c r="J783" s="34">
        <v>20</v>
      </c>
      <c r="K783" s="34">
        <f t="shared" si="126"/>
        <v>10</v>
      </c>
      <c r="L783" s="105">
        <v>1.4</v>
      </c>
      <c r="M783" s="29">
        <v>203</v>
      </c>
      <c r="N783" s="62">
        <v>1.5680886505995917</v>
      </c>
      <c r="O783" s="5">
        <v>1.1599999999999999</v>
      </c>
      <c r="P783" s="5">
        <f t="shared" si="129"/>
        <v>16.239999999999998</v>
      </c>
      <c r="Q783" s="29">
        <v>203</v>
      </c>
    </row>
    <row r="784" spans="1:26" x14ac:dyDescent="0.3">
      <c r="A784" s="34">
        <v>203</v>
      </c>
      <c r="B784" s="5">
        <v>493480.4853</v>
      </c>
      <c r="C784" s="5">
        <v>5180839.4439000003</v>
      </c>
      <c r="D784" s="34">
        <v>10</v>
      </c>
      <c r="E784" s="34">
        <v>9</v>
      </c>
      <c r="F784" s="34" t="s">
        <v>55</v>
      </c>
      <c r="G784" s="34">
        <v>203</v>
      </c>
      <c r="H784" s="34" t="s">
        <v>65</v>
      </c>
      <c r="I784" s="34">
        <v>20</v>
      </c>
      <c r="J784" s="34">
        <v>30</v>
      </c>
      <c r="K784" s="34">
        <f t="shared" si="126"/>
        <v>10</v>
      </c>
      <c r="L784" s="105">
        <v>0.96230000000000004</v>
      </c>
      <c r="M784" s="34">
        <v>203</v>
      </c>
      <c r="N784" s="62">
        <v>1.4914696844335837</v>
      </c>
      <c r="O784" s="5">
        <v>1.1599999999999999</v>
      </c>
      <c r="P784" s="5">
        <f t="shared" si="129"/>
        <v>11.16268</v>
      </c>
      <c r="Q784" s="34">
        <v>203</v>
      </c>
    </row>
    <row r="785" spans="1:26" x14ac:dyDescent="0.3">
      <c r="A785" s="34">
        <v>203</v>
      </c>
      <c r="B785" s="5">
        <v>493480.4853</v>
      </c>
      <c r="C785" s="5">
        <v>5180839.4439000003</v>
      </c>
      <c r="D785" s="34">
        <v>10</v>
      </c>
      <c r="E785" s="34">
        <v>9</v>
      </c>
      <c r="F785" s="34" t="s">
        <v>55</v>
      </c>
      <c r="G785" s="34">
        <v>203</v>
      </c>
      <c r="H785" s="34" t="s">
        <v>65</v>
      </c>
      <c r="I785" s="34">
        <v>30</v>
      </c>
      <c r="J785" s="34">
        <v>33</v>
      </c>
      <c r="K785" s="34">
        <f t="shared" si="126"/>
        <v>3</v>
      </c>
      <c r="L785" s="34">
        <v>0.8</v>
      </c>
      <c r="M785" s="34">
        <v>203</v>
      </c>
      <c r="N785" s="62">
        <v>1.3763955263687984</v>
      </c>
      <c r="O785" s="34">
        <v>1.2</v>
      </c>
      <c r="P785" s="5">
        <f t="shared" ref="P785:P789" si="130">(N785*L785*K785)</f>
        <v>3.3033492632851162</v>
      </c>
      <c r="Q785" s="34">
        <v>203</v>
      </c>
      <c r="Y785" s="34">
        <v>0</v>
      </c>
      <c r="Z785" s="34">
        <v>595</v>
      </c>
    </row>
    <row r="786" spans="1:26" x14ac:dyDescent="0.3">
      <c r="A786" s="34">
        <v>203</v>
      </c>
      <c r="B786" s="5">
        <v>493480.4853</v>
      </c>
      <c r="C786" s="5">
        <v>5180839.4439000003</v>
      </c>
      <c r="D786" s="34">
        <v>10</v>
      </c>
      <c r="E786" s="34">
        <v>9</v>
      </c>
      <c r="F786" s="34" t="s">
        <v>55</v>
      </c>
      <c r="G786" s="34">
        <v>203</v>
      </c>
      <c r="H786" s="34" t="s">
        <v>43</v>
      </c>
      <c r="I786" s="34">
        <v>33</v>
      </c>
      <c r="J786" s="34">
        <v>57</v>
      </c>
      <c r="K786" s="34">
        <f t="shared" si="126"/>
        <v>24</v>
      </c>
      <c r="L786" s="34">
        <v>0.60909999999999997</v>
      </c>
      <c r="M786" s="34">
        <v>203</v>
      </c>
      <c r="N786" s="62">
        <v>1.4642691403530068</v>
      </c>
      <c r="O786" s="5">
        <v>1.33</v>
      </c>
      <c r="P786" s="5">
        <f t="shared" si="130"/>
        <v>21.405272001336396</v>
      </c>
      <c r="Q786" s="34">
        <v>203</v>
      </c>
      <c r="R786" s="34">
        <v>5.98</v>
      </c>
      <c r="S786" s="34">
        <v>52.8</v>
      </c>
      <c r="T786" s="34">
        <v>0.60909999999999997</v>
      </c>
      <c r="U786" s="34">
        <v>9.11E-3</v>
      </c>
      <c r="V786" s="34">
        <v>2.886E-2</v>
      </c>
      <c r="W786" s="34">
        <v>21.105336105336104</v>
      </c>
      <c r="Y786" s="34">
        <v>0.60909999999999997</v>
      </c>
      <c r="Z786" s="34">
        <v>596</v>
      </c>
    </row>
    <row r="787" spans="1:26" x14ac:dyDescent="0.3">
      <c r="A787" s="34">
        <v>203</v>
      </c>
      <c r="B787" s="5">
        <v>493480.4853</v>
      </c>
      <c r="C787" s="5">
        <v>5180839.4439000003</v>
      </c>
      <c r="D787" s="34">
        <v>10</v>
      </c>
      <c r="E787" s="34">
        <v>9</v>
      </c>
      <c r="F787" s="34" t="s">
        <v>55</v>
      </c>
      <c r="G787" s="34">
        <v>203</v>
      </c>
      <c r="H787" s="34" t="s">
        <v>26</v>
      </c>
      <c r="I787" s="34">
        <v>57</v>
      </c>
      <c r="J787" s="34">
        <v>79</v>
      </c>
      <c r="K787" s="34">
        <f t="shared" si="126"/>
        <v>22</v>
      </c>
      <c r="L787" s="34">
        <v>0.34789999999999999</v>
      </c>
      <c r="M787" s="34">
        <v>203</v>
      </c>
      <c r="N787" s="62">
        <v>1.678916940519966</v>
      </c>
      <c r="O787" s="5">
        <v>1.53</v>
      </c>
      <c r="P787" s="5">
        <f t="shared" si="130"/>
        <v>12.850094479351716</v>
      </c>
      <c r="Q787" s="34">
        <v>203</v>
      </c>
      <c r="R787" s="34">
        <v>6.2</v>
      </c>
      <c r="S787" s="34">
        <v>40.5</v>
      </c>
      <c r="T787" s="34">
        <v>0.34789999999999999</v>
      </c>
      <c r="U787" s="34">
        <v>5.9699999999999996E-3</v>
      </c>
      <c r="V787" s="34">
        <v>1.8960000000000001E-2</v>
      </c>
      <c r="W787" s="34">
        <v>18.349156118143458</v>
      </c>
      <c r="Y787" s="34">
        <v>0.34789999999999999</v>
      </c>
      <c r="Z787" s="34">
        <v>597</v>
      </c>
    </row>
    <row r="788" spans="1:26" x14ac:dyDescent="0.3">
      <c r="A788" s="34">
        <v>203</v>
      </c>
      <c r="B788" s="5">
        <v>493480.4853</v>
      </c>
      <c r="C788" s="5">
        <v>5180839.4439000003</v>
      </c>
      <c r="D788" s="34">
        <v>10</v>
      </c>
      <c r="E788" s="34">
        <v>9</v>
      </c>
      <c r="F788" s="34" t="s">
        <v>55</v>
      </c>
      <c r="G788" s="34">
        <v>203</v>
      </c>
      <c r="H788" s="34" t="s">
        <v>20</v>
      </c>
      <c r="I788" s="34">
        <v>79</v>
      </c>
      <c r="J788" s="34">
        <v>102</v>
      </c>
      <c r="K788" s="34">
        <f t="shared" si="126"/>
        <v>23</v>
      </c>
      <c r="L788" s="34">
        <v>0.2243</v>
      </c>
      <c r="M788" s="34">
        <v>203</v>
      </c>
      <c r="N788" s="62">
        <v>1.6820096568189808</v>
      </c>
      <c r="O788" s="5">
        <v>1.6</v>
      </c>
      <c r="P788" s="5">
        <f t="shared" si="130"/>
        <v>8.6773196185634394</v>
      </c>
      <c r="Q788" s="34">
        <v>203</v>
      </c>
      <c r="R788" s="34">
        <v>6.49</v>
      </c>
      <c r="S788" s="34">
        <v>23.8</v>
      </c>
      <c r="T788" s="34">
        <v>0.2243</v>
      </c>
      <c r="U788" s="34">
        <v>5.1200000000000004E-3</v>
      </c>
      <c r="V788" s="34">
        <v>1.409E-2</v>
      </c>
      <c r="W788" s="34">
        <v>15.919091554293825</v>
      </c>
      <c r="Y788" s="34">
        <v>0.2243</v>
      </c>
      <c r="Z788" s="34">
        <v>598</v>
      </c>
    </row>
    <row r="789" spans="1:26" x14ac:dyDescent="0.3">
      <c r="A789" s="34">
        <v>203</v>
      </c>
      <c r="B789" s="5">
        <v>493480.4853</v>
      </c>
      <c r="C789" s="5">
        <v>5180839.4439000003</v>
      </c>
      <c r="D789" s="34">
        <v>10</v>
      </c>
      <c r="E789" s="34">
        <v>9</v>
      </c>
      <c r="F789" s="34" t="s">
        <v>55</v>
      </c>
      <c r="G789" s="34">
        <v>203</v>
      </c>
      <c r="H789" s="34" t="s">
        <v>21</v>
      </c>
      <c r="I789" s="34">
        <v>102</v>
      </c>
      <c r="J789" s="34">
        <v>153</v>
      </c>
      <c r="K789" s="34">
        <f t="shared" si="126"/>
        <v>51</v>
      </c>
      <c r="L789" s="34">
        <v>0.11890000000000001</v>
      </c>
      <c r="M789" s="34">
        <v>203</v>
      </c>
      <c r="N789" s="62">
        <v>1.6657156967767872</v>
      </c>
      <c r="O789" s="5">
        <v>1.65</v>
      </c>
      <c r="P789" s="5">
        <f t="shared" si="130"/>
        <v>10.100733413684761</v>
      </c>
      <c r="Q789" s="34">
        <v>203</v>
      </c>
      <c r="R789" s="34">
        <v>6.69</v>
      </c>
      <c r="S789" s="34">
        <v>12.8</v>
      </c>
      <c r="T789" s="34">
        <v>0.11890000000000001</v>
      </c>
      <c r="U789" s="34">
        <v>3.5899999999999999E-3</v>
      </c>
      <c r="V789" s="34">
        <v>8.0700000000000008E-3</v>
      </c>
      <c r="W789" s="34">
        <v>14.73358116480793</v>
      </c>
      <c r="Y789" s="34">
        <v>0.11890000000000001</v>
      </c>
      <c r="Z789" s="34">
        <v>599</v>
      </c>
    </row>
    <row r="790" spans="1:26" x14ac:dyDescent="0.3">
      <c r="A790" s="29">
        <v>205</v>
      </c>
      <c r="B790" s="5">
        <v>493544.29430000001</v>
      </c>
      <c r="C790" s="5">
        <v>5180832.3742000004</v>
      </c>
      <c r="D790" s="34">
        <v>12</v>
      </c>
      <c r="E790" s="34">
        <v>9</v>
      </c>
      <c r="F790" s="34" t="s">
        <v>55</v>
      </c>
      <c r="G790" s="29">
        <v>205</v>
      </c>
      <c r="H790" s="34" t="s">
        <v>64</v>
      </c>
      <c r="I790" s="34">
        <v>0</v>
      </c>
      <c r="J790" s="34">
        <v>10</v>
      </c>
      <c r="K790" s="34">
        <f t="shared" si="126"/>
        <v>10</v>
      </c>
      <c r="L790" s="104">
        <v>1.5080000162124634</v>
      </c>
      <c r="M790" s="29">
        <v>205</v>
      </c>
      <c r="N790" s="62">
        <v>1.4660574636969383</v>
      </c>
      <c r="O790" s="34">
        <v>1.1599999999999999</v>
      </c>
      <c r="P790" s="5">
        <f t="shared" ref="P790:P792" si="131">(O790*L790*K790)</f>
        <v>17.492800188064574</v>
      </c>
      <c r="Q790" s="29">
        <v>205</v>
      </c>
    </row>
    <row r="791" spans="1:26" x14ac:dyDescent="0.3">
      <c r="A791" s="29">
        <v>205</v>
      </c>
      <c r="B791" s="5">
        <v>493544.29430000001</v>
      </c>
      <c r="C791" s="5">
        <v>5180832.3742000004</v>
      </c>
      <c r="D791" s="34">
        <v>12</v>
      </c>
      <c r="E791" s="34">
        <v>9</v>
      </c>
      <c r="F791" s="34" t="s">
        <v>55</v>
      </c>
      <c r="G791" s="29">
        <v>205</v>
      </c>
      <c r="H791" s="34" t="s">
        <v>2812</v>
      </c>
      <c r="I791" s="34">
        <v>10</v>
      </c>
      <c r="J791" s="34">
        <v>20</v>
      </c>
      <c r="K791" s="34">
        <f t="shared" si="126"/>
        <v>10</v>
      </c>
      <c r="L791" s="105">
        <v>1.446</v>
      </c>
      <c r="M791" s="29">
        <v>205</v>
      </c>
      <c r="N791" s="62">
        <v>1.4920294292932197</v>
      </c>
      <c r="O791" s="5">
        <v>1.1599999999999999</v>
      </c>
      <c r="P791" s="5">
        <f t="shared" si="131"/>
        <v>16.773599999999998</v>
      </c>
      <c r="Q791" s="29">
        <v>205</v>
      </c>
    </row>
    <row r="792" spans="1:26" x14ac:dyDescent="0.3">
      <c r="A792" s="34">
        <v>205</v>
      </c>
      <c r="B792" s="5">
        <v>493544.29430000001</v>
      </c>
      <c r="C792" s="5">
        <v>5180832.3742000004</v>
      </c>
      <c r="D792" s="34">
        <v>12</v>
      </c>
      <c r="E792" s="34">
        <v>9</v>
      </c>
      <c r="F792" s="34" t="s">
        <v>55</v>
      </c>
      <c r="G792" s="34">
        <v>205</v>
      </c>
      <c r="H792" s="34" t="s">
        <v>65</v>
      </c>
      <c r="I792" s="34">
        <v>20</v>
      </c>
      <c r="J792" s="34">
        <v>30</v>
      </c>
      <c r="K792" s="34">
        <f t="shared" si="126"/>
        <v>10</v>
      </c>
      <c r="L792" s="105">
        <v>1.19</v>
      </c>
      <c r="M792" s="34">
        <v>205</v>
      </c>
      <c r="N792" s="62">
        <v>1.5334797491230743</v>
      </c>
      <c r="O792" s="5">
        <v>1.1599999999999999</v>
      </c>
      <c r="P792" s="5">
        <f t="shared" si="131"/>
        <v>13.803999999999998</v>
      </c>
      <c r="Q792" s="34">
        <v>205</v>
      </c>
    </row>
    <row r="793" spans="1:26" x14ac:dyDescent="0.3">
      <c r="A793" s="34">
        <v>205</v>
      </c>
      <c r="B793" s="5">
        <v>493544.29430000001</v>
      </c>
      <c r="C793" s="5">
        <v>5180832.3742000004</v>
      </c>
      <c r="D793" s="34">
        <v>12</v>
      </c>
      <c r="E793" s="34">
        <v>9</v>
      </c>
      <c r="F793" s="34" t="s">
        <v>55</v>
      </c>
      <c r="G793" s="34">
        <v>205</v>
      </c>
      <c r="H793" s="34" t="s">
        <v>65</v>
      </c>
      <c r="I793" s="34">
        <v>30</v>
      </c>
      <c r="J793" s="34">
        <v>34</v>
      </c>
      <c r="K793" s="34">
        <f t="shared" si="126"/>
        <v>4</v>
      </c>
      <c r="L793" s="34">
        <v>1.19</v>
      </c>
      <c r="M793" s="34">
        <v>205</v>
      </c>
      <c r="N793" s="62">
        <v>1.429556333835021</v>
      </c>
      <c r="O793" s="5">
        <v>1.33</v>
      </c>
      <c r="P793" s="5">
        <f t="shared" ref="P793:P797" si="132">(N793*L793*K793)</f>
        <v>6.8046881490546998</v>
      </c>
      <c r="Q793" s="34">
        <v>205</v>
      </c>
      <c r="Y793" s="34">
        <v>0</v>
      </c>
      <c r="Z793" s="34">
        <v>601</v>
      </c>
    </row>
    <row r="794" spans="1:26" x14ac:dyDescent="0.3">
      <c r="A794" s="34">
        <v>205</v>
      </c>
      <c r="B794" s="5">
        <v>493544.29430000001</v>
      </c>
      <c r="C794" s="5">
        <v>5180832.3742000004</v>
      </c>
      <c r="D794" s="34">
        <v>12</v>
      </c>
      <c r="E794" s="34">
        <v>9</v>
      </c>
      <c r="F794" s="34" t="s">
        <v>55</v>
      </c>
      <c r="G794" s="34">
        <v>205</v>
      </c>
      <c r="H794" s="34" t="s">
        <v>59</v>
      </c>
      <c r="I794" s="34">
        <v>34</v>
      </c>
      <c r="J794" s="34">
        <v>58</v>
      </c>
      <c r="K794" s="34">
        <f t="shared" si="126"/>
        <v>24</v>
      </c>
      <c r="L794" s="34">
        <v>1.44</v>
      </c>
      <c r="M794" s="34">
        <v>205</v>
      </c>
      <c r="N794" s="62">
        <v>1.323889677516122</v>
      </c>
      <c r="O794" s="5">
        <v>1.33</v>
      </c>
      <c r="P794" s="5">
        <f t="shared" si="132"/>
        <v>45.753627254957173</v>
      </c>
      <c r="Q794" s="34">
        <v>205</v>
      </c>
      <c r="R794" s="34">
        <v>5.91</v>
      </c>
      <c r="S794" s="34">
        <v>57</v>
      </c>
      <c r="T794" s="34">
        <v>1.44</v>
      </c>
      <c r="U794" s="34">
        <v>1.401E-2</v>
      </c>
      <c r="V794" s="34">
        <v>5.1839999999999997E-2</v>
      </c>
      <c r="W794" s="34">
        <v>27.777777777777779</v>
      </c>
      <c r="Y794" s="34">
        <v>1.44</v>
      </c>
      <c r="Z794" s="34">
        <v>602</v>
      </c>
    </row>
    <row r="795" spans="1:26" x14ac:dyDescent="0.3">
      <c r="A795" s="34">
        <v>205</v>
      </c>
      <c r="B795" s="5">
        <v>493544.29430000001</v>
      </c>
      <c r="C795" s="5">
        <v>5180832.3742000004</v>
      </c>
      <c r="D795" s="34">
        <v>12</v>
      </c>
      <c r="E795" s="34">
        <v>9</v>
      </c>
      <c r="F795" s="34" t="s">
        <v>55</v>
      </c>
      <c r="G795" s="34">
        <v>205</v>
      </c>
      <c r="H795" s="34" t="s">
        <v>38</v>
      </c>
      <c r="I795" s="34">
        <v>58</v>
      </c>
      <c r="J795" s="34">
        <v>84</v>
      </c>
      <c r="K795" s="34">
        <f t="shared" si="126"/>
        <v>26</v>
      </c>
      <c r="L795" s="34">
        <v>0.70179999999999998</v>
      </c>
      <c r="M795" s="34">
        <v>205</v>
      </c>
      <c r="N795" s="62">
        <v>1.4042984426869562</v>
      </c>
      <c r="O795" s="5">
        <v>1.53</v>
      </c>
      <c r="P795" s="5">
        <f t="shared" si="132"/>
        <v>25.62395282402035</v>
      </c>
      <c r="Q795" s="34">
        <v>205</v>
      </c>
      <c r="R795" s="34">
        <v>6.27</v>
      </c>
      <c r="S795" s="34">
        <v>36.6</v>
      </c>
      <c r="T795" s="34">
        <v>0.70179999999999998</v>
      </c>
      <c r="U795" s="34">
        <v>9.41E-3</v>
      </c>
      <c r="V795" s="34">
        <v>2.862E-2</v>
      </c>
      <c r="W795" s="34">
        <v>24.521313766596784</v>
      </c>
      <c r="Y795" s="34">
        <v>0.70179999999999998</v>
      </c>
      <c r="Z795" s="34">
        <v>603</v>
      </c>
    </row>
    <row r="796" spans="1:26" x14ac:dyDescent="0.3">
      <c r="A796" s="34">
        <v>205</v>
      </c>
      <c r="B796" s="5">
        <v>493544.29430000001</v>
      </c>
      <c r="C796" s="5">
        <v>5180832.3742000004</v>
      </c>
      <c r="D796" s="34">
        <v>12</v>
      </c>
      <c r="E796" s="34">
        <v>9</v>
      </c>
      <c r="F796" s="34" t="s">
        <v>55</v>
      </c>
      <c r="G796" s="34">
        <v>205</v>
      </c>
      <c r="H796" s="34" t="s">
        <v>61</v>
      </c>
      <c r="I796" s="34">
        <v>84</v>
      </c>
      <c r="J796" s="34">
        <v>97</v>
      </c>
      <c r="K796" s="34">
        <f t="shared" si="126"/>
        <v>13</v>
      </c>
      <c r="L796" s="34">
        <v>0.29970000000000002</v>
      </c>
      <c r="M796" s="34">
        <v>205</v>
      </c>
      <c r="N796" s="62">
        <v>1.486319413675752</v>
      </c>
      <c r="O796" s="5">
        <v>1.6</v>
      </c>
      <c r="P796" s="5">
        <f t="shared" si="132"/>
        <v>5.7908490676220978</v>
      </c>
      <c r="Q796" s="34">
        <v>205</v>
      </c>
      <c r="R796" s="34">
        <v>6.42</v>
      </c>
      <c r="S796" s="34">
        <v>27.7</v>
      </c>
      <c r="T796" s="34">
        <v>0.29970000000000002</v>
      </c>
      <c r="U796" s="34">
        <v>4.3E-3</v>
      </c>
      <c r="V796" s="34">
        <v>1.1209999999999999E-2</v>
      </c>
      <c r="W796" s="34">
        <v>26.735057983942912</v>
      </c>
      <c r="Y796" s="34">
        <v>0.29970000000000002</v>
      </c>
      <c r="Z796" s="34">
        <v>604</v>
      </c>
    </row>
    <row r="797" spans="1:26" x14ac:dyDescent="0.3">
      <c r="A797" s="34">
        <v>205</v>
      </c>
      <c r="B797" s="5">
        <v>493544.29430000001</v>
      </c>
      <c r="C797" s="5">
        <v>5180832.3742000004</v>
      </c>
      <c r="D797" s="34">
        <v>12</v>
      </c>
      <c r="E797" s="34">
        <v>9</v>
      </c>
      <c r="F797" s="34" t="s">
        <v>55</v>
      </c>
      <c r="G797" s="34">
        <v>205</v>
      </c>
      <c r="H797" s="34" t="s">
        <v>54</v>
      </c>
      <c r="I797" s="34">
        <v>97</v>
      </c>
      <c r="J797" s="34">
        <v>153</v>
      </c>
      <c r="K797" s="34">
        <f t="shared" si="126"/>
        <v>56</v>
      </c>
      <c r="L797" s="34">
        <v>0.29470000000000002</v>
      </c>
      <c r="M797" s="34">
        <v>205</v>
      </c>
      <c r="N797" s="62">
        <v>1.6014257909645018</v>
      </c>
      <c r="O797" s="34">
        <v>1.65</v>
      </c>
      <c r="P797" s="5">
        <f t="shared" si="132"/>
        <v>26.428650113445368</v>
      </c>
      <c r="Q797" s="34">
        <v>205</v>
      </c>
      <c r="R797" s="34">
        <v>6.4</v>
      </c>
      <c r="S797" s="34">
        <v>30.6</v>
      </c>
      <c r="T797" s="34">
        <v>0.29470000000000002</v>
      </c>
      <c r="U797" s="34">
        <v>4.3699999999999998E-3</v>
      </c>
      <c r="V797" s="34">
        <v>1.238E-2</v>
      </c>
      <c r="W797" s="34">
        <v>23.804523424878838</v>
      </c>
      <c r="Y797" s="34">
        <v>0.29470000000000002</v>
      </c>
      <c r="Z797" s="34">
        <v>605</v>
      </c>
    </row>
    <row r="798" spans="1:26" x14ac:dyDescent="0.3">
      <c r="A798" s="29">
        <v>207</v>
      </c>
      <c r="B798" s="5">
        <v>493606.5134</v>
      </c>
      <c r="C798" s="5">
        <v>5180835.6831999999</v>
      </c>
      <c r="D798" s="34">
        <v>14</v>
      </c>
      <c r="E798" s="34">
        <v>9</v>
      </c>
      <c r="F798" s="34" t="s">
        <v>55</v>
      </c>
      <c r="G798" s="29">
        <v>207</v>
      </c>
      <c r="H798" s="34" t="s">
        <v>16</v>
      </c>
      <c r="I798" s="34">
        <v>0</v>
      </c>
      <c r="J798" s="34">
        <v>10</v>
      </c>
      <c r="K798" s="34">
        <f t="shared" si="126"/>
        <v>10</v>
      </c>
      <c r="L798" s="104">
        <v>1.3020000457763672</v>
      </c>
      <c r="M798" s="29">
        <v>207</v>
      </c>
      <c r="N798" s="62">
        <v>1.3227029884838766</v>
      </c>
      <c r="O798" s="5">
        <v>1.1399999999999999</v>
      </c>
      <c r="P798" s="5">
        <f t="shared" ref="P798:P800" si="133">(O798*L798*K798)</f>
        <v>14.842800521850585</v>
      </c>
      <c r="Q798" s="29">
        <v>207</v>
      </c>
    </row>
    <row r="799" spans="1:26" x14ac:dyDescent="0.3">
      <c r="A799" s="29">
        <v>207</v>
      </c>
      <c r="B799" s="5">
        <v>493606.5134</v>
      </c>
      <c r="C799" s="5">
        <v>5180835.6831999999</v>
      </c>
      <c r="D799" s="34">
        <v>14</v>
      </c>
      <c r="E799" s="34">
        <v>9</v>
      </c>
      <c r="F799" s="34" t="s">
        <v>55</v>
      </c>
      <c r="G799" s="29">
        <v>207</v>
      </c>
      <c r="H799" s="34" t="s">
        <v>144</v>
      </c>
      <c r="I799" s="34">
        <v>10</v>
      </c>
      <c r="J799" s="34">
        <v>20</v>
      </c>
      <c r="K799" s="34">
        <f t="shared" si="126"/>
        <v>10</v>
      </c>
      <c r="L799" s="105">
        <v>1.4450000000000001</v>
      </c>
      <c r="M799" s="29">
        <v>207</v>
      </c>
      <c r="N799" s="62">
        <v>1.5244681855812667</v>
      </c>
      <c r="O799" s="5">
        <v>1.1399999999999999</v>
      </c>
      <c r="P799" s="5">
        <f t="shared" si="133"/>
        <v>16.472999999999999</v>
      </c>
      <c r="Q799" s="29">
        <v>207</v>
      </c>
    </row>
    <row r="800" spans="1:26" x14ac:dyDescent="0.3">
      <c r="A800" s="34">
        <v>207</v>
      </c>
      <c r="B800" s="5">
        <v>493606.5134</v>
      </c>
      <c r="C800" s="5">
        <v>5180835.6831999999</v>
      </c>
      <c r="D800" s="34">
        <v>14</v>
      </c>
      <c r="E800" s="34">
        <v>9</v>
      </c>
      <c r="F800" s="34" t="s">
        <v>55</v>
      </c>
      <c r="G800" s="34">
        <v>207</v>
      </c>
      <c r="H800" s="34" t="s">
        <v>17</v>
      </c>
      <c r="I800" s="34">
        <v>20</v>
      </c>
      <c r="J800" s="34">
        <v>30</v>
      </c>
      <c r="K800" s="34">
        <f t="shared" si="126"/>
        <v>10</v>
      </c>
      <c r="L800" s="105">
        <v>1.393</v>
      </c>
      <c r="M800" s="34">
        <v>207</v>
      </c>
      <c r="N800" s="62">
        <v>1.4820272113390041</v>
      </c>
      <c r="O800" s="5">
        <v>1.1399999999999999</v>
      </c>
      <c r="P800" s="5">
        <f t="shared" si="133"/>
        <v>15.8802</v>
      </c>
      <c r="Q800" s="34">
        <v>207</v>
      </c>
    </row>
    <row r="801" spans="1:26" x14ac:dyDescent="0.3">
      <c r="A801" s="34">
        <v>207</v>
      </c>
      <c r="B801" s="5">
        <v>493606.5134</v>
      </c>
      <c r="C801" s="5">
        <v>5180835.6831999999</v>
      </c>
      <c r="D801" s="34">
        <v>14</v>
      </c>
      <c r="E801" s="34">
        <v>9</v>
      </c>
      <c r="F801" s="34" t="s">
        <v>55</v>
      </c>
      <c r="G801" s="34">
        <v>207</v>
      </c>
      <c r="H801" s="34" t="s">
        <v>17</v>
      </c>
      <c r="I801" s="34">
        <v>30</v>
      </c>
      <c r="J801" s="34">
        <v>46</v>
      </c>
      <c r="K801" s="34">
        <f t="shared" si="126"/>
        <v>16</v>
      </c>
      <c r="L801" s="34">
        <v>1.31</v>
      </c>
      <c r="M801" s="34">
        <v>207</v>
      </c>
      <c r="N801" s="62">
        <v>1.3060645293670421</v>
      </c>
      <c r="O801" s="5">
        <v>1.25</v>
      </c>
      <c r="P801" s="5">
        <f t="shared" ref="P801:P805" si="134">(N801*L801*K801)</f>
        <v>27.375112535533205</v>
      </c>
      <c r="Q801" s="34">
        <v>207</v>
      </c>
      <c r="R801" s="34">
        <v>6.14</v>
      </c>
      <c r="S801" s="34">
        <v>44.2</v>
      </c>
      <c r="T801" s="34">
        <v>1.31</v>
      </c>
      <c r="U801" s="34">
        <v>1.533E-2</v>
      </c>
      <c r="V801" s="34">
        <v>4.8579999999999998E-2</v>
      </c>
      <c r="W801" s="34">
        <v>26.965829559489503</v>
      </c>
      <c r="Y801" s="34">
        <v>1.31</v>
      </c>
      <c r="Z801" s="34">
        <v>607</v>
      </c>
    </row>
    <row r="802" spans="1:26" x14ac:dyDescent="0.3">
      <c r="A802" s="34">
        <v>207</v>
      </c>
      <c r="B802" s="5">
        <v>493606.5134</v>
      </c>
      <c r="C802" s="5">
        <v>5180835.6831999999</v>
      </c>
      <c r="D802" s="34">
        <v>14</v>
      </c>
      <c r="E802" s="34">
        <v>9</v>
      </c>
      <c r="F802" s="34" t="s">
        <v>55</v>
      </c>
      <c r="G802" s="34">
        <v>207</v>
      </c>
      <c r="H802" s="34" t="s">
        <v>30</v>
      </c>
      <c r="I802" s="34">
        <v>46</v>
      </c>
      <c r="J802" s="34">
        <v>70</v>
      </c>
      <c r="K802" s="34">
        <f t="shared" si="126"/>
        <v>24</v>
      </c>
      <c r="L802" s="34">
        <v>0.9153</v>
      </c>
      <c r="M802" s="34">
        <v>207</v>
      </c>
      <c r="N802" s="62">
        <v>1.1147395602568142</v>
      </c>
      <c r="O802" s="5">
        <v>1.32</v>
      </c>
      <c r="P802" s="5">
        <f t="shared" si="134"/>
        <v>24.487706868073492</v>
      </c>
      <c r="Q802" s="34">
        <v>207</v>
      </c>
      <c r="R802" s="34">
        <v>6.19</v>
      </c>
      <c r="S802" s="34">
        <v>41.1</v>
      </c>
      <c r="T802" s="34">
        <v>0.9153</v>
      </c>
      <c r="U802" s="34">
        <v>1.2699999999999999E-2</v>
      </c>
      <c r="V802" s="34">
        <v>3.4770000000000002E-2</v>
      </c>
      <c r="W802" s="34">
        <v>26.3244176013805</v>
      </c>
      <c r="Y802" s="34">
        <v>0.9153</v>
      </c>
      <c r="Z802" s="34">
        <v>608</v>
      </c>
    </row>
    <row r="803" spans="1:26" x14ac:dyDescent="0.3">
      <c r="A803" s="34">
        <v>207</v>
      </c>
      <c r="B803" s="5">
        <v>493606.5134</v>
      </c>
      <c r="C803" s="5">
        <v>5180835.6831999999</v>
      </c>
      <c r="D803" s="34">
        <v>14</v>
      </c>
      <c r="E803" s="34">
        <v>9</v>
      </c>
      <c r="F803" s="34" t="s">
        <v>55</v>
      </c>
      <c r="G803" s="34">
        <v>207</v>
      </c>
      <c r="H803" s="34" t="s">
        <v>36</v>
      </c>
      <c r="I803" s="34">
        <v>70</v>
      </c>
      <c r="J803" s="34">
        <v>93</v>
      </c>
      <c r="K803" s="34">
        <f t="shared" si="126"/>
        <v>23</v>
      </c>
      <c r="L803" s="34">
        <v>0.58099999999999996</v>
      </c>
      <c r="M803" s="34">
        <v>207</v>
      </c>
      <c r="N803" s="62">
        <v>1.1947963855706474</v>
      </c>
      <c r="O803" s="5">
        <v>1.41</v>
      </c>
      <c r="P803" s="5">
        <f t="shared" si="134"/>
        <v>15.96606410038056</v>
      </c>
      <c r="Q803" s="34">
        <v>207</v>
      </c>
      <c r="R803" s="34">
        <v>6.2</v>
      </c>
      <c r="S803" s="34">
        <v>40.5</v>
      </c>
      <c r="T803" s="34">
        <v>0.58099999999999996</v>
      </c>
      <c r="U803" s="34">
        <v>7.3899999999999999E-3</v>
      </c>
      <c r="V803" s="34">
        <v>2.35E-2</v>
      </c>
      <c r="W803" s="34">
        <v>24.723404255319146</v>
      </c>
      <c r="Y803" s="34">
        <v>0.58099999999999996</v>
      </c>
      <c r="Z803" s="34">
        <v>609</v>
      </c>
    </row>
    <row r="804" spans="1:26" x14ac:dyDescent="0.3">
      <c r="A804" s="34">
        <v>207</v>
      </c>
      <c r="B804" s="5">
        <v>493606.5134</v>
      </c>
      <c r="C804" s="5">
        <v>5180835.6831999999</v>
      </c>
      <c r="D804" s="34">
        <v>14</v>
      </c>
      <c r="E804" s="34">
        <v>9</v>
      </c>
      <c r="F804" s="34" t="s">
        <v>55</v>
      </c>
      <c r="G804" s="34">
        <v>207</v>
      </c>
      <c r="H804" s="34" t="s">
        <v>37</v>
      </c>
      <c r="I804" s="34">
        <v>93</v>
      </c>
      <c r="J804" s="34">
        <v>135</v>
      </c>
      <c r="K804" s="34">
        <f t="shared" si="126"/>
        <v>42</v>
      </c>
      <c r="L804" s="34">
        <v>0.43869999999999998</v>
      </c>
      <c r="M804" s="34">
        <v>207</v>
      </c>
      <c r="N804" s="62">
        <v>1.5785126356588293</v>
      </c>
      <c r="O804" s="5">
        <v>1.48</v>
      </c>
      <c r="P804" s="5">
        <f t="shared" si="134"/>
        <v>29.084726717068193</v>
      </c>
      <c r="Q804" s="34">
        <v>207</v>
      </c>
      <c r="R804" s="34">
        <v>6.22</v>
      </c>
      <c r="S804" s="34">
        <v>39.1</v>
      </c>
      <c r="T804" s="34">
        <v>0.43869999999999998</v>
      </c>
      <c r="U804" s="34">
        <v>7.1199999999999996E-3</v>
      </c>
      <c r="V804" s="34">
        <v>2.0320000000000001E-2</v>
      </c>
      <c r="W804" s="34">
        <v>21.589566929133856</v>
      </c>
      <c r="Y804" s="34">
        <v>0.43869999999999998</v>
      </c>
      <c r="Z804" s="34">
        <v>610</v>
      </c>
    </row>
    <row r="805" spans="1:26" x14ac:dyDescent="0.3">
      <c r="A805" s="34">
        <v>207</v>
      </c>
      <c r="B805" s="5">
        <v>493606.5134</v>
      </c>
      <c r="C805" s="5">
        <v>5180835.6831999999</v>
      </c>
      <c r="D805" s="34">
        <v>14</v>
      </c>
      <c r="E805" s="34">
        <v>9</v>
      </c>
      <c r="F805" s="34" t="s">
        <v>55</v>
      </c>
      <c r="G805" s="34">
        <v>207</v>
      </c>
      <c r="H805" s="34" t="s">
        <v>38</v>
      </c>
      <c r="I805" s="34">
        <v>135</v>
      </c>
      <c r="J805" s="34">
        <v>153</v>
      </c>
      <c r="K805" s="34">
        <f t="shared" si="126"/>
        <v>18</v>
      </c>
      <c r="L805" s="34">
        <v>0.30409999999999998</v>
      </c>
      <c r="M805" s="34">
        <v>207</v>
      </c>
      <c r="N805" s="78">
        <v>1.4</v>
      </c>
      <c r="O805" s="34">
        <v>1.5</v>
      </c>
      <c r="P805" s="5">
        <f t="shared" si="134"/>
        <v>7.6633199999999988</v>
      </c>
      <c r="Q805" s="34">
        <v>207</v>
      </c>
      <c r="R805" s="34">
        <v>6.19</v>
      </c>
      <c r="S805" s="34">
        <v>40.9</v>
      </c>
      <c r="T805" s="34">
        <v>0.30409999999999998</v>
      </c>
      <c r="U805" s="34">
        <v>6.8900000000000003E-3</v>
      </c>
      <c r="V805" s="34">
        <v>1.516E-2</v>
      </c>
      <c r="W805" s="34">
        <v>20.059366754617415</v>
      </c>
      <c r="Y805" s="34">
        <v>0.30409999999999998</v>
      </c>
      <c r="Z805" s="34">
        <v>611</v>
      </c>
    </row>
    <row r="806" spans="1:26" x14ac:dyDescent="0.3">
      <c r="A806" s="29">
        <v>209</v>
      </c>
      <c r="B806" s="5">
        <v>493671.92820000002</v>
      </c>
      <c r="C806" s="5">
        <v>5180832.9050000003</v>
      </c>
      <c r="D806" s="34">
        <v>16</v>
      </c>
      <c r="E806" s="34">
        <v>9</v>
      </c>
      <c r="F806" s="34" t="s">
        <v>55</v>
      </c>
      <c r="G806" s="29">
        <v>209</v>
      </c>
      <c r="H806" s="34" t="s">
        <v>16</v>
      </c>
      <c r="I806" s="34">
        <v>0</v>
      </c>
      <c r="J806" s="34">
        <v>10</v>
      </c>
      <c r="K806" s="34">
        <f t="shared" si="126"/>
        <v>10</v>
      </c>
      <c r="L806" s="104">
        <v>1.5399999618530273</v>
      </c>
      <c r="M806" s="29">
        <v>209</v>
      </c>
      <c r="N806" s="62">
        <v>1.1577259235568031</v>
      </c>
      <c r="O806" s="34">
        <v>1.26</v>
      </c>
      <c r="P806" s="5">
        <f t="shared" ref="P806:P808" si="135">(O806*L806*K806)</f>
        <v>19.403999519348144</v>
      </c>
      <c r="Q806" s="29">
        <v>209</v>
      </c>
    </row>
    <row r="807" spans="1:26" x14ac:dyDescent="0.3">
      <c r="A807" s="29">
        <v>209</v>
      </c>
      <c r="B807" s="5">
        <v>493671.92820000002</v>
      </c>
      <c r="C807" s="5">
        <v>5180832.9050000003</v>
      </c>
      <c r="D807" s="34">
        <v>16</v>
      </c>
      <c r="E807" s="34">
        <v>9</v>
      </c>
      <c r="F807" s="34" t="s">
        <v>55</v>
      </c>
      <c r="G807" s="29">
        <v>209</v>
      </c>
      <c r="H807" s="34" t="s">
        <v>16</v>
      </c>
      <c r="I807" s="34">
        <v>10</v>
      </c>
      <c r="J807" s="34">
        <v>20</v>
      </c>
      <c r="K807" s="34">
        <f t="shared" si="126"/>
        <v>10</v>
      </c>
      <c r="L807" s="105">
        <v>1.929</v>
      </c>
      <c r="M807" s="29">
        <v>209</v>
      </c>
      <c r="N807" s="62">
        <v>1.414587832592171</v>
      </c>
      <c r="O807" s="34">
        <v>1.26</v>
      </c>
      <c r="P807" s="5">
        <f t="shared" si="135"/>
        <v>24.305400000000002</v>
      </c>
      <c r="Q807" s="29">
        <v>209</v>
      </c>
    </row>
    <row r="808" spans="1:26" x14ac:dyDescent="0.3">
      <c r="A808" s="34">
        <v>209</v>
      </c>
      <c r="B808" s="5">
        <v>493671.92820000002</v>
      </c>
      <c r="C808" s="5">
        <v>5180832.9050000003</v>
      </c>
      <c r="D808" s="34">
        <v>16</v>
      </c>
      <c r="E808" s="34">
        <v>9</v>
      </c>
      <c r="F808" s="34" t="s">
        <v>55</v>
      </c>
      <c r="G808" s="34">
        <v>209</v>
      </c>
      <c r="H808" s="34" t="s">
        <v>17</v>
      </c>
      <c r="I808" s="34">
        <v>20</v>
      </c>
      <c r="J808" s="34">
        <v>30</v>
      </c>
      <c r="K808" s="34">
        <f t="shared" si="126"/>
        <v>10</v>
      </c>
      <c r="L808" s="105">
        <v>1.8240000000000001</v>
      </c>
      <c r="M808" s="34">
        <v>209</v>
      </c>
      <c r="N808" s="62">
        <v>1.3739556501575294</v>
      </c>
      <c r="O808" s="34">
        <v>1.26</v>
      </c>
      <c r="P808" s="5">
        <f t="shared" si="135"/>
        <v>22.982400000000002</v>
      </c>
      <c r="Q808" s="34">
        <v>209</v>
      </c>
    </row>
    <row r="809" spans="1:26" x14ac:dyDescent="0.3">
      <c r="A809" s="34">
        <v>209</v>
      </c>
      <c r="B809" s="5">
        <v>493671.92820000002</v>
      </c>
      <c r="C809" s="5">
        <v>5180832.9050000003</v>
      </c>
      <c r="D809" s="34">
        <v>16</v>
      </c>
      <c r="E809" s="34">
        <v>9</v>
      </c>
      <c r="F809" s="34" t="s">
        <v>55</v>
      </c>
      <c r="G809" s="34">
        <v>209</v>
      </c>
      <c r="H809" s="34" t="s">
        <v>17</v>
      </c>
      <c r="I809" s="34">
        <v>30</v>
      </c>
      <c r="J809" s="34">
        <v>48</v>
      </c>
      <c r="K809" s="34">
        <f t="shared" si="126"/>
        <v>18</v>
      </c>
      <c r="L809" s="34">
        <v>1.5669999999999999</v>
      </c>
      <c r="M809" s="34">
        <v>209</v>
      </c>
      <c r="N809" s="62">
        <v>1.4324256763324648</v>
      </c>
      <c r="O809" s="34">
        <v>1.44</v>
      </c>
      <c r="P809" s="5">
        <f t="shared" ref="P809:P813" si="136">(N809*L809*K809)</f>
        <v>40.402998626633504</v>
      </c>
      <c r="Q809" s="34">
        <v>209</v>
      </c>
      <c r="R809" s="34">
        <v>5.68</v>
      </c>
      <c r="S809" s="34">
        <v>70.099999999999994</v>
      </c>
      <c r="T809" s="34">
        <v>1.5669999999999999</v>
      </c>
      <c r="U809" s="34">
        <v>2.1319999999999999E-2</v>
      </c>
      <c r="V809" s="34">
        <v>5.9229999999999998E-2</v>
      </c>
      <c r="W809" s="34">
        <v>26.456187742697956</v>
      </c>
      <c r="Y809" s="34">
        <v>1.5669999999999999</v>
      </c>
      <c r="Z809" s="34">
        <v>613</v>
      </c>
    </row>
    <row r="810" spans="1:26" x14ac:dyDescent="0.3">
      <c r="A810" s="34">
        <v>209</v>
      </c>
      <c r="B810" s="5">
        <v>493671.92820000002</v>
      </c>
      <c r="C810" s="5">
        <v>5180832.9050000003</v>
      </c>
      <c r="D810" s="34">
        <v>16</v>
      </c>
      <c r="E810" s="34">
        <v>9</v>
      </c>
      <c r="F810" s="34" t="s">
        <v>55</v>
      </c>
      <c r="G810" s="34">
        <v>209</v>
      </c>
      <c r="H810" s="34" t="s">
        <v>18</v>
      </c>
      <c r="I810" s="34">
        <v>48</v>
      </c>
      <c r="J810" s="34">
        <v>82</v>
      </c>
      <c r="K810" s="34">
        <f t="shared" si="126"/>
        <v>34</v>
      </c>
      <c r="L810" s="34">
        <v>0.99790000000000001</v>
      </c>
      <c r="M810" s="34">
        <v>209</v>
      </c>
      <c r="N810" s="62">
        <v>1.6481840875021259</v>
      </c>
      <c r="O810" s="34">
        <v>1.5</v>
      </c>
      <c r="P810" s="5">
        <f t="shared" si="136"/>
        <v>55.920578631224629</v>
      </c>
      <c r="Q810" s="34">
        <v>209</v>
      </c>
      <c r="R810" s="34">
        <v>5.94</v>
      </c>
      <c r="S810" s="34">
        <v>55.4</v>
      </c>
      <c r="T810" s="34">
        <v>0.99790000000000001</v>
      </c>
      <c r="U810" s="34">
        <v>1.3089999999999999E-2</v>
      </c>
      <c r="V810" s="34">
        <v>3.9890000000000002E-2</v>
      </c>
      <c r="W810" s="34">
        <v>25.016294810729505</v>
      </c>
      <c r="Y810" s="34">
        <v>0.99790000000000001</v>
      </c>
      <c r="Z810" s="34">
        <v>614</v>
      </c>
    </row>
    <row r="811" spans="1:26" x14ac:dyDescent="0.3">
      <c r="A811" s="34">
        <v>209</v>
      </c>
      <c r="B811" s="5">
        <v>493671.92820000002</v>
      </c>
      <c r="C811" s="5">
        <v>5180832.9050000003</v>
      </c>
      <c r="D811" s="34">
        <v>16</v>
      </c>
      <c r="E811" s="34">
        <v>9</v>
      </c>
      <c r="F811" s="34" t="s">
        <v>55</v>
      </c>
      <c r="G811" s="34">
        <v>209</v>
      </c>
      <c r="H811" s="34" t="s">
        <v>26</v>
      </c>
      <c r="I811" s="34">
        <v>82</v>
      </c>
      <c r="J811" s="34">
        <v>109</v>
      </c>
      <c r="K811" s="34">
        <f t="shared" si="126"/>
        <v>27</v>
      </c>
      <c r="L811" s="34">
        <v>0.57820000000000005</v>
      </c>
      <c r="M811" s="34">
        <v>209</v>
      </c>
      <c r="N811" s="62">
        <v>1.6935127410032289</v>
      </c>
      <c r="O811" s="34">
        <v>1.59</v>
      </c>
      <c r="P811" s="5">
        <f t="shared" si="136"/>
        <v>26.438104804897812</v>
      </c>
      <c r="Q811" s="34">
        <v>209</v>
      </c>
      <c r="R811" s="34">
        <v>6.24</v>
      </c>
      <c r="S811" s="34">
        <v>38.6</v>
      </c>
      <c r="T811" s="34">
        <v>0.57820000000000005</v>
      </c>
      <c r="U811" s="34">
        <v>9.3299999999999998E-3</v>
      </c>
      <c r="V811" s="34">
        <v>2.5270000000000001E-2</v>
      </c>
      <c r="W811" s="34">
        <v>22.880886426592799</v>
      </c>
      <c r="Y811" s="34">
        <v>0.57820000000000005</v>
      </c>
      <c r="Z811" s="34">
        <v>615</v>
      </c>
    </row>
    <row r="812" spans="1:26" x14ac:dyDescent="0.3">
      <c r="A812" s="34">
        <v>209</v>
      </c>
      <c r="B812" s="5">
        <v>493671.92820000002</v>
      </c>
      <c r="C812" s="5">
        <v>5180832.9050000003</v>
      </c>
      <c r="D812" s="34">
        <v>16</v>
      </c>
      <c r="E812" s="34">
        <v>9</v>
      </c>
      <c r="F812" s="34" t="s">
        <v>55</v>
      </c>
      <c r="G812" s="34">
        <v>209</v>
      </c>
      <c r="H812" s="34" t="s">
        <v>19</v>
      </c>
      <c r="I812" s="34">
        <v>109</v>
      </c>
      <c r="J812" s="34">
        <v>139</v>
      </c>
      <c r="K812" s="34">
        <f t="shared" si="126"/>
        <v>30</v>
      </c>
      <c r="L812" s="34">
        <v>0.2823</v>
      </c>
      <c r="M812" s="34">
        <v>209</v>
      </c>
      <c r="N812" s="62">
        <v>1.5781300566591701</v>
      </c>
      <c r="O812" s="34">
        <v>1.59</v>
      </c>
      <c r="P812" s="5">
        <f t="shared" si="136"/>
        <v>13.36518344984651</v>
      </c>
      <c r="Q812" s="34">
        <v>209</v>
      </c>
      <c r="R812" s="34">
        <v>6.26</v>
      </c>
      <c r="S812" s="34">
        <v>36.6</v>
      </c>
      <c r="T812" s="34">
        <v>0.2823</v>
      </c>
      <c r="U812" s="34">
        <v>5.0099999999999997E-3</v>
      </c>
      <c r="V812" s="34">
        <v>1.525E-2</v>
      </c>
      <c r="W812" s="34">
        <v>18.511475409836066</v>
      </c>
      <c r="Y812" s="34">
        <v>0.2823</v>
      </c>
      <c r="Z812" s="34">
        <v>616</v>
      </c>
    </row>
    <row r="813" spans="1:26" x14ac:dyDescent="0.3">
      <c r="A813" s="34">
        <v>209</v>
      </c>
      <c r="B813" s="5">
        <v>493671.92820000002</v>
      </c>
      <c r="C813" s="5">
        <v>5180832.9050000003</v>
      </c>
      <c r="D813" s="34">
        <v>16</v>
      </c>
      <c r="E813" s="34">
        <v>9</v>
      </c>
      <c r="F813" s="34" t="s">
        <v>55</v>
      </c>
      <c r="G813" s="34">
        <v>209</v>
      </c>
      <c r="H813" s="34" t="s">
        <v>54</v>
      </c>
      <c r="I813" s="34">
        <v>139</v>
      </c>
      <c r="J813" s="34">
        <v>153</v>
      </c>
      <c r="K813" s="34">
        <f t="shared" si="126"/>
        <v>14</v>
      </c>
      <c r="L813" s="34">
        <v>0.4294</v>
      </c>
      <c r="M813" s="34">
        <v>209</v>
      </c>
      <c r="N813" s="62">
        <v>1.6702068415553946</v>
      </c>
      <c r="O813" s="34">
        <v>1.59</v>
      </c>
      <c r="P813" s="5">
        <f t="shared" si="136"/>
        <v>10.04061544869441</v>
      </c>
      <c r="Q813" s="34">
        <v>209</v>
      </c>
      <c r="R813" s="34">
        <v>6.13</v>
      </c>
      <c r="S813" s="34">
        <v>44.3</v>
      </c>
      <c r="T813" s="34">
        <v>0.4294</v>
      </c>
      <c r="U813" s="34">
        <v>6.0299999999999998E-3</v>
      </c>
      <c r="V813" s="34">
        <v>2.1170000000000001E-2</v>
      </c>
      <c r="W813" s="34">
        <v>20.283419933868682</v>
      </c>
      <c r="Y813" s="34">
        <v>0.4294</v>
      </c>
      <c r="Z813" s="34">
        <v>617</v>
      </c>
    </row>
    <row r="814" spans="1:26" x14ac:dyDescent="0.3">
      <c r="A814" s="29">
        <v>211</v>
      </c>
      <c r="B814" s="5">
        <v>493735.72610000003</v>
      </c>
      <c r="C814" s="5">
        <v>5180814.9473999999</v>
      </c>
      <c r="D814" s="34">
        <v>18</v>
      </c>
      <c r="E814" s="34">
        <v>9</v>
      </c>
      <c r="F814" s="34" t="s">
        <v>55</v>
      </c>
      <c r="G814" s="29">
        <v>211</v>
      </c>
      <c r="H814" s="34" t="s">
        <v>16</v>
      </c>
      <c r="I814" s="34">
        <v>0</v>
      </c>
      <c r="J814" s="34">
        <v>10</v>
      </c>
      <c r="K814" s="34">
        <f t="shared" si="126"/>
        <v>10</v>
      </c>
      <c r="L814" s="104">
        <v>1.840999960899353</v>
      </c>
      <c r="M814" s="29">
        <v>211</v>
      </c>
      <c r="N814" s="62">
        <v>1.1159686398080038</v>
      </c>
      <c r="O814" s="5">
        <v>1.1599999999999999</v>
      </c>
      <c r="P814" s="5">
        <f t="shared" ref="P814:P816" si="137">(O814*L814*K814)</f>
        <v>21.355599546432494</v>
      </c>
      <c r="Q814" s="29">
        <v>211</v>
      </c>
    </row>
    <row r="815" spans="1:26" x14ac:dyDescent="0.3">
      <c r="A815" s="29">
        <v>211</v>
      </c>
      <c r="B815" s="5">
        <v>493735.72610000003</v>
      </c>
      <c r="C815" s="5">
        <v>5180814.9473999999</v>
      </c>
      <c r="D815" s="34">
        <v>18</v>
      </c>
      <c r="E815" s="34">
        <v>9</v>
      </c>
      <c r="F815" s="34" t="s">
        <v>55</v>
      </c>
      <c r="G815" s="29">
        <v>211</v>
      </c>
      <c r="H815" s="34" t="s">
        <v>16</v>
      </c>
      <c r="I815" s="34">
        <v>10</v>
      </c>
      <c r="J815" s="34">
        <v>20</v>
      </c>
      <c r="K815" s="34">
        <f t="shared" si="126"/>
        <v>10</v>
      </c>
      <c r="L815" s="105">
        <v>1.4650000000000001</v>
      </c>
      <c r="M815" s="29">
        <v>211</v>
      </c>
      <c r="N815" s="62">
        <v>1.3803125023141609</v>
      </c>
      <c r="O815" s="5">
        <v>1.1599999999999999</v>
      </c>
      <c r="P815" s="5">
        <f t="shared" si="137"/>
        <v>16.994</v>
      </c>
      <c r="Q815" s="29">
        <v>211</v>
      </c>
    </row>
    <row r="816" spans="1:26" x14ac:dyDescent="0.3">
      <c r="A816" s="34">
        <v>211</v>
      </c>
      <c r="B816" s="5">
        <v>493735.72610000003</v>
      </c>
      <c r="C816" s="5">
        <v>5180814.9473999999</v>
      </c>
      <c r="D816" s="34">
        <v>18</v>
      </c>
      <c r="E816" s="34">
        <v>9</v>
      </c>
      <c r="F816" s="34" t="s">
        <v>55</v>
      </c>
      <c r="G816" s="34">
        <v>211</v>
      </c>
      <c r="H816" s="34" t="s">
        <v>2808</v>
      </c>
      <c r="I816" s="34">
        <v>20</v>
      </c>
      <c r="J816" s="34">
        <v>30</v>
      </c>
      <c r="K816" s="34">
        <f t="shared" si="126"/>
        <v>10</v>
      </c>
      <c r="L816" s="105">
        <v>1.163</v>
      </c>
      <c r="M816" s="34">
        <v>211</v>
      </c>
      <c r="N816" s="62">
        <v>1.4191188867118234</v>
      </c>
      <c r="O816" s="5">
        <v>1.1599999999999999</v>
      </c>
      <c r="P816" s="5">
        <f t="shared" si="137"/>
        <v>13.4908</v>
      </c>
      <c r="Q816" s="34">
        <v>211</v>
      </c>
    </row>
    <row r="817" spans="1:26" x14ac:dyDescent="0.3">
      <c r="A817" s="34">
        <v>211</v>
      </c>
      <c r="B817" s="5">
        <v>493735.72610000003</v>
      </c>
      <c r="C817" s="5">
        <v>5180814.9473999999</v>
      </c>
      <c r="D817" s="34">
        <v>18</v>
      </c>
      <c r="E817" s="34">
        <v>9</v>
      </c>
      <c r="F817" s="34" t="s">
        <v>55</v>
      </c>
      <c r="G817" s="34">
        <v>211</v>
      </c>
      <c r="H817" s="34" t="s">
        <v>30</v>
      </c>
      <c r="I817" s="34">
        <v>30</v>
      </c>
      <c r="J817" s="34">
        <v>57</v>
      </c>
      <c r="K817" s="34">
        <f t="shared" si="126"/>
        <v>27</v>
      </c>
      <c r="L817" s="34">
        <v>0.64939999999999998</v>
      </c>
      <c r="M817" s="34">
        <v>211</v>
      </c>
      <c r="N817" s="62">
        <v>1.3622536900981337</v>
      </c>
      <c r="O817" s="5">
        <v>1.33</v>
      </c>
      <c r="P817" s="5">
        <f t="shared" ref="P817:P820" si="138">(N817*L817*K817)</f>
        <v>23.885483751442656</v>
      </c>
      <c r="Q817" s="34">
        <v>211</v>
      </c>
      <c r="R817" s="34">
        <v>5.86</v>
      </c>
      <c r="S817" s="34">
        <v>60.5</v>
      </c>
      <c r="T817" s="34">
        <v>0.64939999999999998</v>
      </c>
      <c r="U817" s="34">
        <v>1.2330000000000001E-2</v>
      </c>
      <c r="V817" s="34">
        <v>2.9219999999999999E-2</v>
      </c>
      <c r="W817" s="34">
        <v>22.224503764544831</v>
      </c>
      <c r="Y817" s="34">
        <v>0.64939999999999998</v>
      </c>
      <c r="Z817" s="34">
        <v>619</v>
      </c>
    </row>
    <row r="818" spans="1:26" x14ac:dyDescent="0.3">
      <c r="A818" s="34">
        <v>211</v>
      </c>
      <c r="B818" s="5">
        <v>493735.72610000003</v>
      </c>
      <c r="C818" s="5">
        <v>5180814.9473999999</v>
      </c>
      <c r="D818" s="34">
        <v>18</v>
      </c>
      <c r="E818" s="34">
        <v>9</v>
      </c>
      <c r="F818" s="34" t="s">
        <v>55</v>
      </c>
      <c r="G818" s="34">
        <v>211</v>
      </c>
      <c r="H818" s="34" t="s">
        <v>20</v>
      </c>
      <c r="I818" s="34">
        <v>57</v>
      </c>
      <c r="J818" s="34">
        <v>93</v>
      </c>
      <c r="K818" s="34">
        <f t="shared" si="126"/>
        <v>36</v>
      </c>
      <c r="L818" s="34">
        <v>0.32500000000000001</v>
      </c>
      <c r="M818" s="34">
        <v>211</v>
      </c>
      <c r="N818" s="62">
        <v>1.3949648159491741</v>
      </c>
      <c r="O818" s="5">
        <v>1.53</v>
      </c>
      <c r="P818" s="5">
        <f t="shared" si="138"/>
        <v>16.321088346605336</v>
      </c>
      <c r="Q818" s="34">
        <v>211</v>
      </c>
      <c r="R818" s="34">
        <v>6.18</v>
      </c>
      <c r="S818" s="34">
        <v>41.5</v>
      </c>
      <c r="T818" s="34">
        <v>0.32500000000000001</v>
      </c>
      <c r="U818" s="34">
        <v>7.0800000000000004E-3</v>
      </c>
      <c r="V818" s="34">
        <v>1.942E-2</v>
      </c>
      <c r="W818" s="34">
        <v>16.735324407826983</v>
      </c>
      <c r="Y818" s="34">
        <v>0.32500000000000001</v>
      </c>
      <c r="Z818" s="34">
        <v>620</v>
      </c>
    </row>
    <row r="819" spans="1:26" x14ac:dyDescent="0.3">
      <c r="A819" s="34">
        <v>211</v>
      </c>
      <c r="B819" s="5">
        <v>493735.72610000003</v>
      </c>
      <c r="C819" s="5">
        <v>5180814.9473999999</v>
      </c>
      <c r="D819" s="34">
        <v>18</v>
      </c>
      <c r="E819" s="34">
        <v>9</v>
      </c>
      <c r="F819" s="34" t="s">
        <v>55</v>
      </c>
      <c r="G819" s="34">
        <v>211</v>
      </c>
      <c r="H819" s="34" t="s">
        <v>21</v>
      </c>
      <c r="I819" s="34">
        <v>93</v>
      </c>
      <c r="J819" s="34">
        <v>126</v>
      </c>
      <c r="K819" s="34">
        <f t="shared" si="126"/>
        <v>33</v>
      </c>
      <c r="L819" s="34">
        <v>0.17469999999999999</v>
      </c>
      <c r="M819" s="34">
        <v>211</v>
      </c>
      <c r="N819" s="62">
        <v>1.4861606358300437</v>
      </c>
      <c r="O819" s="5">
        <v>1.6</v>
      </c>
      <c r="P819" s="5">
        <f t="shared" si="138"/>
        <v>8.5678646816237833</v>
      </c>
      <c r="Q819" s="34">
        <v>211</v>
      </c>
      <c r="R819" s="34">
        <v>6.42</v>
      </c>
      <c r="S819" s="34">
        <v>27.5</v>
      </c>
      <c r="T819" s="34">
        <v>0.17469999999999999</v>
      </c>
      <c r="U819" s="34">
        <v>4.2300000000000003E-3</v>
      </c>
      <c r="V819" s="34">
        <v>1.197E-2</v>
      </c>
      <c r="W819" s="34">
        <v>14.594820384294069</v>
      </c>
      <c r="Y819" s="34">
        <v>0.17469999999999999</v>
      </c>
      <c r="Z819" s="34">
        <v>621</v>
      </c>
    </row>
    <row r="820" spans="1:26" x14ac:dyDescent="0.3">
      <c r="A820" s="34">
        <v>211</v>
      </c>
      <c r="B820" s="5">
        <v>493735.72610000003</v>
      </c>
      <c r="C820" s="5">
        <v>5180814.9473999999</v>
      </c>
      <c r="D820" s="34">
        <v>18</v>
      </c>
      <c r="E820" s="34">
        <v>9</v>
      </c>
      <c r="F820" s="34" t="s">
        <v>55</v>
      </c>
      <c r="G820" s="34">
        <v>211</v>
      </c>
      <c r="H820" s="34" t="s">
        <v>22</v>
      </c>
      <c r="I820" s="34">
        <v>126</v>
      </c>
      <c r="J820" s="34">
        <v>153</v>
      </c>
      <c r="K820" s="34">
        <f t="shared" si="126"/>
        <v>27</v>
      </c>
      <c r="L820" s="34">
        <v>0.1132</v>
      </c>
      <c r="M820" s="34">
        <v>211</v>
      </c>
      <c r="N820" s="62">
        <v>1.6730612135702427</v>
      </c>
      <c r="O820" s="5">
        <v>1.65</v>
      </c>
      <c r="P820" s="5">
        <f t="shared" si="138"/>
        <v>5.1135442931560897</v>
      </c>
      <c r="Q820" s="34">
        <v>211</v>
      </c>
      <c r="R820" s="34">
        <v>6.61</v>
      </c>
      <c r="S820" s="34">
        <v>16.2</v>
      </c>
      <c r="T820" s="34">
        <v>0.1132</v>
      </c>
      <c r="U820" s="34">
        <v>4.2300000000000003E-3</v>
      </c>
      <c r="V820" s="34">
        <v>1.057E-2</v>
      </c>
      <c r="W820" s="34">
        <v>10.709555345316934</v>
      </c>
      <c r="Y820" s="34">
        <v>0.1132</v>
      </c>
      <c r="Z820" s="34">
        <v>622</v>
      </c>
    </row>
    <row r="821" spans="1:26" x14ac:dyDescent="0.3">
      <c r="A821" s="29">
        <v>213</v>
      </c>
      <c r="B821" s="5">
        <v>493799.55910000001</v>
      </c>
      <c r="C821" s="5">
        <v>5180830.5493000001</v>
      </c>
      <c r="D821" s="34">
        <v>20</v>
      </c>
      <c r="E821" s="34">
        <v>9</v>
      </c>
      <c r="F821" s="34" t="s">
        <v>55</v>
      </c>
      <c r="G821" s="29">
        <v>213</v>
      </c>
      <c r="H821" s="34" t="s">
        <v>16</v>
      </c>
      <c r="I821" s="34">
        <v>0</v>
      </c>
      <c r="J821" s="34">
        <v>10</v>
      </c>
      <c r="K821" s="34">
        <f t="shared" si="126"/>
        <v>10</v>
      </c>
      <c r="L821" s="104">
        <v>1.8509999513626099</v>
      </c>
      <c r="M821" s="29">
        <v>213</v>
      </c>
      <c r="N821" s="62">
        <v>1.1994106270004639</v>
      </c>
      <c r="O821" s="5">
        <v>1.1599999999999999</v>
      </c>
      <c r="P821" s="5">
        <f t="shared" ref="P821:P823" si="139">(O821*L821*K821)</f>
        <v>21.471599435806272</v>
      </c>
      <c r="Q821" s="29">
        <v>213</v>
      </c>
    </row>
    <row r="822" spans="1:26" x14ac:dyDescent="0.3">
      <c r="A822" s="29">
        <v>213</v>
      </c>
      <c r="B822" s="5">
        <v>493799.55910000001</v>
      </c>
      <c r="C822" s="5">
        <v>5180830.5493000001</v>
      </c>
      <c r="D822" s="34">
        <v>20</v>
      </c>
      <c r="E822" s="34">
        <v>9</v>
      </c>
      <c r="F822" s="34" t="s">
        <v>55</v>
      </c>
      <c r="G822" s="29">
        <v>213</v>
      </c>
      <c r="H822" s="34" t="s">
        <v>144</v>
      </c>
      <c r="I822" s="34">
        <v>10</v>
      </c>
      <c r="J822" s="34">
        <v>20</v>
      </c>
      <c r="K822" s="34">
        <f t="shared" si="126"/>
        <v>10</v>
      </c>
      <c r="L822" s="105">
        <v>2.2120000000000002</v>
      </c>
      <c r="M822" s="29">
        <v>213</v>
      </c>
      <c r="N822" s="62">
        <v>1.4172885694094999</v>
      </c>
      <c r="O822" s="5">
        <v>1.1599999999999999</v>
      </c>
      <c r="P822" s="5">
        <f t="shared" si="139"/>
        <v>25.659200000000002</v>
      </c>
      <c r="Q822" s="29">
        <v>213</v>
      </c>
    </row>
    <row r="823" spans="1:26" x14ac:dyDescent="0.3">
      <c r="A823" s="34">
        <v>213</v>
      </c>
      <c r="B823" s="5">
        <v>493799.55910000001</v>
      </c>
      <c r="C823" s="5">
        <v>5180830.5493000001</v>
      </c>
      <c r="D823" s="34">
        <v>20</v>
      </c>
      <c r="E823" s="34">
        <v>9</v>
      </c>
      <c r="F823" s="34" t="s">
        <v>55</v>
      </c>
      <c r="G823" s="34">
        <v>213</v>
      </c>
      <c r="H823" s="34" t="s">
        <v>17</v>
      </c>
      <c r="I823" s="34">
        <v>20</v>
      </c>
      <c r="J823" s="34">
        <v>30</v>
      </c>
      <c r="K823" s="34">
        <f t="shared" si="126"/>
        <v>10</v>
      </c>
      <c r="L823" s="105">
        <v>1.73</v>
      </c>
      <c r="M823" s="34">
        <v>213</v>
      </c>
      <c r="N823" s="62">
        <v>1.4385169270406484</v>
      </c>
      <c r="O823" s="5">
        <v>1.1599999999999999</v>
      </c>
      <c r="P823" s="5">
        <f t="shared" si="139"/>
        <v>20.067999999999998</v>
      </c>
      <c r="Q823" s="34">
        <v>213</v>
      </c>
    </row>
    <row r="824" spans="1:26" x14ac:dyDescent="0.3">
      <c r="A824" s="34">
        <v>213</v>
      </c>
      <c r="B824" s="5">
        <v>493799.55910000001</v>
      </c>
      <c r="C824" s="5">
        <v>5180830.5493000001</v>
      </c>
      <c r="D824" s="34">
        <v>20</v>
      </c>
      <c r="E824" s="34">
        <v>9</v>
      </c>
      <c r="F824" s="34" t="s">
        <v>55</v>
      </c>
      <c r="G824" s="34">
        <v>213</v>
      </c>
      <c r="H824" s="34" t="s">
        <v>17</v>
      </c>
      <c r="I824" s="34">
        <v>30</v>
      </c>
      <c r="J824" s="34">
        <v>55</v>
      </c>
      <c r="K824" s="34">
        <f t="shared" si="126"/>
        <v>25</v>
      </c>
      <c r="L824" s="34">
        <v>1.46</v>
      </c>
      <c r="M824" s="34">
        <v>213</v>
      </c>
      <c r="N824" s="62">
        <v>1.4071609747911595</v>
      </c>
      <c r="O824" s="5">
        <v>1.33</v>
      </c>
      <c r="P824" s="5">
        <f t="shared" ref="P824:P828" si="140">(N824*L824*K824)</f>
        <v>51.361375579877318</v>
      </c>
      <c r="Q824" s="34">
        <v>213</v>
      </c>
      <c r="R824" s="34">
        <v>5.83</v>
      </c>
      <c r="S824" s="34">
        <v>62.6</v>
      </c>
      <c r="T824" s="34">
        <v>1.46</v>
      </c>
      <c r="U824" s="34">
        <v>1.7919999999999998E-2</v>
      </c>
      <c r="V824" s="34">
        <v>5.2130000000000003E-2</v>
      </c>
      <c r="W824" s="34">
        <v>28.006905812392095</v>
      </c>
      <c r="Y824" s="34">
        <v>1.46</v>
      </c>
      <c r="Z824" s="34">
        <v>624</v>
      </c>
    </row>
    <row r="825" spans="1:26" x14ac:dyDescent="0.3">
      <c r="A825" s="34">
        <v>213</v>
      </c>
      <c r="B825" s="5">
        <v>493799.55910000001</v>
      </c>
      <c r="C825" s="5">
        <v>5180830.5493000001</v>
      </c>
      <c r="D825" s="34">
        <v>20</v>
      </c>
      <c r="E825" s="34">
        <v>9</v>
      </c>
      <c r="F825" s="34" t="s">
        <v>55</v>
      </c>
      <c r="G825" s="34">
        <v>213</v>
      </c>
      <c r="H825" s="34" t="s">
        <v>30</v>
      </c>
      <c r="I825" s="34">
        <v>55</v>
      </c>
      <c r="J825" s="34">
        <v>86</v>
      </c>
      <c r="K825" s="34">
        <f t="shared" si="126"/>
        <v>31</v>
      </c>
      <c r="L825" s="34">
        <v>1.1200000000000001</v>
      </c>
      <c r="M825" s="34">
        <v>213</v>
      </c>
      <c r="N825" s="62">
        <v>1.5048329104853444</v>
      </c>
      <c r="O825" s="5">
        <v>1.53</v>
      </c>
      <c r="P825" s="5">
        <f t="shared" si="140"/>
        <v>52.247798652051159</v>
      </c>
      <c r="Q825" s="34">
        <v>213</v>
      </c>
      <c r="R825" s="34">
        <v>6.13</v>
      </c>
      <c r="S825" s="34">
        <v>44.7</v>
      </c>
      <c r="T825" s="34">
        <v>1.1200000000000001</v>
      </c>
      <c r="U825" s="34">
        <v>1.183E-2</v>
      </c>
      <c r="V825" s="34">
        <v>4.0649999999999999E-2</v>
      </c>
      <c r="W825" s="34">
        <v>27.552275522755231</v>
      </c>
      <c r="Y825" s="34">
        <v>1.1200000000000001</v>
      </c>
      <c r="Z825" s="34">
        <v>625</v>
      </c>
    </row>
    <row r="826" spans="1:26" x14ac:dyDescent="0.3">
      <c r="A826" s="34">
        <v>213</v>
      </c>
      <c r="B826" s="5">
        <v>493799.55910000001</v>
      </c>
      <c r="C826" s="5">
        <v>5180830.5493000001</v>
      </c>
      <c r="D826" s="34">
        <v>20</v>
      </c>
      <c r="E826" s="34">
        <v>9</v>
      </c>
      <c r="F826" s="34" t="s">
        <v>55</v>
      </c>
      <c r="G826" s="34">
        <v>213</v>
      </c>
      <c r="H826" s="34" t="s">
        <v>59</v>
      </c>
      <c r="I826" s="34">
        <v>86</v>
      </c>
      <c r="J826" s="34">
        <v>117</v>
      </c>
      <c r="K826" s="34">
        <f t="shared" si="126"/>
        <v>31</v>
      </c>
      <c r="L826" s="34">
        <v>1.1919999999999999</v>
      </c>
      <c r="M826" s="34">
        <v>213</v>
      </c>
      <c r="N826" s="62">
        <v>1.6769322174486119</v>
      </c>
      <c r="O826" s="5">
        <v>1.6</v>
      </c>
      <c r="P826" s="5">
        <f t="shared" si="140"/>
        <v>61.965999299161105</v>
      </c>
      <c r="Q826" s="34">
        <v>213</v>
      </c>
      <c r="R826" s="34">
        <v>6.14</v>
      </c>
      <c r="S826" s="34">
        <v>44</v>
      </c>
      <c r="T826" s="34">
        <v>1.1919999999999999</v>
      </c>
      <c r="U826" s="34">
        <v>1.474E-2</v>
      </c>
      <c r="V826" s="34">
        <v>4.573E-2</v>
      </c>
      <c r="W826" s="34">
        <v>26.066039798819155</v>
      </c>
      <c r="Y826" s="34">
        <v>1.1919999999999999</v>
      </c>
      <c r="Z826" s="34">
        <v>626</v>
      </c>
    </row>
    <row r="827" spans="1:26" x14ac:dyDescent="0.3">
      <c r="A827" s="34">
        <v>213</v>
      </c>
      <c r="B827" s="5">
        <v>493799.55910000001</v>
      </c>
      <c r="C827" s="5">
        <v>5180830.5493000001</v>
      </c>
      <c r="D827" s="34">
        <v>20</v>
      </c>
      <c r="E827" s="34">
        <v>9</v>
      </c>
      <c r="F827" s="34" t="s">
        <v>55</v>
      </c>
      <c r="G827" s="34">
        <v>213</v>
      </c>
      <c r="H827" s="34" t="s">
        <v>94</v>
      </c>
      <c r="I827" s="34">
        <v>117</v>
      </c>
      <c r="J827" s="34">
        <v>130</v>
      </c>
      <c r="K827" s="34">
        <f t="shared" si="126"/>
        <v>13</v>
      </c>
      <c r="L827" s="34">
        <v>0</v>
      </c>
      <c r="M827" s="34">
        <v>213</v>
      </c>
      <c r="N827" s="62">
        <v>1.7139539184729391</v>
      </c>
      <c r="O827" s="5">
        <v>1.6</v>
      </c>
      <c r="P827" s="5">
        <f t="shared" si="140"/>
        <v>0</v>
      </c>
      <c r="Q827" s="34">
        <v>213</v>
      </c>
      <c r="Y827" s="34">
        <v>0</v>
      </c>
      <c r="Z827" s="34">
        <v>627</v>
      </c>
    </row>
    <row r="828" spans="1:26" x14ac:dyDescent="0.3">
      <c r="A828" s="34">
        <v>213</v>
      </c>
      <c r="B828" s="5">
        <v>493799.55910000001</v>
      </c>
      <c r="C828" s="5">
        <v>5180830.5493000001</v>
      </c>
      <c r="D828" s="34">
        <v>20</v>
      </c>
      <c r="E828" s="34">
        <v>9</v>
      </c>
      <c r="F828" s="34" t="s">
        <v>55</v>
      </c>
      <c r="G828" s="34">
        <v>213</v>
      </c>
      <c r="H828" s="34" t="s">
        <v>81</v>
      </c>
      <c r="I828" s="34">
        <v>130</v>
      </c>
      <c r="J828" s="34">
        <v>153</v>
      </c>
      <c r="K828" s="34">
        <f t="shared" si="126"/>
        <v>23</v>
      </c>
      <c r="L828" s="34">
        <v>0.39169999999999999</v>
      </c>
      <c r="M828" s="34">
        <v>213</v>
      </c>
      <c r="N828" s="62">
        <v>1.5771403414209213</v>
      </c>
      <c r="O828" s="34">
        <v>1.65</v>
      </c>
      <c r="P828" s="5">
        <f t="shared" si="140"/>
        <v>14.208615049895222</v>
      </c>
      <c r="Q828" s="34">
        <v>213</v>
      </c>
      <c r="T828" s="34">
        <v>0.39169999999999999</v>
      </c>
      <c r="U828" s="34">
        <v>5.47E-3</v>
      </c>
      <c r="V828" s="34">
        <v>1.8550000000000001E-2</v>
      </c>
      <c r="W828" s="34">
        <v>21.115902964959567</v>
      </c>
      <c r="Y828" s="34">
        <v>0.39169999999999999</v>
      </c>
      <c r="Z828" s="34">
        <v>628</v>
      </c>
    </row>
    <row r="829" spans="1:26" x14ac:dyDescent="0.3">
      <c r="A829" s="29">
        <v>215</v>
      </c>
      <c r="B829" s="5">
        <v>493859.7475</v>
      </c>
      <c r="C829" s="5">
        <v>5180844.1624999996</v>
      </c>
      <c r="D829" s="34">
        <v>22</v>
      </c>
      <c r="E829" s="34">
        <v>9</v>
      </c>
      <c r="F829" s="34" t="s">
        <v>55</v>
      </c>
      <c r="G829" s="29">
        <v>215</v>
      </c>
      <c r="H829" s="34" t="s">
        <v>64</v>
      </c>
      <c r="I829" s="34">
        <v>0</v>
      </c>
      <c r="J829" s="34">
        <v>10</v>
      </c>
      <c r="K829" s="34">
        <f t="shared" si="126"/>
        <v>10</v>
      </c>
      <c r="L829" s="104">
        <v>1.4359999895095825</v>
      </c>
      <c r="M829" s="29">
        <v>215</v>
      </c>
      <c r="N829" s="68">
        <v>1.2063737416689604</v>
      </c>
      <c r="O829" s="5">
        <v>1.1399999999999999</v>
      </c>
      <c r="P829" s="5">
        <f t="shared" ref="P829:P831" si="141">(O829*L829*K829)</f>
        <v>16.370399880409238</v>
      </c>
      <c r="Q829" s="29">
        <v>215</v>
      </c>
    </row>
    <row r="830" spans="1:26" x14ac:dyDescent="0.3">
      <c r="A830" s="29">
        <v>215</v>
      </c>
      <c r="B830" s="5">
        <v>493859.7475</v>
      </c>
      <c r="C830" s="5">
        <v>5180844.1624999996</v>
      </c>
      <c r="D830" s="34">
        <v>22</v>
      </c>
      <c r="E830" s="34">
        <v>9</v>
      </c>
      <c r="F830" s="34" t="s">
        <v>55</v>
      </c>
      <c r="G830" s="29">
        <v>215</v>
      </c>
      <c r="H830" s="34" t="s">
        <v>2812</v>
      </c>
      <c r="I830" s="34">
        <v>10</v>
      </c>
      <c r="J830" s="34">
        <v>20</v>
      </c>
      <c r="K830" s="34">
        <f t="shared" si="126"/>
        <v>10</v>
      </c>
      <c r="L830" s="105">
        <v>1.667</v>
      </c>
      <c r="M830" s="29">
        <v>215</v>
      </c>
      <c r="N830" s="68">
        <v>1.4077250512590598</v>
      </c>
      <c r="O830" s="5">
        <v>1.1399999999999999</v>
      </c>
      <c r="P830" s="5">
        <f t="shared" si="141"/>
        <v>19.003799999999998</v>
      </c>
      <c r="Q830" s="29">
        <v>215</v>
      </c>
    </row>
    <row r="831" spans="1:26" x14ac:dyDescent="0.3">
      <c r="A831" s="34">
        <v>215</v>
      </c>
      <c r="B831" s="5">
        <v>493859.7475</v>
      </c>
      <c r="C831" s="5">
        <v>5180844.1624999996</v>
      </c>
      <c r="D831" s="34">
        <v>22</v>
      </c>
      <c r="E831" s="34">
        <v>9</v>
      </c>
      <c r="F831" s="34" t="s">
        <v>55</v>
      </c>
      <c r="G831" s="34">
        <v>215</v>
      </c>
      <c r="H831" s="34" t="s">
        <v>65</v>
      </c>
      <c r="I831" s="34">
        <v>20</v>
      </c>
      <c r="J831" s="34">
        <v>30</v>
      </c>
      <c r="K831" s="34">
        <f t="shared" si="126"/>
        <v>10</v>
      </c>
      <c r="L831" s="105">
        <v>1.4670000000000001</v>
      </c>
      <c r="M831" s="34">
        <v>215</v>
      </c>
      <c r="N831" s="68">
        <v>1.4410337949230669</v>
      </c>
      <c r="O831" s="5">
        <v>1.1399999999999999</v>
      </c>
      <c r="P831" s="5">
        <f t="shared" si="141"/>
        <v>16.723800000000001</v>
      </c>
      <c r="Q831" s="34">
        <v>215</v>
      </c>
    </row>
    <row r="832" spans="1:26" x14ac:dyDescent="0.3">
      <c r="A832" s="34">
        <v>215</v>
      </c>
      <c r="B832" s="5">
        <v>493859.7475</v>
      </c>
      <c r="C832" s="5">
        <v>5180844.1624999996</v>
      </c>
      <c r="D832" s="34">
        <v>22</v>
      </c>
      <c r="E832" s="34">
        <v>9</v>
      </c>
      <c r="F832" s="34" t="s">
        <v>55</v>
      </c>
      <c r="G832" s="34">
        <v>215</v>
      </c>
      <c r="H832" s="34" t="s">
        <v>65</v>
      </c>
      <c r="I832" s="34">
        <v>30</v>
      </c>
      <c r="J832" s="34">
        <v>37</v>
      </c>
      <c r="K832" s="34">
        <f t="shared" si="126"/>
        <v>7</v>
      </c>
      <c r="L832" s="34">
        <v>1.2849999999999999</v>
      </c>
      <c r="M832" s="34">
        <v>215</v>
      </c>
      <c r="N832" s="62">
        <v>1.3281105219145357</v>
      </c>
      <c r="O832" s="5">
        <v>1.25</v>
      </c>
      <c r="P832" s="5">
        <f t="shared" ref="P832:P836" si="142">(N832*L832*K832)</f>
        <v>11.946354144621248</v>
      </c>
      <c r="Q832" s="34">
        <v>215</v>
      </c>
      <c r="R832" s="34">
        <v>5.08</v>
      </c>
      <c r="S832" s="34">
        <v>106.6</v>
      </c>
      <c r="T832" s="34">
        <v>1.2849999999999999</v>
      </c>
      <c r="U832" s="34">
        <v>1.9089999999999999E-2</v>
      </c>
      <c r="V832" s="34">
        <v>5.3900000000000003E-2</v>
      </c>
      <c r="W832" s="34">
        <v>23.840445269016694</v>
      </c>
      <c r="Y832" s="34">
        <v>1.2849999999999999</v>
      </c>
      <c r="Z832" s="34">
        <v>630</v>
      </c>
    </row>
    <row r="833" spans="1:26" x14ac:dyDescent="0.3">
      <c r="A833" s="34">
        <v>215</v>
      </c>
      <c r="B833" s="5">
        <v>493859.7475</v>
      </c>
      <c r="C833" s="5">
        <v>5180844.1624999996</v>
      </c>
      <c r="D833" s="34">
        <v>22</v>
      </c>
      <c r="E833" s="34">
        <v>9</v>
      </c>
      <c r="F833" s="34" t="s">
        <v>55</v>
      </c>
      <c r="G833" s="34">
        <v>215</v>
      </c>
      <c r="H833" s="34" t="s">
        <v>30</v>
      </c>
      <c r="I833" s="34">
        <v>37</v>
      </c>
      <c r="J833" s="34">
        <v>59</v>
      </c>
      <c r="K833" s="34">
        <f t="shared" si="126"/>
        <v>22</v>
      </c>
      <c r="L833" s="34">
        <v>1.306</v>
      </c>
      <c r="M833" s="34">
        <v>215</v>
      </c>
      <c r="N833" s="62">
        <v>1.3300697998183084</v>
      </c>
      <c r="O833" s="5">
        <v>1.32</v>
      </c>
      <c r="P833" s="5">
        <f t="shared" si="142"/>
        <v>38.215565488379639</v>
      </c>
      <c r="Q833" s="34">
        <v>215</v>
      </c>
      <c r="R833" s="34">
        <v>5.53</v>
      </c>
      <c r="S833" s="34">
        <v>80.099999999999994</v>
      </c>
      <c r="T833" s="34">
        <v>1.306</v>
      </c>
      <c r="U833" s="34">
        <v>1.9869999999999999E-2</v>
      </c>
      <c r="V833" s="34">
        <v>5.5320000000000001E-2</v>
      </c>
      <c r="W833" s="34">
        <v>23.608098336948661</v>
      </c>
      <c r="Y833" s="34">
        <v>1.306</v>
      </c>
      <c r="Z833" s="34">
        <v>631</v>
      </c>
    </row>
    <row r="834" spans="1:26" x14ac:dyDescent="0.3">
      <c r="A834" s="34">
        <v>215</v>
      </c>
      <c r="B834" s="5">
        <v>493859.7475</v>
      </c>
      <c r="C834" s="5">
        <v>5180844.1624999996</v>
      </c>
      <c r="D834" s="34">
        <v>22</v>
      </c>
      <c r="E834" s="34">
        <v>9</v>
      </c>
      <c r="F834" s="34" t="s">
        <v>55</v>
      </c>
      <c r="G834" s="34">
        <v>215</v>
      </c>
      <c r="H834" s="34" t="s">
        <v>18</v>
      </c>
      <c r="I834" s="34">
        <v>59</v>
      </c>
      <c r="J834" s="34">
        <v>88</v>
      </c>
      <c r="K834" s="34">
        <f t="shared" ref="K834:K897" si="143">(J834-I834)</f>
        <v>29</v>
      </c>
      <c r="L834" s="34">
        <v>0.96089999999999998</v>
      </c>
      <c r="M834" s="34">
        <v>215</v>
      </c>
      <c r="N834" s="62">
        <v>1.3753829754087747</v>
      </c>
      <c r="O834" s="5">
        <v>1.41</v>
      </c>
      <c r="P834" s="5">
        <f t="shared" si="142"/>
        <v>38.326559531038455</v>
      </c>
      <c r="Q834" s="34">
        <v>215</v>
      </c>
      <c r="R834" s="34">
        <v>5.77</v>
      </c>
      <c r="S834" s="34">
        <v>65.900000000000006</v>
      </c>
      <c r="T834" s="34">
        <v>0.96089999999999998</v>
      </c>
      <c r="U834" s="34">
        <v>1.478E-2</v>
      </c>
      <c r="V834" s="34">
        <v>4.2770000000000002E-2</v>
      </c>
      <c r="W834" s="34">
        <v>22.466682253916293</v>
      </c>
      <c r="Y834" s="34">
        <v>0.96089999999999998</v>
      </c>
      <c r="Z834" s="34">
        <v>632</v>
      </c>
    </row>
    <row r="835" spans="1:26" x14ac:dyDescent="0.3">
      <c r="A835" s="34">
        <v>215</v>
      </c>
      <c r="B835" s="5">
        <v>493859.7475</v>
      </c>
      <c r="C835" s="5">
        <v>5180844.1624999996</v>
      </c>
      <c r="D835" s="34">
        <v>22</v>
      </c>
      <c r="E835" s="34">
        <v>9</v>
      </c>
      <c r="F835" s="34" t="s">
        <v>55</v>
      </c>
      <c r="G835" s="34">
        <v>215</v>
      </c>
      <c r="H835" s="34" t="s">
        <v>38</v>
      </c>
      <c r="I835" s="34">
        <v>88</v>
      </c>
      <c r="J835" s="34">
        <v>130</v>
      </c>
      <c r="K835" s="34">
        <f t="shared" si="143"/>
        <v>42</v>
      </c>
      <c r="L835" s="34">
        <v>0.74729999999999996</v>
      </c>
      <c r="M835" s="34">
        <v>215</v>
      </c>
      <c r="N835" s="62">
        <v>1.4543407994651132</v>
      </c>
      <c r="O835" s="5">
        <v>1.48</v>
      </c>
      <c r="P835" s="5">
        <f t="shared" si="142"/>
        <v>45.646812936491713</v>
      </c>
      <c r="Q835" s="34">
        <v>215</v>
      </c>
      <c r="R835" s="34">
        <v>5.99</v>
      </c>
      <c r="S835" s="34">
        <v>53</v>
      </c>
      <c r="T835" s="34">
        <v>0.74729999999999996</v>
      </c>
      <c r="U835" s="34">
        <v>1.3270000000000001E-2</v>
      </c>
      <c r="V835" s="34">
        <v>3.4630000000000001E-2</v>
      </c>
      <c r="W835" s="34">
        <v>21.579555298873807</v>
      </c>
      <c r="Y835" s="34">
        <v>0.74729999999999996</v>
      </c>
      <c r="Z835" s="34">
        <v>633</v>
      </c>
    </row>
    <row r="836" spans="1:26" x14ac:dyDescent="0.3">
      <c r="A836" s="34">
        <v>215</v>
      </c>
      <c r="B836" s="5">
        <v>493859.7475</v>
      </c>
      <c r="C836" s="5">
        <v>5180844.1624999996</v>
      </c>
      <c r="D836" s="34">
        <v>22</v>
      </c>
      <c r="E836" s="34">
        <v>9</v>
      </c>
      <c r="F836" s="34" t="s">
        <v>55</v>
      </c>
      <c r="G836" s="34">
        <v>215</v>
      </c>
      <c r="H836" s="34" t="s">
        <v>38</v>
      </c>
      <c r="I836" s="34">
        <v>130</v>
      </c>
      <c r="J836" s="34">
        <v>153</v>
      </c>
      <c r="K836" s="34">
        <f t="shared" si="143"/>
        <v>23</v>
      </c>
      <c r="L836" s="34">
        <v>0.7</v>
      </c>
      <c r="M836" s="34">
        <v>215</v>
      </c>
      <c r="N836" s="62">
        <v>1.5</v>
      </c>
      <c r="O836" s="5">
        <v>1.5</v>
      </c>
      <c r="P836" s="5">
        <f t="shared" si="142"/>
        <v>24.149999999999995</v>
      </c>
      <c r="Q836" s="34">
        <v>215</v>
      </c>
    </row>
    <row r="837" spans="1:26" x14ac:dyDescent="0.3">
      <c r="A837" s="29">
        <v>217</v>
      </c>
      <c r="B837" s="5">
        <v>493927.19839999999</v>
      </c>
      <c r="C837" s="5">
        <v>5180836.4194</v>
      </c>
      <c r="D837" s="34">
        <v>24</v>
      </c>
      <c r="E837" s="34">
        <v>9</v>
      </c>
      <c r="F837" s="34" t="s">
        <v>55</v>
      </c>
      <c r="G837" s="29">
        <v>217</v>
      </c>
      <c r="H837" s="34" t="s">
        <v>16</v>
      </c>
      <c r="I837" s="34">
        <v>0</v>
      </c>
      <c r="J837" s="34">
        <v>10</v>
      </c>
      <c r="K837" s="34">
        <f t="shared" si="143"/>
        <v>10</v>
      </c>
      <c r="L837" s="104">
        <v>1.843000054359436</v>
      </c>
      <c r="M837" s="29">
        <v>217</v>
      </c>
      <c r="N837" s="68">
        <v>1.5788469860553829</v>
      </c>
      <c r="O837" s="5">
        <v>1.1399999999999999</v>
      </c>
      <c r="P837" s="5">
        <f t="shared" ref="P837:P839" si="144">(O837*L837*K837)</f>
        <v>21.010200619697571</v>
      </c>
      <c r="Q837" s="29">
        <v>217</v>
      </c>
    </row>
    <row r="838" spans="1:26" x14ac:dyDescent="0.3">
      <c r="A838" s="29">
        <v>217</v>
      </c>
      <c r="B838" s="5">
        <v>493927.19839999999</v>
      </c>
      <c r="C838" s="5">
        <v>5180836.4194</v>
      </c>
      <c r="D838" s="34">
        <v>24</v>
      </c>
      <c r="E838" s="34">
        <v>9</v>
      </c>
      <c r="F838" s="34" t="s">
        <v>55</v>
      </c>
      <c r="G838" s="29">
        <v>217</v>
      </c>
      <c r="H838" s="34" t="s">
        <v>144</v>
      </c>
      <c r="I838" s="34">
        <v>10</v>
      </c>
      <c r="J838" s="34">
        <v>20</v>
      </c>
      <c r="K838" s="34">
        <f t="shared" si="143"/>
        <v>10</v>
      </c>
      <c r="L838" s="105">
        <v>1.6779999999999999</v>
      </c>
      <c r="M838" s="29">
        <v>217</v>
      </c>
      <c r="N838" s="68">
        <v>1.3639000930700016</v>
      </c>
      <c r="O838" s="5">
        <v>1.1399999999999999</v>
      </c>
      <c r="P838" s="5">
        <f t="shared" si="144"/>
        <v>19.129199999999997</v>
      </c>
      <c r="Q838" s="29">
        <v>217</v>
      </c>
    </row>
    <row r="839" spans="1:26" x14ac:dyDescent="0.3">
      <c r="A839" s="34">
        <v>217</v>
      </c>
      <c r="B839" s="5">
        <v>493927.19839999999</v>
      </c>
      <c r="C839" s="5">
        <v>5180836.4194</v>
      </c>
      <c r="D839" s="34">
        <v>24</v>
      </c>
      <c r="E839" s="34">
        <v>9</v>
      </c>
      <c r="F839" s="34" t="s">
        <v>55</v>
      </c>
      <c r="G839" s="34">
        <v>217</v>
      </c>
      <c r="H839" s="34" t="s">
        <v>17</v>
      </c>
      <c r="I839" s="34">
        <v>20</v>
      </c>
      <c r="J839" s="34">
        <v>30</v>
      </c>
      <c r="K839" s="34">
        <f t="shared" si="143"/>
        <v>10</v>
      </c>
      <c r="L839" s="105">
        <v>1.21</v>
      </c>
      <c r="M839" s="34">
        <v>217</v>
      </c>
      <c r="N839" s="68">
        <v>1.3341067117447509</v>
      </c>
      <c r="O839" s="5">
        <v>1.1399999999999999</v>
      </c>
      <c r="P839" s="5">
        <f t="shared" si="144"/>
        <v>13.793999999999997</v>
      </c>
      <c r="Q839" s="34">
        <v>217</v>
      </c>
    </row>
    <row r="840" spans="1:26" x14ac:dyDescent="0.3">
      <c r="A840" s="34">
        <v>217</v>
      </c>
      <c r="B840" s="5">
        <v>493927.19839999999</v>
      </c>
      <c r="C840" s="5">
        <v>5180836.4194</v>
      </c>
      <c r="D840" s="34">
        <v>24</v>
      </c>
      <c r="E840" s="34">
        <v>9</v>
      </c>
      <c r="F840" s="34" t="s">
        <v>55</v>
      </c>
      <c r="G840" s="34">
        <v>217</v>
      </c>
      <c r="H840" s="34" t="s">
        <v>17</v>
      </c>
      <c r="I840" s="34">
        <v>30</v>
      </c>
      <c r="J840" s="34">
        <v>38</v>
      </c>
      <c r="K840" s="34">
        <f t="shared" si="143"/>
        <v>8</v>
      </c>
      <c r="L840" s="34">
        <v>0.878</v>
      </c>
      <c r="M840" s="34">
        <v>217</v>
      </c>
      <c r="N840" s="68">
        <v>1.264423593873452</v>
      </c>
      <c r="O840" s="5">
        <v>1.25</v>
      </c>
      <c r="P840" s="5">
        <f t="shared" ref="P840:P843" si="145">(N840*L840*K840)</f>
        <v>8.881311323367127</v>
      </c>
      <c r="Q840" s="34">
        <v>217</v>
      </c>
      <c r="R840" s="34">
        <v>6.02</v>
      </c>
      <c r="S840" s="34">
        <v>50.9</v>
      </c>
      <c r="T840" s="34">
        <v>0.878</v>
      </c>
      <c r="U840" s="34">
        <v>1.474E-2</v>
      </c>
      <c r="V840" s="34">
        <v>7.8829999999999997E-2</v>
      </c>
      <c r="W840" s="34">
        <v>11.137891665609541</v>
      </c>
      <c r="Y840" s="34">
        <v>0.878</v>
      </c>
      <c r="Z840" s="34">
        <v>635</v>
      </c>
    </row>
    <row r="841" spans="1:26" x14ac:dyDescent="0.3">
      <c r="A841" s="34">
        <v>217</v>
      </c>
      <c r="B841" s="5">
        <v>493927.19839999999</v>
      </c>
      <c r="C841" s="5">
        <v>5180836.4194</v>
      </c>
      <c r="D841" s="34">
        <v>24</v>
      </c>
      <c r="E841" s="34">
        <v>9</v>
      </c>
      <c r="F841" s="34" t="s">
        <v>55</v>
      </c>
      <c r="G841" s="34">
        <v>217</v>
      </c>
      <c r="H841" s="34" t="s">
        <v>18</v>
      </c>
      <c r="I841" s="34">
        <v>38</v>
      </c>
      <c r="J841" s="34">
        <v>83</v>
      </c>
      <c r="K841" s="34">
        <f t="shared" si="143"/>
        <v>45</v>
      </c>
      <c r="L841" s="34">
        <v>0.50249999999999995</v>
      </c>
      <c r="M841" s="34">
        <v>217</v>
      </c>
      <c r="N841" s="68">
        <v>1.392238247498705</v>
      </c>
      <c r="O841" s="5">
        <v>1.41</v>
      </c>
      <c r="P841" s="5">
        <f t="shared" si="145"/>
        <v>31.481987371564461</v>
      </c>
      <c r="Q841" s="34">
        <v>217</v>
      </c>
      <c r="R841" s="34">
        <v>6.32</v>
      </c>
      <c r="S841" s="34">
        <v>33.200000000000003</v>
      </c>
      <c r="T841" s="34">
        <v>0.50249999999999995</v>
      </c>
      <c r="U841" s="34">
        <v>1.0109999999999999E-2</v>
      </c>
      <c r="V841" s="34">
        <v>4.8719999999999999E-2</v>
      </c>
      <c r="W841" s="34">
        <v>10.314039408866995</v>
      </c>
      <c r="Y841" s="34">
        <v>0.50249999999999995</v>
      </c>
      <c r="Z841" s="34">
        <v>636</v>
      </c>
    </row>
    <row r="842" spans="1:26" x14ac:dyDescent="0.3">
      <c r="A842" s="34">
        <v>217</v>
      </c>
      <c r="B842" s="5">
        <v>493927.19839999999</v>
      </c>
      <c r="C842" s="5">
        <v>5180836.4194</v>
      </c>
      <c r="D842" s="34">
        <v>24</v>
      </c>
      <c r="E842" s="34">
        <v>9</v>
      </c>
      <c r="F842" s="34" t="s">
        <v>55</v>
      </c>
      <c r="G842" s="34">
        <v>217</v>
      </c>
      <c r="H842" s="34" t="s">
        <v>28</v>
      </c>
      <c r="I842" s="34">
        <v>83</v>
      </c>
      <c r="J842" s="34">
        <v>119</v>
      </c>
      <c r="K842" s="34">
        <f t="shared" si="143"/>
        <v>36</v>
      </c>
      <c r="L842" s="34">
        <v>0.34160000000000001</v>
      </c>
      <c r="M842" s="34">
        <v>217</v>
      </c>
      <c r="N842" s="68">
        <v>1.4529892975641434</v>
      </c>
      <c r="O842" s="5">
        <v>1.48</v>
      </c>
      <c r="P842" s="5">
        <f t="shared" si="145"/>
        <v>17.868281185724811</v>
      </c>
      <c r="Q842" s="34">
        <v>217</v>
      </c>
      <c r="R842" s="34">
        <v>6.59</v>
      </c>
      <c r="S842" s="34">
        <v>17</v>
      </c>
      <c r="T842" s="34">
        <v>0.34160000000000001</v>
      </c>
      <c r="U842" s="34">
        <v>7.5599999999999999E-3</v>
      </c>
      <c r="V842" s="34">
        <v>3.2140000000000002E-2</v>
      </c>
      <c r="W842" s="34">
        <v>10.628500311138767</v>
      </c>
      <c r="Y842" s="34">
        <v>0.34160000000000001</v>
      </c>
      <c r="Z842" s="34">
        <v>637</v>
      </c>
    </row>
    <row r="843" spans="1:26" x14ac:dyDescent="0.3">
      <c r="A843" s="34">
        <v>217</v>
      </c>
      <c r="B843" s="5">
        <v>493927.19839999999</v>
      </c>
      <c r="C843" s="5">
        <v>5180836.4194</v>
      </c>
      <c r="D843" s="34">
        <v>24</v>
      </c>
      <c r="E843" s="34">
        <v>9</v>
      </c>
      <c r="F843" s="34" t="s">
        <v>55</v>
      </c>
      <c r="G843" s="34">
        <v>217</v>
      </c>
      <c r="H843" s="34" t="s">
        <v>29</v>
      </c>
      <c r="I843" s="34">
        <v>119</v>
      </c>
      <c r="J843" s="34">
        <v>153</v>
      </c>
      <c r="K843" s="34">
        <f t="shared" si="143"/>
        <v>34</v>
      </c>
      <c r="L843" s="34">
        <v>0.33169999999999999</v>
      </c>
      <c r="M843" s="34">
        <v>217</v>
      </c>
      <c r="N843" s="68">
        <v>1.595042543524537</v>
      </c>
      <c r="O843" s="5">
        <v>1.5</v>
      </c>
      <c r="P843" s="5">
        <f t="shared" si="145"/>
        <v>17.988570797361024</v>
      </c>
      <c r="Q843" s="34">
        <v>217</v>
      </c>
      <c r="R843" s="34">
        <v>6.75</v>
      </c>
      <c r="S843" s="34">
        <v>7.6</v>
      </c>
      <c r="T843" s="34">
        <v>0.33169999999999999</v>
      </c>
      <c r="U843" s="34">
        <v>6.3299999999999997E-3</v>
      </c>
      <c r="V843" s="34">
        <v>3.2980000000000002E-2</v>
      </c>
      <c r="W843" s="34">
        <v>10.057610673135233</v>
      </c>
      <c r="Y843" s="34">
        <v>0.33169999999999999</v>
      </c>
      <c r="Z843" s="34">
        <v>638</v>
      </c>
    </row>
    <row r="844" spans="1:26" x14ac:dyDescent="0.3">
      <c r="A844" s="29">
        <v>219</v>
      </c>
      <c r="B844" s="5">
        <v>493991.00750000001</v>
      </c>
      <c r="C844" s="5">
        <v>5180828.91</v>
      </c>
      <c r="D844" s="34">
        <v>26</v>
      </c>
      <c r="E844" s="34">
        <v>9</v>
      </c>
      <c r="F844" s="34" t="s">
        <v>55</v>
      </c>
      <c r="G844" s="29">
        <v>219</v>
      </c>
      <c r="H844" s="34" t="s">
        <v>16</v>
      </c>
      <c r="I844" s="34">
        <v>0</v>
      </c>
      <c r="J844" s="34">
        <v>10</v>
      </c>
      <c r="K844" s="34">
        <f t="shared" si="143"/>
        <v>10</v>
      </c>
      <c r="L844" s="104">
        <v>1.7649999856948853</v>
      </c>
      <c r="M844" s="29">
        <v>219</v>
      </c>
      <c r="N844" s="68">
        <v>1.2939375963081172</v>
      </c>
      <c r="O844" s="5">
        <v>1.1399999999999999</v>
      </c>
      <c r="P844" s="5">
        <f t="shared" ref="P844:P846" si="146">(O844*L844*K844)</f>
        <v>20.12099983692169</v>
      </c>
      <c r="Q844" s="29">
        <v>219</v>
      </c>
    </row>
    <row r="845" spans="1:26" x14ac:dyDescent="0.3">
      <c r="A845" s="29">
        <v>219</v>
      </c>
      <c r="B845" s="5">
        <v>493991.00750000001</v>
      </c>
      <c r="C845" s="5">
        <v>5180828.91</v>
      </c>
      <c r="D845" s="34">
        <v>26</v>
      </c>
      <c r="E845" s="34">
        <v>9</v>
      </c>
      <c r="F845" s="34" t="s">
        <v>55</v>
      </c>
      <c r="G845" s="29">
        <v>219</v>
      </c>
      <c r="H845" s="34" t="s">
        <v>16</v>
      </c>
      <c r="I845" s="34">
        <v>10</v>
      </c>
      <c r="J845" s="34">
        <v>20</v>
      </c>
      <c r="K845" s="34">
        <f t="shared" si="143"/>
        <v>10</v>
      </c>
      <c r="L845" s="105">
        <v>1.5</v>
      </c>
      <c r="M845" s="29">
        <v>219</v>
      </c>
      <c r="N845" s="68">
        <v>1.3522707928279867</v>
      </c>
      <c r="O845" s="5">
        <v>1.1399999999999999</v>
      </c>
      <c r="P845" s="5">
        <f t="shared" si="146"/>
        <v>17.100000000000001</v>
      </c>
      <c r="Q845" s="29">
        <v>219</v>
      </c>
    </row>
    <row r="846" spans="1:26" x14ac:dyDescent="0.3">
      <c r="A846" s="34">
        <v>219</v>
      </c>
      <c r="B846" s="5">
        <v>493991.00750000001</v>
      </c>
      <c r="C846" s="5">
        <v>5180828.91</v>
      </c>
      <c r="D846" s="34">
        <v>26</v>
      </c>
      <c r="E846" s="34">
        <v>9</v>
      </c>
      <c r="F846" s="34" t="s">
        <v>55</v>
      </c>
      <c r="G846" s="34">
        <v>219</v>
      </c>
      <c r="H846" s="34" t="s">
        <v>2809</v>
      </c>
      <c r="I846" s="34">
        <v>20</v>
      </c>
      <c r="J846" s="34">
        <v>30</v>
      </c>
      <c r="K846" s="34">
        <f t="shared" si="143"/>
        <v>10</v>
      </c>
      <c r="L846" s="105">
        <v>1.256</v>
      </c>
      <c r="M846" s="34">
        <v>219</v>
      </c>
      <c r="N846" s="68">
        <v>1.2571177021056748</v>
      </c>
      <c r="O846" s="5">
        <v>1.1399999999999999</v>
      </c>
      <c r="P846" s="5">
        <f t="shared" si="146"/>
        <v>14.318399999999997</v>
      </c>
      <c r="Q846" s="34">
        <v>219</v>
      </c>
    </row>
    <row r="847" spans="1:26" x14ac:dyDescent="0.3">
      <c r="A847" s="34">
        <v>219</v>
      </c>
      <c r="B847" s="5">
        <v>493991.00750000001</v>
      </c>
      <c r="C847" s="5">
        <v>5180828.91</v>
      </c>
      <c r="D847" s="34">
        <v>26</v>
      </c>
      <c r="E847" s="34">
        <v>9</v>
      </c>
      <c r="F847" s="34" t="s">
        <v>55</v>
      </c>
      <c r="G847" s="34">
        <v>219</v>
      </c>
      <c r="H847" s="34" t="s">
        <v>43</v>
      </c>
      <c r="I847" s="34">
        <v>30</v>
      </c>
      <c r="J847" s="34">
        <v>44</v>
      </c>
      <c r="K847" s="34">
        <f t="shared" si="143"/>
        <v>14</v>
      </c>
      <c r="L847" s="34">
        <v>0.91610000000000003</v>
      </c>
      <c r="M847" s="34">
        <v>219</v>
      </c>
      <c r="N847" s="68">
        <v>1.1254476137798823</v>
      </c>
      <c r="O847" s="5">
        <v>1.25</v>
      </c>
      <c r="P847" s="5">
        <f t="shared" ref="P847:P850" si="147">(N847*L847*K847)</f>
        <v>14.434315825772504</v>
      </c>
      <c r="Q847" s="34">
        <v>219</v>
      </c>
      <c r="R847" s="34">
        <v>6.23</v>
      </c>
      <c r="S847" s="34">
        <v>38.4</v>
      </c>
      <c r="T847" s="34">
        <v>0.91610000000000003</v>
      </c>
      <c r="U847" s="34">
        <v>1.1379999999999999E-2</v>
      </c>
      <c r="V847" s="34">
        <v>7.4730000000000005E-2</v>
      </c>
      <c r="W847" s="34">
        <v>12.258798340693161</v>
      </c>
      <c r="Y847" s="34">
        <v>0.91610000000000003</v>
      </c>
      <c r="Z847" s="34">
        <v>640</v>
      </c>
    </row>
    <row r="848" spans="1:26" x14ac:dyDescent="0.3">
      <c r="A848" s="34">
        <v>219</v>
      </c>
      <c r="B848" s="5">
        <v>493991.00750000001</v>
      </c>
      <c r="C848" s="5">
        <v>5180828.91</v>
      </c>
      <c r="D848" s="34">
        <v>26</v>
      </c>
      <c r="E848" s="34">
        <v>9</v>
      </c>
      <c r="F848" s="34" t="s">
        <v>55</v>
      </c>
      <c r="G848" s="34">
        <v>219</v>
      </c>
      <c r="H848" s="34" t="s">
        <v>18</v>
      </c>
      <c r="I848" s="34">
        <v>44</v>
      </c>
      <c r="J848" s="34">
        <v>83</v>
      </c>
      <c r="K848" s="34">
        <f t="shared" si="143"/>
        <v>39</v>
      </c>
      <c r="L848" s="34">
        <v>0.75060000000000004</v>
      </c>
      <c r="M848" s="34">
        <v>219</v>
      </c>
      <c r="N848" s="68">
        <v>1.3185604416178605</v>
      </c>
      <c r="O848" s="5">
        <v>1.32</v>
      </c>
      <c r="P848" s="5">
        <f t="shared" si="147"/>
        <v>38.598747231656276</v>
      </c>
      <c r="Q848" s="34">
        <v>219</v>
      </c>
      <c r="R848" s="34">
        <v>6.46</v>
      </c>
      <c r="S848" s="34">
        <v>25.1</v>
      </c>
      <c r="T848" s="34">
        <v>0.75060000000000004</v>
      </c>
      <c r="U848" s="34">
        <v>9.7999999999999997E-3</v>
      </c>
      <c r="V848" s="34">
        <v>5.8409999999999997E-2</v>
      </c>
      <c r="W848" s="34">
        <v>12.85053929121726</v>
      </c>
      <c r="Y848" s="34">
        <v>0.75060000000000004</v>
      </c>
      <c r="Z848" s="34">
        <v>641</v>
      </c>
    </row>
    <row r="849" spans="1:26" x14ac:dyDescent="0.3">
      <c r="A849" s="34">
        <v>219</v>
      </c>
      <c r="B849" s="5">
        <v>493991.00750000001</v>
      </c>
      <c r="C849" s="5">
        <v>5180828.91</v>
      </c>
      <c r="D849" s="34">
        <v>26</v>
      </c>
      <c r="E849" s="34">
        <v>9</v>
      </c>
      <c r="F849" s="34" t="s">
        <v>55</v>
      </c>
      <c r="G849" s="34">
        <v>219</v>
      </c>
      <c r="H849" s="34" t="s">
        <v>28</v>
      </c>
      <c r="I849" s="34">
        <v>83</v>
      </c>
      <c r="J849" s="34">
        <v>116</v>
      </c>
      <c r="K849" s="34">
        <f t="shared" si="143"/>
        <v>33</v>
      </c>
      <c r="L849" s="34">
        <v>0.3468</v>
      </c>
      <c r="M849" s="34">
        <v>219</v>
      </c>
      <c r="N849" s="68">
        <v>1.3417257221840257</v>
      </c>
      <c r="O849" s="5">
        <v>1.41</v>
      </c>
      <c r="P849" s="5">
        <f t="shared" si="147"/>
        <v>15.355245854962863</v>
      </c>
      <c r="Q849" s="34">
        <v>219</v>
      </c>
      <c r="R849" s="34">
        <v>6.69</v>
      </c>
      <c r="S849" s="34">
        <v>11.1</v>
      </c>
      <c r="T849" s="34">
        <v>0.3468</v>
      </c>
      <c r="U849" s="34">
        <v>6.7000000000000002E-3</v>
      </c>
      <c r="V849" s="34">
        <v>2.9559999999999999E-2</v>
      </c>
      <c r="W849" s="34">
        <v>11.732070365358593</v>
      </c>
      <c r="Y849" s="34">
        <v>0.3468</v>
      </c>
      <c r="Z849" s="34">
        <v>642</v>
      </c>
    </row>
    <row r="850" spans="1:26" x14ac:dyDescent="0.3">
      <c r="A850" s="34">
        <v>219</v>
      </c>
      <c r="B850" s="5">
        <v>493991.00750000001</v>
      </c>
      <c r="C850" s="5">
        <v>5180828.91</v>
      </c>
      <c r="D850" s="34">
        <v>26</v>
      </c>
      <c r="E850" s="34">
        <v>9</v>
      </c>
      <c r="F850" s="34" t="s">
        <v>55</v>
      </c>
      <c r="G850" s="34">
        <v>219</v>
      </c>
      <c r="H850" s="34" t="s">
        <v>29</v>
      </c>
      <c r="I850" s="34">
        <v>116</v>
      </c>
      <c r="J850" s="34">
        <v>153</v>
      </c>
      <c r="K850" s="34">
        <f t="shared" si="143"/>
        <v>37</v>
      </c>
      <c r="L850" s="34">
        <v>0.21510000000000001</v>
      </c>
      <c r="M850" s="34">
        <v>219</v>
      </c>
      <c r="N850" s="68">
        <v>1.4426555061059592</v>
      </c>
      <c r="O850" s="5">
        <v>1.48</v>
      </c>
      <c r="P850" s="5">
        <f t="shared" si="147"/>
        <v>11.481662376445499</v>
      </c>
      <c r="Q850" s="34">
        <v>219</v>
      </c>
      <c r="R850" s="34">
        <v>6.82</v>
      </c>
      <c r="S850" s="34">
        <v>3.6</v>
      </c>
      <c r="T850" s="34">
        <v>0.21510000000000001</v>
      </c>
      <c r="U850" s="34">
        <v>9.5E-4</v>
      </c>
      <c r="V850" s="34">
        <v>3.3869999999999997E-2</v>
      </c>
      <c r="W850" s="34">
        <v>6.3507528786536769</v>
      </c>
      <c r="Y850" s="34">
        <v>0.21510000000000001</v>
      </c>
      <c r="Z850" s="34">
        <v>643</v>
      </c>
    </row>
    <row r="851" spans="1:26" x14ac:dyDescent="0.3">
      <c r="A851" s="29">
        <v>221</v>
      </c>
      <c r="B851" s="5">
        <v>494054.81770000001</v>
      </c>
      <c r="C851" s="5">
        <v>5180822.4013999999</v>
      </c>
      <c r="D851" s="34">
        <v>28</v>
      </c>
      <c r="E851" s="34">
        <v>9</v>
      </c>
      <c r="F851" s="34" t="s">
        <v>55</v>
      </c>
      <c r="G851" s="29">
        <v>221</v>
      </c>
      <c r="H851" s="34" t="s">
        <v>16</v>
      </c>
      <c r="I851" s="34">
        <v>0</v>
      </c>
      <c r="J851" s="34">
        <v>10</v>
      </c>
      <c r="K851" s="34">
        <f t="shared" si="143"/>
        <v>10</v>
      </c>
      <c r="L851" s="104">
        <v>1.625</v>
      </c>
      <c r="M851" s="29">
        <v>221</v>
      </c>
      <c r="N851" s="68">
        <v>1.4104081742416983</v>
      </c>
      <c r="O851" s="5">
        <v>1.1399999999999999</v>
      </c>
      <c r="P851" s="5">
        <f t="shared" ref="P851:P853" si="148">(O851*L851*K851)</f>
        <v>18.524999999999999</v>
      </c>
      <c r="Q851" s="29">
        <v>221</v>
      </c>
    </row>
    <row r="852" spans="1:26" x14ac:dyDescent="0.3">
      <c r="A852" s="29">
        <v>221</v>
      </c>
      <c r="B852" s="5">
        <v>494054.81770000001</v>
      </c>
      <c r="C852" s="5">
        <v>5180822.4013999999</v>
      </c>
      <c r="D852" s="34">
        <v>28</v>
      </c>
      <c r="E852" s="34">
        <v>9</v>
      </c>
      <c r="F852" s="34" t="s">
        <v>55</v>
      </c>
      <c r="G852" s="29">
        <v>221</v>
      </c>
      <c r="H852" s="34" t="s">
        <v>16</v>
      </c>
      <c r="I852" s="34">
        <v>10</v>
      </c>
      <c r="J852" s="34">
        <v>20</v>
      </c>
      <c r="K852" s="34">
        <f t="shared" si="143"/>
        <v>10</v>
      </c>
      <c r="L852" s="105">
        <v>1.881</v>
      </c>
      <c r="M852" s="29">
        <v>221</v>
      </c>
      <c r="N852" s="68">
        <v>1.401149631662836</v>
      </c>
      <c r="O852" s="5">
        <v>1.1399999999999999</v>
      </c>
      <c r="P852" s="5">
        <f t="shared" si="148"/>
        <v>21.443399999999997</v>
      </c>
      <c r="Q852" s="29">
        <v>221</v>
      </c>
    </row>
    <row r="853" spans="1:26" x14ac:dyDescent="0.3">
      <c r="A853" s="34">
        <v>221</v>
      </c>
      <c r="B853" s="5">
        <v>494054.81770000001</v>
      </c>
      <c r="C853" s="5">
        <v>5180822.4013999999</v>
      </c>
      <c r="D853" s="34">
        <v>28</v>
      </c>
      <c r="E853" s="34">
        <v>9</v>
      </c>
      <c r="F853" s="34" t="s">
        <v>55</v>
      </c>
      <c r="G853" s="34">
        <v>221</v>
      </c>
      <c r="H853" s="34" t="s">
        <v>2811</v>
      </c>
      <c r="I853" s="34">
        <v>20</v>
      </c>
      <c r="J853" s="34">
        <v>30</v>
      </c>
      <c r="K853" s="34">
        <f t="shared" si="143"/>
        <v>10</v>
      </c>
      <c r="L853" s="105">
        <v>1.4890000000000001</v>
      </c>
      <c r="M853" s="34">
        <v>221</v>
      </c>
      <c r="N853" s="68">
        <v>1.3211479666295542</v>
      </c>
      <c r="O853" s="5">
        <v>1.1399999999999999</v>
      </c>
      <c r="P853" s="5">
        <f t="shared" si="148"/>
        <v>16.974599999999999</v>
      </c>
      <c r="Q853" s="34">
        <v>221</v>
      </c>
    </row>
    <row r="854" spans="1:26" x14ac:dyDescent="0.3">
      <c r="A854" s="34">
        <v>221</v>
      </c>
      <c r="B854" s="5">
        <v>494054.81770000001</v>
      </c>
      <c r="C854" s="5">
        <v>5180822.4013999999</v>
      </c>
      <c r="D854" s="34">
        <v>28</v>
      </c>
      <c r="E854" s="34">
        <v>9</v>
      </c>
      <c r="F854" s="34" t="s">
        <v>55</v>
      </c>
      <c r="G854" s="34">
        <v>221</v>
      </c>
      <c r="H854" s="34" t="s">
        <v>36</v>
      </c>
      <c r="I854" s="34">
        <v>30</v>
      </c>
      <c r="J854" s="34">
        <v>49</v>
      </c>
      <c r="K854" s="34">
        <f t="shared" si="143"/>
        <v>19</v>
      </c>
      <c r="L854" s="34">
        <v>0.85980000000000001</v>
      </c>
      <c r="M854" s="34">
        <v>221</v>
      </c>
      <c r="N854" s="68">
        <v>1.4330910311144807</v>
      </c>
      <c r="O854" s="5">
        <v>1.32</v>
      </c>
      <c r="P854" s="5">
        <f t="shared" ref="P854:P857" si="149">(N854*L854*K854)</f>
        <v>23.411261702492382</v>
      </c>
      <c r="Q854" s="34">
        <v>221</v>
      </c>
      <c r="R854" s="34">
        <v>6.1</v>
      </c>
      <c r="S854" s="34">
        <v>46.1</v>
      </c>
      <c r="T854" s="34">
        <v>0.85980000000000001</v>
      </c>
      <c r="U854" s="34">
        <v>1.2149999999999999E-2</v>
      </c>
      <c r="V854" s="34">
        <v>7.5120000000000006E-2</v>
      </c>
      <c r="W854" s="34">
        <v>11.445686900958465</v>
      </c>
      <c r="Y854" s="34">
        <v>0.85980000000000001</v>
      </c>
      <c r="Z854" s="34">
        <v>645</v>
      </c>
    </row>
    <row r="855" spans="1:26" x14ac:dyDescent="0.3">
      <c r="A855" s="34">
        <v>221</v>
      </c>
      <c r="B855" s="5">
        <v>494054.81770000001</v>
      </c>
      <c r="C855" s="5">
        <v>5180822.4013999999</v>
      </c>
      <c r="D855" s="34">
        <v>28</v>
      </c>
      <c r="E855" s="34">
        <v>9</v>
      </c>
      <c r="F855" s="34" t="s">
        <v>55</v>
      </c>
      <c r="G855" s="34">
        <v>221</v>
      </c>
      <c r="H855" s="34" t="s">
        <v>37</v>
      </c>
      <c r="I855" s="34">
        <v>49</v>
      </c>
      <c r="J855" s="34">
        <v>89</v>
      </c>
      <c r="K855" s="34">
        <f t="shared" si="143"/>
        <v>40</v>
      </c>
      <c r="L855" s="34">
        <v>0.38519999999999999</v>
      </c>
      <c r="M855" s="34">
        <v>221</v>
      </c>
      <c r="N855" s="68">
        <v>1.6025090717189712</v>
      </c>
      <c r="O855" s="5">
        <v>1.41</v>
      </c>
      <c r="P855" s="5">
        <f t="shared" si="149"/>
        <v>24.691459777045907</v>
      </c>
      <c r="Q855" s="34">
        <v>221</v>
      </c>
      <c r="R855" s="34">
        <v>6.43</v>
      </c>
      <c r="S855" s="34">
        <v>26.7</v>
      </c>
      <c r="T855" s="34">
        <v>0.38519999999999999</v>
      </c>
      <c r="U855" s="34">
        <v>6.8399999999999997E-3</v>
      </c>
      <c r="V855" s="34">
        <v>3.8490000000000003E-2</v>
      </c>
      <c r="W855" s="34">
        <v>10.00779423226812</v>
      </c>
      <c r="Y855" s="34">
        <v>0.38519999999999999</v>
      </c>
      <c r="Z855" s="34">
        <v>646</v>
      </c>
    </row>
    <row r="856" spans="1:26" x14ac:dyDescent="0.3">
      <c r="A856" s="34">
        <v>221</v>
      </c>
      <c r="B856" s="5">
        <v>494054.81770000001</v>
      </c>
      <c r="C856" s="5">
        <v>5180822.4013999999</v>
      </c>
      <c r="D856" s="34">
        <v>28</v>
      </c>
      <c r="E856" s="34">
        <v>9</v>
      </c>
      <c r="F856" s="34" t="s">
        <v>55</v>
      </c>
      <c r="G856" s="34">
        <v>221</v>
      </c>
      <c r="H856" s="34" t="s">
        <v>28</v>
      </c>
      <c r="I856" s="34">
        <v>89</v>
      </c>
      <c r="J856" s="34">
        <v>118</v>
      </c>
      <c r="K856" s="34">
        <f t="shared" si="143"/>
        <v>29</v>
      </c>
      <c r="L856" s="34">
        <v>0.22750000000000001</v>
      </c>
      <c r="M856" s="34">
        <v>221</v>
      </c>
      <c r="N856" s="68">
        <v>1.5968342693868831</v>
      </c>
      <c r="O856" s="5">
        <v>1.48</v>
      </c>
      <c r="P856" s="5">
        <f t="shared" si="149"/>
        <v>10.535114092279962</v>
      </c>
      <c r="Q856" s="34">
        <v>221</v>
      </c>
      <c r="R856" s="34">
        <v>6.57</v>
      </c>
      <c r="S856" s="34">
        <v>18.100000000000001</v>
      </c>
      <c r="T856" s="34">
        <v>0.22750000000000001</v>
      </c>
      <c r="U856" s="34">
        <v>5.8999999999999999E-3</v>
      </c>
      <c r="V856" s="34">
        <v>2.051E-2</v>
      </c>
      <c r="W856" s="34">
        <v>11.092150170648464</v>
      </c>
      <c r="Y856" s="34">
        <v>0.22750000000000001</v>
      </c>
      <c r="Z856" s="34">
        <v>647</v>
      </c>
    </row>
    <row r="857" spans="1:26" x14ac:dyDescent="0.3">
      <c r="A857" s="34">
        <v>221</v>
      </c>
      <c r="B857" s="5">
        <v>494054.81770000001</v>
      </c>
      <c r="C857" s="5">
        <v>5180822.4013999999</v>
      </c>
      <c r="D857" s="34">
        <v>28</v>
      </c>
      <c r="E857" s="34">
        <v>9</v>
      </c>
      <c r="F857" s="34" t="s">
        <v>55</v>
      </c>
      <c r="G857" s="34">
        <v>221</v>
      </c>
      <c r="H857" s="34" t="s">
        <v>29</v>
      </c>
      <c r="I857" s="34">
        <v>118</v>
      </c>
      <c r="J857" s="34">
        <v>153</v>
      </c>
      <c r="K857" s="34">
        <f t="shared" si="143"/>
        <v>35</v>
      </c>
      <c r="L857" s="34">
        <v>0.2172</v>
      </c>
      <c r="M857" s="34">
        <v>221</v>
      </c>
      <c r="N857" s="68">
        <v>1.5372929828090807</v>
      </c>
      <c r="O857" s="5">
        <v>1.5</v>
      </c>
      <c r="P857" s="5">
        <f t="shared" si="149"/>
        <v>11.686501255314631</v>
      </c>
      <c r="Q857" s="34">
        <v>221</v>
      </c>
      <c r="R857" s="34">
        <v>6.65</v>
      </c>
      <c r="S857" s="34">
        <v>13.8</v>
      </c>
      <c r="T857" s="34">
        <v>0.2172</v>
      </c>
      <c r="U857" s="34">
        <v>4.7200000000000002E-3</v>
      </c>
      <c r="V857" s="34">
        <v>1.7860000000000001E-2</v>
      </c>
      <c r="W857" s="34">
        <v>12.161254199328107</v>
      </c>
      <c r="Y857" s="34">
        <v>0.2172</v>
      </c>
      <c r="Z857" s="34">
        <v>648</v>
      </c>
    </row>
    <row r="858" spans="1:26" x14ac:dyDescent="0.3">
      <c r="A858" s="29">
        <v>223</v>
      </c>
      <c r="B858" s="5">
        <v>494118.62770000001</v>
      </c>
      <c r="C858" s="5">
        <v>5180815.4489000002</v>
      </c>
      <c r="D858" s="34">
        <v>30</v>
      </c>
      <c r="E858" s="34">
        <v>9</v>
      </c>
      <c r="F858" s="34" t="s">
        <v>55</v>
      </c>
      <c r="G858" s="29">
        <v>223</v>
      </c>
      <c r="H858" s="34" t="s">
        <v>16</v>
      </c>
      <c r="I858" s="34">
        <v>0</v>
      </c>
      <c r="J858" s="34">
        <v>10</v>
      </c>
      <c r="K858" s="34">
        <f t="shared" si="143"/>
        <v>10</v>
      </c>
      <c r="L858" s="104">
        <v>1.2000000476837158</v>
      </c>
      <c r="M858" s="29">
        <v>223</v>
      </c>
      <c r="N858" s="68">
        <v>1.4980526415247746</v>
      </c>
      <c r="O858" s="34">
        <v>1.26</v>
      </c>
      <c r="P858" s="5">
        <f t="shared" ref="P858:P860" si="150">(O858*L858*K858)</f>
        <v>15.120000600814819</v>
      </c>
      <c r="Q858" s="29">
        <v>223</v>
      </c>
    </row>
    <row r="859" spans="1:26" x14ac:dyDescent="0.3">
      <c r="A859" s="29">
        <v>223</v>
      </c>
      <c r="B859" s="5">
        <v>494118.62770000001</v>
      </c>
      <c r="C859" s="5">
        <v>5180815.4489000002</v>
      </c>
      <c r="D859" s="34">
        <v>30</v>
      </c>
      <c r="E859" s="34">
        <v>9</v>
      </c>
      <c r="F859" s="34" t="s">
        <v>55</v>
      </c>
      <c r="G859" s="29">
        <v>223</v>
      </c>
      <c r="H859" s="34" t="s">
        <v>2809</v>
      </c>
      <c r="I859" s="34">
        <v>10</v>
      </c>
      <c r="J859" s="34">
        <v>20</v>
      </c>
      <c r="K859" s="34">
        <f t="shared" si="143"/>
        <v>10</v>
      </c>
      <c r="L859" s="105">
        <v>1.3</v>
      </c>
      <c r="M859" s="29">
        <v>223</v>
      </c>
      <c r="N859" s="68">
        <v>1.5680948784064088</v>
      </c>
      <c r="O859" s="34">
        <v>1.26</v>
      </c>
      <c r="P859" s="5">
        <f t="shared" si="150"/>
        <v>16.380000000000003</v>
      </c>
      <c r="Q859" s="29">
        <v>223</v>
      </c>
    </row>
    <row r="860" spans="1:26" x14ac:dyDescent="0.3">
      <c r="A860" s="34">
        <v>223</v>
      </c>
      <c r="B860" s="5">
        <v>494118.62770000001</v>
      </c>
      <c r="C860" s="5">
        <v>5180815.4489000002</v>
      </c>
      <c r="D860" s="34">
        <v>30</v>
      </c>
      <c r="E860" s="34">
        <v>9</v>
      </c>
      <c r="F860" s="34" t="s">
        <v>55</v>
      </c>
      <c r="G860" s="34">
        <v>223</v>
      </c>
      <c r="H860" s="34" t="s">
        <v>43</v>
      </c>
      <c r="I860" s="34">
        <v>20</v>
      </c>
      <c r="J860" s="34">
        <v>30</v>
      </c>
      <c r="K860" s="34">
        <f t="shared" si="143"/>
        <v>10</v>
      </c>
      <c r="L860" s="105">
        <v>0.60109999999999997</v>
      </c>
      <c r="M860" s="34">
        <v>223</v>
      </c>
      <c r="N860" s="68">
        <v>1.5229223907190488</v>
      </c>
      <c r="O860" s="34">
        <v>1.26</v>
      </c>
      <c r="P860" s="5">
        <f t="shared" si="150"/>
        <v>7.5738599999999998</v>
      </c>
      <c r="Q860" s="34">
        <v>223</v>
      </c>
    </row>
    <row r="861" spans="1:26" x14ac:dyDescent="0.3">
      <c r="A861" s="34">
        <v>223</v>
      </c>
      <c r="B861" s="5">
        <v>494118.62770000001</v>
      </c>
      <c r="C861" s="5">
        <v>5180815.4489000002</v>
      </c>
      <c r="D861" s="34">
        <v>30</v>
      </c>
      <c r="E861" s="34">
        <v>9</v>
      </c>
      <c r="F861" s="34" t="s">
        <v>55</v>
      </c>
      <c r="G861" s="34">
        <v>223</v>
      </c>
      <c r="H861" s="34" t="s">
        <v>43</v>
      </c>
      <c r="I861" s="34">
        <v>30</v>
      </c>
      <c r="J861" s="34">
        <v>38</v>
      </c>
      <c r="K861" s="34">
        <f t="shared" si="143"/>
        <v>8</v>
      </c>
      <c r="L861" s="34">
        <v>0.42599999999999999</v>
      </c>
      <c r="M861" s="34">
        <v>223</v>
      </c>
      <c r="N861" s="68">
        <v>1.5009572188801019</v>
      </c>
      <c r="O861" s="34">
        <v>1.44</v>
      </c>
      <c r="P861" s="5">
        <f t="shared" ref="P861:P865" si="151">(N861*L861*K861)</f>
        <v>5.1152622019433869</v>
      </c>
      <c r="Q861" s="34">
        <v>223</v>
      </c>
      <c r="R861" s="34">
        <v>6.12</v>
      </c>
      <c r="S861" s="34">
        <v>44.9</v>
      </c>
      <c r="T861" s="34">
        <v>0.42599999999999999</v>
      </c>
      <c r="U861" s="34">
        <v>8.2799999999999992E-3</v>
      </c>
      <c r="V861" s="34">
        <v>3.5340000000000003E-2</v>
      </c>
      <c r="W861" s="34">
        <v>12.054329371816637</v>
      </c>
      <c r="Y861" s="34">
        <v>0.42599999999999999</v>
      </c>
      <c r="Z861" s="34">
        <v>650</v>
      </c>
    </row>
    <row r="862" spans="1:26" x14ac:dyDescent="0.3">
      <c r="A862" s="34">
        <v>223</v>
      </c>
      <c r="B862" s="5">
        <v>494118.62770000001</v>
      </c>
      <c r="C862" s="5">
        <v>5180815.4489000002</v>
      </c>
      <c r="D862" s="34">
        <v>30</v>
      </c>
      <c r="E862" s="34">
        <v>9</v>
      </c>
      <c r="F862" s="34" t="s">
        <v>55</v>
      </c>
      <c r="G862" s="34">
        <v>223</v>
      </c>
      <c r="H862" s="34" t="s">
        <v>18</v>
      </c>
      <c r="I862" s="34">
        <v>38</v>
      </c>
      <c r="J862" s="34">
        <v>66</v>
      </c>
      <c r="K862" s="34">
        <f t="shared" si="143"/>
        <v>28</v>
      </c>
      <c r="L862" s="34">
        <v>0.32769999999999999</v>
      </c>
      <c r="M862" s="34">
        <v>223</v>
      </c>
      <c r="N862" s="68">
        <v>1.6159388421472234</v>
      </c>
      <c r="O862" s="34">
        <v>1.5</v>
      </c>
      <c r="P862" s="5">
        <f t="shared" si="151"/>
        <v>14.827208440006064</v>
      </c>
      <c r="Q862" s="34">
        <v>223</v>
      </c>
      <c r="R862" s="34">
        <v>6.42</v>
      </c>
      <c r="S862" s="34">
        <v>27.1</v>
      </c>
      <c r="T862" s="34">
        <v>0.32769999999999999</v>
      </c>
      <c r="U862" s="34">
        <v>7.8300000000000002E-3</v>
      </c>
      <c r="V862" s="34">
        <v>2.7640000000000001E-2</v>
      </c>
      <c r="W862" s="34">
        <v>11.856005788712011</v>
      </c>
      <c r="Y862" s="34">
        <v>0.32769999999999999</v>
      </c>
      <c r="Z862" s="34">
        <v>651</v>
      </c>
    </row>
    <row r="863" spans="1:26" x14ac:dyDescent="0.3">
      <c r="A863" s="34">
        <v>223</v>
      </c>
      <c r="B863" s="5">
        <v>494118.62770000001</v>
      </c>
      <c r="C863" s="5">
        <v>5180815.4489000002</v>
      </c>
      <c r="D863" s="34">
        <v>30</v>
      </c>
      <c r="E863" s="34">
        <v>9</v>
      </c>
      <c r="F863" s="34" t="s">
        <v>55</v>
      </c>
      <c r="G863" s="34">
        <v>223</v>
      </c>
      <c r="H863" s="34" t="s">
        <v>28</v>
      </c>
      <c r="I863" s="34">
        <v>66</v>
      </c>
      <c r="J863" s="34">
        <v>91</v>
      </c>
      <c r="K863" s="34">
        <f t="shared" si="143"/>
        <v>25</v>
      </c>
      <c r="L863" s="34">
        <v>0.19070000000000001</v>
      </c>
      <c r="M863" s="34">
        <v>223</v>
      </c>
      <c r="N863" s="68">
        <v>1.7107868297105437</v>
      </c>
      <c r="O863" s="34">
        <v>1.59</v>
      </c>
      <c r="P863" s="5">
        <f t="shared" si="151"/>
        <v>8.1561762106450182</v>
      </c>
      <c r="Q863" s="34">
        <v>223</v>
      </c>
      <c r="R863" s="34">
        <v>6.65</v>
      </c>
      <c r="S863" s="34">
        <v>13.6</v>
      </c>
      <c r="T863" s="34">
        <v>0.19070000000000001</v>
      </c>
      <c r="U863" s="34">
        <v>3.9899999999999996E-3</v>
      </c>
      <c r="V863" s="34">
        <v>1.5990000000000001E-2</v>
      </c>
      <c r="W863" s="34">
        <v>11.92620387742339</v>
      </c>
      <c r="Y863" s="34">
        <v>0.19070000000000001</v>
      </c>
      <c r="Z863" s="34">
        <v>652</v>
      </c>
    </row>
    <row r="864" spans="1:26" x14ac:dyDescent="0.3">
      <c r="A864" s="34">
        <v>223</v>
      </c>
      <c r="B864" s="5">
        <v>494118.62770000001</v>
      </c>
      <c r="C864" s="5">
        <v>5180815.4489000002</v>
      </c>
      <c r="D864" s="34">
        <v>30</v>
      </c>
      <c r="E864" s="34">
        <v>9</v>
      </c>
      <c r="F864" s="34" t="s">
        <v>55</v>
      </c>
      <c r="G864" s="34">
        <v>223</v>
      </c>
      <c r="H864" s="34" t="s">
        <v>29</v>
      </c>
      <c r="I864" s="34">
        <v>91</v>
      </c>
      <c r="J864" s="34">
        <v>141</v>
      </c>
      <c r="K864" s="34">
        <f t="shared" si="143"/>
        <v>50</v>
      </c>
      <c r="L864" s="34">
        <v>0.16500000000000001</v>
      </c>
      <c r="M864" s="34">
        <v>223</v>
      </c>
      <c r="N864" s="68">
        <v>1.7601794419534937</v>
      </c>
      <c r="O864" s="34">
        <v>1.59</v>
      </c>
      <c r="P864" s="5">
        <f t="shared" si="151"/>
        <v>14.521480396116324</v>
      </c>
      <c r="Q864" s="34">
        <v>223</v>
      </c>
      <c r="R864" s="34">
        <v>6.66</v>
      </c>
      <c r="S864" s="34">
        <v>13.1</v>
      </c>
      <c r="T864" s="34">
        <v>0.16500000000000001</v>
      </c>
      <c r="U864" s="34">
        <v>3.6600000000000001E-3</v>
      </c>
      <c r="V864" s="34">
        <v>1.546E-2</v>
      </c>
      <c r="W864" s="34">
        <v>10.672703751617076</v>
      </c>
      <c r="Y864" s="34">
        <v>0.16500000000000001</v>
      </c>
      <c r="Z864" s="34">
        <v>653</v>
      </c>
    </row>
    <row r="865" spans="1:26" x14ac:dyDescent="0.3">
      <c r="A865" s="34">
        <v>223</v>
      </c>
      <c r="B865" s="5">
        <v>494118.62770000001</v>
      </c>
      <c r="C865" s="5">
        <v>5180815.4489000002</v>
      </c>
      <c r="D865" s="34">
        <v>30</v>
      </c>
      <c r="E865" s="34">
        <v>9</v>
      </c>
      <c r="F865" s="34" t="s">
        <v>55</v>
      </c>
      <c r="G865" s="34">
        <v>223</v>
      </c>
      <c r="H865" s="34" t="s">
        <v>54</v>
      </c>
      <c r="I865" s="34">
        <v>141</v>
      </c>
      <c r="J865" s="34">
        <v>153</v>
      </c>
      <c r="K865" s="34">
        <f t="shared" si="143"/>
        <v>12</v>
      </c>
      <c r="L865" s="34">
        <v>0.15790000000000001</v>
      </c>
      <c r="M865" s="34">
        <v>223</v>
      </c>
      <c r="N865" s="68">
        <v>1.8507674955249573</v>
      </c>
      <c r="O865" s="34">
        <v>1.59</v>
      </c>
      <c r="P865" s="5">
        <f t="shared" si="151"/>
        <v>3.50683425052069</v>
      </c>
      <c r="Q865" s="34">
        <v>223</v>
      </c>
      <c r="R865" s="34">
        <v>6.53</v>
      </c>
      <c r="S865" s="34">
        <v>20.9</v>
      </c>
      <c r="T865" s="34">
        <v>0.15790000000000001</v>
      </c>
      <c r="U865" s="34">
        <v>3.2399999999999998E-3</v>
      </c>
      <c r="V865" s="34">
        <v>1.7010000000000001E-2</v>
      </c>
      <c r="W865" s="34">
        <v>9.2827748383303934</v>
      </c>
      <c r="Y865" s="34">
        <v>0.15790000000000001</v>
      </c>
      <c r="Z865" s="34">
        <v>654</v>
      </c>
    </row>
    <row r="866" spans="1:26" x14ac:dyDescent="0.3">
      <c r="A866" s="34">
        <v>225</v>
      </c>
      <c r="B866" s="5">
        <v>493412.658734</v>
      </c>
      <c r="C866" s="5">
        <v>5180872.0767299803</v>
      </c>
      <c r="D866" s="34">
        <v>7</v>
      </c>
      <c r="E866" s="34">
        <v>10</v>
      </c>
      <c r="F866" s="34" t="s">
        <v>53</v>
      </c>
      <c r="G866" s="34">
        <v>225</v>
      </c>
      <c r="H866" s="34" t="s">
        <v>16</v>
      </c>
      <c r="I866" s="34">
        <v>0</v>
      </c>
      <c r="J866" s="34">
        <v>10</v>
      </c>
      <c r="K866" s="34">
        <f t="shared" si="143"/>
        <v>10</v>
      </c>
      <c r="L866" s="104">
        <v>1.3049999475479126</v>
      </c>
      <c r="M866" s="34">
        <v>225</v>
      </c>
      <c r="N866" s="5">
        <v>1.3643376045473534</v>
      </c>
      <c r="O866" s="5">
        <v>1.1599999999999999</v>
      </c>
      <c r="P866" s="5">
        <f t="shared" ref="P866:P868" si="152">(O866*L866*K866)</f>
        <v>15.137999391555786</v>
      </c>
      <c r="Q866" s="34">
        <v>225</v>
      </c>
    </row>
    <row r="867" spans="1:26" x14ac:dyDescent="0.3">
      <c r="A867" s="29">
        <v>225</v>
      </c>
      <c r="B867" s="5">
        <v>493412.65870000003</v>
      </c>
      <c r="C867" s="5">
        <v>5180872.0767000001</v>
      </c>
      <c r="D867" s="34">
        <v>7</v>
      </c>
      <c r="E867" s="34">
        <v>10</v>
      </c>
      <c r="F867" s="34" t="s">
        <v>53</v>
      </c>
      <c r="G867" s="29">
        <v>225</v>
      </c>
      <c r="H867" s="34" t="s">
        <v>2809</v>
      </c>
      <c r="I867" s="34">
        <v>10</v>
      </c>
      <c r="J867" s="34">
        <v>20</v>
      </c>
      <c r="K867" s="34">
        <f t="shared" si="143"/>
        <v>10</v>
      </c>
      <c r="L867" s="105">
        <v>1.4550000000000001</v>
      </c>
      <c r="M867" s="29">
        <v>225</v>
      </c>
      <c r="N867" s="5">
        <v>1.434188942435435</v>
      </c>
      <c r="O867" s="5">
        <v>1.1599999999999999</v>
      </c>
      <c r="P867" s="5">
        <f t="shared" si="152"/>
        <v>16.878</v>
      </c>
      <c r="Q867" s="29">
        <v>225</v>
      </c>
    </row>
    <row r="868" spans="1:26" x14ac:dyDescent="0.3">
      <c r="A868" s="34">
        <v>225</v>
      </c>
      <c r="B868" s="5">
        <v>493412.658734</v>
      </c>
      <c r="C868" s="5">
        <v>5180872.0767299803</v>
      </c>
      <c r="D868" s="34">
        <v>7</v>
      </c>
      <c r="E868" s="34">
        <v>10</v>
      </c>
      <c r="F868" s="34" t="s">
        <v>53</v>
      </c>
      <c r="G868" s="34">
        <v>225</v>
      </c>
      <c r="H868" s="34" t="s">
        <v>43</v>
      </c>
      <c r="I868" s="34">
        <v>20</v>
      </c>
      <c r="J868" s="34">
        <v>30</v>
      </c>
      <c r="K868" s="34">
        <f t="shared" si="143"/>
        <v>10</v>
      </c>
      <c r="L868" s="105">
        <v>1.333</v>
      </c>
      <c r="M868" s="34">
        <v>225</v>
      </c>
      <c r="N868" s="5">
        <v>1.4174830303526074</v>
      </c>
      <c r="O868" s="5">
        <v>1.1599999999999999</v>
      </c>
      <c r="P868" s="5">
        <f t="shared" si="152"/>
        <v>15.462799999999998</v>
      </c>
      <c r="Q868" s="34">
        <v>225</v>
      </c>
    </row>
    <row r="869" spans="1:26" x14ac:dyDescent="0.3">
      <c r="A869" s="34">
        <v>225</v>
      </c>
      <c r="B869" s="5">
        <v>493412.658734</v>
      </c>
      <c r="C869" s="5">
        <v>5180872.0767299803</v>
      </c>
      <c r="D869" s="34">
        <v>7</v>
      </c>
      <c r="E869" s="34">
        <v>10</v>
      </c>
      <c r="F869" s="34" t="s">
        <v>53</v>
      </c>
      <c r="G869" s="34">
        <v>225</v>
      </c>
      <c r="H869" s="34" t="s">
        <v>43</v>
      </c>
      <c r="I869" s="34">
        <v>30</v>
      </c>
      <c r="J869" s="34">
        <v>35</v>
      </c>
      <c r="K869" s="34">
        <f t="shared" si="143"/>
        <v>5</v>
      </c>
      <c r="L869" s="34">
        <v>1.111</v>
      </c>
      <c r="M869" s="34">
        <v>225</v>
      </c>
      <c r="N869" s="5">
        <v>1.4280395875720708</v>
      </c>
      <c r="O869" s="5">
        <v>1.33</v>
      </c>
      <c r="P869" s="5">
        <f>(N869*L869*K869)</f>
        <v>7.9327599089628533</v>
      </c>
      <c r="Q869" s="34">
        <v>225</v>
      </c>
      <c r="R869" s="34">
        <v>5.1100000000000003</v>
      </c>
      <c r="S869" s="34">
        <v>110.8</v>
      </c>
      <c r="T869" s="34">
        <v>1.111</v>
      </c>
      <c r="U869" s="34">
        <v>1.4449999999999999E-2</v>
      </c>
      <c r="V869" s="34">
        <v>3.9940000000000003E-2</v>
      </c>
      <c r="W869" s="34">
        <v>27.816725087631443</v>
      </c>
      <c r="Y869" s="34">
        <v>1.111</v>
      </c>
      <c r="Z869" s="34">
        <v>656</v>
      </c>
    </row>
    <row r="870" spans="1:26" x14ac:dyDescent="0.3">
      <c r="A870" s="34">
        <v>225</v>
      </c>
      <c r="B870" s="5">
        <v>493412.658734</v>
      </c>
      <c r="C870" s="5">
        <v>5180872.0767299803</v>
      </c>
      <c r="D870" s="34">
        <v>7</v>
      </c>
      <c r="E870" s="34">
        <v>10</v>
      </c>
      <c r="F870" s="34" t="s">
        <v>53</v>
      </c>
      <c r="G870" s="34">
        <v>225</v>
      </c>
      <c r="H870" s="34" t="s">
        <v>18</v>
      </c>
      <c r="I870" s="34">
        <v>35</v>
      </c>
      <c r="J870" s="34">
        <v>61</v>
      </c>
      <c r="K870" s="34">
        <f t="shared" si="143"/>
        <v>26</v>
      </c>
      <c r="L870" s="34">
        <v>0.91149999999999998</v>
      </c>
      <c r="M870" s="34">
        <v>225</v>
      </c>
      <c r="N870" s="5">
        <v>1.4270708498656637</v>
      </c>
      <c r="O870" s="5">
        <v>1.4</v>
      </c>
      <c r="P870" s="5">
        <f>(N870*L870*K870)</f>
        <v>33.820152070966358</v>
      </c>
      <c r="Q870" s="34">
        <v>225</v>
      </c>
      <c r="R870" s="34">
        <v>5.0199999999999996</v>
      </c>
      <c r="S870" s="34">
        <v>115</v>
      </c>
      <c r="T870" s="34">
        <v>0.91149999999999998</v>
      </c>
      <c r="U870" s="34">
        <v>1.4160000000000001E-2</v>
      </c>
      <c r="V870" s="34">
        <v>3.6389999999999999E-2</v>
      </c>
      <c r="W870" s="34">
        <v>25.048090134652377</v>
      </c>
      <c r="Y870" s="34">
        <v>0.91149999999999998</v>
      </c>
      <c r="Z870" s="34">
        <v>657</v>
      </c>
    </row>
    <row r="871" spans="1:26" x14ac:dyDescent="0.3">
      <c r="A871" s="34">
        <v>225</v>
      </c>
      <c r="B871" s="5">
        <v>493412.658734</v>
      </c>
      <c r="C871" s="5">
        <v>5180872.0767299803</v>
      </c>
      <c r="D871" s="34">
        <v>7</v>
      </c>
      <c r="E871" s="34">
        <v>10</v>
      </c>
      <c r="F871" s="34" t="s">
        <v>53</v>
      </c>
      <c r="G871" s="34">
        <v>225</v>
      </c>
      <c r="H871" s="34" t="s">
        <v>38</v>
      </c>
      <c r="I871" s="34">
        <v>61</v>
      </c>
      <c r="J871" s="34">
        <v>101</v>
      </c>
      <c r="K871" s="34">
        <f t="shared" si="143"/>
        <v>40</v>
      </c>
      <c r="L871" s="34">
        <v>0.59150000000000003</v>
      </c>
      <c r="M871" s="34">
        <v>225</v>
      </c>
      <c r="N871" s="5">
        <v>1.5182377301092707</v>
      </c>
      <c r="O871" s="5">
        <v>1.53</v>
      </c>
      <c r="P871" s="5">
        <f>(N871*L871*K871)</f>
        <v>35.921504694385348</v>
      </c>
      <c r="Q871" s="34">
        <v>225</v>
      </c>
      <c r="R871" s="34">
        <v>6.1</v>
      </c>
      <c r="S871" s="34">
        <v>53.5</v>
      </c>
      <c r="T871" s="34">
        <v>0.59150000000000003</v>
      </c>
      <c r="U871" s="34">
        <v>6.1799999999999997E-3</v>
      </c>
      <c r="V871" s="34">
        <v>1.891E-2</v>
      </c>
      <c r="W871" s="34">
        <v>31.279746166049712</v>
      </c>
      <c r="Y871" s="34">
        <v>0.59150000000000003</v>
      </c>
      <c r="Z871" s="34">
        <v>658</v>
      </c>
    </row>
    <row r="872" spans="1:26" x14ac:dyDescent="0.3">
      <c r="A872" s="34">
        <v>225</v>
      </c>
      <c r="B872" s="5">
        <v>493412.658734</v>
      </c>
      <c r="C872" s="5">
        <v>5180872.0767299803</v>
      </c>
      <c r="D872" s="34">
        <v>7</v>
      </c>
      <c r="E872" s="34">
        <v>10</v>
      </c>
      <c r="F872" s="34" t="s">
        <v>53</v>
      </c>
      <c r="G872" s="34">
        <v>225</v>
      </c>
      <c r="H872" s="34" t="s">
        <v>54</v>
      </c>
      <c r="I872" s="34">
        <v>101</v>
      </c>
      <c r="J872" s="34">
        <v>153</v>
      </c>
      <c r="K872" s="34">
        <f t="shared" si="143"/>
        <v>52</v>
      </c>
      <c r="L872" s="34">
        <v>0.38900000000000001</v>
      </c>
      <c r="M872" s="34">
        <v>225</v>
      </c>
      <c r="N872" s="5">
        <v>1.6657010198330662</v>
      </c>
      <c r="O872" s="5">
        <v>1.63</v>
      </c>
      <c r="P872" s="5">
        <f>(N872*L872*K872)</f>
        <v>33.69380022918326</v>
      </c>
      <c r="Q872" s="34">
        <v>225</v>
      </c>
      <c r="R872" s="34">
        <v>6.33</v>
      </c>
      <c r="S872" s="34">
        <v>40.1</v>
      </c>
      <c r="T872" s="34">
        <v>0.38900000000000001</v>
      </c>
      <c r="U872" s="34">
        <v>3.7299999999999998E-3</v>
      </c>
      <c r="V872" s="34">
        <v>1.2500000000000001E-2</v>
      </c>
      <c r="W872" s="34">
        <v>31.12</v>
      </c>
      <c r="Y872" s="34">
        <v>0.38900000000000001</v>
      </c>
      <c r="Z872" s="34">
        <v>659</v>
      </c>
    </row>
    <row r="873" spans="1:26" x14ac:dyDescent="0.3">
      <c r="A873" s="29">
        <v>227</v>
      </c>
      <c r="B873" s="5">
        <v>493478.45899999997</v>
      </c>
      <c r="C873" s="5">
        <v>5180856.1174999997</v>
      </c>
      <c r="D873" s="34">
        <v>9</v>
      </c>
      <c r="E873" s="34">
        <v>10</v>
      </c>
      <c r="F873" s="34" t="s">
        <v>53</v>
      </c>
      <c r="G873" s="29">
        <v>227</v>
      </c>
      <c r="H873" s="34" t="s">
        <v>16</v>
      </c>
      <c r="I873" s="34">
        <v>0</v>
      </c>
      <c r="J873" s="34">
        <v>10</v>
      </c>
      <c r="K873" s="34">
        <f t="shared" si="143"/>
        <v>10</v>
      </c>
      <c r="L873" s="104">
        <v>0.91710001230239868</v>
      </c>
      <c r="M873" s="29">
        <v>227</v>
      </c>
      <c r="N873" s="5">
        <v>1.5508015082879394</v>
      </c>
      <c r="O873" s="5">
        <v>1.1399999999999999</v>
      </c>
      <c r="P873" s="5">
        <f t="shared" ref="P873:P875" si="153">(O873*L873*K873)</f>
        <v>10.454940140247345</v>
      </c>
      <c r="Q873" s="29">
        <v>227</v>
      </c>
    </row>
    <row r="874" spans="1:26" x14ac:dyDescent="0.3">
      <c r="A874" s="29">
        <v>227</v>
      </c>
      <c r="B874" s="5">
        <v>493478.45899999997</v>
      </c>
      <c r="C874" s="5">
        <v>5180856.1174999997</v>
      </c>
      <c r="D874" s="34">
        <v>9</v>
      </c>
      <c r="E874" s="34">
        <v>10</v>
      </c>
      <c r="F874" s="34" t="s">
        <v>53</v>
      </c>
      <c r="G874" s="29">
        <v>227</v>
      </c>
      <c r="H874" s="34" t="s">
        <v>16</v>
      </c>
      <c r="I874" s="34">
        <v>10</v>
      </c>
      <c r="J874" s="34">
        <v>20</v>
      </c>
      <c r="K874" s="34">
        <f t="shared" si="143"/>
        <v>10</v>
      </c>
      <c r="L874" s="105">
        <v>0.99180000000000001</v>
      </c>
      <c r="M874" s="29">
        <v>227</v>
      </c>
      <c r="N874" s="5">
        <v>1.4079480762137171</v>
      </c>
      <c r="O874" s="5">
        <v>1.1399999999999999</v>
      </c>
      <c r="P874" s="5">
        <f t="shared" si="153"/>
        <v>11.306519999999999</v>
      </c>
      <c r="Q874" s="29">
        <v>227</v>
      </c>
    </row>
    <row r="875" spans="1:26" x14ac:dyDescent="0.3">
      <c r="A875" s="34">
        <v>227</v>
      </c>
      <c r="B875" s="5">
        <v>493478.45899999997</v>
      </c>
      <c r="C875" s="5">
        <v>5180856.1174999997</v>
      </c>
      <c r="D875" s="34">
        <v>9</v>
      </c>
      <c r="E875" s="34">
        <v>10</v>
      </c>
      <c r="F875" s="34" t="s">
        <v>53</v>
      </c>
      <c r="G875" s="34">
        <v>227</v>
      </c>
      <c r="H875" s="34" t="s">
        <v>2809</v>
      </c>
      <c r="I875" s="34">
        <v>20</v>
      </c>
      <c r="J875" s="34">
        <v>30</v>
      </c>
      <c r="K875" s="34">
        <f t="shared" si="143"/>
        <v>10</v>
      </c>
      <c r="L875" s="105">
        <v>0.55889999999999995</v>
      </c>
      <c r="M875" s="34">
        <v>227</v>
      </c>
      <c r="N875" s="5">
        <v>1.466342914103399</v>
      </c>
      <c r="O875" s="5">
        <v>1.1399999999999999</v>
      </c>
      <c r="P875" s="5">
        <f t="shared" si="153"/>
        <v>6.371459999999999</v>
      </c>
      <c r="Q875" s="34">
        <v>227</v>
      </c>
    </row>
    <row r="876" spans="1:26" x14ac:dyDescent="0.3">
      <c r="A876" s="34">
        <v>227</v>
      </c>
      <c r="B876" s="5">
        <v>493478.45899999997</v>
      </c>
      <c r="C876" s="5">
        <v>5180856.1174999997</v>
      </c>
      <c r="D876" s="34">
        <v>9</v>
      </c>
      <c r="E876" s="34">
        <v>10</v>
      </c>
      <c r="F876" s="34" t="s">
        <v>53</v>
      </c>
      <c r="G876" s="34">
        <v>227</v>
      </c>
      <c r="H876" s="34" t="s">
        <v>43</v>
      </c>
      <c r="I876" s="34">
        <v>30</v>
      </c>
      <c r="J876" s="34">
        <v>42</v>
      </c>
      <c r="K876" s="34">
        <f t="shared" si="143"/>
        <v>12</v>
      </c>
      <c r="L876" s="34">
        <v>0.39350000000000002</v>
      </c>
      <c r="M876" s="34">
        <v>227</v>
      </c>
      <c r="N876" s="62">
        <v>1.4965492434492464</v>
      </c>
      <c r="O876" s="5">
        <v>1.25</v>
      </c>
      <c r="P876" s="5">
        <f t="shared" ref="P876:P879" si="154">(N876*L876*K876)</f>
        <v>7.0667055275673416</v>
      </c>
      <c r="Q876" s="34">
        <v>227</v>
      </c>
      <c r="R876" s="34">
        <v>6.07</v>
      </c>
      <c r="S876" s="34">
        <v>55.1</v>
      </c>
      <c r="T876" s="34">
        <v>0.39350000000000002</v>
      </c>
      <c r="U876" s="34">
        <v>6.6899999999999998E-3</v>
      </c>
      <c r="V876" s="34">
        <v>1.6420000000000001E-2</v>
      </c>
      <c r="W876" s="34">
        <v>23.964677222898903</v>
      </c>
      <c r="Y876" s="34">
        <v>0.39350000000000002</v>
      </c>
      <c r="Z876" s="34">
        <v>661</v>
      </c>
    </row>
    <row r="877" spans="1:26" x14ac:dyDescent="0.3">
      <c r="A877" s="34">
        <v>227</v>
      </c>
      <c r="B877" s="5">
        <v>493478.45899999997</v>
      </c>
      <c r="C877" s="5">
        <v>5180856.1174999997</v>
      </c>
      <c r="D877" s="34">
        <v>9</v>
      </c>
      <c r="E877" s="34">
        <v>10</v>
      </c>
      <c r="F877" s="34" t="s">
        <v>53</v>
      </c>
      <c r="G877" s="34">
        <v>227</v>
      </c>
      <c r="H877" s="34" t="s">
        <v>18</v>
      </c>
      <c r="I877" s="34">
        <v>42</v>
      </c>
      <c r="J877" s="34">
        <v>69</v>
      </c>
      <c r="K877" s="34">
        <f t="shared" si="143"/>
        <v>27</v>
      </c>
      <c r="L877" s="34">
        <v>0.317</v>
      </c>
      <c r="M877" s="34">
        <v>227</v>
      </c>
      <c r="N877" s="62">
        <v>1.4352811572719499</v>
      </c>
      <c r="O877" s="5">
        <v>1.32</v>
      </c>
      <c r="P877" s="5">
        <f t="shared" si="154"/>
        <v>12.284571425090618</v>
      </c>
      <c r="Q877" s="34">
        <v>227</v>
      </c>
      <c r="R877" s="34">
        <v>6.34</v>
      </c>
      <c r="S877" s="34">
        <v>39.5</v>
      </c>
      <c r="T877" s="34">
        <v>0.317</v>
      </c>
      <c r="U877" s="34">
        <v>5.5900000000000004E-3</v>
      </c>
      <c r="V877" s="34">
        <v>1.3089999999999999E-2</v>
      </c>
      <c r="W877" s="34">
        <v>24.21695951107716</v>
      </c>
      <c r="Y877" s="34">
        <v>0.317</v>
      </c>
      <c r="Z877" s="34">
        <v>662</v>
      </c>
    </row>
    <row r="878" spans="1:26" x14ac:dyDescent="0.3">
      <c r="A878" s="34">
        <v>227</v>
      </c>
      <c r="B878" s="5">
        <v>493478.45899999997</v>
      </c>
      <c r="C878" s="5">
        <v>5180856.1174999997</v>
      </c>
      <c r="D878" s="34">
        <v>9</v>
      </c>
      <c r="E878" s="34">
        <v>10</v>
      </c>
      <c r="F878" s="34" t="s">
        <v>53</v>
      </c>
      <c r="G878" s="34">
        <v>227</v>
      </c>
      <c r="H878" s="34" t="s">
        <v>28</v>
      </c>
      <c r="I878" s="34">
        <v>69</v>
      </c>
      <c r="J878" s="34">
        <v>121</v>
      </c>
      <c r="K878" s="34">
        <f t="shared" si="143"/>
        <v>52</v>
      </c>
      <c r="L878" s="34">
        <v>0.20399999999999999</v>
      </c>
      <c r="M878" s="34">
        <v>227</v>
      </c>
      <c r="N878" s="62">
        <v>1.5609175203776831</v>
      </c>
      <c r="O878" s="5">
        <v>1.45</v>
      </c>
      <c r="P878" s="5">
        <f t="shared" si="154"/>
        <v>16.558213056166458</v>
      </c>
      <c r="Q878" s="34">
        <v>227</v>
      </c>
      <c r="R878" s="34">
        <v>6.72</v>
      </c>
      <c r="S878" s="34">
        <v>17.3</v>
      </c>
      <c r="T878" s="34">
        <v>0.20399999999999999</v>
      </c>
      <c r="U878" s="34">
        <v>5.0000000000000001E-3</v>
      </c>
      <c r="V878" s="34">
        <v>1.025E-2</v>
      </c>
      <c r="W878" s="34">
        <v>19.90243902439024</v>
      </c>
      <c r="Y878" s="34">
        <v>0.20399999999999999</v>
      </c>
      <c r="Z878" s="34">
        <v>663</v>
      </c>
    </row>
    <row r="879" spans="1:26" x14ac:dyDescent="0.3">
      <c r="A879" s="34">
        <v>227</v>
      </c>
      <c r="B879" s="5">
        <v>493478.45899999997</v>
      </c>
      <c r="C879" s="5">
        <v>5180856.1174999997</v>
      </c>
      <c r="D879" s="34">
        <v>9</v>
      </c>
      <c r="E879" s="34">
        <v>10</v>
      </c>
      <c r="F879" s="34" t="s">
        <v>53</v>
      </c>
      <c r="G879" s="34">
        <v>227</v>
      </c>
      <c r="H879" s="34" t="s">
        <v>29</v>
      </c>
      <c r="I879" s="34">
        <v>121</v>
      </c>
      <c r="J879" s="34">
        <v>153</v>
      </c>
      <c r="K879" s="34">
        <f t="shared" si="143"/>
        <v>32</v>
      </c>
      <c r="L879" s="34">
        <v>0.17680000000000001</v>
      </c>
      <c r="M879" s="34">
        <v>227</v>
      </c>
      <c r="N879" s="62">
        <v>1.6266988765126362</v>
      </c>
      <c r="O879" s="5">
        <v>1.5</v>
      </c>
      <c r="P879" s="5">
        <f t="shared" si="154"/>
        <v>9.2032115637578915</v>
      </c>
      <c r="Q879" s="34">
        <v>227</v>
      </c>
      <c r="R879" s="34">
        <v>6.94</v>
      </c>
      <c r="S879" s="34">
        <v>4.2</v>
      </c>
      <c r="T879" s="34">
        <v>0.17680000000000001</v>
      </c>
      <c r="U879" s="34">
        <v>5.4099999999999999E-3</v>
      </c>
      <c r="V879" s="34">
        <v>8.5199999999999998E-3</v>
      </c>
      <c r="W879" s="34">
        <v>20.751173708920192</v>
      </c>
      <c r="Y879" s="34">
        <v>0.17680000000000001</v>
      </c>
      <c r="Z879" s="34">
        <v>664</v>
      </c>
    </row>
    <row r="880" spans="1:26" x14ac:dyDescent="0.3">
      <c r="A880" s="29">
        <v>229</v>
      </c>
      <c r="B880" s="5">
        <v>493540.2721</v>
      </c>
      <c r="C880" s="5">
        <v>5180854.2696000002</v>
      </c>
      <c r="D880" s="34">
        <v>11</v>
      </c>
      <c r="E880" s="34">
        <v>10</v>
      </c>
      <c r="F880" s="34" t="s">
        <v>53</v>
      </c>
      <c r="G880" s="29">
        <v>229</v>
      </c>
      <c r="H880" s="34" t="s">
        <v>16</v>
      </c>
      <c r="I880" s="34">
        <v>0</v>
      </c>
      <c r="J880" s="34">
        <v>10</v>
      </c>
      <c r="K880" s="34">
        <f t="shared" si="143"/>
        <v>10</v>
      </c>
      <c r="L880" s="104">
        <v>1.2960000038146973</v>
      </c>
      <c r="M880" s="29">
        <v>229</v>
      </c>
      <c r="N880" s="62">
        <v>1.4005661418824642</v>
      </c>
      <c r="O880" s="34">
        <v>1.26</v>
      </c>
      <c r="P880" s="5">
        <f t="shared" ref="P880:P882" si="155">(O880*L880*K880)</f>
        <v>16.329600048065185</v>
      </c>
      <c r="Q880" s="29">
        <v>229</v>
      </c>
    </row>
    <row r="881" spans="1:26" x14ac:dyDescent="0.3">
      <c r="A881" s="29">
        <v>229</v>
      </c>
      <c r="B881" s="5">
        <v>493540.2721</v>
      </c>
      <c r="C881" s="5">
        <v>5180854.2696000002</v>
      </c>
      <c r="D881" s="34">
        <v>11</v>
      </c>
      <c r="E881" s="34">
        <v>10</v>
      </c>
      <c r="F881" s="34" t="s">
        <v>53</v>
      </c>
      <c r="G881" s="29">
        <v>229</v>
      </c>
      <c r="H881" s="34" t="s">
        <v>2808</v>
      </c>
      <c r="I881" s="34">
        <v>10</v>
      </c>
      <c r="J881" s="34">
        <v>20</v>
      </c>
      <c r="K881" s="34">
        <f t="shared" si="143"/>
        <v>10</v>
      </c>
      <c r="L881" s="105">
        <v>1.5940000000000001</v>
      </c>
      <c r="M881" s="29">
        <v>229</v>
      </c>
      <c r="N881" s="62">
        <v>1.4825901052249673</v>
      </c>
      <c r="O881" s="34">
        <v>1.26</v>
      </c>
      <c r="P881" s="5">
        <f t="shared" si="155"/>
        <v>20.084400000000002</v>
      </c>
      <c r="Q881" s="29">
        <v>229</v>
      </c>
    </row>
    <row r="882" spans="1:26" x14ac:dyDescent="0.3">
      <c r="A882" s="34">
        <v>229</v>
      </c>
      <c r="B882" s="5">
        <v>493540.2721</v>
      </c>
      <c r="C882" s="5">
        <v>5180854.2696000002</v>
      </c>
      <c r="D882" s="34">
        <v>11</v>
      </c>
      <c r="E882" s="34">
        <v>10</v>
      </c>
      <c r="F882" s="34" t="s">
        <v>53</v>
      </c>
      <c r="G882" s="34">
        <v>229</v>
      </c>
      <c r="H882" s="34" t="s">
        <v>30</v>
      </c>
      <c r="I882" s="34">
        <v>20</v>
      </c>
      <c r="J882" s="34">
        <v>30</v>
      </c>
      <c r="K882" s="34">
        <f t="shared" si="143"/>
        <v>10</v>
      </c>
      <c r="L882" s="105">
        <v>1.3740000000000001</v>
      </c>
      <c r="M882" s="34">
        <v>229</v>
      </c>
      <c r="N882" s="62">
        <v>1.408632242774595</v>
      </c>
      <c r="O882" s="34">
        <v>1.26</v>
      </c>
      <c r="P882" s="5">
        <f t="shared" si="155"/>
        <v>17.3124</v>
      </c>
      <c r="Q882" s="34">
        <v>229</v>
      </c>
    </row>
    <row r="883" spans="1:26" x14ac:dyDescent="0.3">
      <c r="A883" s="34">
        <v>229</v>
      </c>
      <c r="B883" s="5">
        <v>493540.2721</v>
      </c>
      <c r="C883" s="5">
        <v>5180854.2696000002</v>
      </c>
      <c r="D883" s="34">
        <v>11</v>
      </c>
      <c r="E883" s="34">
        <v>10</v>
      </c>
      <c r="F883" s="34" t="s">
        <v>53</v>
      </c>
      <c r="G883" s="34">
        <v>229</v>
      </c>
      <c r="H883" s="34" t="s">
        <v>30</v>
      </c>
      <c r="I883" s="34">
        <v>30</v>
      </c>
      <c r="J883" s="34">
        <v>52</v>
      </c>
      <c r="K883" s="34">
        <f t="shared" si="143"/>
        <v>22</v>
      </c>
      <c r="L883" s="34">
        <v>0.98540000000000005</v>
      </c>
      <c r="M883" s="34">
        <v>229</v>
      </c>
      <c r="N883" s="62">
        <v>1.2670455075613334</v>
      </c>
      <c r="O883" s="34">
        <v>1.44</v>
      </c>
      <c r="P883" s="5">
        <f t="shared" ref="P883:P886" si="156">(N883*L883*K883)</f>
        <v>27.468026149320636</v>
      </c>
      <c r="Q883" s="34">
        <v>229</v>
      </c>
      <c r="R883" s="34">
        <v>6.04</v>
      </c>
      <c r="S883" s="34">
        <v>56.7</v>
      </c>
      <c r="T883" s="34">
        <v>0.98540000000000005</v>
      </c>
      <c r="U883" s="34">
        <v>1.2749999999999999E-2</v>
      </c>
      <c r="V883" s="34">
        <v>3.6909999999999998E-2</v>
      </c>
      <c r="W883" s="34">
        <v>26.69737198591168</v>
      </c>
      <c r="Y883" s="34">
        <v>0.98540000000000005</v>
      </c>
      <c r="Z883" s="34">
        <v>666</v>
      </c>
    </row>
    <row r="884" spans="1:26" x14ac:dyDescent="0.3">
      <c r="A884" s="34">
        <v>229</v>
      </c>
      <c r="B884" s="5">
        <v>493540.2721</v>
      </c>
      <c r="C884" s="5">
        <v>5180854.2696000002</v>
      </c>
      <c r="D884" s="34">
        <v>11</v>
      </c>
      <c r="E884" s="34">
        <v>10</v>
      </c>
      <c r="F884" s="34" t="s">
        <v>53</v>
      </c>
      <c r="G884" s="34">
        <v>229</v>
      </c>
      <c r="H884" s="34" t="s">
        <v>18</v>
      </c>
      <c r="I884" s="34">
        <v>52</v>
      </c>
      <c r="J884" s="34">
        <v>82</v>
      </c>
      <c r="K884" s="34">
        <f t="shared" si="143"/>
        <v>30</v>
      </c>
      <c r="L884" s="34">
        <v>0.63790000000000002</v>
      </c>
      <c r="M884" s="34">
        <v>229</v>
      </c>
      <c r="N884" s="62">
        <v>1.3413727061070675</v>
      </c>
      <c r="O884" s="34">
        <v>1.5</v>
      </c>
      <c r="P884" s="5">
        <f t="shared" si="156"/>
        <v>25.669849476770953</v>
      </c>
      <c r="Q884" s="34">
        <v>229</v>
      </c>
      <c r="R884" s="34">
        <v>6.24</v>
      </c>
      <c r="S884" s="34">
        <v>45.4</v>
      </c>
      <c r="T884" s="34">
        <v>0.63790000000000002</v>
      </c>
      <c r="U884" s="34">
        <v>8.1600000000000006E-3</v>
      </c>
      <c r="V884" s="34">
        <v>2.5149999999999999E-2</v>
      </c>
      <c r="W884" s="34">
        <v>25.363817097415509</v>
      </c>
      <c r="Y884" s="34">
        <v>0.63790000000000002</v>
      </c>
      <c r="Z884" s="34">
        <v>667</v>
      </c>
    </row>
    <row r="885" spans="1:26" x14ac:dyDescent="0.3">
      <c r="A885" s="34">
        <v>229</v>
      </c>
      <c r="B885" s="5">
        <v>493540.2721</v>
      </c>
      <c r="C885" s="5">
        <v>5180854.2696000002</v>
      </c>
      <c r="D885" s="34">
        <v>11</v>
      </c>
      <c r="E885" s="34">
        <v>10</v>
      </c>
      <c r="F885" s="34" t="s">
        <v>53</v>
      </c>
      <c r="G885" s="34">
        <v>229</v>
      </c>
      <c r="H885" s="34" t="s">
        <v>19</v>
      </c>
      <c r="I885" s="34">
        <v>82</v>
      </c>
      <c r="J885" s="34">
        <v>101</v>
      </c>
      <c r="K885" s="34">
        <f t="shared" si="143"/>
        <v>19</v>
      </c>
      <c r="L885" s="34">
        <v>0.43609999999999999</v>
      </c>
      <c r="M885" s="34">
        <v>229</v>
      </c>
      <c r="N885" s="62">
        <v>1.669203264759187</v>
      </c>
      <c r="O885" s="34">
        <v>1.59</v>
      </c>
      <c r="P885" s="5">
        <f t="shared" si="156"/>
        <v>13.830851331468146</v>
      </c>
      <c r="Q885" s="34">
        <v>229</v>
      </c>
      <c r="R885" s="34">
        <v>6.32</v>
      </c>
      <c r="S885" s="34">
        <v>40.799999999999997</v>
      </c>
      <c r="T885" s="34">
        <v>0.43609999999999999</v>
      </c>
      <c r="U885" s="34">
        <v>5.5599999999999998E-3</v>
      </c>
      <c r="V885" s="34">
        <v>1.7850000000000001E-2</v>
      </c>
      <c r="W885" s="34">
        <v>24.431372549019606</v>
      </c>
      <c r="Y885" s="34">
        <v>0.43609999999999999</v>
      </c>
      <c r="Z885" s="34">
        <v>668</v>
      </c>
    </row>
    <row r="886" spans="1:26" x14ac:dyDescent="0.3">
      <c r="A886" s="34">
        <v>229</v>
      </c>
      <c r="B886" s="5">
        <v>493540.2721</v>
      </c>
      <c r="C886" s="5">
        <v>5180854.2696000002</v>
      </c>
      <c r="D886" s="34">
        <v>11</v>
      </c>
      <c r="E886" s="34">
        <v>10</v>
      </c>
      <c r="F886" s="34" t="s">
        <v>53</v>
      </c>
      <c r="G886" s="34">
        <v>229</v>
      </c>
      <c r="H886" s="34" t="s">
        <v>54</v>
      </c>
      <c r="I886" s="34">
        <v>101</v>
      </c>
      <c r="J886" s="34">
        <v>153</v>
      </c>
      <c r="K886" s="34">
        <f t="shared" si="143"/>
        <v>52</v>
      </c>
      <c r="L886" s="34">
        <v>0.22389999999999999</v>
      </c>
      <c r="M886" s="34">
        <v>229</v>
      </c>
      <c r="N886" s="62">
        <v>1.5448540006236007</v>
      </c>
      <c r="O886" s="5">
        <v>1.59</v>
      </c>
      <c r="P886" s="5">
        <f t="shared" si="156"/>
        <v>17.986426158460457</v>
      </c>
      <c r="Q886" s="34">
        <v>229</v>
      </c>
      <c r="R886" s="34">
        <v>6.29</v>
      </c>
      <c r="S886" s="34">
        <v>42</v>
      </c>
      <c r="T886" s="34">
        <v>0.22389999999999999</v>
      </c>
      <c r="U886" s="34">
        <v>4.4600000000000004E-3</v>
      </c>
      <c r="V886" s="34">
        <v>9.7400000000000004E-3</v>
      </c>
      <c r="W886" s="34">
        <v>22.987679671457904</v>
      </c>
      <c r="Y886" s="34">
        <v>0.22389999999999999</v>
      </c>
      <c r="Z886" s="34">
        <v>669</v>
      </c>
    </row>
    <row r="887" spans="1:26" x14ac:dyDescent="0.3">
      <c r="A887" s="29">
        <v>231</v>
      </c>
      <c r="B887" s="5">
        <v>493604.09340000001</v>
      </c>
      <c r="C887" s="5">
        <v>5180858.8684</v>
      </c>
      <c r="D887" s="34">
        <v>13</v>
      </c>
      <c r="E887" s="34">
        <v>10</v>
      </c>
      <c r="F887" s="34" t="s">
        <v>53</v>
      </c>
      <c r="G887" s="29">
        <v>231</v>
      </c>
      <c r="H887" s="34" t="s">
        <v>64</v>
      </c>
      <c r="I887" s="34">
        <v>0</v>
      </c>
      <c r="J887" s="34">
        <v>10</v>
      </c>
      <c r="K887" s="34">
        <f t="shared" si="143"/>
        <v>10</v>
      </c>
      <c r="L887" s="104">
        <v>1.3179999589920044</v>
      </c>
      <c r="M887" s="29">
        <v>231</v>
      </c>
      <c r="N887" s="62">
        <v>1.3672216616803816</v>
      </c>
      <c r="O887" s="5">
        <v>1.1399999999999999</v>
      </c>
      <c r="P887" s="5">
        <f t="shared" ref="P887:P889" si="157">(O887*L887*K887)</f>
        <v>15.025199532508848</v>
      </c>
      <c r="Q887" s="29">
        <v>231</v>
      </c>
    </row>
    <row r="888" spans="1:26" x14ac:dyDescent="0.3">
      <c r="A888" s="29">
        <v>231</v>
      </c>
      <c r="B888" s="5">
        <v>493604.09340000001</v>
      </c>
      <c r="C888" s="5">
        <v>5180858.8684</v>
      </c>
      <c r="D888" s="34">
        <v>13</v>
      </c>
      <c r="E888" s="34">
        <v>10</v>
      </c>
      <c r="F888" s="34" t="s">
        <v>53</v>
      </c>
      <c r="G888" s="29">
        <v>231</v>
      </c>
      <c r="H888" s="34" t="s">
        <v>2812</v>
      </c>
      <c r="I888" s="34">
        <v>10</v>
      </c>
      <c r="J888" s="34">
        <v>20</v>
      </c>
      <c r="K888" s="34">
        <f t="shared" si="143"/>
        <v>10</v>
      </c>
      <c r="L888" s="105">
        <v>1.65</v>
      </c>
      <c r="M888" s="29">
        <v>231</v>
      </c>
      <c r="N888" s="62">
        <v>1.4045619659083055</v>
      </c>
      <c r="O888" s="5">
        <v>1.1399999999999999</v>
      </c>
      <c r="P888" s="5">
        <f t="shared" si="157"/>
        <v>18.809999999999999</v>
      </c>
      <c r="Q888" s="29">
        <v>231</v>
      </c>
    </row>
    <row r="889" spans="1:26" x14ac:dyDescent="0.3">
      <c r="A889" s="34">
        <v>231</v>
      </c>
      <c r="B889" s="5">
        <v>493604.09340000001</v>
      </c>
      <c r="C889" s="5">
        <v>5180858.8684</v>
      </c>
      <c r="D889" s="34">
        <v>13</v>
      </c>
      <c r="E889" s="34">
        <v>10</v>
      </c>
      <c r="F889" s="34" t="s">
        <v>53</v>
      </c>
      <c r="G889" s="34">
        <v>231</v>
      </c>
      <c r="H889" s="34" t="s">
        <v>2817</v>
      </c>
      <c r="I889" s="34">
        <v>20</v>
      </c>
      <c r="J889" s="34">
        <v>30</v>
      </c>
      <c r="K889" s="34">
        <f t="shared" si="143"/>
        <v>10</v>
      </c>
      <c r="L889" s="105">
        <v>1.0089999999999999</v>
      </c>
      <c r="M889" s="34">
        <v>231</v>
      </c>
      <c r="N889" s="62">
        <v>1.4294533666404843</v>
      </c>
      <c r="O889" s="5">
        <v>1.1399999999999999</v>
      </c>
      <c r="P889" s="5">
        <f t="shared" si="157"/>
        <v>11.502599999999997</v>
      </c>
      <c r="Q889" s="34">
        <v>231</v>
      </c>
    </row>
    <row r="890" spans="1:26" x14ac:dyDescent="0.3">
      <c r="A890" s="34">
        <v>231</v>
      </c>
      <c r="B890" s="5">
        <v>493604.09340000001</v>
      </c>
      <c r="C890" s="5">
        <v>5180858.8684</v>
      </c>
      <c r="D890" s="34">
        <v>13</v>
      </c>
      <c r="E890" s="34">
        <v>10</v>
      </c>
      <c r="F890" s="34" t="s">
        <v>53</v>
      </c>
      <c r="G890" s="34">
        <v>231</v>
      </c>
      <c r="H890" s="34" t="s">
        <v>17</v>
      </c>
      <c r="I890" s="34">
        <v>30</v>
      </c>
      <c r="J890" s="34">
        <v>37</v>
      </c>
      <c r="K890" s="34">
        <f t="shared" si="143"/>
        <v>7</v>
      </c>
      <c r="L890" s="34">
        <v>0.54600000000000004</v>
      </c>
      <c r="M890" s="34">
        <v>231</v>
      </c>
      <c r="N890" s="62">
        <v>1.6502337226927553</v>
      </c>
      <c r="O890" s="5">
        <v>1.25</v>
      </c>
      <c r="P890" s="5">
        <f t="shared" ref="P890:P952" si="158">(N890*L890*K890)</f>
        <v>6.3071932881317112</v>
      </c>
      <c r="Q890" s="34">
        <v>231</v>
      </c>
      <c r="R890" s="34">
        <v>6.04</v>
      </c>
      <c r="S890" s="34">
        <v>56.4</v>
      </c>
      <c r="T890" s="34">
        <v>0.54600000000000004</v>
      </c>
      <c r="U890" s="34">
        <v>8.9200000000000008E-3</v>
      </c>
      <c r="V890" s="34">
        <v>2.1190000000000001E-2</v>
      </c>
      <c r="W890" s="34">
        <v>25.766871165644172</v>
      </c>
      <c r="Y890" s="34">
        <v>0.54600000000000004</v>
      </c>
      <c r="Z890" s="34">
        <v>672</v>
      </c>
    </row>
    <row r="891" spans="1:26" x14ac:dyDescent="0.3">
      <c r="A891" s="34">
        <v>231</v>
      </c>
      <c r="B891" s="5">
        <v>493604.09340000001</v>
      </c>
      <c r="C891" s="5">
        <v>5180858.8684</v>
      </c>
      <c r="D891" s="34">
        <v>13</v>
      </c>
      <c r="E891" s="34">
        <v>10</v>
      </c>
      <c r="F891" s="34" t="s">
        <v>53</v>
      </c>
      <c r="G891" s="34">
        <v>231</v>
      </c>
      <c r="H891" s="34" t="s">
        <v>28</v>
      </c>
      <c r="I891" s="34">
        <v>37</v>
      </c>
      <c r="J891" s="34">
        <v>48</v>
      </c>
      <c r="K891" s="34">
        <f t="shared" si="143"/>
        <v>11</v>
      </c>
      <c r="L891" s="34">
        <v>0.33629999999999999</v>
      </c>
      <c r="M891" s="34">
        <v>231</v>
      </c>
      <c r="N891" s="62">
        <v>1.72</v>
      </c>
      <c r="O891" s="5">
        <v>1.33</v>
      </c>
      <c r="P891" s="5">
        <f t="shared" si="158"/>
        <v>6.3627959999999995</v>
      </c>
      <c r="Q891" s="34">
        <v>231</v>
      </c>
      <c r="R891" s="34">
        <v>6.54</v>
      </c>
      <c r="S891" s="34">
        <v>27.7</v>
      </c>
      <c r="T891" s="34">
        <v>0.33629999999999999</v>
      </c>
      <c r="U891" s="34">
        <v>6.1000000000000004E-3</v>
      </c>
      <c r="V891" s="34">
        <v>1.333E-2</v>
      </c>
      <c r="W891" s="34">
        <v>25.22880720180045</v>
      </c>
      <c r="Y891" s="34">
        <v>0.33629999999999999</v>
      </c>
      <c r="Z891" s="34">
        <v>674</v>
      </c>
    </row>
    <row r="892" spans="1:26" x14ac:dyDescent="0.3">
      <c r="A892" s="34">
        <v>231</v>
      </c>
      <c r="B892" s="5">
        <v>493604.09340000001</v>
      </c>
      <c r="C892" s="5">
        <v>5180858.8684</v>
      </c>
      <c r="D892" s="34">
        <v>13</v>
      </c>
      <c r="E892" s="34">
        <v>10</v>
      </c>
      <c r="F892" s="34" t="s">
        <v>53</v>
      </c>
      <c r="G892" s="34">
        <v>231</v>
      </c>
      <c r="H892" s="34" t="s">
        <v>26</v>
      </c>
      <c r="I892" s="34">
        <v>48</v>
      </c>
      <c r="J892" s="34">
        <v>107</v>
      </c>
      <c r="K892" s="34">
        <f t="shared" si="143"/>
        <v>59</v>
      </c>
      <c r="L892" s="34">
        <v>0.18129999999999999</v>
      </c>
      <c r="M892" s="34">
        <v>231</v>
      </c>
      <c r="N892" s="62">
        <v>1.67</v>
      </c>
      <c r="O892" s="5">
        <v>1.45</v>
      </c>
      <c r="P892" s="5">
        <f t="shared" si="158"/>
        <v>17.863488999999998</v>
      </c>
      <c r="Q892" s="34">
        <v>231</v>
      </c>
      <c r="R892" s="34">
        <v>6.35</v>
      </c>
      <c r="S892" s="34">
        <v>38.5</v>
      </c>
      <c r="T892" s="34">
        <v>0.18129999999999999</v>
      </c>
      <c r="U892" s="34">
        <v>2.1900000000000001E-3</v>
      </c>
      <c r="V892" s="34">
        <v>8.5599999999999999E-3</v>
      </c>
      <c r="W892" s="34">
        <v>21.179906542056074</v>
      </c>
      <c r="Y892" s="34">
        <v>0.18129999999999999</v>
      </c>
      <c r="Z892" s="34">
        <v>673</v>
      </c>
    </row>
    <row r="893" spans="1:26" x14ac:dyDescent="0.3">
      <c r="A893" s="34">
        <v>231</v>
      </c>
      <c r="B893" s="5">
        <v>493604.09340000001</v>
      </c>
      <c r="C893" s="5">
        <v>5180858.8684</v>
      </c>
      <c r="D893" s="34">
        <v>13</v>
      </c>
      <c r="E893" s="34">
        <v>10</v>
      </c>
      <c r="F893" s="34" t="s">
        <v>53</v>
      </c>
      <c r="G893" s="34">
        <v>231</v>
      </c>
      <c r="H893" s="34" t="s">
        <v>29</v>
      </c>
      <c r="I893" s="34">
        <v>107</v>
      </c>
      <c r="J893" s="34">
        <v>153</v>
      </c>
      <c r="K893" s="34">
        <f t="shared" si="143"/>
        <v>46</v>
      </c>
      <c r="L893" s="34">
        <v>0.1081</v>
      </c>
      <c r="M893" s="34">
        <v>231</v>
      </c>
      <c r="N893" s="62">
        <v>1.7793915612842024</v>
      </c>
      <c r="O893" s="5">
        <v>1.5</v>
      </c>
      <c r="P893" s="5">
        <f t="shared" si="158"/>
        <v>8.8482024776418253</v>
      </c>
      <c r="Q893" s="34">
        <v>231</v>
      </c>
      <c r="R893" s="34">
        <v>6.8</v>
      </c>
      <c r="S893" s="34">
        <v>12.6</v>
      </c>
      <c r="T893" s="34">
        <v>0.1081</v>
      </c>
      <c r="U893" s="34">
        <v>3.4299999999999999E-3</v>
      </c>
      <c r="V893" s="34">
        <v>5.3E-3</v>
      </c>
      <c r="W893" s="34">
        <v>20.39622641509434</v>
      </c>
      <c r="Y893" s="34">
        <v>0.1081</v>
      </c>
      <c r="Z893" s="34">
        <v>675</v>
      </c>
    </row>
    <row r="894" spans="1:26" x14ac:dyDescent="0.3">
      <c r="A894" s="29">
        <v>233</v>
      </c>
      <c r="B894" s="5">
        <v>493667.90789999999</v>
      </c>
      <c r="C894" s="5">
        <v>5180857.0226999996</v>
      </c>
      <c r="D894" s="34">
        <v>15</v>
      </c>
      <c r="E894" s="34">
        <v>10</v>
      </c>
      <c r="F894" s="34" t="s">
        <v>53</v>
      </c>
      <c r="G894" s="29">
        <v>233</v>
      </c>
      <c r="H894" s="34" t="s">
        <v>16</v>
      </c>
      <c r="I894" s="34">
        <v>0</v>
      </c>
      <c r="J894" s="34">
        <v>10</v>
      </c>
      <c r="K894" s="34">
        <f t="shared" si="143"/>
        <v>10</v>
      </c>
      <c r="L894" s="104">
        <v>1.5470000505447388</v>
      </c>
      <c r="M894" s="29">
        <v>233</v>
      </c>
      <c r="N894" s="62">
        <v>1.2794257265024749</v>
      </c>
      <c r="O894" s="34">
        <v>1.1100000000000001</v>
      </c>
      <c r="P894" s="5">
        <f t="shared" ref="P894:P896" si="159">(O894*L894*K894)</f>
        <v>17.171700561046602</v>
      </c>
      <c r="Q894" s="29">
        <v>233</v>
      </c>
    </row>
    <row r="895" spans="1:26" x14ac:dyDescent="0.3">
      <c r="A895" s="29">
        <v>233</v>
      </c>
      <c r="B895" s="5">
        <v>493667.90789999999</v>
      </c>
      <c r="C895" s="5">
        <v>5180857.0226999996</v>
      </c>
      <c r="D895" s="34">
        <v>15</v>
      </c>
      <c r="E895" s="34">
        <v>10</v>
      </c>
      <c r="F895" s="34" t="s">
        <v>53</v>
      </c>
      <c r="G895" s="29">
        <v>233</v>
      </c>
      <c r="H895" s="34" t="s">
        <v>16</v>
      </c>
      <c r="I895" s="34">
        <v>10</v>
      </c>
      <c r="J895" s="34">
        <v>20</v>
      </c>
      <c r="K895" s="34">
        <f t="shared" si="143"/>
        <v>10</v>
      </c>
      <c r="L895" s="105">
        <v>1.794</v>
      </c>
      <c r="M895" s="29">
        <v>233</v>
      </c>
      <c r="N895" s="62">
        <v>1.3397939326267228</v>
      </c>
      <c r="O895" s="34">
        <v>1.1100000000000001</v>
      </c>
      <c r="P895" s="5">
        <f t="shared" si="159"/>
        <v>19.913400000000003</v>
      </c>
      <c r="Q895" s="29">
        <v>233</v>
      </c>
    </row>
    <row r="896" spans="1:26" x14ac:dyDescent="0.3">
      <c r="A896" s="34">
        <v>233</v>
      </c>
      <c r="B896" s="5">
        <v>493667.90789999999</v>
      </c>
      <c r="C896" s="5">
        <v>5180857.0226999996</v>
      </c>
      <c r="D896" s="34">
        <v>15</v>
      </c>
      <c r="E896" s="34">
        <v>10</v>
      </c>
      <c r="F896" s="34" t="s">
        <v>53</v>
      </c>
      <c r="G896" s="34">
        <v>233</v>
      </c>
      <c r="H896" s="34" t="s">
        <v>17</v>
      </c>
      <c r="I896" s="34">
        <v>20</v>
      </c>
      <c r="J896" s="34">
        <v>30</v>
      </c>
      <c r="K896" s="34">
        <f t="shared" si="143"/>
        <v>10</v>
      </c>
      <c r="L896" s="105">
        <v>1.411</v>
      </c>
      <c r="M896" s="34">
        <v>233</v>
      </c>
      <c r="N896" s="62">
        <v>1.3287962207951904</v>
      </c>
      <c r="O896" s="34">
        <v>1.1100000000000001</v>
      </c>
      <c r="P896" s="5">
        <f t="shared" si="159"/>
        <v>15.662100000000001</v>
      </c>
      <c r="Q896" s="34">
        <v>233</v>
      </c>
    </row>
    <row r="897" spans="1:26" x14ac:dyDescent="0.3">
      <c r="A897" s="34">
        <v>233</v>
      </c>
      <c r="B897" s="5">
        <v>493667.90789999999</v>
      </c>
      <c r="C897" s="5">
        <v>5180857.0226999996</v>
      </c>
      <c r="D897" s="34">
        <v>15</v>
      </c>
      <c r="E897" s="34">
        <v>10</v>
      </c>
      <c r="F897" s="34" t="s">
        <v>53</v>
      </c>
      <c r="G897" s="34">
        <v>233</v>
      </c>
      <c r="H897" s="34" t="s">
        <v>17</v>
      </c>
      <c r="I897" s="34">
        <v>30</v>
      </c>
      <c r="J897" s="34">
        <v>46</v>
      </c>
      <c r="K897" s="34">
        <f t="shared" si="143"/>
        <v>16</v>
      </c>
      <c r="L897" s="34">
        <v>0.79110000000000003</v>
      </c>
      <c r="M897" s="34">
        <v>233</v>
      </c>
      <c r="N897" s="62">
        <v>1.1449646873856818</v>
      </c>
      <c r="O897" s="34">
        <v>1.2</v>
      </c>
      <c r="P897" s="5">
        <f t="shared" si="158"/>
        <v>14.492505027053006</v>
      </c>
      <c r="Q897" s="34">
        <v>233</v>
      </c>
      <c r="R897" s="34">
        <v>6.42</v>
      </c>
      <c r="S897" s="34">
        <v>35</v>
      </c>
      <c r="T897" s="34">
        <v>0.79110000000000003</v>
      </c>
      <c r="U897" s="34">
        <v>1.2540000000000001E-2</v>
      </c>
      <c r="V897" s="34">
        <v>3.5110000000000002E-2</v>
      </c>
      <c r="W897" s="34">
        <v>22.532042153232698</v>
      </c>
      <c r="Y897" s="34">
        <v>0.79110000000000003</v>
      </c>
      <c r="Z897" s="34">
        <v>677</v>
      </c>
    </row>
    <row r="898" spans="1:26" x14ac:dyDescent="0.3">
      <c r="A898" s="34">
        <v>233</v>
      </c>
      <c r="B898" s="5">
        <v>493667.90789999999</v>
      </c>
      <c r="C898" s="5">
        <v>5180857.0226999996</v>
      </c>
      <c r="D898" s="34">
        <v>15</v>
      </c>
      <c r="E898" s="34">
        <v>10</v>
      </c>
      <c r="F898" s="34" t="s">
        <v>53</v>
      </c>
      <c r="G898" s="34">
        <v>233</v>
      </c>
      <c r="H898" s="34" t="s">
        <v>36</v>
      </c>
      <c r="I898" s="34">
        <v>46</v>
      </c>
      <c r="J898" s="34">
        <v>77</v>
      </c>
      <c r="K898" s="34">
        <f t="shared" ref="K898:K961" si="160">(J898-I898)</f>
        <v>31</v>
      </c>
      <c r="L898" s="34">
        <v>0.55230000000000001</v>
      </c>
      <c r="M898" s="34">
        <v>233</v>
      </c>
      <c r="N898" s="62">
        <v>1.2487877564960783</v>
      </c>
      <c r="O898" s="34">
        <v>1.3</v>
      </c>
      <c r="P898" s="5">
        <f t="shared" si="158"/>
        <v>21.380869815296304</v>
      </c>
      <c r="Q898" s="34">
        <v>233</v>
      </c>
      <c r="R898" s="34">
        <v>7.26</v>
      </c>
      <c r="S898" s="34">
        <v>-12.6</v>
      </c>
      <c r="T898" s="34">
        <v>0.55230000000000001</v>
      </c>
      <c r="U898" s="34">
        <v>8.3300000000000006E-3</v>
      </c>
      <c r="V898" s="34">
        <v>2.478E-2</v>
      </c>
      <c r="W898" s="34">
        <v>22.288135593220339</v>
      </c>
      <c r="X898" s="34">
        <v>0</v>
      </c>
      <c r="Y898" s="34">
        <v>0.55230000000000001</v>
      </c>
      <c r="Z898" s="34">
        <v>678</v>
      </c>
    </row>
    <row r="899" spans="1:26" x14ac:dyDescent="0.3">
      <c r="A899" s="34">
        <v>233</v>
      </c>
      <c r="B899" s="5">
        <v>493667.90789999999</v>
      </c>
      <c r="C899" s="5">
        <v>5180857.0226999996</v>
      </c>
      <c r="D899" s="34">
        <v>15</v>
      </c>
      <c r="E899" s="34">
        <v>10</v>
      </c>
      <c r="F899" s="34" t="s">
        <v>53</v>
      </c>
      <c r="G899" s="34">
        <v>233</v>
      </c>
      <c r="H899" s="34" t="s">
        <v>37</v>
      </c>
      <c r="I899" s="34">
        <v>77</v>
      </c>
      <c r="J899" s="34">
        <v>100</v>
      </c>
      <c r="K899" s="34">
        <f t="shared" si="160"/>
        <v>23</v>
      </c>
      <c r="L899" s="34">
        <v>0.13800000000000012</v>
      </c>
      <c r="M899" s="34">
        <v>233</v>
      </c>
      <c r="N899" s="62">
        <v>1.276938134552839</v>
      </c>
      <c r="O899" s="34">
        <v>1.5</v>
      </c>
      <c r="P899" s="5">
        <f t="shared" si="158"/>
        <v>4.0530016390707146</v>
      </c>
      <c r="Q899" s="34">
        <v>233</v>
      </c>
      <c r="R899" s="34">
        <v>7.74</v>
      </c>
      <c r="S899" s="34">
        <v>-37.700000000000003</v>
      </c>
      <c r="T899" s="34">
        <v>1.0880000000000001</v>
      </c>
      <c r="U899" s="34">
        <v>4.7999999999999996E-3</v>
      </c>
      <c r="V899" s="34">
        <v>1.634E-2</v>
      </c>
      <c r="W899" s="34">
        <v>66.585067319461444</v>
      </c>
      <c r="X899" s="34">
        <v>0.95</v>
      </c>
      <c r="Y899" s="34">
        <v>0.13800000000000012</v>
      </c>
      <c r="Z899" s="34">
        <v>679</v>
      </c>
    </row>
    <row r="900" spans="1:26" x14ac:dyDescent="0.3">
      <c r="A900" s="34">
        <v>233</v>
      </c>
      <c r="B900" s="5">
        <v>493667.90789999999</v>
      </c>
      <c r="C900" s="5">
        <v>5180857.0226999996</v>
      </c>
      <c r="D900" s="34">
        <v>15</v>
      </c>
      <c r="E900" s="34">
        <v>10</v>
      </c>
      <c r="F900" s="34" t="s">
        <v>53</v>
      </c>
      <c r="G900" s="34">
        <v>233</v>
      </c>
      <c r="H900" s="34" t="s">
        <v>82</v>
      </c>
      <c r="I900" s="34">
        <v>100</v>
      </c>
      <c r="J900" s="34">
        <v>153</v>
      </c>
      <c r="K900" s="34">
        <f t="shared" si="160"/>
        <v>53</v>
      </c>
      <c r="L900" s="34">
        <v>5.5100000000000038E-2</v>
      </c>
      <c r="M900" s="34">
        <v>233</v>
      </c>
      <c r="N900" s="62">
        <v>1.1581664351855141</v>
      </c>
      <c r="O900" s="34">
        <v>1.53</v>
      </c>
      <c r="P900" s="5">
        <f t="shared" si="158"/>
        <v>3.3821934406722596</v>
      </c>
      <c r="Q900" s="34">
        <v>233</v>
      </c>
      <c r="R900" s="34">
        <v>7.76</v>
      </c>
      <c r="S900" s="34">
        <v>-39</v>
      </c>
      <c r="T900" s="34">
        <v>0.68510000000000004</v>
      </c>
      <c r="U900" s="34">
        <v>5.1599999999999997E-3</v>
      </c>
      <c r="V900" s="34">
        <v>1.2579999999999999E-2</v>
      </c>
      <c r="W900" s="34">
        <v>54.459459459459467</v>
      </c>
      <c r="X900" s="34">
        <v>0.63</v>
      </c>
      <c r="Y900" s="34">
        <v>5.5100000000000038E-2</v>
      </c>
      <c r="Z900" s="34">
        <v>680</v>
      </c>
    </row>
    <row r="901" spans="1:26" x14ac:dyDescent="0.3">
      <c r="A901" s="29">
        <v>235</v>
      </c>
      <c r="B901" s="5">
        <v>493731.7365</v>
      </c>
      <c r="C901" s="5">
        <v>5180868.7346999999</v>
      </c>
      <c r="D901" s="34">
        <v>17</v>
      </c>
      <c r="E901" s="34">
        <v>10</v>
      </c>
      <c r="F901" s="34" t="s">
        <v>53</v>
      </c>
      <c r="G901" s="29">
        <v>235</v>
      </c>
      <c r="H901" s="34" t="s">
        <v>16</v>
      </c>
      <c r="I901" s="34">
        <v>0</v>
      </c>
      <c r="J901" s="34">
        <v>10</v>
      </c>
      <c r="K901" s="34">
        <f t="shared" si="160"/>
        <v>10</v>
      </c>
      <c r="L901" s="104">
        <v>1.7220000028610229</v>
      </c>
      <c r="M901" s="29">
        <v>235</v>
      </c>
      <c r="N901" s="62">
        <v>1.3028883818049219</v>
      </c>
      <c r="O901" s="5">
        <v>1.1399999999999999</v>
      </c>
      <c r="P901" s="5">
        <f t="shared" ref="P901:P903" si="161">(O901*L901*K901)</f>
        <v>19.63080003261566</v>
      </c>
      <c r="Q901" s="29">
        <v>235</v>
      </c>
    </row>
    <row r="902" spans="1:26" x14ac:dyDescent="0.3">
      <c r="A902" s="29">
        <v>235</v>
      </c>
      <c r="B902" s="5">
        <v>493731.7365</v>
      </c>
      <c r="C902" s="5">
        <v>5180868.7346999999</v>
      </c>
      <c r="D902" s="34">
        <v>17</v>
      </c>
      <c r="E902" s="34">
        <v>10</v>
      </c>
      <c r="F902" s="34" t="s">
        <v>53</v>
      </c>
      <c r="G902" s="29">
        <v>235</v>
      </c>
      <c r="H902" s="34" t="s">
        <v>16</v>
      </c>
      <c r="I902" s="34">
        <v>10</v>
      </c>
      <c r="J902" s="34">
        <v>20</v>
      </c>
      <c r="K902" s="34">
        <f t="shared" si="160"/>
        <v>10</v>
      </c>
      <c r="L902" s="105">
        <v>2.02</v>
      </c>
      <c r="M902" s="29">
        <v>235</v>
      </c>
      <c r="N902" s="62">
        <v>1.4260583143733754</v>
      </c>
      <c r="O902" s="5">
        <v>1.1399999999999999</v>
      </c>
      <c r="P902" s="5">
        <f t="shared" si="161"/>
        <v>23.027999999999999</v>
      </c>
      <c r="Q902" s="29">
        <v>235</v>
      </c>
    </row>
    <row r="903" spans="1:26" x14ac:dyDescent="0.3">
      <c r="A903" s="34">
        <v>235</v>
      </c>
      <c r="B903" s="5">
        <v>493731.7365</v>
      </c>
      <c r="C903" s="5">
        <v>5180868.7346999999</v>
      </c>
      <c r="D903" s="34">
        <v>17</v>
      </c>
      <c r="E903" s="34">
        <v>10</v>
      </c>
      <c r="F903" s="34" t="s">
        <v>53</v>
      </c>
      <c r="G903" s="34">
        <v>235</v>
      </c>
      <c r="H903" s="34" t="s">
        <v>17</v>
      </c>
      <c r="I903" s="34">
        <v>20</v>
      </c>
      <c r="J903" s="34">
        <v>30</v>
      </c>
      <c r="K903" s="34">
        <f t="shared" si="160"/>
        <v>10</v>
      </c>
      <c r="L903" s="105">
        <v>1.504</v>
      </c>
      <c r="M903" s="34">
        <v>235</v>
      </c>
      <c r="N903" s="62">
        <v>1.3860560169329861</v>
      </c>
      <c r="O903" s="5">
        <v>1.1399999999999999</v>
      </c>
      <c r="P903" s="5">
        <f t="shared" si="161"/>
        <v>17.145599999999998</v>
      </c>
      <c r="Q903" s="34">
        <v>235</v>
      </c>
    </row>
    <row r="904" spans="1:26" x14ac:dyDescent="0.3">
      <c r="A904" s="34">
        <v>235</v>
      </c>
      <c r="B904" s="5">
        <v>493731.7365</v>
      </c>
      <c r="C904" s="5">
        <v>5180868.7346999999</v>
      </c>
      <c r="D904" s="34">
        <v>17</v>
      </c>
      <c r="E904" s="34">
        <v>10</v>
      </c>
      <c r="F904" s="34" t="s">
        <v>53</v>
      </c>
      <c r="G904" s="34">
        <v>235</v>
      </c>
      <c r="H904" s="34" t="s">
        <v>17</v>
      </c>
      <c r="I904" s="34">
        <v>30</v>
      </c>
      <c r="J904" s="34">
        <v>41</v>
      </c>
      <c r="K904" s="34">
        <f t="shared" si="160"/>
        <v>11</v>
      </c>
      <c r="L904" s="34">
        <v>0.9476</v>
      </c>
      <c r="M904" s="34">
        <v>235</v>
      </c>
      <c r="N904" s="62">
        <v>1.2740712382126824</v>
      </c>
      <c r="O904" s="5">
        <v>1.25</v>
      </c>
      <c r="P904" s="5">
        <f t="shared" si="158"/>
        <v>13.280408958633716</v>
      </c>
      <c r="Q904" s="34">
        <v>235</v>
      </c>
      <c r="R904" s="34">
        <v>6.15</v>
      </c>
      <c r="S904" s="34">
        <v>50.1</v>
      </c>
      <c r="T904" s="34">
        <v>0.9476</v>
      </c>
      <c r="U904" s="34">
        <v>1.7399999999999999E-2</v>
      </c>
      <c r="V904" s="34">
        <v>4.2560000000000001E-2</v>
      </c>
      <c r="W904" s="34">
        <v>22.26503759398496</v>
      </c>
      <c r="Y904" s="34">
        <v>0.9476</v>
      </c>
      <c r="Z904" s="34">
        <v>682</v>
      </c>
    </row>
    <row r="905" spans="1:26" x14ac:dyDescent="0.3">
      <c r="A905" s="34">
        <v>235</v>
      </c>
      <c r="B905" s="5">
        <v>493731.7365</v>
      </c>
      <c r="C905" s="5">
        <v>5180868.7346999999</v>
      </c>
      <c r="D905" s="34">
        <v>17</v>
      </c>
      <c r="E905" s="34">
        <v>10</v>
      </c>
      <c r="F905" s="34" t="s">
        <v>53</v>
      </c>
      <c r="G905" s="34">
        <v>235</v>
      </c>
      <c r="H905" s="34" t="s">
        <v>36</v>
      </c>
      <c r="I905" s="34">
        <v>41</v>
      </c>
      <c r="J905" s="34">
        <v>72</v>
      </c>
      <c r="K905" s="34">
        <f t="shared" si="160"/>
        <v>31</v>
      </c>
      <c r="L905" s="34">
        <v>0.61739999999999995</v>
      </c>
      <c r="M905" s="34">
        <v>235</v>
      </c>
      <c r="N905" s="62">
        <v>1.2436044281135996</v>
      </c>
      <c r="O905" s="5">
        <v>1.33</v>
      </c>
      <c r="P905" s="5">
        <f t="shared" si="158"/>
        <v>23.801842591437428</v>
      </c>
      <c r="Q905" s="34">
        <v>235</v>
      </c>
      <c r="R905" s="34">
        <v>6.48</v>
      </c>
      <c r="S905" s="34">
        <v>31.3</v>
      </c>
      <c r="T905" s="34">
        <v>0.61739999999999995</v>
      </c>
      <c r="U905" s="34">
        <v>1.2880000000000001E-2</v>
      </c>
      <c r="V905" s="34">
        <v>2.962E-2</v>
      </c>
      <c r="W905" s="34">
        <v>20.844024307900064</v>
      </c>
      <c r="Y905" s="34">
        <v>0.61739999999999995</v>
      </c>
      <c r="Z905" s="34">
        <v>683</v>
      </c>
    </row>
    <row r="906" spans="1:26" x14ac:dyDescent="0.3">
      <c r="A906" s="34">
        <v>235</v>
      </c>
      <c r="B906" s="5">
        <v>493731.7365</v>
      </c>
      <c r="C906" s="5">
        <v>5180868.7346999999</v>
      </c>
      <c r="D906" s="34">
        <v>17</v>
      </c>
      <c r="E906" s="34">
        <v>10</v>
      </c>
      <c r="F906" s="34" t="s">
        <v>53</v>
      </c>
      <c r="G906" s="34">
        <v>235</v>
      </c>
      <c r="H906" s="34" t="s">
        <v>37</v>
      </c>
      <c r="I906" s="34">
        <v>72</v>
      </c>
      <c r="J906" s="34">
        <v>104</v>
      </c>
      <c r="K906" s="34">
        <f t="shared" si="160"/>
        <v>32</v>
      </c>
      <c r="L906" s="34">
        <v>0.4556</v>
      </c>
      <c r="M906" s="34">
        <v>235</v>
      </c>
      <c r="N906" s="62">
        <v>1.4634110937972749</v>
      </c>
      <c r="O906" s="5">
        <v>1.45</v>
      </c>
      <c r="P906" s="5">
        <f t="shared" si="158"/>
        <v>21.335363018689229</v>
      </c>
      <c r="Q906" s="34">
        <v>235</v>
      </c>
      <c r="R906" s="34">
        <v>6.65</v>
      </c>
      <c r="S906" s="34">
        <v>21.7</v>
      </c>
      <c r="T906" s="34">
        <v>0.4556</v>
      </c>
      <c r="U906" s="34">
        <v>7.5300000000000002E-3</v>
      </c>
      <c r="V906" s="34">
        <v>2.222E-2</v>
      </c>
      <c r="W906" s="34">
        <v>20.504050405040505</v>
      </c>
      <c r="Y906" s="34">
        <v>0.4556</v>
      </c>
      <c r="Z906" s="34">
        <v>684</v>
      </c>
    </row>
    <row r="907" spans="1:26" x14ac:dyDescent="0.3">
      <c r="A907" s="34">
        <v>235</v>
      </c>
      <c r="B907" s="5">
        <v>493731.7365</v>
      </c>
      <c r="C907" s="5">
        <v>5180868.7346999999</v>
      </c>
      <c r="D907" s="34">
        <v>17</v>
      </c>
      <c r="E907" s="34">
        <v>10</v>
      </c>
      <c r="F907" s="34" t="s">
        <v>53</v>
      </c>
      <c r="G907" s="34">
        <v>235</v>
      </c>
      <c r="H907" s="34" t="s">
        <v>38</v>
      </c>
      <c r="I907" s="34">
        <v>104</v>
      </c>
      <c r="J907" s="34">
        <v>153</v>
      </c>
      <c r="K907" s="34">
        <f t="shared" si="160"/>
        <v>49</v>
      </c>
      <c r="L907" s="34">
        <v>0.24740000000000001</v>
      </c>
      <c r="M907" s="34">
        <v>235</v>
      </c>
      <c r="N907" s="62">
        <v>1.5347239740674083</v>
      </c>
      <c r="O907" s="5">
        <v>1.5</v>
      </c>
      <c r="P907" s="5">
        <f t="shared" si="158"/>
        <v>18.604844848029565</v>
      </c>
      <c r="Q907" s="34">
        <v>235</v>
      </c>
      <c r="R907" s="34">
        <v>6.88</v>
      </c>
      <c r="S907" s="34">
        <v>8.3000000000000007</v>
      </c>
      <c r="T907" s="34">
        <v>0.24740000000000001</v>
      </c>
      <c r="U907" s="34">
        <v>6.2700000000000004E-3</v>
      </c>
      <c r="V907" s="34">
        <v>1.6619999999999999E-2</v>
      </c>
      <c r="W907" s="34">
        <v>14.885679903730447</v>
      </c>
      <c r="Y907" s="34">
        <v>0.24740000000000001</v>
      </c>
      <c r="Z907" s="34">
        <v>685</v>
      </c>
    </row>
    <row r="908" spans="1:26" x14ac:dyDescent="0.3">
      <c r="A908" s="29">
        <v>237</v>
      </c>
      <c r="B908" s="5">
        <v>493798.24109999998</v>
      </c>
      <c r="C908" s="5">
        <v>5180860.3842000002</v>
      </c>
      <c r="D908" s="34">
        <v>19</v>
      </c>
      <c r="E908" s="34">
        <v>10</v>
      </c>
      <c r="F908" s="34" t="s">
        <v>53</v>
      </c>
      <c r="G908" s="29">
        <v>237</v>
      </c>
      <c r="H908" s="34" t="s">
        <v>16</v>
      </c>
      <c r="I908" s="34">
        <v>0</v>
      </c>
      <c r="J908" s="34">
        <v>10</v>
      </c>
      <c r="K908" s="34">
        <f t="shared" si="160"/>
        <v>10</v>
      </c>
      <c r="L908" s="104">
        <v>1.6200000047683716</v>
      </c>
      <c r="M908" s="29">
        <v>237</v>
      </c>
      <c r="N908" s="62">
        <v>1.2602236118626395</v>
      </c>
      <c r="O908" s="34">
        <v>1.26</v>
      </c>
      <c r="P908" s="5">
        <f t="shared" ref="P908:P910" si="162">(O908*L908*K908)</f>
        <v>20.412000060081482</v>
      </c>
      <c r="Q908" s="29">
        <v>237</v>
      </c>
    </row>
    <row r="909" spans="1:26" x14ac:dyDescent="0.3">
      <c r="A909" s="29">
        <v>237</v>
      </c>
      <c r="B909" s="5">
        <v>493798.24109999998</v>
      </c>
      <c r="C909" s="5">
        <v>5180860.3842000002</v>
      </c>
      <c r="D909" s="34">
        <v>19</v>
      </c>
      <c r="E909" s="34">
        <v>10</v>
      </c>
      <c r="F909" s="34" t="s">
        <v>53</v>
      </c>
      <c r="G909" s="29">
        <v>237</v>
      </c>
      <c r="H909" s="34" t="s">
        <v>2811</v>
      </c>
      <c r="I909" s="34">
        <v>10</v>
      </c>
      <c r="J909" s="34">
        <v>20</v>
      </c>
      <c r="K909" s="34">
        <f t="shared" si="160"/>
        <v>10</v>
      </c>
      <c r="L909" s="105">
        <v>1.6850000000000001</v>
      </c>
      <c r="M909" s="29">
        <v>237</v>
      </c>
      <c r="N909" s="62">
        <v>1.320677217220187</v>
      </c>
      <c r="O909" s="34">
        <v>1.26</v>
      </c>
      <c r="P909" s="5">
        <f t="shared" si="162"/>
        <v>21.231000000000002</v>
      </c>
      <c r="Q909" s="29">
        <v>237</v>
      </c>
    </row>
    <row r="910" spans="1:26" x14ac:dyDescent="0.3">
      <c r="A910" s="34">
        <v>237</v>
      </c>
      <c r="B910" s="5">
        <v>493798.24109999998</v>
      </c>
      <c r="C910" s="5">
        <v>5180860.3842000002</v>
      </c>
      <c r="D910" s="34">
        <v>19</v>
      </c>
      <c r="E910" s="34">
        <v>10</v>
      </c>
      <c r="F910" s="34" t="s">
        <v>53</v>
      </c>
      <c r="G910" s="34">
        <v>237</v>
      </c>
      <c r="H910" s="34" t="s">
        <v>36</v>
      </c>
      <c r="I910" s="34">
        <v>20</v>
      </c>
      <c r="J910" s="34">
        <v>30</v>
      </c>
      <c r="K910" s="34">
        <f t="shared" si="160"/>
        <v>10</v>
      </c>
      <c r="L910" s="105">
        <v>0.59750000000000003</v>
      </c>
      <c r="M910" s="34">
        <v>237</v>
      </c>
      <c r="N910" s="62">
        <v>1.3814796379888687</v>
      </c>
      <c r="O910" s="34">
        <v>1.26</v>
      </c>
      <c r="P910" s="5">
        <f t="shared" si="162"/>
        <v>7.5285000000000002</v>
      </c>
      <c r="Q910" s="34">
        <v>237</v>
      </c>
    </row>
    <row r="911" spans="1:26" x14ac:dyDescent="0.3">
      <c r="A911" s="34">
        <v>237</v>
      </c>
      <c r="B911" s="5">
        <v>493798.24109999998</v>
      </c>
      <c r="C911" s="5">
        <v>5180860.3842000002</v>
      </c>
      <c r="D911" s="34">
        <v>19</v>
      </c>
      <c r="E911" s="34">
        <v>10</v>
      </c>
      <c r="F911" s="34" t="s">
        <v>53</v>
      </c>
      <c r="G911" s="34">
        <v>237</v>
      </c>
      <c r="H911" s="34" t="s">
        <v>36</v>
      </c>
      <c r="I911" s="34">
        <v>30</v>
      </c>
      <c r="J911" s="34">
        <v>49</v>
      </c>
      <c r="K911" s="34">
        <f t="shared" si="160"/>
        <v>19</v>
      </c>
      <c r="L911" s="34">
        <v>0.42499999999999999</v>
      </c>
      <c r="M911" s="34">
        <v>237</v>
      </c>
      <c r="N911" s="62">
        <v>1.4174712910302207</v>
      </c>
      <c r="O911" s="34">
        <v>1.44</v>
      </c>
      <c r="P911" s="5">
        <f t="shared" si="158"/>
        <v>11.446080675069032</v>
      </c>
      <c r="Q911" s="34">
        <v>237</v>
      </c>
      <c r="R911" s="34">
        <v>6.14</v>
      </c>
      <c r="S911" s="34">
        <v>50.9</v>
      </c>
      <c r="T911" s="34">
        <v>0.42499999999999999</v>
      </c>
      <c r="U911" s="34">
        <v>1.111E-2</v>
      </c>
      <c r="V911" s="34">
        <v>2.5319999999999999E-2</v>
      </c>
      <c r="W911" s="34">
        <v>16.785150078988941</v>
      </c>
      <c r="Y911" s="34">
        <v>0.42499999999999999</v>
      </c>
      <c r="Z911" s="34">
        <v>687</v>
      </c>
    </row>
    <row r="912" spans="1:26" x14ac:dyDescent="0.3">
      <c r="A912" s="34">
        <v>237</v>
      </c>
      <c r="B912" s="5">
        <v>493798.24109999998</v>
      </c>
      <c r="C912" s="5">
        <v>5180860.3842000002</v>
      </c>
      <c r="D912" s="34">
        <v>19</v>
      </c>
      <c r="E912" s="34">
        <v>10</v>
      </c>
      <c r="F912" s="34" t="s">
        <v>53</v>
      </c>
      <c r="G912" s="34">
        <v>237</v>
      </c>
      <c r="H912" s="34" t="s">
        <v>37</v>
      </c>
      <c r="I912" s="34">
        <v>49</v>
      </c>
      <c r="J912" s="34">
        <v>80</v>
      </c>
      <c r="K912" s="34">
        <f t="shared" si="160"/>
        <v>31</v>
      </c>
      <c r="L912" s="34">
        <v>0.2984</v>
      </c>
      <c r="M912" s="34">
        <v>237</v>
      </c>
      <c r="N912" s="62">
        <v>1.6356781478273921</v>
      </c>
      <c r="O912" s="34">
        <v>1.5</v>
      </c>
      <c r="P912" s="5">
        <f t="shared" si="158"/>
        <v>15.130677138662508</v>
      </c>
      <c r="Q912" s="34">
        <v>237</v>
      </c>
      <c r="R912" s="34">
        <v>6.22</v>
      </c>
      <c r="S912" s="34">
        <v>44.9</v>
      </c>
      <c r="T912" s="34">
        <v>0.2984</v>
      </c>
      <c r="U912" s="34">
        <v>7.8499999999999993E-3</v>
      </c>
      <c r="V912" s="34">
        <v>1.8950000000000002E-2</v>
      </c>
      <c r="W912" s="34">
        <v>15.746701846965697</v>
      </c>
      <c r="Y912" s="34">
        <v>0.2984</v>
      </c>
      <c r="Z912" s="34">
        <v>688</v>
      </c>
    </row>
    <row r="913" spans="1:26" x14ac:dyDescent="0.3">
      <c r="A913" s="34">
        <v>237</v>
      </c>
      <c r="B913" s="5">
        <v>493798.24109999998</v>
      </c>
      <c r="C913" s="5">
        <v>5180860.3842000002</v>
      </c>
      <c r="D913" s="34">
        <v>19</v>
      </c>
      <c r="E913" s="34">
        <v>10</v>
      </c>
      <c r="F913" s="34" t="s">
        <v>53</v>
      </c>
      <c r="G913" s="34">
        <v>237</v>
      </c>
      <c r="H913" s="34" t="s">
        <v>20</v>
      </c>
      <c r="I913" s="34">
        <v>80</v>
      </c>
      <c r="J913" s="34">
        <v>116</v>
      </c>
      <c r="K913" s="34">
        <f t="shared" si="160"/>
        <v>36</v>
      </c>
      <c r="L913" s="34">
        <v>0.2382</v>
      </c>
      <c r="M913" s="34">
        <v>237</v>
      </c>
      <c r="N913" s="62">
        <v>1.6206101871792931</v>
      </c>
      <c r="O913" s="34">
        <v>1.59</v>
      </c>
      <c r="P913" s="5">
        <f t="shared" si="158"/>
        <v>13.897056477099873</v>
      </c>
      <c r="Q913" s="34">
        <v>237</v>
      </c>
      <c r="R913" s="34">
        <v>6.41</v>
      </c>
      <c r="S913" s="34">
        <v>33.5</v>
      </c>
      <c r="T913" s="34">
        <v>0.2382</v>
      </c>
      <c r="U913" s="34">
        <v>7.5300000000000002E-3</v>
      </c>
      <c r="V913" s="34">
        <v>1.6719999999999999E-2</v>
      </c>
      <c r="W913" s="34">
        <v>14.246411483253588</v>
      </c>
      <c r="Y913" s="34">
        <v>0.2382</v>
      </c>
      <c r="Z913" s="34">
        <v>689</v>
      </c>
    </row>
    <row r="914" spans="1:26" x14ac:dyDescent="0.3">
      <c r="A914" s="34">
        <v>237</v>
      </c>
      <c r="B914" s="5">
        <v>493798.24109999998</v>
      </c>
      <c r="C914" s="5">
        <v>5180860.3842000002</v>
      </c>
      <c r="D914" s="34">
        <v>19</v>
      </c>
      <c r="E914" s="34">
        <v>10</v>
      </c>
      <c r="F914" s="34" t="s">
        <v>53</v>
      </c>
      <c r="G914" s="34">
        <v>237</v>
      </c>
      <c r="H914" s="34" t="s">
        <v>21</v>
      </c>
      <c r="I914" s="34">
        <v>116</v>
      </c>
      <c r="J914" s="34">
        <v>153</v>
      </c>
      <c r="K914" s="34">
        <f t="shared" si="160"/>
        <v>37</v>
      </c>
      <c r="L914" s="34">
        <v>0.18890000000000001</v>
      </c>
      <c r="M914" s="34">
        <v>237</v>
      </c>
      <c r="N914" s="62">
        <v>1.5807304849322152</v>
      </c>
      <c r="O914" s="34">
        <v>1.59</v>
      </c>
      <c r="P914" s="5">
        <f t="shared" si="158"/>
        <v>11.048199578336732</v>
      </c>
      <c r="Q914" s="34">
        <v>237</v>
      </c>
      <c r="R914" s="34">
        <v>6.71</v>
      </c>
      <c r="S914" s="34">
        <v>16.7</v>
      </c>
      <c r="T914" s="34">
        <v>0.18890000000000001</v>
      </c>
      <c r="U914" s="34">
        <v>5.4400000000000004E-3</v>
      </c>
      <c r="V914" s="34">
        <v>1.504E-2</v>
      </c>
      <c r="W914" s="34">
        <v>12.559840425531917</v>
      </c>
      <c r="Y914" s="34">
        <v>0.18890000000000001</v>
      </c>
      <c r="Z914" s="34">
        <v>690</v>
      </c>
    </row>
    <row r="915" spans="1:26" x14ac:dyDescent="0.3">
      <c r="A915" s="29">
        <v>239</v>
      </c>
      <c r="B915" s="5">
        <v>493858.43560000003</v>
      </c>
      <c r="C915" s="5">
        <v>5180848.0881000003</v>
      </c>
      <c r="D915" s="34">
        <v>21</v>
      </c>
      <c r="E915" s="34">
        <v>10</v>
      </c>
      <c r="F915" s="34" t="s">
        <v>53</v>
      </c>
      <c r="G915" s="29">
        <v>239</v>
      </c>
      <c r="H915" s="34" t="s">
        <v>16</v>
      </c>
      <c r="I915" s="34">
        <v>0</v>
      </c>
      <c r="J915" s="34">
        <v>10</v>
      </c>
      <c r="K915" s="34">
        <f t="shared" si="160"/>
        <v>10</v>
      </c>
      <c r="L915" s="104">
        <v>1.5770000219345093</v>
      </c>
      <c r="M915" s="29">
        <v>239</v>
      </c>
      <c r="N915" s="68">
        <v>1.3438762803403386</v>
      </c>
      <c r="O915" s="34">
        <v>1.1399999999999999</v>
      </c>
      <c r="P915" s="5">
        <f t="shared" ref="P915:P917" si="163">(O915*L915*K915)</f>
        <v>17.977800250053406</v>
      </c>
      <c r="Q915" s="29">
        <v>239</v>
      </c>
    </row>
    <row r="916" spans="1:26" x14ac:dyDescent="0.3">
      <c r="A916" s="29">
        <v>239</v>
      </c>
      <c r="B916" s="5">
        <v>493858.43560000003</v>
      </c>
      <c r="C916" s="5">
        <v>5180848.0881000003</v>
      </c>
      <c r="D916" s="34">
        <v>21</v>
      </c>
      <c r="E916" s="34">
        <v>10</v>
      </c>
      <c r="F916" s="34" t="s">
        <v>53</v>
      </c>
      <c r="G916" s="29">
        <v>239</v>
      </c>
      <c r="H916" s="34" t="s">
        <v>144</v>
      </c>
      <c r="I916" s="34">
        <v>10</v>
      </c>
      <c r="J916" s="34">
        <v>20</v>
      </c>
      <c r="K916" s="34">
        <f t="shared" si="160"/>
        <v>10</v>
      </c>
      <c r="L916" s="105">
        <v>1.617</v>
      </c>
      <c r="M916" s="29">
        <v>239</v>
      </c>
      <c r="N916" s="68">
        <v>1.4829083711595643</v>
      </c>
      <c r="O916" s="5">
        <v>1.1399999999999999</v>
      </c>
      <c r="P916" s="5">
        <f t="shared" si="163"/>
        <v>18.433799999999998</v>
      </c>
      <c r="Q916" s="29">
        <v>239</v>
      </c>
    </row>
    <row r="917" spans="1:26" x14ac:dyDescent="0.3">
      <c r="A917" s="34">
        <v>239</v>
      </c>
      <c r="B917" s="5">
        <v>493858.43560000003</v>
      </c>
      <c r="C917" s="5">
        <v>5180848.0881000003</v>
      </c>
      <c r="D917" s="34">
        <v>21</v>
      </c>
      <c r="E917" s="34">
        <v>10</v>
      </c>
      <c r="F917" s="34" t="s">
        <v>53</v>
      </c>
      <c r="G917" s="34">
        <v>239</v>
      </c>
      <c r="H917" s="34" t="s">
        <v>17</v>
      </c>
      <c r="I917" s="34">
        <v>20</v>
      </c>
      <c r="J917" s="34">
        <v>30</v>
      </c>
      <c r="K917" s="34">
        <f t="shared" si="160"/>
        <v>10</v>
      </c>
      <c r="L917" s="105">
        <v>1.409</v>
      </c>
      <c r="M917" s="34">
        <v>239</v>
      </c>
      <c r="N917" s="68">
        <v>1.4279266528868562</v>
      </c>
      <c r="O917" s="5">
        <v>1.1399999999999999</v>
      </c>
      <c r="P917" s="5">
        <f t="shared" si="163"/>
        <v>16.062599999999996</v>
      </c>
      <c r="Q917" s="34">
        <v>239</v>
      </c>
    </row>
    <row r="918" spans="1:26" x14ac:dyDescent="0.3">
      <c r="A918" s="34">
        <v>239</v>
      </c>
      <c r="B918" s="5">
        <v>493858.43560000003</v>
      </c>
      <c r="C918" s="5">
        <v>5180848.0881000003</v>
      </c>
      <c r="D918" s="34">
        <v>21</v>
      </c>
      <c r="E918" s="34">
        <v>10</v>
      </c>
      <c r="F918" s="34" t="s">
        <v>53</v>
      </c>
      <c r="G918" s="34">
        <v>239</v>
      </c>
      <c r="H918" s="34" t="s">
        <v>17</v>
      </c>
      <c r="I918" s="34">
        <v>30</v>
      </c>
      <c r="J918" s="34">
        <v>35</v>
      </c>
      <c r="K918" s="34">
        <f t="shared" si="160"/>
        <v>5</v>
      </c>
      <c r="L918" s="34">
        <v>1.3069999999999999</v>
      </c>
      <c r="M918" s="34">
        <v>239</v>
      </c>
      <c r="N918" s="62">
        <v>1.3895934622401918</v>
      </c>
      <c r="O918" s="5">
        <v>1.2</v>
      </c>
      <c r="P918" s="5">
        <f t="shared" si="158"/>
        <v>9.0809932757396528</v>
      </c>
      <c r="Q918" s="34">
        <v>239</v>
      </c>
      <c r="R918" s="34">
        <v>4.87</v>
      </c>
      <c r="S918" s="34">
        <v>122.2</v>
      </c>
      <c r="T918" s="34">
        <v>1.3069999999999999</v>
      </c>
      <c r="U918" s="34">
        <v>2.095E-2</v>
      </c>
      <c r="V918" s="34">
        <v>5.5710000000000003E-2</v>
      </c>
      <c r="W918" s="34">
        <v>23.460779034284688</v>
      </c>
      <c r="Y918" s="34">
        <v>1.3069999999999999</v>
      </c>
      <c r="Z918" s="34">
        <v>692</v>
      </c>
    </row>
    <row r="919" spans="1:26" x14ac:dyDescent="0.3">
      <c r="A919" s="34">
        <v>239</v>
      </c>
      <c r="B919" s="5">
        <v>493858.43560000003</v>
      </c>
      <c r="C919" s="5">
        <v>5180848.0881000003</v>
      </c>
      <c r="D919" s="34">
        <v>21</v>
      </c>
      <c r="E919" s="34">
        <v>10</v>
      </c>
      <c r="F919" s="34" t="s">
        <v>53</v>
      </c>
      <c r="G919" s="34">
        <v>239</v>
      </c>
      <c r="H919" s="34" t="s">
        <v>30</v>
      </c>
      <c r="I919" s="34">
        <v>35</v>
      </c>
      <c r="J919" s="34">
        <v>69</v>
      </c>
      <c r="K919" s="34">
        <f t="shared" si="160"/>
        <v>34</v>
      </c>
      <c r="L919" s="34">
        <v>1.113</v>
      </c>
      <c r="M919" s="34">
        <v>239</v>
      </c>
      <c r="N919" s="62">
        <v>1.1942849259883723</v>
      </c>
      <c r="O919" s="5">
        <v>1.33</v>
      </c>
      <c r="P919" s="5">
        <f t="shared" si="158"/>
        <v>45.194130169251984</v>
      </c>
      <c r="Q919" s="34">
        <v>239</v>
      </c>
      <c r="R919" s="34">
        <v>5.52</v>
      </c>
      <c r="S919" s="34">
        <v>85.1</v>
      </c>
      <c r="T919" s="34">
        <v>1.113</v>
      </c>
      <c r="U919" s="34">
        <v>1.585E-2</v>
      </c>
      <c r="V919" s="34">
        <v>4.7660000000000001E-2</v>
      </c>
      <c r="W919" s="34">
        <v>23.352916491817037</v>
      </c>
      <c r="Y919" s="34">
        <v>1.113</v>
      </c>
      <c r="Z919" s="34">
        <v>693</v>
      </c>
    </row>
    <row r="920" spans="1:26" x14ac:dyDescent="0.3">
      <c r="A920" s="34">
        <v>239</v>
      </c>
      <c r="B920" s="5">
        <v>493858.43560000003</v>
      </c>
      <c r="C920" s="5">
        <v>5180848.0881000003</v>
      </c>
      <c r="D920" s="34">
        <v>21</v>
      </c>
      <c r="E920" s="34">
        <v>10</v>
      </c>
      <c r="F920" s="34" t="s">
        <v>53</v>
      </c>
      <c r="G920" s="34">
        <v>239</v>
      </c>
      <c r="H920" s="34" t="s">
        <v>36</v>
      </c>
      <c r="I920" s="34">
        <v>69</v>
      </c>
      <c r="J920" s="34">
        <v>103</v>
      </c>
      <c r="K920" s="34">
        <f t="shared" si="160"/>
        <v>34</v>
      </c>
      <c r="L920" s="34">
        <v>0.85009999999999997</v>
      </c>
      <c r="M920" s="34">
        <v>239</v>
      </c>
      <c r="N920" s="62">
        <v>1.3060498524233211</v>
      </c>
      <c r="O920" s="5">
        <v>1.41</v>
      </c>
      <c r="P920" s="5">
        <f t="shared" si="158"/>
        <v>37.749281304532218</v>
      </c>
      <c r="Q920" s="34">
        <v>239</v>
      </c>
      <c r="R920" s="34">
        <v>5.77</v>
      </c>
      <c r="S920" s="34">
        <v>70.599999999999994</v>
      </c>
      <c r="T920" s="34">
        <v>0.85009999999999997</v>
      </c>
      <c r="U920" s="34">
        <v>1.355E-2</v>
      </c>
      <c r="V920" s="34">
        <v>3.8719999999999997E-2</v>
      </c>
      <c r="W920" s="34">
        <v>21.955061983471076</v>
      </c>
      <c r="Y920" s="34">
        <v>0.85009999999999997</v>
      </c>
      <c r="Z920" s="34">
        <v>694</v>
      </c>
    </row>
    <row r="921" spans="1:26" x14ac:dyDescent="0.3">
      <c r="A921" s="34">
        <v>239</v>
      </c>
      <c r="B921" s="5">
        <v>493858.43560000003</v>
      </c>
      <c r="C921" s="5">
        <v>5180848.0881000003</v>
      </c>
      <c r="D921" s="34">
        <v>21</v>
      </c>
      <c r="E921" s="34">
        <v>10</v>
      </c>
      <c r="F921" s="34" t="s">
        <v>53</v>
      </c>
      <c r="G921" s="34">
        <v>239</v>
      </c>
      <c r="H921" s="34" t="s">
        <v>37</v>
      </c>
      <c r="I921" s="34">
        <v>103</v>
      </c>
      <c r="J921" s="34">
        <v>128</v>
      </c>
      <c r="K921" s="34">
        <f t="shared" si="160"/>
        <v>25</v>
      </c>
      <c r="L921" s="34">
        <v>0.75049999999999994</v>
      </c>
      <c r="M921" s="34">
        <v>239</v>
      </c>
      <c r="N921" s="62">
        <v>1.4594923088648715</v>
      </c>
      <c r="O921" s="5">
        <v>1.48</v>
      </c>
      <c r="P921" s="5">
        <f t="shared" si="158"/>
        <v>27.383724445077149</v>
      </c>
      <c r="Q921" s="34">
        <v>239</v>
      </c>
      <c r="R921" s="34">
        <v>5.9</v>
      </c>
      <c r="S921" s="34">
        <v>62.9</v>
      </c>
      <c r="T921" s="34">
        <v>0.75049999999999994</v>
      </c>
      <c r="U921" s="34">
        <v>1.093E-2</v>
      </c>
      <c r="V921" s="34">
        <v>3.4909999999999997E-2</v>
      </c>
      <c r="W921" s="34">
        <v>21.498138069321111</v>
      </c>
      <c r="Y921" s="34">
        <v>0.75049999999999994</v>
      </c>
      <c r="Z921" s="34">
        <v>695</v>
      </c>
    </row>
    <row r="922" spans="1:26" x14ac:dyDescent="0.3">
      <c r="A922" s="34">
        <v>239</v>
      </c>
      <c r="B922" s="5">
        <v>493858.43560000003</v>
      </c>
      <c r="C922" s="5">
        <v>5180848.0881000003</v>
      </c>
      <c r="D922" s="34">
        <v>21</v>
      </c>
      <c r="E922" s="34">
        <v>10</v>
      </c>
      <c r="F922" s="34" t="s">
        <v>53</v>
      </c>
      <c r="G922" s="34">
        <v>239</v>
      </c>
      <c r="H922" s="34" t="s">
        <v>44</v>
      </c>
      <c r="I922" s="34">
        <v>128</v>
      </c>
      <c r="J922" s="34">
        <v>153</v>
      </c>
      <c r="K922" s="34">
        <f t="shared" si="160"/>
        <v>25</v>
      </c>
      <c r="L922" s="34">
        <v>0.55649999999999999</v>
      </c>
      <c r="M922" s="34">
        <v>239</v>
      </c>
      <c r="N922" s="62">
        <v>1.5748698182272924</v>
      </c>
      <c r="O922" s="34">
        <v>1.5</v>
      </c>
      <c r="P922" s="5">
        <f t="shared" si="158"/>
        <v>21.910376346087208</v>
      </c>
      <c r="Q922" s="34">
        <v>239</v>
      </c>
      <c r="R922" s="34">
        <v>5.93</v>
      </c>
      <c r="S922" s="34">
        <v>61.3</v>
      </c>
      <c r="T922" s="34">
        <v>0.55649999999999999</v>
      </c>
      <c r="U922" s="34">
        <v>1.0200000000000001E-2</v>
      </c>
      <c r="V922" s="34">
        <v>2.818E-2</v>
      </c>
      <c r="W922" s="34">
        <v>19.748048261178141</v>
      </c>
      <c r="Y922" s="34">
        <v>0.55649999999999999</v>
      </c>
      <c r="Z922" s="34">
        <v>696</v>
      </c>
    </row>
    <row r="923" spans="1:26" x14ac:dyDescent="0.3">
      <c r="A923" s="29">
        <v>241</v>
      </c>
      <c r="B923" s="5">
        <v>493923.1888</v>
      </c>
      <c r="C923" s="5">
        <v>5180872.2048000004</v>
      </c>
      <c r="D923" s="34">
        <v>23</v>
      </c>
      <c r="E923" s="34">
        <v>10</v>
      </c>
      <c r="F923" s="34" t="s">
        <v>53</v>
      </c>
      <c r="G923" s="29">
        <v>241</v>
      </c>
      <c r="H923" s="34" t="s">
        <v>16</v>
      </c>
      <c r="I923" s="34">
        <v>0</v>
      </c>
      <c r="J923" s="34">
        <v>10</v>
      </c>
      <c r="K923" s="34">
        <f t="shared" si="160"/>
        <v>10</v>
      </c>
      <c r="L923" s="104">
        <v>1.8400000333786011</v>
      </c>
      <c r="M923" s="29">
        <v>241</v>
      </c>
      <c r="N923" s="68">
        <v>1.2471458454533544</v>
      </c>
      <c r="O923" s="5">
        <v>1.1399999999999999</v>
      </c>
      <c r="P923" s="5">
        <f t="shared" ref="P923:P925" si="164">(O923*L923*K923)</f>
        <v>20.976000380516048</v>
      </c>
      <c r="Q923" s="29">
        <v>241</v>
      </c>
    </row>
    <row r="924" spans="1:26" x14ac:dyDescent="0.3">
      <c r="A924" s="29">
        <v>241</v>
      </c>
      <c r="B924" s="5">
        <v>493923.1888</v>
      </c>
      <c r="C924" s="5">
        <v>5180872.2048000004</v>
      </c>
      <c r="D924" s="34">
        <v>23</v>
      </c>
      <c r="E924" s="34">
        <v>10</v>
      </c>
      <c r="F924" s="34" t="s">
        <v>53</v>
      </c>
      <c r="G924" s="29">
        <v>241</v>
      </c>
      <c r="H924" s="34" t="s">
        <v>16</v>
      </c>
      <c r="I924" s="34">
        <v>10</v>
      </c>
      <c r="J924" s="34">
        <v>20</v>
      </c>
      <c r="K924" s="34">
        <f t="shared" si="160"/>
        <v>10</v>
      </c>
      <c r="L924" s="105">
        <v>1.6040000000000001</v>
      </c>
      <c r="M924" s="29">
        <v>241</v>
      </c>
      <c r="N924" s="68">
        <v>1.164485073745545</v>
      </c>
      <c r="O924" s="5">
        <v>1.1399999999999999</v>
      </c>
      <c r="P924" s="5">
        <f t="shared" si="164"/>
        <v>18.285599999999999</v>
      </c>
      <c r="Q924" s="29">
        <v>241</v>
      </c>
    </row>
    <row r="925" spans="1:26" x14ac:dyDescent="0.3">
      <c r="A925" s="34">
        <v>241</v>
      </c>
      <c r="B925" s="5">
        <v>493923.1888</v>
      </c>
      <c r="C925" s="5">
        <v>5180872.2048000004</v>
      </c>
      <c r="D925" s="34">
        <v>23</v>
      </c>
      <c r="E925" s="34">
        <v>10</v>
      </c>
      <c r="F925" s="34" t="s">
        <v>53</v>
      </c>
      <c r="G925" s="34">
        <v>241</v>
      </c>
      <c r="H925" s="34" t="s">
        <v>2809</v>
      </c>
      <c r="I925" s="34">
        <v>20</v>
      </c>
      <c r="J925" s="34">
        <v>30</v>
      </c>
      <c r="K925" s="34">
        <f t="shared" si="160"/>
        <v>10</v>
      </c>
      <c r="L925" s="105">
        <v>0.96689999999999998</v>
      </c>
      <c r="M925" s="34">
        <v>241</v>
      </c>
      <c r="N925" s="68">
        <v>1.1642703619470482</v>
      </c>
      <c r="O925" s="5">
        <v>1.1399999999999999</v>
      </c>
      <c r="P925" s="5">
        <f t="shared" si="164"/>
        <v>11.02266</v>
      </c>
      <c r="Q925" s="34">
        <v>241</v>
      </c>
    </row>
    <row r="926" spans="1:26" x14ac:dyDescent="0.3">
      <c r="A926" s="34">
        <v>241</v>
      </c>
      <c r="B926" s="5">
        <v>493923.1888</v>
      </c>
      <c r="C926" s="5">
        <v>5180872.2048000004</v>
      </c>
      <c r="D926" s="34">
        <v>23</v>
      </c>
      <c r="E926" s="34">
        <v>10</v>
      </c>
      <c r="F926" s="34" t="s">
        <v>53</v>
      </c>
      <c r="G926" s="34">
        <v>241</v>
      </c>
      <c r="H926" s="34" t="s">
        <v>43</v>
      </c>
      <c r="I926" s="34">
        <v>30</v>
      </c>
      <c r="J926" s="34">
        <v>56</v>
      </c>
      <c r="K926" s="34">
        <f t="shared" si="160"/>
        <v>26</v>
      </c>
      <c r="L926" s="34">
        <v>0.65529999999999999</v>
      </c>
      <c r="M926" s="34">
        <v>241</v>
      </c>
      <c r="N926" s="68">
        <v>1.4436081731802093</v>
      </c>
      <c r="O926" s="5">
        <v>1.33</v>
      </c>
      <c r="P926" s="5">
        <f t="shared" si="158"/>
        <v>24.59590733300977</v>
      </c>
      <c r="Q926" s="34">
        <v>241</v>
      </c>
      <c r="R926" s="34">
        <v>6.06</v>
      </c>
      <c r="S926" s="34">
        <v>53.8</v>
      </c>
      <c r="T926" s="34">
        <v>0.65529999999999999</v>
      </c>
      <c r="U926" s="34">
        <v>1.162E-2</v>
      </c>
      <c r="V926" s="34">
        <v>5.6829999999999999E-2</v>
      </c>
      <c r="W926" s="34">
        <v>11.53088157663206</v>
      </c>
      <c r="Y926" s="34">
        <v>0.65529999999999999</v>
      </c>
      <c r="Z926" s="34">
        <v>698</v>
      </c>
    </row>
    <row r="927" spans="1:26" x14ac:dyDescent="0.3">
      <c r="A927" s="34">
        <v>241</v>
      </c>
      <c r="B927" s="5">
        <v>493923.1888</v>
      </c>
      <c r="C927" s="5">
        <v>5180872.2048000004</v>
      </c>
      <c r="D927" s="34">
        <v>23</v>
      </c>
      <c r="E927" s="34">
        <v>10</v>
      </c>
      <c r="F927" s="34" t="s">
        <v>53</v>
      </c>
      <c r="G927" s="34">
        <v>241</v>
      </c>
      <c r="H927" s="34" t="s">
        <v>36</v>
      </c>
      <c r="I927" s="34">
        <v>56</v>
      </c>
      <c r="J927" s="34">
        <v>97</v>
      </c>
      <c r="K927" s="34">
        <f t="shared" si="160"/>
        <v>41</v>
      </c>
      <c r="L927" s="34">
        <v>0.4002</v>
      </c>
      <c r="M927" s="34">
        <v>241</v>
      </c>
      <c r="N927" s="68">
        <v>1.553242339326625</v>
      </c>
      <c r="O927" s="5">
        <v>1.41</v>
      </c>
      <c r="P927" s="5">
        <f t="shared" si="158"/>
        <v>25.485910952139129</v>
      </c>
      <c r="Q927" s="34">
        <v>241</v>
      </c>
      <c r="R927" s="34">
        <v>6.35</v>
      </c>
      <c r="S927" s="34">
        <v>37.6</v>
      </c>
      <c r="T927" s="34">
        <v>0.4002</v>
      </c>
      <c r="U927" s="34">
        <v>7.6099999999999996E-3</v>
      </c>
      <c r="V927" s="34">
        <v>3.678E-2</v>
      </c>
      <c r="W927" s="34">
        <v>10.880913539967374</v>
      </c>
      <c r="Y927" s="34">
        <v>0.4002</v>
      </c>
      <c r="Z927" s="34">
        <v>699</v>
      </c>
    </row>
    <row r="928" spans="1:26" x14ac:dyDescent="0.3">
      <c r="A928" s="34">
        <v>241</v>
      </c>
      <c r="B928" s="5">
        <v>493923.1888</v>
      </c>
      <c r="C928" s="5">
        <v>5180872.2048000004</v>
      </c>
      <c r="D928" s="34">
        <v>23</v>
      </c>
      <c r="E928" s="34">
        <v>10</v>
      </c>
      <c r="F928" s="34" t="s">
        <v>53</v>
      </c>
      <c r="G928" s="34">
        <v>241</v>
      </c>
      <c r="H928" s="34" t="s">
        <v>28</v>
      </c>
      <c r="I928" s="34">
        <v>97</v>
      </c>
      <c r="J928" s="34">
        <v>126</v>
      </c>
      <c r="K928" s="34">
        <f t="shared" si="160"/>
        <v>29</v>
      </c>
      <c r="L928" s="34">
        <v>0.33929999999999999</v>
      </c>
      <c r="M928" s="34">
        <v>241</v>
      </c>
      <c r="N928" s="68">
        <v>1.5523271967053978</v>
      </c>
      <c r="O928" s="5">
        <v>1.48</v>
      </c>
      <c r="P928" s="5">
        <f t="shared" si="158"/>
        <v>15.274433917422101</v>
      </c>
      <c r="Q928" s="34">
        <v>241</v>
      </c>
      <c r="R928" s="34">
        <v>6.56</v>
      </c>
      <c r="S928" s="34">
        <v>24.8</v>
      </c>
      <c r="T928" s="34">
        <v>0.33929999999999999</v>
      </c>
      <c r="U928" s="34">
        <v>6.4599999999999996E-3</v>
      </c>
      <c r="V928" s="34">
        <v>2.7349999999999999E-2</v>
      </c>
      <c r="W928" s="34">
        <v>12.405850091407679</v>
      </c>
      <c r="Y928" s="34">
        <v>0.33929999999999999</v>
      </c>
      <c r="Z928" s="34">
        <v>700</v>
      </c>
    </row>
    <row r="929" spans="1:26" x14ac:dyDescent="0.3">
      <c r="A929" s="34">
        <v>241</v>
      </c>
      <c r="B929" s="5">
        <v>493923.1888</v>
      </c>
      <c r="C929" s="5">
        <v>5180872.2048000004</v>
      </c>
      <c r="D929" s="34">
        <v>23</v>
      </c>
      <c r="E929" s="34">
        <v>10</v>
      </c>
      <c r="F929" s="34" t="s">
        <v>53</v>
      </c>
      <c r="G929" s="34">
        <v>241</v>
      </c>
      <c r="H929" s="34" t="s">
        <v>29</v>
      </c>
      <c r="I929" s="34">
        <v>126</v>
      </c>
      <c r="J929" s="34">
        <v>153</v>
      </c>
      <c r="K929" s="34">
        <f t="shared" si="160"/>
        <v>27</v>
      </c>
      <c r="L929" s="34">
        <v>0.27150000000000002</v>
      </c>
      <c r="M929" s="34">
        <v>241</v>
      </c>
      <c r="N929" s="68">
        <v>1.6104122389891038</v>
      </c>
      <c r="O929" s="5">
        <v>1.5</v>
      </c>
      <c r="P929" s="5">
        <f t="shared" si="158"/>
        <v>11.805126917909627</v>
      </c>
      <c r="Q929" s="34">
        <v>241</v>
      </c>
      <c r="R929" s="34">
        <v>6.63</v>
      </c>
      <c r="S929" s="34">
        <v>20.9</v>
      </c>
      <c r="T929" s="34">
        <v>0.27150000000000002</v>
      </c>
      <c r="U929" s="34">
        <v>4.8900000000000002E-3</v>
      </c>
      <c r="V929" s="34">
        <v>2.6270000000000002E-2</v>
      </c>
      <c r="W929" s="34">
        <v>10.334982870194137</v>
      </c>
      <c r="Y929" s="34">
        <v>0.27150000000000002</v>
      </c>
      <c r="Z929" s="34">
        <v>701</v>
      </c>
    </row>
    <row r="930" spans="1:26" x14ac:dyDescent="0.3">
      <c r="A930" s="29">
        <v>243</v>
      </c>
      <c r="B930" s="5">
        <v>493986.99219999998</v>
      </c>
      <c r="C930" s="5">
        <v>5180859.3614999996</v>
      </c>
      <c r="D930" s="34">
        <v>25</v>
      </c>
      <c r="E930" s="34">
        <v>10</v>
      </c>
      <c r="F930" s="34" t="s">
        <v>53</v>
      </c>
      <c r="G930" s="29">
        <v>243</v>
      </c>
      <c r="H930" s="34" t="s">
        <v>16</v>
      </c>
      <c r="I930" s="34">
        <v>0</v>
      </c>
      <c r="J930" s="34">
        <v>10</v>
      </c>
      <c r="K930" s="34">
        <f t="shared" si="160"/>
        <v>10</v>
      </c>
      <c r="L930" s="104">
        <v>1.9550000429153442</v>
      </c>
      <c r="M930" s="29">
        <v>243</v>
      </c>
      <c r="N930" s="68">
        <v>1.2995479550052169</v>
      </c>
      <c r="O930" s="5">
        <v>1.1399999999999999</v>
      </c>
      <c r="P930" s="5">
        <f t="shared" ref="P930:P932" si="165">(O930*L930*K930)</f>
        <v>22.287000489234924</v>
      </c>
      <c r="Q930" s="29">
        <v>243</v>
      </c>
    </row>
    <row r="931" spans="1:26" x14ac:dyDescent="0.3">
      <c r="A931" s="29">
        <v>243</v>
      </c>
      <c r="B931" s="5">
        <v>493986.99219999998</v>
      </c>
      <c r="C931" s="5">
        <v>5180859.3614999996</v>
      </c>
      <c r="D931" s="34">
        <v>25</v>
      </c>
      <c r="E931" s="34">
        <v>10</v>
      </c>
      <c r="F931" s="34" t="s">
        <v>53</v>
      </c>
      <c r="G931" s="29">
        <v>243</v>
      </c>
      <c r="H931" s="34" t="s">
        <v>2808</v>
      </c>
      <c r="I931" s="34">
        <v>10</v>
      </c>
      <c r="J931" s="34">
        <v>20</v>
      </c>
      <c r="K931" s="34">
        <f t="shared" si="160"/>
        <v>10</v>
      </c>
      <c r="L931" s="105">
        <v>2.0710000000000002</v>
      </c>
      <c r="M931" s="29">
        <v>243</v>
      </c>
      <c r="N931" s="68">
        <v>1.2694653729978427</v>
      </c>
      <c r="O931" s="5">
        <v>1.1399999999999999</v>
      </c>
      <c r="P931" s="5">
        <f t="shared" si="165"/>
        <v>23.609399999999997</v>
      </c>
      <c r="Q931" s="29">
        <v>243</v>
      </c>
    </row>
    <row r="932" spans="1:26" x14ac:dyDescent="0.3">
      <c r="A932" s="34">
        <v>243</v>
      </c>
      <c r="B932" s="5">
        <v>493986.99219999998</v>
      </c>
      <c r="C932" s="5">
        <v>5180859.3614999996</v>
      </c>
      <c r="D932" s="34">
        <v>25</v>
      </c>
      <c r="E932" s="34">
        <v>10</v>
      </c>
      <c r="F932" s="34" t="s">
        <v>53</v>
      </c>
      <c r="G932" s="34">
        <v>243</v>
      </c>
      <c r="H932" s="34" t="s">
        <v>30</v>
      </c>
      <c r="I932" s="34">
        <v>20</v>
      </c>
      <c r="J932" s="34">
        <v>30</v>
      </c>
      <c r="K932" s="34">
        <f t="shared" si="160"/>
        <v>10</v>
      </c>
      <c r="L932" s="105">
        <v>1.5429999999999999</v>
      </c>
      <c r="M932" s="34">
        <v>243</v>
      </c>
      <c r="N932" s="68">
        <v>1.2820073959338771</v>
      </c>
      <c r="O932" s="5">
        <v>1.1399999999999999</v>
      </c>
      <c r="P932" s="5">
        <f t="shared" si="165"/>
        <v>17.590199999999999</v>
      </c>
      <c r="Q932" s="34">
        <v>243</v>
      </c>
    </row>
    <row r="933" spans="1:26" x14ac:dyDescent="0.3">
      <c r="A933" s="34">
        <v>243</v>
      </c>
      <c r="B933" s="5">
        <v>493986.99219999998</v>
      </c>
      <c r="C933" s="5">
        <v>5180859.3614999996</v>
      </c>
      <c r="D933" s="34">
        <v>25</v>
      </c>
      <c r="E933" s="34">
        <v>10</v>
      </c>
      <c r="F933" s="34" t="s">
        <v>53</v>
      </c>
      <c r="G933" s="34">
        <v>243</v>
      </c>
      <c r="H933" s="34" t="s">
        <v>30</v>
      </c>
      <c r="I933" s="34">
        <v>30</v>
      </c>
      <c r="J933" s="34">
        <v>49</v>
      </c>
      <c r="K933" s="34">
        <f t="shared" si="160"/>
        <v>19</v>
      </c>
      <c r="L933" s="34">
        <v>1.1379999999999999</v>
      </c>
      <c r="M933" s="34">
        <v>243</v>
      </c>
      <c r="N933" s="68">
        <v>1.2446112088154897</v>
      </c>
      <c r="O933" s="5">
        <v>1.25</v>
      </c>
      <c r="P933" s="5">
        <f t="shared" si="158"/>
        <v>26.910983557008517</v>
      </c>
      <c r="Q933" s="34">
        <v>243</v>
      </c>
      <c r="R933" s="34">
        <v>6.15</v>
      </c>
      <c r="S933" s="34">
        <v>48.2</v>
      </c>
      <c r="T933" s="34">
        <v>1.1379999999999999</v>
      </c>
      <c r="U933" s="34">
        <v>1.502E-2</v>
      </c>
      <c r="V933" s="34">
        <v>8.8220000000000007E-2</v>
      </c>
      <c r="W933" s="34">
        <v>12.899569258671502</v>
      </c>
      <c r="Y933" s="34">
        <v>1.1379999999999999</v>
      </c>
      <c r="Z933" s="34">
        <v>703</v>
      </c>
    </row>
    <row r="934" spans="1:26" x14ac:dyDescent="0.3">
      <c r="A934" s="34">
        <v>243</v>
      </c>
      <c r="B934" s="5">
        <v>493986.99219999998</v>
      </c>
      <c r="C934" s="5">
        <v>5180859.3614999996</v>
      </c>
      <c r="D934" s="34">
        <v>25</v>
      </c>
      <c r="E934" s="34">
        <v>10</v>
      </c>
      <c r="F934" s="34" t="s">
        <v>53</v>
      </c>
      <c r="G934" s="34">
        <v>243</v>
      </c>
      <c r="H934" s="34" t="s">
        <v>18</v>
      </c>
      <c r="I934" s="34">
        <v>49</v>
      </c>
      <c r="J934" s="34">
        <v>85</v>
      </c>
      <c r="K934" s="34">
        <f t="shared" si="160"/>
        <v>36</v>
      </c>
      <c r="L934" s="34">
        <v>0.51870000000000005</v>
      </c>
      <c r="M934" s="34">
        <v>243</v>
      </c>
      <c r="N934" s="68">
        <v>1.3911806106264588</v>
      </c>
      <c r="O934" s="5">
        <v>1.38</v>
      </c>
      <c r="P934" s="5">
        <f t="shared" si="158"/>
        <v>25.977793778349994</v>
      </c>
      <c r="Q934" s="34">
        <v>243</v>
      </c>
      <c r="R934" s="34">
        <v>6.48</v>
      </c>
      <c r="S934" s="34">
        <v>29.4</v>
      </c>
      <c r="T934" s="34">
        <v>0.51870000000000005</v>
      </c>
      <c r="U934" s="34">
        <v>8.0099999999999998E-3</v>
      </c>
      <c r="V934" s="34">
        <v>4.4429999999999997E-2</v>
      </c>
      <c r="W934" s="34">
        <v>11.674544226873735</v>
      </c>
      <c r="Y934" s="34">
        <v>0.51870000000000005</v>
      </c>
      <c r="Z934" s="34">
        <v>704</v>
      </c>
    </row>
    <row r="935" spans="1:26" x14ac:dyDescent="0.3">
      <c r="A935" s="34">
        <v>243</v>
      </c>
      <c r="B935" s="5">
        <v>493986.99219999998</v>
      </c>
      <c r="C935" s="5">
        <v>5180859.3614999996</v>
      </c>
      <c r="D935" s="34">
        <v>25</v>
      </c>
      <c r="E935" s="34">
        <v>10</v>
      </c>
      <c r="F935" s="34" t="s">
        <v>53</v>
      </c>
      <c r="G935" s="34">
        <v>243</v>
      </c>
      <c r="H935" s="34" t="s">
        <v>26</v>
      </c>
      <c r="I935" s="34">
        <v>85</v>
      </c>
      <c r="J935" s="34">
        <v>102</v>
      </c>
      <c r="K935" s="34">
        <f t="shared" si="160"/>
        <v>17</v>
      </c>
      <c r="L935" s="34">
        <v>0.36430000000000001</v>
      </c>
      <c r="M935" s="34">
        <v>243</v>
      </c>
      <c r="N935" s="68">
        <v>1.4321761682892089</v>
      </c>
      <c r="O935" s="5">
        <v>1.41</v>
      </c>
      <c r="P935" s="5">
        <f t="shared" si="158"/>
        <v>8.8696102278318989</v>
      </c>
      <c r="Q935" s="34">
        <v>243</v>
      </c>
      <c r="R935" s="34">
        <v>6.64</v>
      </c>
      <c r="S935" s="34">
        <v>20.2</v>
      </c>
      <c r="T935" s="34">
        <v>0.36430000000000001</v>
      </c>
      <c r="U935" s="34">
        <v>7.2199999999999999E-3</v>
      </c>
      <c r="V935" s="34">
        <v>2.853E-2</v>
      </c>
      <c r="W935" s="34">
        <v>12.76901507185419</v>
      </c>
      <c r="Y935" s="34">
        <v>0.36430000000000001</v>
      </c>
      <c r="Z935" s="34">
        <v>705</v>
      </c>
    </row>
    <row r="936" spans="1:26" x14ac:dyDescent="0.3">
      <c r="A936" s="34">
        <v>243</v>
      </c>
      <c r="B936" s="5">
        <v>493986.99219999998</v>
      </c>
      <c r="C936" s="5">
        <v>5180859.3614999996</v>
      </c>
      <c r="D936" s="34">
        <v>25</v>
      </c>
      <c r="E936" s="34">
        <v>10</v>
      </c>
      <c r="F936" s="34" t="s">
        <v>53</v>
      </c>
      <c r="G936" s="34">
        <v>243</v>
      </c>
      <c r="H936" s="34" t="s">
        <v>28</v>
      </c>
      <c r="I936" s="34">
        <v>102</v>
      </c>
      <c r="J936" s="34">
        <v>128</v>
      </c>
      <c r="K936" s="34">
        <f t="shared" si="160"/>
        <v>26</v>
      </c>
      <c r="L936" s="34">
        <v>0.2346</v>
      </c>
      <c r="M936" s="34">
        <v>243</v>
      </c>
      <c r="N936" s="68">
        <v>1.4453425158025615</v>
      </c>
      <c r="O936" s="5">
        <v>1.48</v>
      </c>
      <c r="P936" s="5">
        <f t="shared" si="158"/>
        <v>8.8160112093893037</v>
      </c>
      <c r="Q936" s="34">
        <v>243</v>
      </c>
      <c r="R936" s="34">
        <v>6.79</v>
      </c>
      <c r="S936" s="34">
        <v>11.7</v>
      </c>
      <c r="T936" s="34">
        <v>0.2346</v>
      </c>
      <c r="U936" s="34">
        <v>5.6699999999999997E-3</v>
      </c>
      <c r="V936" s="34">
        <v>2.155E-2</v>
      </c>
      <c r="W936" s="34">
        <v>10.88631090487239</v>
      </c>
      <c r="Y936" s="34">
        <v>0.2346</v>
      </c>
      <c r="Z936" s="34">
        <v>706</v>
      </c>
    </row>
    <row r="937" spans="1:26" x14ac:dyDescent="0.3">
      <c r="A937" s="34">
        <v>243</v>
      </c>
      <c r="B937" s="5">
        <v>493986.99219999998</v>
      </c>
      <c r="C937" s="5">
        <v>5180859.3614999996</v>
      </c>
      <c r="D937" s="34">
        <v>25</v>
      </c>
      <c r="E937" s="34">
        <v>10</v>
      </c>
      <c r="F937" s="34" t="s">
        <v>53</v>
      </c>
      <c r="G937" s="34">
        <v>243</v>
      </c>
      <c r="H937" s="34" t="s">
        <v>29</v>
      </c>
      <c r="I937" s="34">
        <v>128</v>
      </c>
      <c r="J937" s="34">
        <v>153</v>
      </c>
      <c r="K937" s="34">
        <f t="shared" si="160"/>
        <v>25</v>
      </c>
      <c r="L937" s="34">
        <v>0.2326</v>
      </c>
      <c r="M937" s="34">
        <v>243</v>
      </c>
      <c r="N937" s="68">
        <v>1.4571269726148048</v>
      </c>
      <c r="O937" s="34">
        <v>1.5</v>
      </c>
      <c r="P937" s="5">
        <f t="shared" si="158"/>
        <v>8.4731933457550888</v>
      </c>
      <c r="Q937" s="34">
        <v>243</v>
      </c>
      <c r="R937" s="34">
        <v>6.83</v>
      </c>
      <c r="S937" s="34">
        <v>9.6</v>
      </c>
      <c r="T937" s="34">
        <v>0.2326</v>
      </c>
      <c r="U937" s="34">
        <v>5.0400000000000002E-3</v>
      </c>
      <c r="V937" s="34">
        <v>2.291E-2</v>
      </c>
      <c r="W937" s="34">
        <v>10.152771715408118</v>
      </c>
      <c r="Y937" s="34">
        <v>0.2326</v>
      </c>
      <c r="Z937" s="34">
        <v>707</v>
      </c>
    </row>
    <row r="938" spans="1:26" x14ac:dyDescent="0.3">
      <c r="A938" s="29">
        <v>245</v>
      </c>
      <c r="B938" s="5">
        <v>494050.81040000002</v>
      </c>
      <c r="C938" s="5">
        <v>5180861.1869999999</v>
      </c>
      <c r="D938" s="34">
        <v>27</v>
      </c>
      <c r="E938" s="34">
        <v>10</v>
      </c>
      <c r="F938" s="34" t="s">
        <v>53</v>
      </c>
      <c r="G938" s="29">
        <v>245</v>
      </c>
      <c r="H938" s="34" t="s">
        <v>16</v>
      </c>
      <c r="I938" s="34">
        <v>0</v>
      </c>
      <c r="J938" s="34">
        <v>10</v>
      </c>
      <c r="K938" s="34">
        <f t="shared" si="160"/>
        <v>10</v>
      </c>
      <c r="L938" s="104">
        <v>1.7749999761581421</v>
      </c>
      <c r="M938" s="29">
        <v>245</v>
      </c>
      <c r="N938" s="68">
        <v>1.5114349847722675</v>
      </c>
      <c r="O938" s="5">
        <v>1.1399999999999999</v>
      </c>
      <c r="P938" s="5">
        <f t="shared" ref="P938:P940" si="166">(O938*L938*K938)</f>
        <v>20.234999728202819</v>
      </c>
      <c r="Q938" s="29">
        <v>245</v>
      </c>
    </row>
    <row r="939" spans="1:26" x14ac:dyDescent="0.3">
      <c r="A939" s="29">
        <v>245</v>
      </c>
      <c r="B939" s="5">
        <v>494050.81040000002</v>
      </c>
      <c r="C939" s="5">
        <v>5180861.1869999999</v>
      </c>
      <c r="D939" s="34">
        <v>27</v>
      </c>
      <c r="E939" s="34">
        <v>10</v>
      </c>
      <c r="F939" s="34" t="s">
        <v>53</v>
      </c>
      <c r="G939" s="29">
        <v>245</v>
      </c>
      <c r="H939" s="34" t="s">
        <v>16</v>
      </c>
      <c r="I939" s="34">
        <v>10</v>
      </c>
      <c r="J939" s="34">
        <v>20</v>
      </c>
      <c r="K939" s="34">
        <f t="shared" si="160"/>
        <v>10</v>
      </c>
      <c r="L939" s="105">
        <v>2.0379999999999998</v>
      </c>
      <c r="M939" s="29">
        <v>245</v>
      </c>
      <c r="N939" s="68">
        <v>1.3543680887678282</v>
      </c>
      <c r="O939" s="5">
        <v>1.1399999999999999</v>
      </c>
      <c r="P939" s="5">
        <f t="shared" si="166"/>
        <v>23.233199999999993</v>
      </c>
      <c r="Q939" s="29">
        <v>245</v>
      </c>
    </row>
    <row r="940" spans="1:26" x14ac:dyDescent="0.3">
      <c r="A940" s="34">
        <v>245</v>
      </c>
      <c r="B940" s="5">
        <v>494050.81040000002</v>
      </c>
      <c r="C940" s="5">
        <v>5180861.1869999999</v>
      </c>
      <c r="D940" s="34">
        <v>27</v>
      </c>
      <c r="E940" s="34">
        <v>10</v>
      </c>
      <c r="F940" s="34" t="s">
        <v>53</v>
      </c>
      <c r="G940" s="34">
        <v>245</v>
      </c>
      <c r="H940" s="34" t="s">
        <v>43</v>
      </c>
      <c r="I940" s="34">
        <v>20</v>
      </c>
      <c r="J940" s="34">
        <v>30</v>
      </c>
      <c r="K940" s="34">
        <f t="shared" si="160"/>
        <v>10</v>
      </c>
      <c r="L940" s="105">
        <v>1.01</v>
      </c>
      <c r="M940" s="34">
        <v>245</v>
      </c>
      <c r="N940" s="68">
        <v>1.3792526706529518</v>
      </c>
      <c r="O940" s="5">
        <v>1.1399999999999999</v>
      </c>
      <c r="P940" s="5">
        <f t="shared" si="166"/>
        <v>11.513999999999999</v>
      </c>
      <c r="Q940" s="34">
        <v>245</v>
      </c>
    </row>
    <row r="941" spans="1:26" x14ac:dyDescent="0.3">
      <c r="A941" s="34">
        <v>245</v>
      </c>
      <c r="B941" s="5">
        <v>494050.81040000002</v>
      </c>
      <c r="C941" s="5">
        <v>5180861.1869999999</v>
      </c>
      <c r="D941" s="34">
        <v>27</v>
      </c>
      <c r="E941" s="34">
        <v>10</v>
      </c>
      <c r="F941" s="34" t="s">
        <v>53</v>
      </c>
      <c r="G941" s="34">
        <v>245</v>
      </c>
      <c r="H941" s="34" t="s">
        <v>43</v>
      </c>
      <c r="I941" s="34">
        <v>30</v>
      </c>
      <c r="J941" s="34">
        <v>41</v>
      </c>
      <c r="K941" s="34">
        <f t="shared" si="160"/>
        <v>11</v>
      </c>
      <c r="L941" s="34">
        <v>0.6351</v>
      </c>
      <c r="M941" s="34">
        <v>245</v>
      </c>
      <c r="N941" s="68">
        <v>1.1776385681613</v>
      </c>
      <c r="O941" s="5">
        <v>1.25</v>
      </c>
      <c r="P941" s="5">
        <f t="shared" si="158"/>
        <v>8.2271008010316571</v>
      </c>
      <c r="Q941" s="34">
        <v>245</v>
      </c>
      <c r="R941" s="34">
        <v>5.99</v>
      </c>
      <c r="S941" s="34">
        <v>57.4</v>
      </c>
      <c r="T941" s="34">
        <v>0.6351</v>
      </c>
      <c r="U941" s="34">
        <v>8.7600000000000004E-3</v>
      </c>
      <c r="V941" s="34">
        <v>4.8770000000000001E-2</v>
      </c>
      <c r="W941" s="34">
        <v>13.022349805208119</v>
      </c>
      <c r="Y941" s="34">
        <v>0.6351</v>
      </c>
      <c r="Z941" s="34">
        <v>709</v>
      </c>
    </row>
    <row r="942" spans="1:26" x14ac:dyDescent="0.3">
      <c r="A942" s="34">
        <v>245</v>
      </c>
      <c r="B942" s="5">
        <v>494050.81040000002</v>
      </c>
      <c r="C942" s="5">
        <v>5180861.1869999999</v>
      </c>
      <c r="D942" s="34">
        <v>27</v>
      </c>
      <c r="E942" s="34">
        <v>10</v>
      </c>
      <c r="F942" s="34" t="s">
        <v>53</v>
      </c>
      <c r="G942" s="34">
        <v>245</v>
      </c>
      <c r="H942" s="34" t="s">
        <v>36</v>
      </c>
      <c r="I942" s="34">
        <v>41</v>
      </c>
      <c r="J942" s="34">
        <v>65</v>
      </c>
      <c r="K942" s="34">
        <f t="shared" si="160"/>
        <v>24</v>
      </c>
      <c r="L942" s="34">
        <v>0.39879999999999999</v>
      </c>
      <c r="M942" s="34">
        <v>245</v>
      </c>
      <c r="N942" s="68">
        <v>1.3676409129010547</v>
      </c>
      <c r="O942" s="5">
        <v>1.33</v>
      </c>
      <c r="P942" s="5">
        <f t="shared" si="158"/>
        <v>13.089964705558575</v>
      </c>
      <c r="Q942" s="34">
        <v>245</v>
      </c>
      <c r="R942" s="34">
        <v>6.21</v>
      </c>
      <c r="S942" s="34">
        <v>45</v>
      </c>
      <c r="T942" s="34">
        <v>0.39879999999999999</v>
      </c>
      <c r="U942" s="34">
        <v>6.2599999999999999E-3</v>
      </c>
      <c r="V942" s="34">
        <v>3.2820000000000002E-2</v>
      </c>
      <c r="W942" s="34">
        <v>12.15112736136502</v>
      </c>
      <c r="Y942" s="34">
        <v>0.39879999999999999</v>
      </c>
      <c r="Z942" s="34">
        <v>710</v>
      </c>
    </row>
    <row r="943" spans="1:26" x14ac:dyDescent="0.3">
      <c r="A943" s="34">
        <v>245</v>
      </c>
      <c r="B943" s="5">
        <v>494050.81040000002</v>
      </c>
      <c r="C943" s="5">
        <v>5180861.1869999999</v>
      </c>
      <c r="D943" s="34">
        <v>27</v>
      </c>
      <c r="E943" s="34">
        <v>10</v>
      </c>
      <c r="F943" s="34" t="s">
        <v>53</v>
      </c>
      <c r="G943" s="34">
        <v>245</v>
      </c>
      <c r="H943" s="34" t="s">
        <v>37</v>
      </c>
      <c r="I943" s="34">
        <v>65</v>
      </c>
      <c r="J943" s="34">
        <v>84</v>
      </c>
      <c r="K943" s="34">
        <f t="shared" si="160"/>
        <v>19</v>
      </c>
      <c r="L943" s="34">
        <v>0.28149999999999997</v>
      </c>
      <c r="M943" s="34">
        <v>245</v>
      </c>
      <c r="N943" s="68">
        <v>1.5112308219945181</v>
      </c>
      <c r="O943" s="5">
        <v>1.41</v>
      </c>
      <c r="P943" s="5">
        <f t="shared" si="158"/>
        <v>8.0828180514376804</v>
      </c>
      <c r="Q943" s="34">
        <v>245</v>
      </c>
      <c r="R943" s="34">
        <v>6.33</v>
      </c>
      <c r="S943" s="34">
        <v>37.9</v>
      </c>
      <c r="T943" s="34">
        <v>0.28149999999999997</v>
      </c>
      <c r="U943" s="34">
        <v>5.0800000000000003E-3</v>
      </c>
      <c r="V943" s="34">
        <v>2.265E-2</v>
      </c>
      <c r="W943" s="34">
        <v>12.428256070640176</v>
      </c>
      <c r="Y943" s="34">
        <v>0.28149999999999997</v>
      </c>
      <c r="Z943" s="34">
        <v>711</v>
      </c>
    </row>
    <row r="944" spans="1:26" x14ac:dyDescent="0.3">
      <c r="A944" s="34">
        <v>245</v>
      </c>
      <c r="B944" s="5">
        <v>494050.81040000002</v>
      </c>
      <c r="C944" s="5">
        <v>5180861.1869999999</v>
      </c>
      <c r="D944" s="34">
        <v>27</v>
      </c>
      <c r="E944" s="34">
        <v>10</v>
      </c>
      <c r="F944" s="34" t="s">
        <v>53</v>
      </c>
      <c r="G944" s="34">
        <v>245</v>
      </c>
      <c r="H944" s="34" t="s">
        <v>44</v>
      </c>
      <c r="I944" s="34">
        <v>84</v>
      </c>
      <c r="J944" s="34">
        <v>118</v>
      </c>
      <c r="K944" s="34">
        <f t="shared" si="160"/>
        <v>34</v>
      </c>
      <c r="L944" s="34">
        <v>0.2145</v>
      </c>
      <c r="M944" s="34">
        <v>245</v>
      </c>
      <c r="N944" s="68">
        <v>1.6010784366297728</v>
      </c>
      <c r="O944" s="5">
        <v>1.48</v>
      </c>
      <c r="P944" s="5">
        <f t="shared" si="158"/>
        <v>11.676665038340932</v>
      </c>
      <c r="Q944" s="34">
        <v>245</v>
      </c>
      <c r="R944" s="34">
        <v>6.45</v>
      </c>
      <c r="S944" s="34">
        <v>31.2</v>
      </c>
      <c r="T944" s="34">
        <v>0.2145</v>
      </c>
      <c r="U944" s="34">
        <v>5.0400000000000002E-3</v>
      </c>
      <c r="V944" s="34">
        <v>1.9859999999999999E-2</v>
      </c>
      <c r="W944" s="34">
        <v>10.80060422960725</v>
      </c>
      <c r="Y944" s="34">
        <v>0.2145</v>
      </c>
      <c r="Z944" s="34">
        <v>712</v>
      </c>
    </row>
    <row r="945" spans="1:26" x14ac:dyDescent="0.3">
      <c r="A945" s="34">
        <v>245</v>
      </c>
      <c r="B945" s="5">
        <v>494050.81040000002</v>
      </c>
      <c r="C945" s="5">
        <v>5180861.1869999999</v>
      </c>
      <c r="D945" s="34">
        <v>27</v>
      </c>
      <c r="E945" s="34">
        <v>10</v>
      </c>
      <c r="F945" s="34" t="s">
        <v>53</v>
      </c>
      <c r="G945" s="34">
        <v>245</v>
      </c>
      <c r="H945" s="34" t="s">
        <v>38</v>
      </c>
      <c r="I945" s="34">
        <v>118</v>
      </c>
      <c r="J945" s="34">
        <v>153</v>
      </c>
      <c r="K945" s="34">
        <f t="shared" si="160"/>
        <v>35</v>
      </c>
      <c r="L945" s="34">
        <v>0.26829999999999998</v>
      </c>
      <c r="M945" s="34">
        <v>245</v>
      </c>
      <c r="N945" s="68">
        <v>1.6019517147811686</v>
      </c>
      <c r="O945" s="34">
        <v>1.5</v>
      </c>
      <c r="P945" s="5">
        <f t="shared" si="158"/>
        <v>15.043127577652562</v>
      </c>
      <c r="Q945" s="34">
        <v>245</v>
      </c>
      <c r="R945" s="34">
        <v>6.4</v>
      </c>
      <c r="S945" s="34">
        <v>34.200000000000003</v>
      </c>
      <c r="T945" s="34">
        <v>0.26829999999999998</v>
      </c>
      <c r="U945" s="34">
        <v>6.2899999999999996E-3</v>
      </c>
      <c r="V945" s="34">
        <v>2.886E-2</v>
      </c>
      <c r="W945" s="34">
        <v>9.2966042966042952</v>
      </c>
      <c r="Y945" s="34">
        <v>0.26829999999999998</v>
      </c>
      <c r="Z945" s="34">
        <v>713</v>
      </c>
    </row>
    <row r="946" spans="1:26" x14ac:dyDescent="0.3">
      <c r="A946" s="29">
        <v>247</v>
      </c>
      <c r="B946" s="5">
        <v>494114.63770000002</v>
      </c>
      <c r="C946" s="5">
        <v>5180872.3474000003</v>
      </c>
      <c r="D946" s="34">
        <v>29</v>
      </c>
      <c r="E946" s="34">
        <v>10</v>
      </c>
      <c r="F946" s="34" t="s">
        <v>53</v>
      </c>
      <c r="G946" s="29">
        <v>247</v>
      </c>
      <c r="H946" s="34" t="s">
        <v>16</v>
      </c>
      <c r="I946" s="34">
        <v>0</v>
      </c>
      <c r="J946" s="34">
        <v>10</v>
      </c>
      <c r="K946" s="34">
        <f t="shared" si="160"/>
        <v>10</v>
      </c>
      <c r="L946" s="104">
        <v>1.3270000219345093</v>
      </c>
      <c r="M946" s="29">
        <v>247</v>
      </c>
      <c r="N946" s="68">
        <v>1.3965299942982492</v>
      </c>
      <c r="O946" s="5">
        <v>1.1399999999999999</v>
      </c>
      <c r="P946" s="5">
        <f t="shared" ref="P946:P948" si="167">(O946*L946*K946)</f>
        <v>15.127800250053404</v>
      </c>
      <c r="Q946" s="29">
        <v>247</v>
      </c>
    </row>
    <row r="947" spans="1:26" x14ac:dyDescent="0.3">
      <c r="A947" s="29">
        <v>247</v>
      </c>
      <c r="B947" s="5">
        <v>494114.63770000002</v>
      </c>
      <c r="C947" s="5">
        <v>5180872.3474000003</v>
      </c>
      <c r="D947" s="34">
        <v>29</v>
      </c>
      <c r="E947" s="34">
        <v>10</v>
      </c>
      <c r="F947" s="34" t="s">
        <v>53</v>
      </c>
      <c r="G947" s="29">
        <v>247</v>
      </c>
      <c r="H947" s="34" t="s">
        <v>16</v>
      </c>
      <c r="I947" s="34">
        <v>10</v>
      </c>
      <c r="J947" s="34">
        <v>20</v>
      </c>
      <c r="K947" s="34">
        <f t="shared" si="160"/>
        <v>10</v>
      </c>
      <c r="L947" s="105">
        <v>1.444</v>
      </c>
      <c r="M947" s="29">
        <v>247</v>
      </c>
      <c r="N947" s="68">
        <v>1.5082701001567345</v>
      </c>
      <c r="O947" s="5">
        <v>1.1399999999999999</v>
      </c>
      <c r="P947" s="5">
        <f t="shared" si="167"/>
        <v>16.461599999999997</v>
      </c>
      <c r="Q947" s="29">
        <v>247</v>
      </c>
    </row>
    <row r="948" spans="1:26" x14ac:dyDescent="0.3">
      <c r="A948" s="34">
        <v>247</v>
      </c>
      <c r="B948" s="5">
        <v>494114.63770000002</v>
      </c>
      <c r="C948" s="5">
        <v>5180872.3474000003</v>
      </c>
      <c r="D948" s="34">
        <v>29</v>
      </c>
      <c r="E948" s="34">
        <v>10</v>
      </c>
      <c r="F948" s="34" t="s">
        <v>53</v>
      </c>
      <c r="G948" s="34">
        <v>247</v>
      </c>
      <c r="H948" s="34" t="s">
        <v>2809</v>
      </c>
      <c r="I948" s="34">
        <v>20</v>
      </c>
      <c r="J948" s="34">
        <v>30</v>
      </c>
      <c r="K948" s="34">
        <f t="shared" si="160"/>
        <v>10</v>
      </c>
      <c r="L948" s="105">
        <v>1.085</v>
      </c>
      <c r="M948" s="34">
        <v>247</v>
      </c>
      <c r="N948" s="68">
        <v>1.4531101462204765</v>
      </c>
      <c r="O948" s="5">
        <v>1.1399999999999999</v>
      </c>
      <c r="P948" s="5">
        <f t="shared" si="167"/>
        <v>12.369</v>
      </c>
      <c r="Q948" s="34">
        <v>247</v>
      </c>
    </row>
    <row r="949" spans="1:26" x14ac:dyDescent="0.3">
      <c r="A949" s="34">
        <v>247</v>
      </c>
      <c r="B949" s="5">
        <v>494114.63770000002</v>
      </c>
      <c r="C949" s="5">
        <v>5180872.3474000003</v>
      </c>
      <c r="D949" s="34">
        <v>29</v>
      </c>
      <c r="E949" s="34">
        <v>10</v>
      </c>
      <c r="F949" s="34" t="s">
        <v>53</v>
      </c>
      <c r="G949" s="34">
        <v>247</v>
      </c>
      <c r="H949" s="34" t="s">
        <v>43</v>
      </c>
      <c r="I949" s="34">
        <v>30</v>
      </c>
      <c r="J949" s="34">
        <v>50</v>
      </c>
      <c r="K949" s="34">
        <f t="shared" si="160"/>
        <v>20</v>
      </c>
      <c r="L949" s="34">
        <v>0.76019999999999999</v>
      </c>
      <c r="M949" s="34">
        <v>247</v>
      </c>
      <c r="N949" s="68">
        <v>1.4241151391994009</v>
      </c>
      <c r="O949" s="5">
        <v>1.25</v>
      </c>
      <c r="P949" s="5">
        <f t="shared" si="158"/>
        <v>21.652246576387689</v>
      </c>
      <c r="Q949" s="34">
        <v>247</v>
      </c>
      <c r="T949" s="34">
        <v>0.76019999999999999</v>
      </c>
      <c r="U949" s="34">
        <v>9.5200000000000007E-3</v>
      </c>
      <c r="V949" s="34">
        <v>5.6259999999999998E-2</v>
      </c>
      <c r="W949" s="34">
        <v>13.512264486313544</v>
      </c>
      <c r="Y949" s="34">
        <v>0.76019999999999999</v>
      </c>
      <c r="Z949" s="34">
        <v>715</v>
      </c>
    </row>
    <row r="950" spans="1:26" x14ac:dyDescent="0.3">
      <c r="A950" s="34">
        <v>247</v>
      </c>
      <c r="B950" s="5">
        <v>494114.63770000002</v>
      </c>
      <c r="C950" s="5">
        <v>5180872.3474000003</v>
      </c>
      <c r="D950" s="34">
        <v>29</v>
      </c>
      <c r="E950" s="34">
        <v>10</v>
      </c>
      <c r="F950" s="34" t="s">
        <v>53</v>
      </c>
      <c r="G950" s="34">
        <v>247</v>
      </c>
      <c r="H950" s="34" t="s">
        <v>36</v>
      </c>
      <c r="I950" s="34">
        <v>50</v>
      </c>
      <c r="J950" s="34">
        <v>83</v>
      </c>
      <c r="K950" s="34">
        <f t="shared" si="160"/>
        <v>33</v>
      </c>
      <c r="L950" s="34">
        <v>0.3846</v>
      </c>
      <c r="M950" s="34">
        <v>247</v>
      </c>
      <c r="N950" s="68">
        <v>1.5043671621379333</v>
      </c>
      <c r="O950" s="5">
        <v>1.41</v>
      </c>
      <c r="P950" s="5">
        <f t="shared" si="158"/>
        <v>19.093127148422223</v>
      </c>
      <c r="Q950" s="34">
        <v>247</v>
      </c>
      <c r="R950" s="34">
        <v>6.41</v>
      </c>
      <c r="S950" s="34">
        <v>33.799999999999997</v>
      </c>
      <c r="T950" s="34">
        <v>0.3846</v>
      </c>
      <c r="U950" s="34">
        <v>6.8100000000000001E-3</v>
      </c>
      <c r="V950" s="34">
        <v>2.9530000000000001E-2</v>
      </c>
      <c r="W950" s="34">
        <v>13.024043345750083</v>
      </c>
      <c r="Y950" s="34">
        <v>0.3846</v>
      </c>
      <c r="Z950" s="34">
        <v>716</v>
      </c>
    </row>
    <row r="951" spans="1:26" x14ac:dyDescent="0.3">
      <c r="A951" s="34">
        <v>247</v>
      </c>
      <c r="B951" s="5">
        <v>494114.63770000002</v>
      </c>
      <c r="C951" s="5">
        <v>5180872.3474000003</v>
      </c>
      <c r="D951" s="34">
        <v>29</v>
      </c>
      <c r="E951" s="34">
        <v>10</v>
      </c>
      <c r="F951" s="34" t="s">
        <v>53</v>
      </c>
      <c r="G951" s="34">
        <v>247</v>
      </c>
      <c r="H951" s="34" t="s">
        <v>37</v>
      </c>
      <c r="I951" s="34">
        <v>83</v>
      </c>
      <c r="J951" s="34">
        <v>105</v>
      </c>
      <c r="K951" s="34">
        <f t="shared" si="160"/>
        <v>22</v>
      </c>
      <c r="L951" s="34">
        <v>0.28000000000000003</v>
      </c>
      <c r="M951" s="34">
        <v>247</v>
      </c>
      <c r="N951" s="68">
        <v>1.5415741039822537</v>
      </c>
      <c r="O951" s="5">
        <v>1.48</v>
      </c>
      <c r="P951" s="5">
        <f t="shared" si="158"/>
        <v>9.4960964805306833</v>
      </c>
      <c r="Q951" s="34">
        <v>247</v>
      </c>
      <c r="R951" s="34">
        <v>6.59</v>
      </c>
      <c r="S951" s="34">
        <v>23.1</v>
      </c>
      <c r="T951" s="34">
        <v>0.28000000000000003</v>
      </c>
      <c r="U951" s="34">
        <v>6.3800000000000003E-3</v>
      </c>
      <c r="V951" s="34">
        <v>1.7059999999999999E-2</v>
      </c>
      <c r="W951" s="34">
        <v>16.412661195779606</v>
      </c>
      <c r="Y951" s="34">
        <v>0.28000000000000003</v>
      </c>
      <c r="Z951" s="34">
        <v>717</v>
      </c>
    </row>
    <row r="952" spans="1:26" x14ac:dyDescent="0.3">
      <c r="A952" s="34">
        <v>247</v>
      </c>
      <c r="B952" s="5">
        <v>494114.63770000002</v>
      </c>
      <c r="C952" s="5">
        <v>5180872.3474000003</v>
      </c>
      <c r="D952" s="34">
        <v>29</v>
      </c>
      <c r="E952" s="34">
        <v>10</v>
      </c>
      <c r="F952" s="34" t="s">
        <v>53</v>
      </c>
      <c r="G952" s="34">
        <v>247</v>
      </c>
      <c r="H952" s="34" t="s">
        <v>38</v>
      </c>
      <c r="I952" s="34">
        <v>105</v>
      </c>
      <c r="J952" s="34">
        <v>153</v>
      </c>
      <c r="K952" s="34">
        <f t="shared" si="160"/>
        <v>48</v>
      </c>
      <c r="L952" s="34">
        <v>0.25409999999999999</v>
      </c>
      <c r="M952" s="34">
        <v>247</v>
      </c>
      <c r="N952" s="68">
        <v>1.5507964505204797</v>
      </c>
      <c r="O952" s="5">
        <v>1.5</v>
      </c>
      <c r="P952" s="5">
        <f t="shared" si="158"/>
        <v>18.914754147708187</v>
      </c>
      <c r="Q952" s="34">
        <v>247</v>
      </c>
      <c r="R952" s="34">
        <v>6.65</v>
      </c>
      <c r="S952" s="34">
        <v>13.1</v>
      </c>
      <c r="T952" s="34">
        <v>0.25409999999999999</v>
      </c>
      <c r="U952" s="34">
        <v>5.6100000000000004E-3</v>
      </c>
      <c r="V952" s="34">
        <v>2.2030000000000001E-2</v>
      </c>
      <c r="W952" s="34">
        <v>11.53427144802542</v>
      </c>
      <c r="Y952" s="34">
        <v>0.25409999999999999</v>
      </c>
      <c r="Z952" s="34">
        <v>718</v>
      </c>
    </row>
    <row r="953" spans="1:26" x14ac:dyDescent="0.3">
      <c r="A953" s="29">
        <v>249</v>
      </c>
      <c r="B953" s="5">
        <v>493445.57870000001</v>
      </c>
      <c r="C953" s="5">
        <v>5180889.9314000001</v>
      </c>
      <c r="D953" s="34">
        <v>9</v>
      </c>
      <c r="E953" s="34">
        <v>11</v>
      </c>
      <c r="F953" s="34" t="s">
        <v>58</v>
      </c>
      <c r="G953" s="29">
        <v>249</v>
      </c>
      <c r="H953" s="34" t="s">
        <v>16</v>
      </c>
      <c r="I953" s="34">
        <v>0</v>
      </c>
      <c r="J953" s="34">
        <v>10</v>
      </c>
      <c r="K953" s="34">
        <f t="shared" si="160"/>
        <v>10</v>
      </c>
      <c r="L953" s="104">
        <v>1.718000054359436</v>
      </c>
      <c r="M953" s="29">
        <v>249</v>
      </c>
      <c r="N953" s="62">
        <v>1.3870595965403647</v>
      </c>
      <c r="O953" s="34">
        <v>1.1599999999999999</v>
      </c>
      <c r="P953" s="5">
        <f t="shared" ref="P953:P955" si="168">(O953*L953*K953)</f>
        <v>19.928800630569455</v>
      </c>
      <c r="Q953" s="29">
        <v>249</v>
      </c>
    </row>
    <row r="954" spans="1:26" x14ac:dyDescent="0.3">
      <c r="A954" s="29">
        <v>249</v>
      </c>
      <c r="B954" s="5">
        <v>493445.57870000001</v>
      </c>
      <c r="C954" s="5">
        <v>5180889.9314000001</v>
      </c>
      <c r="D954" s="34">
        <v>9</v>
      </c>
      <c r="E954" s="34">
        <v>11</v>
      </c>
      <c r="F954" s="34" t="s">
        <v>58</v>
      </c>
      <c r="G954" s="29">
        <v>249</v>
      </c>
      <c r="H954" s="34" t="s">
        <v>2811</v>
      </c>
      <c r="I954" s="34">
        <v>10</v>
      </c>
      <c r="J954" s="34">
        <v>20</v>
      </c>
      <c r="K954" s="34">
        <f t="shared" si="160"/>
        <v>10</v>
      </c>
      <c r="L954" s="105">
        <v>2.0190000000000001</v>
      </c>
      <c r="M954" s="29">
        <v>249</v>
      </c>
      <c r="N954" s="62">
        <v>1.4206758158307171</v>
      </c>
      <c r="O954" s="34">
        <v>1.1599999999999999</v>
      </c>
      <c r="P954" s="5">
        <f t="shared" si="168"/>
        <v>23.420400000000001</v>
      </c>
      <c r="Q954" s="29">
        <v>249</v>
      </c>
    </row>
    <row r="955" spans="1:26" x14ac:dyDescent="0.3">
      <c r="A955" s="34">
        <v>249</v>
      </c>
      <c r="B955" s="5">
        <v>493445.57870000001</v>
      </c>
      <c r="C955" s="5">
        <v>5180889.9314000001</v>
      </c>
      <c r="D955" s="34">
        <v>9</v>
      </c>
      <c r="E955" s="34">
        <v>11</v>
      </c>
      <c r="F955" s="34" t="s">
        <v>58</v>
      </c>
      <c r="G955" s="34">
        <v>249</v>
      </c>
      <c r="H955" s="34" t="s">
        <v>36</v>
      </c>
      <c r="I955" s="34">
        <v>20</v>
      </c>
      <c r="J955" s="34">
        <v>30</v>
      </c>
      <c r="K955" s="34">
        <f t="shared" si="160"/>
        <v>10</v>
      </c>
      <c r="L955" s="105">
        <v>1.72</v>
      </c>
      <c r="M955" s="34">
        <v>249</v>
      </c>
      <c r="N955" s="62">
        <v>1.3780537959212666</v>
      </c>
      <c r="O955" s="34">
        <v>1.1599999999999999</v>
      </c>
      <c r="P955" s="5">
        <f t="shared" si="168"/>
        <v>19.951999999999998</v>
      </c>
      <c r="Q955" s="34">
        <v>249</v>
      </c>
    </row>
    <row r="956" spans="1:26" x14ac:dyDescent="0.3">
      <c r="A956" s="34">
        <v>249</v>
      </c>
      <c r="B956" s="5">
        <v>493445.57870000001</v>
      </c>
      <c r="C956" s="5">
        <v>5180889.9314000001</v>
      </c>
      <c r="D956" s="34">
        <v>9</v>
      </c>
      <c r="E956" s="34">
        <v>11</v>
      </c>
      <c r="F956" s="34" t="s">
        <v>58</v>
      </c>
      <c r="G956" s="34">
        <v>249</v>
      </c>
      <c r="H956" s="34" t="s">
        <v>36</v>
      </c>
      <c r="I956" s="34">
        <v>30</v>
      </c>
      <c r="J956" s="34">
        <v>43</v>
      </c>
      <c r="K956" s="34">
        <f t="shared" si="160"/>
        <v>13</v>
      </c>
      <c r="L956" s="34">
        <v>1.4319999999999999</v>
      </c>
      <c r="M956" s="34">
        <v>249</v>
      </c>
      <c r="N956" s="62">
        <v>1.4083531403191301</v>
      </c>
      <c r="O956" s="34">
        <v>1.3</v>
      </c>
      <c r="P956" s="5">
        <f t="shared" ref="P956:P1017" si="169">(N956*L956*K956)</f>
        <v>26.217902060180926</v>
      </c>
      <c r="Q956" s="34">
        <v>249</v>
      </c>
      <c r="R956" s="34">
        <v>4.88</v>
      </c>
      <c r="S956" s="34">
        <v>115</v>
      </c>
      <c r="T956" s="34">
        <v>1.4319999999999999</v>
      </c>
      <c r="U956" s="34">
        <v>1.6289999999999999E-2</v>
      </c>
      <c r="V956" s="34">
        <v>4.8840000000000001E-2</v>
      </c>
      <c r="W956" s="34">
        <v>29.32022932022932</v>
      </c>
      <c r="Y956" s="34">
        <v>1.4319999999999999</v>
      </c>
      <c r="Z956" s="34">
        <v>720</v>
      </c>
    </row>
    <row r="957" spans="1:26" x14ac:dyDescent="0.3">
      <c r="A957" s="34">
        <v>249</v>
      </c>
      <c r="B957" s="5">
        <v>493445.57870000001</v>
      </c>
      <c r="C957" s="5">
        <v>5180889.9314000001</v>
      </c>
      <c r="D957" s="34">
        <v>9</v>
      </c>
      <c r="E957" s="34">
        <v>11</v>
      </c>
      <c r="F957" s="34" t="s">
        <v>58</v>
      </c>
      <c r="G957" s="34">
        <v>249</v>
      </c>
      <c r="H957" s="34" t="s">
        <v>37</v>
      </c>
      <c r="I957" s="34">
        <v>43</v>
      </c>
      <c r="J957" s="34">
        <v>76</v>
      </c>
      <c r="K957" s="34">
        <f t="shared" si="160"/>
        <v>33</v>
      </c>
      <c r="L957" s="34">
        <v>1.7969999999999999</v>
      </c>
      <c r="M957" s="34">
        <v>249</v>
      </c>
      <c r="N957" s="62">
        <v>1.3370153127613451</v>
      </c>
      <c r="O957" s="34">
        <v>1.33</v>
      </c>
      <c r="P957" s="5">
        <f t="shared" si="169"/>
        <v>79.286345062060533</v>
      </c>
      <c r="Q957" s="34">
        <v>249</v>
      </c>
      <c r="R957" s="34">
        <v>5.32</v>
      </c>
      <c r="S957" s="34">
        <v>89.6</v>
      </c>
      <c r="T957" s="34">
        <v>1.7969999999999999</v>
      </c>
      <c r="U957" s="34">
        <v>2.019E-2</v>
      </c>
      <c r="V957" s="34">
        <v>6.1740000000000003E-2</v>
      </c>
      <c r="W957" s="34">
        <v>29.105928085519921</v>
      </c>
      <c r="Y957" s="34">
        <v>1.7969999999999999</v>
      </c>
      <c r="Z957" s="34">
        <v>721</v>
      </c>
    </row>
    <row r="958" spans="1:26" x14ac:dyDescent="0.3">
      <c r="A958" s="34">
        <v>249</v>
      </c>
      <c r="B958" s="5">
        <v>493445.57870000001</v>
      </c>
      <c r="C958" s="5">
        <v>5180889.9314000001</v>
      </c>
      <c r="D958" s="34">
        <v>9</v>
      </c>
      <c r="E958" s="34">
        <v>11</v>
      </c>
      <c r="F958" s="34" t="s">
        <v>58</v>
      </c>
      <c r="G958" s="34">
        <v>249</v>
      </c>
      <c r="H958" s="34" t="s">
        <v>59</v>
      </c>
      <c r="I958" s="34">
        <v>76</v>
      </c>
      <c r="J958" s="34">
        <v>99</v>
      </c>
      <c r="K958" s="34">
        <f t="shared" si="160"/>
        <v>23</v>
      </c>
      <c r="L958" s="34">
        <v>1.054</v>
      </c>
      <c r="M958" s="34">
        <v>249</v>
      </c>
      <c r="N958" s="62">
        <v>1.3846394619610516</v>
      </c>
      <c r="O958" s="34">
        <v>1.53</v>
      </c>
      <c r="P958" s="5">
        <f t="shared" si="169"/>
        <v>33.566429836859811</v>
      </c>
      <c r="Q958" s="34">
        <v>249</v>
      </c>
      <c r="R958" s="34">
        <v>5.62</v>
      </c>
      <c r="S958" s="34">
        <v>72</v>
      </c>
      <c r="T958" s="34">
        <v>1.054</v>
      </c>
      <c r="U958" s="34">
        <v>1.4999999999999999E-2</v>
      </c>
      <c r="V958" s="34">
        <v>3.9699999999999999E-2</v>
      </c>
      <c r="W958" s="34">
        <v>26.549118387909321</v>
      </c>
      <c r="Y958" s="34">
        <v>1.054</v>
      </c>
      <c r="Z958" s="34">
        <v>722</v>
      </c>
    </row>
    <row r="959" spans="1:26" x14ac:dyDescent="0.3">
      <c r="A959" s="34">
        <v>249</v>
      </c>
      <c r="B959" s="5">
        <v>493445.57870000001</v>
      </c>
      <c r="C959" s="5">
        <v>5180889.9314000001</v>
      </c>
      <c r="D959" s="34">
        <v>9</v>
      </c>
      <c r="E959" s="34">
        <v>11</v>
      </c>
      <c r="F959" s="34" t="s">
        <v>58</v>
      </c>
      <c r="G959" s="34">
        <v>249</v>
      </c>
      <c r="H959" s="34" t="s">
        <v>60</v>
      </c>
      <c r="I959" s="34">
        <v>99</v>
      </c>
      <c r="J959" s="34">
        <v>115</v>
      </c>
      <c r="K959" s="34">
        <f t="shared" si="160"/>
        <v>16</v>
      </c>
      <c r="L959" s="34">
        <v>0.56069999999999998</v>
      </c>
      <c r="M959" s="34">
        <v>249</v>
      </c>
      <c r="N959" s="62">
        <v>1.6394705694768008</v>
      </c>
      <c r="O959" s="34">
        <v>1.55</v>
      </c>
      <c r="P959" s="5">
        <f t="shared" si="169"/>
        <v>14.708018372890274</v>
      </c>
      <c r="Q959" s="34">
        <v>249</v>
      </c>
      <c r="R959" s="34">
        <v>5.74</v>
      </c>
      <c r="S959" s="34">
        <v>65.599999999999994</v>
      </c>
      <c r="T959" s="34">
        <v>0.56069999999999998</v>
      </c>
      <c r="U959" s="34">
        <v>6.9699999999999996E-3</v>
      </c>
      <c r="V959" s="34">
        <v>2.2159999999999999E-2</v>
      </c>
      <c r="W959" s="34">
        <v>25.302346570397113</v>
      </c>
      <c r="Y959" s="34">
        <v>0.56069999999999998</v>
      </c>
      <c r="Z959" s="34">
        <v>723</v>
      </c>
    </row>
    <row r="960" spans="1:26" x14ac:dyDescent="0.3">
      <c r="A960" s="34">
        <v>249</v>
      </c>
      <c r="B960" s="5">
        <v>493445.57870000001</v>
      </c>
      <c r="C960" s="5">
        <v>5180889.9314000001</v>
      </c>
      <c r="D960" s="34">
        <v>9</v>
      </c>
      <c r="E960" s="34">
        <v>11</v>
      </c>
      <c r="F960" s="34" t="s">
        <v>58</v>
      </c>
      <c r="G960" s="34">
        <v>249</v>
      </c>
      <c r="H960" s="34" t="s">
        <v>61</v>
      </c>
      <c r="I960" s="34">
        <v>115</v>
      </c>
      <c r="J960" s="34">
        <v>127</v>
      </c>
      <c r="K960" s="34">
        <f t="shared" si="160"/>
        <v>12</v>
      </c>
      <c r="L960" s="34">
        <v>0.34820000000000001</v>
      </c>
      <c r="M960" s="34">
        <v>249</v>
      </c>
      <c r="N960" s="62">
        <v>1.7143905575486371</v>
      </c>
      <c r="O960" s="34">
        <v>1.6</v>
      </c>
      <c r="P960" s="5">
        <f t="shared" si="169"/>
        <v>7.1634095056612264</v>
      </c>
      <c r="Q960" s="34">
        <v>249</v>
      </c>
      <c r="R960" s="34">
        <v>5.96</v>
      </c>
      <c r="S960" s="34">
        <v>53.3</v>
      </c>
      <c r="T960" s="34">
        <v>0.34820000000000001</v>
      </c>
      <c r="U960" s="34">
        <v>5.8799999999999998E-3</v>
      </c>
      <c r="V960" s="34">
        <v>1.116E-2</v>
      </c>
      <c r="W960" s="34">
        <v>31.200716845878137</v>
      </c>
      <c r="Y960" s="34">
        <v>0.34820000000000001</v>
      </c>
      <c r="Z960" s="34">
        <v>724</v>
      </c>
    </row>
    <row r="961" spans="1:26" x14ac:dyDescent="0.3">
      <c r="A961" s="34">
        <v>249</v>
      </c>
      <c r="B961" s="5">
        <v>493445.57870000001</v>
      </c>
      <c r="C961" s="5">
        <v>5180889.9314000001</v>
      </c>
      <c r="D961" s="34">
        <v>9</v>
      </c>
      <c r="E961" s="34">
        <v>11</v>
      </c>
      <c r="F961" s="34" t="s">
        <v>58</v>
      </c>
      <c r="G961" s="34">
        <v>249</v>
      </c>
      <c r="H961" s="34" t="s">
        <v>54</v>
      </c>
      <c r="I961" s="34">
        <v>127</v>
      </c>
      <c r="J961" s="34">
        <v>153</v>
      </c>
      <c r="K961" s="34">
        <f t="shared" si="160"/>
        <v>26</v>
      </c>
      <c r="L961" s="34">
        <v>0.2727</v>
      </c>
      <c r="M961" s="34">
        <v>249</v>
      </c>
      <c r="N961" s="62">
        <v>1.7244067933154053</v>
      </c>
      <c r="O961" s="34">
        <v>1.65</v>
      </c>
      <c r="P961" s="5">
        <f t="shared" si="169"/>
        <v>12.226389045964886</v>
      </c>
      <c r="Q961" s="34">
        <v>249</v>
      </c>
      <c r="R961" s="34">
        <v>6.07</v>
      </c>
      <c r="S961" s="34">
        <v>46</v>
      </c>
      <c r="T961" s="34">
        <v>0.2727</v>
      </c>
      <c r="U961" s="34">
        <v>3.8999999999999998E-3</v>
      </c>
      <c r="V961" s="34">
        <v>8.8800000000000007E-3</v>
      </c>
      <c r="W961" s="34">
        <v>30.709459459459456</v>
      </c>
      <c r="Y961" s="34">
        <v>0.2727</v>
      </c>
      <c r="Z961" s="34">
        <v>725</v>
      </c>
    </row>
    <row r="962" spans="1:26" x14ac:dyDescent="0.3">
      <c r="A962" s="29">
        <v>251</v>
      </c>
      <c r="B962" s="5">
        <v>493509.39059999998</v>
      </c>
      <c r="C962" s="5">
        <v>5180886.0839</v>
      </c>
      <c r="D962" s="34">
        <v>11</v>
      </c>
      <c r="E962" s="34">
        <v>11</v>
      </c>
      <c r="F962" s="34" t="s">
        <v>58</v>
      </c>
      <c r="G962" s="29">
        <v>251</v>
      </c>
      <c r="H962" s="34" t="s">
        <v>16</v>
      </c>
      <c r="I962" s="34">
        <v>0</v>
      </c>
      <c r="J962" s="34">
        <v>10</v>
      </c>
      <c r="K962" s="34">
        <f t="shared" ref="K962:K1025" si="170">(J962-I962)</f>
        <v>10</v>
      </c>
      <c r="L962" s="104">
        <v>1.2250000238418579</v>
      </c>
      <c r="M962" s="29">
        <v>251</v>
      </c>
      <c r="N962" s="62">
        <v>1.6163834651942948</v>
      </c>
      <c r="O962" s="34">
        <v>1.1100000000000001</v>
      </c>
      <c r="P962" s="5">
        <f t="shared" ref="P962:P964" si="171">(O962*L962*K962)</f>
        <v>13.597500264644625</v>
      </c>
      <c r="Q962" s="29">
        <v>251</v>
      </c>
    </row>
    <row r="963" spans="1:26" x14ac:dyDescent="0.3">
      <c r="A963" s="29">
        <v>251</v>
      </c>
      <c r="B963" s="5">
        <v>493509.39059999998</v>
      </c>
      <c r="C963" s="5">
        <v>5180886.0839</v>
      </c>
      <c r="D963" s="34">
        <v>11</v>
      </c>
      <c r="E963" s="34">
        <v>11</v>
      </c>
      <c r="F963" s="34" t="s">
        <v>58</v>
      </c>
      <c r="G963" s="29">
        <v>251</v>
      </c>
      <c r="H963" s="34" t="s">
        <v>2814</v>
      </c>
      <c r="I963" s="34">
        <v>10</v>
      </c>
      <c r="J963" s="34">
        <v>20</v>
      </c>
      <c r="K963" s="34">
        <f t="shared" si="170"/>
        <v>10</v>
      </c>
      <c r="L963" s="105">
        <v>1.2949999999999999</v>
      </c>
      <c r="M963" s="29">
        <v>251</v>
      </c>
      <c r="N963" s="62">
        <v>1.3240452296268166</v>
      </c>
      <c r="O963" s="34">
        <v>1.1100000000000001</v>
      </c>
      <c r="P963" s="5">
        <f t="shared" si="171"/>
        <v>14.374500000000001</v>
      </c>
      <c r="Q963" s="29">
        <v>251</v>
      </c>
    </row>
    <row r="964" spans="1:26" x14ac:dyDescent="0.3">
      <c r="A964" s="34">
        <v>251</v>
      </c>
      <c r="B964" s="5">
        <v>493509.39059999998</v>
      </c>
      <c r="C964" s="5">
        <v>5180886.0839</v>
      </c>
      <c r="D964" s="34">
        <v>11</v>
      </c>
      <c r="E964" s="34">
        <v>11</v>
      </c>
      <c r="F964" s="34" t="s">
        <v>58</v>
      </c>
      <c r="G964" s="34">
        <v>251</v>
      </c>
      <c r="H964" s="34" t="s">
        <v>31</v>
      </c>
      <c r="I964" s="34">
        <v>20</v>
      </c>
      <c r="J964" s="34">
        <v>30</v>
      </c>
      <c r="K964" s="34">
        <f t="shared" si="170"/>
        <v>10</v>
      </c>
      <c r="L964" s="105">
        <v>2.4159999999999999</v>
      </c>
      <c r="M964" s="34">
        <v>251</v>
      </c>
      <c r="N964" s="62">
        <v>1.2830604500656708</v>
      </c>
      <c r="O964" s="34">
        <v>1.1100000000000001</v>
      </c>
      <c r="P964" s="5">
        <f t="shared" si="171"/>
        <v>26.817600000000002</v>
      </c>
      <c r="Q964" s="34">
        <v>251</v>
      </c>
    </row>
    <row r="965" spans="1:26" x14ac:dyDescent="0.3">
      <c r="A965" s="34">
        <v>251</v>
      </c>
      <c r="B965" s="5">
        <v>493509.39059999998</v>
      </c>
      <c r="C965" s="5">
        <v>5180886.0839</v>
      </c>
      <c r="D965" s="34">
        <v>11</v>
      </c>
      <c r="E965" s="34">
        <v>11</v>
      </c>
      <c r="F965" s="34" t="s">
        <v>58</v>
      </c>
      <c r="G965" s="34">
        <v>251</v>
      </c>
      <c r="H965" s="34" t="s">
        <v>31</v>
      </c>
      <c r="I965" s="34">
        <v>30</v>
      </c>
      <c r="J965" s="34">
        <v>35</v>
      </c>
      <c r="K965" s="34">
        <f t="shared" si="170"/>
        <v>5</v>
      </c>
      <c r="L965" s="34">
        <v>0.10899999999999999</v>
      </c>
      <c r="M965" s="34">
        <v>251</v>
      </c>
      <c r="N965" s="62">
        <v>1.2793524917949335</v>
      </c>
      <c r="O965" s="34">
        <v>1.2</v>
      </c>
      <c r="P965" s="5">
        <f t="shared" si="169"/>
        <v>0.69724710802823875</v>
      </c>
      <c r="Q965" s="34">
        <v>251</v>
      </c>
      <c r="R965" s="34">
        <v>7.51</v>
      </c>
      <c r="S965" s="34">
        <v>-33.200000000000003</v>
      </c>
      <c r="T965" s="34">
        <v>2.149</v>
      </c>
      <c r="U965" s="34">
        <v>9.11E-3</v>
      </c>
      <c r="V965" s="34">
        <v>1.1639999999999999E-2</v>
      </c>
      <c r="W965" s="34">
        <v>184.62199312714779</v>
      </c>
      <c r="X965" s="34">
        <v>2.04</v>
      </c>
      <c r="Y965" s="34">
        <v>0.10899999999999999</v>
      </c>
      <c r="Z965" s="34">
        <v>727</v>
      </c>
    </row>
    <row r="966" spans="1:26" x14ac:dyDescent="0.3">
      <c r="A966" s="34">
        <v>251</v>
      </c>
      <c r="B966" s="5">
        <v>493509.39059999998</v>
      </c>
      <c r="C966" s="5">
        <v>5180886.0839</v>
      </c>
      <c r="D966" s="34">
        <v>11</v>
      </c>
      <c r="E966" s="34">
        <v>11</v>
      </c>
      <c r="F966" s="34" t="s">
        <v>58</v>
      </c>
      <c r="G966" s="34">
        <v>251</v>
      </c>
      <c r="H966" s="34" t="s">
        <v>32</v>
      </c>
      <c r="I966" s="34">
        <v>35</v>
      </c>
      <c r="J966" s="34">
        <v>69</v>
      </c>
      <c r="K966" s="34">
        <f t="shared" si="170"/>
        <v>34</v>
      </c>
      <c r="L966" s="34">
        <v>7.0000000000000007E-2</v>
      </c>
      <c r="M966" s="34">
        <v>251</v>
      </c>
      <c r="N966" s="62">
        <v>1.3051765742719255</v>
      </c>
      <c r="O966" s="34">
        <v>1.2</v>
      </c>
      <c r="P966" s="5">
        <f t="shared" si="169"/>
        <v>3.1063202467671829</v>
      </c>
      <c r="Q966" s="34">
        <v>251</v>
      </c>
      <c r="R966" s="34">
        <v>7.44</v>
      </c>
      <c r="S966" s="34">
        <v>-29.8</v>
      </c>
      <c r="T966" s="34">
        <v>-8.7200000000000003E-3</v>
      </c>
      <c r="U966" s="34">
        <v>1.72E-3</v>
      </c>
      <c r="V966" s="34">
        <v>-5.8199999999999997E-3</v>
      </c>
      <c r="W966" s="34">
        <v>1.498281786941581</v>
      </c>
      <c r="X966" s="34">
        <v>1.18</v>
      </c>
      <c r="Y966" s="34">
        <v>-1.18872</v>
      </c>
      <c r="Z966" s="34">
        <v>728</v>
      </c>
    </row>
    <row r="967" spans="1:26" x14ac:dyDescent="0.3">
      <c r="A967" s="34">
        <v>251</v>
      </c>
      <c r="B967" s="5">
        <v>493509.39059999998</v>
      </c>
      <c r="C967" s="5">
        <v>5180886.0839</v>
      </c>
      <c r="D967" s="34">
        <v>11</v>
      </c>
      <c r="E967" s="34">
        <v>11</v>
      </c>
      <c r="F967" s="34" t="s">
        <v>58</v>
      </c>
      <c r="G967" s="34">
        <v>251</v>
      </c>
      <c r="H967" s="34" t="s">
        <v>68</v>
      </c>
      <c r="I967" s="34">
        <v>69</v>
      </c>
      <c r="J967" s="34">
        <v>111</v>
      </c>
      <c r="K967" s="34">
        <f t="shared" si="170"/>
        <v>42</v>
      </c>
      <c r="L967" s="34">
        <v>0.08</v>
      </c>
      <c r="M967" s="34">
        <v>251</v>
      </c>
      <c r="N967" s="62">
        <v>1.3534004564253619</v>
      </c>
      <c r="O967" s="34">
        <v>1.3</v>
      </c>
      <c r="P967" s="5">
        <f t="shared" si="169"/>
        <v>4.547425533589216</v>
      </c>
      <c r="Q967" s="34">
        <v>251</v>
      </c>
      <c r="R967" s="34">
        <v>7.74</v>
      </c>
      <c r="S967" s="34">
        <v>-45.1</v>
      </c>
      <c r="X967" s="34">
        <v>0.46</v>
      </c>
      <c r="Y967" s="34">
        <v>-0.46</v>
      </c>
      <c r="Z967" s="34">
        <v>729</v>
      </c>
    </row>
    <row r="968" spans="1:26" x14ac:dyDescent="0.3">
      <c r="A968" s="34">
        <v>251</v>
      </c>
      <c r="B968" s="5">
        <v>493509.39059999998</v>
      </c>
      <c r="C968" s="5">
        <v>5180886.0839</v>
      </c>
      <c r="D968" s="34">
        <v>11</v>
      </c>
      <c r="E968" s="34">
        <v>11</v>
      </c>
      <c r="F968" s="34" t="s">
        <v>58</v>
      </c>
      <c r="G968" s="34">
        <v>251</v>
      </c>
      <c r="H968" s="34" t="s">
        <v>69</v>
      </c>
      <c r="I968" s="34">
        <v>111</v>
      </c>
      <c r="J968" s="34">
        <v>132</v>
      </c>
      <c r="K968" s="34">
        <f t="shared" si="170"/>
        <v>21</v>
      </c>
      <c r="L968" s="34">
        <v>9.7899999999999987E-2</v>
      </c>
      <c r="M968" s="34">
        <v>251</v>
      </c>
      <c r="N968" s="62">
        <v>1.5079498417334032</v>
      </c>
      <c r="O968" s="34">
        <v>1.53</v>
      </c>
      <c r="P968" s="5">
        <f t="shared" si="169"/>
        <v>3.1001940796197029</v>
      </c>
      <c r="Q968" s="34">
        <v>251</v>
      </c>
      <c r="R968" s="34">
        <v>7.65</v>
      </c>
      <c r="S968" s="34">
        <v>-40.299999999999997</v>
      </c>
      <c r="T968" s="34">
        <v>0.22789999999999999</v>
      </c>
      <c r="U968" s="34">
        <v>5.2399999999999999E-3</v>
      </c>
      <c r="V968" s="34">
        <v>6.8100000000000001E-3</v>
      </c>
      <c r="W968" s="34">
        <v>33.4654919236417</v>
      </c>
      <c r="X968" s="34">
        <v>0.13</v>
      </c>
      <c r="Y968" s="34">
        <v>9.7899999999999987E-2</v>
      </c>
      <c r="Z968" s="34">
        <v>730</v>
      </c>
    </row>
    <row r="969" spans="1:26" x14ac:dyDescent="0.3">
      <c r="A969" s="34">
        <v>251</v>
      </c>
      <c r="B969" s="5">
        <v>493509.39059999998</v>
      </c>
      <c r="C969" s="5">
        <v>5180886.0839</v>
      </c>
      <c r="D969" s="34">
        <v>11</v>
      </c>
      <c r="E969" s="34">
        <v>11</v>
      </c>
      <c r="F969" s="34" t="s">
        <v>58</v>
      </c>
      <c r="G969" s="34">
        <v>251</v>
      </c>
      <c r="H969" s="34" t="s">
        <v>70</v>
      </c>
      <c r="I969" s="34">
        <v>132</v>
      </c>
      <c r="J969" s="34">
        <v>153</v>
      </c>
      <c r="K969" s="34">
        <f t="shared" si="170"/>
        <v>21</v>
      </c>
      <c r="L969" s="34">
        <v>7.7899999999999997E-2</v>
      </c>
      <c r="M969" s="34">
        <v>251</v>
      </c>
      <c r="N969" s="62">
        <v>1.5257915861188449</v>
      </c>
      <c r="O969" s="34">
        <v>1.53</v>
      </c>
      <c r="P969" s="5">
        <f t="shared" si="169"/>
        <v>2.4960424557318182</v>
      </c>
      <c r="Q969" s="34">
        <v>251</v>
      </c>
      <c r="R969" s="34">
        <v>7.55</v>
      </c>
      <c r="S969" s="34">
        <v>-35</v>
      </c>
      <c r="T969" s="34">
        <v>0.16789999999999999</v>
      </c>
      <c r="U969" s="34">
        <v>4.4299999999999999E-3</v>
      </c>
      <c r="V969" s="34">
        <v>5.11E-3</v>
      </c>
      <c r="W969" s="34">
        <v>32.857142857142854</v>
      </c>
      <c r="X969" s="34">
        <v>0.09</v>
      </c>
      <c r="Y969" s="34">
        <v>7.7899999999999997E-2</v>
      </c>
      <c r="Z969" s="34">
        <v>731</v>
      </c>
    </row>
    <row r="970" spans="1:26" x14ac:dyDescent="0.3">
      <c r="A970" s="29">
        <v>253</v>
      </c>
      <c r="B970" s="5">
        <v>493573.21159999998</v>
      </c>
      <c r="C970" s="5">
        <v>5180890.6823000005</v>
      </c>
      <c r="D970" s="34">
        <v>13</v>
      </c>
      <c r="E970" s="34">
        <v>11</v>
      </c>
      <c r="F970" s="34" t="s">
        <v>58</v>
      </c>
      <c r="G970" s="29">
        <v>253</v>
      </c>
      <c r="H970" s="34" t="s">
        <v>16</v>
      </c>
      <c r="I970" s="34">
        <v>0</v>
      </c>
      <c r="J970" s="34">
        <v>10</v>
      </c>
      <c r="K970" s="34">
        <f t="shared" si="170"/>
        <v>10</v>
      </c>
      <c r="L970" s="104">
        <v>1.125</v>
      </c>
      <c r="M970" s="29">
        <v>253</v>
      </c>
      <c r="N970" s="62">
        <v>1.4159701696952576</v>
      </c>
      <c r="O970" s="34">
        <v>1.1100000000000001</v>
      </c>
      <c r="P970" s="5">
        <f t="shared" ref="P970:P972" si="172">(O970*L970*K970)</f>
        <v>12.487500000000001</v>
      </c>
      <c r="Q970" s="29">
        <v>253</v>
      </c>
    </row>
    <row r="971" spans="1:26" x14ac:dyDescent="0.3">
      <c r="A971" s="29">
        <v>253</v>
      </c>
      <c r="B971" s="5">
        <v>493573.21159999998</v>
      </c>
      <c r="C971" s="5">
        <v>5180890.6823000005</v>
      </c>
      <c r="D971" s="34">
        <v>13</v>
      </c>
      <c r="E971" s="34">
        <v>11</v>
      </c>
      <c r="F971" s="34" t="s">
        <v>58</v>
      </c>
      <c r="G971" s="29">
        <v>253</v>
      </c>
      <c r="H971" s="34" t="s">
        <v>2809</v>
      </c>
      <c r="I971" s="34">
        <v>10</v>
      </c>
      <c r="J971" s="34">
        <v>20</v>
      </c>
      <c r="K971" s="34">
        <f t="shared" si="170"/>
        <v>10</v>
      </c>
      <c r="L971" s="105">
        <v>1.2969999999999999</v>
      </c>
      <c r="M971" s="29">
        <v>253</v>
      </c>
      <c r="N971" s="62">
        <v>1.3841977984153011</v>
      </c>
      <c r="O971" s="34">
        <v>1.1100000000000001</v>
      </c>
      <c r="P971" s="5">
        <f t="shared" si="172"/>
        <v>14.396699999999999</v>
      </c>
      <c r="Q971" s="29">
        <v>253</v>
      </c>
    </row>
    <row r="972" spans="1:26" x14ac:dyDescent="0.3">
      <c r="A972" s="34">
        <v>253</v>
      </c>
      <c r="B972" s="5">
        <v>493573.21159999998</v>
      </c>
      <c r="C972" s="5">
        <v>5180890.6823000005</v>
      </c>
      <c r="D972" s="34">
        <v>13</v>
      </c>
      <c r="E972" s="34">
        <v>11</v>
      </c>
      <c r="F972" s="34" t="s">
        <v>58</v>
      </c>
      <c r="G972" s="34">
        <v>253</v>
      </c>
      <c r="H972" s="34" t="s">
        <v>43</v>
      </c>
      <c r="I972" s="34">
        <v>20</v>
      </c>
      <c r="J972" s="34">
        <v>30</v>
      </c>
      <c r="K972" s="34">
        <f t="shared" si="170"/>
        <v>10</v>
      </c>
      <c r="L972" s="105">
        <v>0.70040000000000002</v>
      </c>
      <c r="M972" s="34">
        <v>253</v>
      </c>
      <c r="N972" s="62">
        <v>1.3840127668551159</v>
      </c>
      <c r="O972" s="34">
        <v>1.1100000000000001</v>
      </c>
      <c r="P972" s="5">
        <f t="shared" si="172"/>
        <v>7.7744400000000011</v>
      </c>
      <c r="Q972" s="34">
        <v>253</v>
      </c>
    </row>
    <row r="973" spans="1:26" x14ac:dyDescent="0.3">
      <c r="A973" s="34">
        <v>253</v>
      </c>
      <c r="B973" s="5">
        <v>493573.21159999998</v>
      </c>
      <c r="C973" s="5">
        <v>5180890.6823000005</v>
      </c>
      <c r="D973" s="34">
        <v>13</v>
      </c>
      <c r="E973" s="34">
        <v>11</v>
      </c>
      <c r="F973" s="34" t="s">
        <v>58</v>
      </c>
      <c r="G973" s="34">
        <v>253</v>
      </c>
      <c r="H973" s="34" t="s">
        <v>43</v>
      </c>
      <c r="I973" s="34">
        <v>30</v>
      </c>
      <c r="J973" s="34">
        <v>39</v>
      </c>
      <c r="K973" s="34">
        <f t="shared" si="170"/>
        <v>9</v>
      </c>
      <c r="L973" s="34">
        <v>0.46629999999999999</v>
      </c>
      <c r="M973" s="34">
        <v>253</v>
      </c>
      <c r="N973" s="62">
        <v>1.5348260455396496</v>
      </c>
      <c r="O973" s="34">
        <v>1.2</v>
      </c>
      <c r="P973" s="5">
        <f t="shared" si="169"/>
        <v>6.4412044653162468</v>
      </c>
      <c r="Q973" s="34">
        <v>253</v>
      </c>
      <c r="R973" s="34">
        <v>6.28</v>
      </c>
      <c r="S973" s="34">
        <v>34.299999999999997</v>
      </c>
      <c r="T973" s="34">
        <v>0.46629999999999999</v>
      </c>
      <c r="U973" s="34">
        <v>1.013E-2</v>
      </c>
      <c r="V973" s="34">
        <v>1.8110000000000001E-2</v>
      </c>
      <c r="W973" s="34">
        <v>25.748205411374929</v>
      </c>
      <c r="Y973" s="34">
        <v>0.46629999999999999</v>
      </c>
      <c r="Z973" s="34">
        <v>733</v>
      </c>
    </row>
    <row r="974" spans="1:26" x14ac:dyDescent="0.3">
      <c r="A974" s="34">
        <v>253</v>
      </c>
      <c r="B974" s="5">
        <v>493573.21159999998</v>
      </c>
      <c r="C974" s="5">
        <v>5180890.6823000005</v>
      </c>
      <c r="D974" s="34">
        <v>13</v>
      </c>
      <c r="E974" s="34">
        <v>11</v>
      </c>
      <c r="F974" s="34" t="s">
        <v>58</v>
      </c>
      <c r="G974" s="34">
        <v>253</v>
      </c>
      <c r="H974" s="34" t="s">
        <v>18</v>
      </c>
      <c r="I974" s="34">
        <v>39</v>
      </c>
      <c r="J974" s="34">
        <v>79</v>
      </c>
      <c r="K974" s="34">
        <f t="shared" si="170"/>
        <v>40</v>
      </c>
      <c r="L974" s="34">
        <v>0.3911</v>
      </c>
      <c r="M974" s="34">
        <v>253</v>
      </c>
      <c r="N974" s="62">
        <v>1.5795418563372601</v>
      </c>
      <c r="O974" s="34">
        <v>1.2</v>
      </c>
      <c r="P974" s="5">
        <f t="shared" si="169"/>
        <v>24.7103528005401</v>
      </c>
      <c r="Q974" s="34">
        <v>253</v>
      </c>
      <c r="R974" s="34">
        <v>6.59</v>
      </c>
      <c r="S974" s="34">
        <v>16.5</v>
      </c>
      <c r="T974" s="34">
        <v>0.3911</v>
      </c>
      <c r="U974" s="34">
        <v>8.3800000000000003E-3</v>
      </c>
      <c r="V974" s="34">
        <v>1.6449999999999999E-2</v>
      </c>
      <c r="W974" s="34">
        <v>23.775075987841948</v>
      </c>
      <c r="Y974" s="34">
        <v>0.3911</v>
      </c>
      <c r="Z974" s="34">
        <v>734</v>
      </c>
    </row>
    <row r="975" spans="1:26" x14ac:dyDescent="0.3">
      <c r="A975" s="34">
        <v>253</v>
      </c>
      <c r="B975" s="5">
        <v>493573.21159999998</v>
      </c>
      <c r="C975" s="5">
        <v>5180890.6823000005</v>
      </c>
      <c r="D975" s="34">
        <v>13</v>
      </c>
      <c r="E975" s="34">
        <v>11</v>
      </c>
      <c r="F975" s="34" t="s">
        <v>58</v>
      </c>
      <c r="G975" s="34">
        <v>253</v>
      </c>
      <c r="H975" s="34" t="s">
        <v>76</v>
      </c>
      <c r="I975" s="34">
        <v>79</v>
      </c>
      <c r="J975" s="34">
        <v>124</v>
      </c>
      <c r="K975" s="34">
        <f t="shared" si="170"/>
        <v>45</v>
      </c>
      <c r="L975" s="34">
        <v>0.14000000000000012</v>
      </c>
      <c r="M975" s="34">
        <v>253</v>
      </c>
      <c r="N975" s="62">
        <v>1.5014950473288979</v>
      </c>
      <c r="O975" s="34">
        <v>1.4</v>
      </c>
      <c r="P975" s="5">
        <f t="shared" si="169"/>
        <v>9.4594187981720648</v>
      </c>
      <c r="Q975" s="34">
        <v>253</v>
      </c>
      <c r="R975" s="34">
        <v>7.65</v>
      </c>
      <c r="S975" s="34">
        <v>-40.1</v>
      </c>
      <c r="T975" s="34">
        <v>1.0900000000000001</v>
      </c>
      <c r="U975" s="34">
        <v>5.8900000000000003E-3</v>
      </c>
      <c r="V975" s="34">
        <v>1.008E-2</v>
      </c>
      <c r="W975" s="34">
        <v>108.13492063492063</v>
      </c>
      <c r="X975" s="34">
        <v>0.95</v>
      </c>
      <c r="Y975" s="34">
        <v>0.14000000000000012</v>
      </c>
      <c r="Z975" s="34">
        <v>735</v>
      </c>
    </row>
    <row r="976" spans="1:26" x14ac:dyDescent="0.3">
      <c r="A976" s="34">
        <v>253</v>
      </c>
      <c r="B976" s="5">
        <v>493573.21159999998</v>
      </c>
      <c r="C976" s="5">
        <v>5180890.6823000005</v>
      </c>
      <c r="D976" s="34">
        <v>13</v>
      </c>
      <c r="E976" s="34">
        <v>11</v>
      </c>
      <c r="F976" s="34" t="s">
        <v>58</v>
      </c>
      <c r="G976" s="34">
        <v>253</v>
      </c>
      <c r="H976" s="34" t="s">
        <v>77</v>
      </c>
      <c r="I976" s="34">
        <v>124</v>
      </c>
      <c r="J976" s="34">
        <v>153</v>
      </c>
      <c r="K976" s="34">
        <f t="shared" si="170"/>
        <v>29</v>
      </c>
      <c r="L976" s="34">
        <v>0.12909999999999999</v>
      </c>
      <c r="M976" s="34">
        <v>253</v>
      </c>
      <c r="N976" s="62">
        <v>1.4872550688379622</v>
      </c>
      <c r="O976" s="34">
        <v>1.53</v>
      </c>
      <c r="P976" s="5">
        <f t="shared" si="169"/>
        <v>5.5681342522224462</v>
      </c>
      <c r="Q976" s="34">
        <v>253</v>
      </c>
      <c r="R976" s="34">
        <v>7.69</v>
      </c>
      <c r="S976" s="34">
        <v>-42.4</v>
      </c>
      <c r="T976" s="34">
        <v>0.51910000000000001</v>
      </c>
      <c r="U976" s="34">
        <v>5.45E-3</v>
      </c>
      <c r="V976" s="34">
        <v>8.4399999999999996E-3</v>
      </c>
      <c r="W976" s="34">
        <v>61.504739336492896</v>
      </c>
      <c r="X976" s="34">
        <v>0.39</v>
      </c>
      <c r="Y976" s="34">
        <v>0.12909999999999999</v>
      </c>
      <c r="Z976" s="34">
        <v>736</v>
      </c>
    </row>
    <row r="977" spans="1:26" x14ac:dyDescent="0.3">
      <c r="A977" s="29">
        <v>255</v>
      </c>
      <c r="B977" s="5">
        <v>493637.0257</v>
      </c>
      <c r="C977" s="5">
        <v>5180888.8364000004</v>
      </c>
      <c r="D977" s="34">
        <v>15</v>
      </c>
      <c r="E977" s="34">
        <v>11</v>
      </c>
      <c r="F977" s="34" t="s">
        <v>58</v>
      </c>
      <c r="G977" s="29">
        <v>255</v>
      </c>
      <c r="H977" s="34" t="s">
        <v>16</v>
      </c>
      <c r="I977" s="34">
        <v>0</v>
      </c>
      <c r="J977" s="34">
        <v>10</v>
      </c>
      <c r="K977" s="34">
        <f t="shared" si="170"/>
        <v>10</v>
      </c>
      <c r="L977" s="104">
        <v>1.7669999599456787</v>
      </c>
      <c r="M977" s="29">
        <v>255</v>
      </c>
      <c r="N977" s="62">
        <v>1.2461977190387121</v>
      </c>
      <c r="O977" s="5">
        <v>1.1399999999999999</v>
      </c>
      <c r="P977" s="5">
        <f t="shared" ref="P977:P979" si="173">(O977*L977*K977)</f>
        <v>20.143799543380734</v>
      </c>
      <c r="Q977" s="29">
        <v>255</v>
      </c>
    </row>
    <row r="978" spans="1:26" x14ac:dyDescent="0.3">
      <c r="A978" s="29">
        <v>255</v>
      </c>
      <c r="B978" s="5">
        <v>493637.0257</v>
      </c>
      <c r="C978" s="5">
        <v>5180888.8364000004</v>
      </c>
      <c r="D978" s="34">
        <v>15</v>
      </c>
      <c r="E978" s="34">
        <v>11</v>
      </c>
      <c r="F978" s="34" t="s">
        <v>58</v>
      </c>
      <c r="G978" s="29">
        <v>255</v>
      </c>
      <c r="H978" s="34" t="s">
        <v>144</v>
      </c>
      <c r="I978" s="34">
        <v>10</v>
      </c>
      <c r="J978" s="34">
        <v>20</v>
      </c>
      <c r="K978" s="34">
        <f t="shared" si="170"/>
        <v>10</v>
      </c>
      <c r="L978" s="105">
        <v>1.956</v>
      </c>
      <c r="M978" s="29">
        <v>255</v>
      </c>
      <c r="N978" s="62">
        <v>1.3803086266101368</v>
      </c>
      <c r="O978" s="5">
        <v>1.1399999999999999</v>
      </c>
      <c r="P978" s="5">
        <f t="shared" si="173"/>
        <v>22.298399999999997</v>
      </c>
      <c r="Q978" s="29">
        <v>255</v>
      </c>
    </row>
    <row r="979" spans="1:26" x14ac:dyDescent="0.3">
      <c r="A979" s="34">
        <v>255</v>
      </c>
      <c r="B979" s="5">
        <v>493637.0257</v>
      </c>
      <c r="C979" s="5">
        <v>5180888.8364000004</v>
      </c>
      <c r="D979" s="34">
        <v>15</v>
      </c>
      <c r="E979" s="34">
        <v>11</v>
      </c>
      <c r="F979" s="34" t="s">
        <v>58</v>
      </c>
      <c r="G979" s="34">
        <v>255</v>
      </c>
      <c r="H979" s="34" t="s">
        <v>17</v>
      </c>
      <c r="I979" s="34">
        <v>20</v>
      </c>
      <c r="J979" s="34">
        <v>30</v>
      </c>
      <c r="K979" s="34">
        <f t="shared" si="170"/>
        <v>10</v>
      </c>
      <c r="L979" s="105">
        <v>1.236</v>
      </c>
      <c r="M979" s="34">
        <v>255</v>
      </c>
      <c r="N979" s="62">
        <v>1.2950712126679638</v>
      </c>
      <c r="O979" s="5">
        <v>1.1399999999999999</v>
      </c>
      <c r="P979" s="5">
        <f t="shared" si="173"/>
        <v>14.090399999999999</v>
      </c>
      <c r="Q979" s="34">
        <v>255</v>
      </c>
    </row>
    <row r="980" spans="1:26" x14ac:dyDescent="0.3">
      <c r="A980" s="34">
        <v>255</v>
      </c>
      <c r="B980" s="5">
        <v>493637.0257</v>
      </c>
      <c r="C980" s="5">
        <v>5180888.8364000004</v>
      </c>
      <c r="D980" s="34">
        <v>15</v>
      </c>
      <c r="E980" s="34">
        <v>11</v>
      </c>
      <c r="F980" s="34" t="s">
        <v>58</v>
      </c>
      <c r="G980" s="34">
        <v>255</v>
      </c>
      <c r="H980" s="34" t="s">
        <v>17</v>
      </c>
      <c r="I980" s="34">
        <v>30</v>
      </c>
      <c r="J980" s="34">
        <v>36</v>
      </c>
      <c r="K980" s="34">
        <f t="shared" si="170"/>
        <v>6</v>
      </c>
      <c r="L980" s="34">
        <v>0.85270000000000001</v>
      </c>
      <c r="M980" s="34">
        <v>255</v>
      </c>
      <c r="N980" s="62">
        <v>1.2316898895319071</v>
      </c>
      <c r="O980" s="5">
        <v>1.25</v>
      </c>
      <c r="P980" s="5">
        <f t="shared" si="169"/>
        <v>6.301571812823143</v>
      </c>
      <c r="Q980" s="34">
        <v>255</v>
      </c>
      <c r="T980" s="34">
        <v>0.85270000000000001</v>
      </c>
      <c r="U980" s="34">
        <v>1.6400000000000001E-2</v>
      </c>
      <c r="V980" s="34">
        <v>0.1128</v>
      </c>
      <c r="W980" s="34">
        <v>7.5593971631205674</v>
      </c>
      <c r="Y980" s="34">
        <v>0.85270000000000001</v>
      </c>
      <c r="Z980" s="34">
        <v>738</v>
      </c>
    </row>
    <row r="981" spans="1:26" x14ac:dyDescent="0.3">
      <c r="A981" s="34">
        <v>255</v>
      </c>
      <c r="B981" s="5">
        <v>493637.0257</v>
      </c>
      <c r="C981" s="5">
        <v>5180888.8364000004</v>
      </c>
      <c r="D981" s="34">
        <v>15</v>
      </c>
      <c r="E981" s="34">
        <v>11</v>
      </c>
      <c r="F981" s="34" t="s">
        <v>58</v>
      </c>
      <c r="G981" s="34">
        <v>255</v>
      </c>
      <c r="H981" s="34" t="s">
        <v>30</v>
      </c>
      <c r="I981" s="34">
        <v>36</v>
      </c>
      <c r="J981" s="34">
        <v>66</v>
      </c>
      <c r="K981" s="34">
        <f t="shared" si="170"/>
        <v>30</v>
      </c>
      <c r="L981" s="34">
        <v>0.67730000000000001</v>
      </c>
      <c r="M981" s="34">
        <v>255</v>
      </c>
      <c r="N981" s="62">
        <v>1.3267423861440155</v>
      </c>
      <c r="O981" s="5">
        <v>1.33</v>
      </c>
      <c r="P981" s="5">
        <f t="shared" si="169"/>
        <v>26.95807854406025</v>
      </c>
      <c r="Q981" s="34">
        <v>255</v>
      </c>
      <c r="R981" s="34">
        <v>6.42</v>
      </c>
      <c r="S981" s="34">
        <v>26.5</v>
      </c>
      <c r="T981" s="34">
        <v>0.67730000000000001</v>
      </c>
      <c r="U981" s="34">
        <v>1.6459999999999999E-2</v>
      </c>
      <c r="V981" s="34">
        <v>9.2619999999999994E-2</v>
      </c>
      <c r="W981" s="34">
        <v>7.312675448067373</v>
      </c>
      <c r="Y981" s="34">
        <v>0.67730000000000001</v>
      </c>
      <c r="Z981" s="34">
        <v>739</v>
      </c>
    </row>
    <row r="982" spans="1:26" x14ac:dyDescent="0.3">
      <c r="A982" s="34">
        <v>255</v>
      </c>
      <c r="B982" s="5">
        <v>493637.0257</v>
      </c>
      <c r="C982" s="5">
        <v>5180888.8364000004</v>
      </c>
      <c r="D982" s="34">
        <v>15</v>
      </c>
      <c r="E982" s="34">
        <v>11</v>
      </c>
      <c r="F982" s="34" t="s">
        <v>58</v>
      </c>
      <c r="G982" s="34">
        <v>255</v>
      </c>
      <c r="H982" s="34" t="s">
        <v>36</v>
      </c>
      <c r="I982" s="34">
        <v>66</v>
      </c>
      <c r="J982" s="34">
        <v>99</v>
      </c>
      <c r="K982" s="34">
        <f t="shared" si="170"/>
        <v>33</v>
      </c>
      <c r="L982" s="34">
        <v>0.3357</v>
      </c>
      <c r="M982" s="34">
        <v>255</v>
      </c>
      <c r="N982" s="62">
        <v>1.6414453689327984</v>
      </c>
      <c r="O982" s="5">
        <v>1.41</v>
      </c>
      <c r="P982" s="5">
        <f t="shared" si="169"/>
        <v>18.184095941574434</v>
      </c>
      <c r="Q982" s="34">
        <v>255</v>
      </c>
      <c r="R982" s="34">
        <v>6.65</v>
      </c>
      <c r="S982" s="34">
        <v>13.3</v>
      </c>
      <c r="T982" s="34">
        <v>0.3357</v>
      </c>
      <c r="U982" s="34">
        <v>1.0829999999999999E-2</v>
      </c>
      <c r="V982" s="34">
        <v>6.9120000000000001E-2</v>
      </c>
      <c r="W982" s="34">
        <v>4.856770833333333</v>
      </c>
      <c r="Y982" s="34">
        <v>0.3357</v>
      </c>
      <c r="Z982" s="34">
        <v>740</v>
      </c>
    </row>
    <row r="983" spans="1:26" x14ac:dyDescent="0.3">
      <c r="A983" s="34">
        <v>255</v>
      </c>
      <c r="B983" s="5">
        <v>493637.0257</v>
      </c>
      <c r="C983" s="5">
        <v>5180888.8364000004</v>
      </c>
      <c r="D983" s="34">
        <v>15</v>
      </c>
      <c r="E983" s="34">
        <v>11</v>
      </c>
      <c r="F983" s="34" t="s">
        <v>58</v>
      </c>
      <c r="G983" s="34">
        <v>255</v>
      </c>
      <c r="H983" s="34" t="s">
        <v>37</v>
      </c>
      <c r="I983" s="34">
        <v>99</v>
      </c>
      <c r="J983" s="34">
        <v>136</v>
      </c>
      <c r="K983" s="34">
        <f t="shared" si="170"/>
        <v>37</v>
      </c>
      <c r="L983" s="34">
        <v>0.26469999999999999</v>
      </c>
      <c r="M983" s="34">
        <v>255</v>
      </c>
      <c r="N983" s="62">
        <v>1.6495516216501784</v>
      </c>
      <c r="O983" s="5">
        <v>1.48</v>
      </c>
      <c r="P983" s="5">
        <f t="shared" si="169"/>
        <v>16.155543627279684</v>
      </c>
      <c r="Q983" s="34">
        <v>255</v>
      </c>
      <c r="R983" s="34">
        <v>6.74</v>
      </c>
      <c r="S983" s="34">
        <v>7.8</v>
      </c>
      <c r="T983" s="34">
        <v>0.26469999999999999</v>
      </c>
      <c r="U983" s="34">
        <v>1.174E-2</v>
      </c>
      <c r="V983" s="34">
        <v>6.0199999999999997E-2</v>
      </c>
      <c r="W983" s="34">
        <v>4.397009966777409</v>
      </c>
      <c r="Y983" s="34">
        <v>0.26469999999999999</v>
      </c>
      <c r="Z983" s="34">
        <v>741</v>
      </c>
    </row>
    <row r="984" spans="1:26" x14ac:dyDescent="0.3">
      <c r="A984" s="34">
        <v>255</v>
      </c>
      <c r="B984" s="5">
        <v>493637.0257</v>
      </c>
      <c r="C984" s="5">
        <v>5180888.8364000004</v>
      </c>
      <c r="D984" s="34">
        <v>15</v>
      </c>
      <c r="E984" s="34">
        <v>11</v>
      </c>
      <c r="F984" s="34" t="s">
        <v>58</v>
      </c>
      <c r="G984" s="34">
        <v>255</v>
      </c>
      <c r="H984" s="34" t="s">
        <v>38</v>
      </c>
      <c r="I984" s="34">
        <v>136</v>
      </c>
      <c r="J984" s="34">
        <v>153</v>
      </c>
      <c r="K984" s="34">
        <f t="shared" si="170"/>
        <v>17</v>
      </c>
      <c r="L984" s="34">
        <v>0.214</v>
      </c>
      <c r="M984" s="34">
        <v>255</v>
      </c>
      <c r="N984" s="62">
        <v>1.6783378683767947</v>
      </c>
      <c r="O984" s="34">
        <v>1.5</v>
      </c>
      <c r="P984" s="5">
        <f t="shared" si="169"/>
        <v>6.105793165154779</v>
      </c>
      <c r="Q984" s="34">
        <v>255</v>
      </c>
      <c r="R984" s="34">
        <v>6.68</v>
      </c>
      <c r="S984" s="34">
        <v>11.5</v>
      </c>
      <c r="T984" s="34">
        <v>0.214</v>
      </c>
      <c r="U984" s="34">
        <v>1.136E-2</v>
      </c>
      <c r="V984" s="34">
        <v>5.4989999999999997E-2</v>
      </c>
      <c r="W984" s="34">
        <v>3.8916166575741045</v>
      </c>
      <c r="Y984" s="34">
        <v>0.214</v>
      </c>
      <c r="Z984" s="34">
        <v>742</v>
      </c>
    </row>
    <row r="985" spans="1:26" x14ac:dyDescent="0.3">
      <c r="A985" s="29">
        <v>257</v>
      </c>
      <c r="B985" s="5">
        <v>493700.8541</v>
      </c>
      <c r="C985" s="5">
        <v>5180900.5480000004</v>
      </c>
      <c r="D985" s="34">
        <v>17</v>
      </c>
      <c r="E985" s="34">
        <v>11</v>
      </c>
      <c r="F985" s="34" t="s">
        <v>58</v>
      </c>
      <c r="G985" s="29">
        <v>257</v>
      </c>
      <c r="H985" s="34" t="s">
        <v>16</v>
      </c>
      <c r="I985" s="34">
        <v>0</v>
      </c>
      <c r="J985" s="34">
        <v>10</v>
      </c>
      <c r="K985" s="34">
        <f t="shared" si="170"/>
        <v>10</v>
      </c>
      <c r="L985" s="104">
        <v>1.6770000457763672</v>
      </c>
      <c r="M985" s="29">
        <v>257</v>
      </c>
      <c r="N985" s="62">
        <v>1.1989960372406885</v>
      </c>
      <c r="O985" s="5">
        <v>1.1399999999999999</v>
      </c>
      <c r="P985" s="5">
        <f t="shared" ref="P985:P987" si="174">(O985*L985*K985)</f>
        <v>19.117800521850587</v>
      </c>
      <c r="Q985" s="29">
        <v>257</v>
      </c>
    </row>
    <row r="986" spans="1:26" x14ac:dyDescent="0.3">
      <c r="A986" s="29">
        <v>257</v>
      </c>
      <c r="B986" s="5">
        <v>493700.8541</v>
      </c>
      <c r="C986" s="5">
        <v>5180900.5480000004</v>
      </c>
      <c r="D986" s="34">
        <v>17</v>
      </c>
      <c r="E986" s="34">
        <v>11</v>
      </c>
      <c r="F986" s="34" t="s">
        <v>58</v>
      </c>
      <c r="G986" s="29">
        <v>257</v>
      </c>
      <c r="H986" s="34" t="s">
        <v>16</v>
      </c>
      <c r="I986" s="34">
        <v>10</v>
      </c>
      <c r="J986" s="34">
        <v>20</v>
      </c>
      <c r="K986" s="34">
        <f t="shared" si="170"/>
        <v>10</v>
      </c>
      <c r="L986" s="105">
        <v>1.8580000000000001</v>
      </c>
      <c r="M986" s="29">
        <v>257</v>
      </c>
      <c r="N986" s="62">
        <v>1.3592435717866371</v>
      </c>
      <c r="O986" s="5">
        <v>1.1399999999999999</v>
      </c>
      <c r="P986" s="5">
        <f t="shared" si="174"/>
        <v>21.181199999999997</v>
      </c>
      <c r="Q986" s="29">
        <v>257</v>
      </c>
    </row>
    <row r="987" spans="1:26" x14ac:dyDescent="0.3">
      <c r="A987" s="34">
        <v>257</v>
      </c>
      <c r="B987" s="5">
        <v>493700.8541</v>
      </c>
      <c r="C987" s="5">
        <v>5180900.5480000004</v>
      </c>
      <c r="D987" s="34">
        <v>17</v>
      </c>
      <c r="E987" s="34">
        <v>11</v>
      </c>
      <c r="F987" s="34" t="s">
        <v>58</v>
      </c>
      <c r="G987" s="34">
        <v>257</v>
      </c>
      <c r="H987" s="34" t="s">
        <v>2811</v>
      </c>
      <c r="I987" s="34">
        <v>20</v>
      </c>
      <c r="J987" s="34">
        <v>30</v>
      </c>
      <c r="K987" s="34">
        <f t="shared" si="170"/>
        <v>10</v>
      </c>
      <c r="L987" s="105">
        <v>1.3680000000000001</v>
      </c>
      <c r="M987" s="34">
        <v>257</v>
      </c>
      <c r="N987" s="62">
        <v>1.4293420058993687</v>
      </c>
      <c r="O987" s="5">
        <v>1.1399999999999999</v>
      </c>
      <c r="P987" s="5">
        <f t="shared" si="174"/>
        <v>15.5952</v>
      </c>
      <c r="Q987" s="34">
        <v>257</v>
      </c>
    </row>
    <row r="988" spans="1:26" x14ac:dyDescent="0.3">
      <c r="A988" s="34">
        <v>257</v>
      </c>
      <c r="B988" s="5">
        <v>493700.8541</v>
      </c>
      <c r="C988" s="5">
        <v>5180900.5480000004</v>
      </c>
      <c r="D988" s="34">
        <v>17</v>
      </c>
      <c r="E988" s="34">
        <v>11</v>
      </c>
      <c r="F988" s="34" t="s">
        <v>58</v>
      </c>
      <c r="G988" s="34">
        <v>257</v>
      </c>
      <c r="H988" s="34" t="s">
        <v>36</v>
      </c>
      <c r="I988" s="34">
        <v>30</v>
      </c>
      <c r="J988" s="34">
        <v>60</v>
      </c>
      <c r="K988" s="34">
        <f t="shared" si="170"/>
        <v>30</v>
      </c>
      <c r="L988" s="34">
        <v>0.4259</v>
      </c>
      <c r="M988" s="34">
        <v>257</v>
      </c>
      <c r="N988" s="62">
        <v>1.3953044241191614</v>
      </c>
      <c r="O988" s="5">
        <v>1.33</v>
      </c>
      <c r="P988" s="5">
        <f t="shared" si="169"/>
        <v>17.827804626970526</v>
      </c>
      <c r="Q988" s="34">
        <v>257</v>
      </c>
      <c r="R988" s="34">
        <v>6.38</v>
      </c>
      <c r="S988" s="34">
        <v>28.5</v>
      </c>
      <c r="T988" s="34">
        <v>0.4259</v>
      </c>
      <c r="U988" s="34">
        <v>1.3310000000000001E-2</v>
      </c>
      <c r="V988" s="34">
        <v>2.9909999999999999E-2</v>
      </c>
      <c r="W988" s="34">
        <v>14.239384821130058</v>
      </c>
      <c r="Y988" s="34">
        <v>0.4259</v>
      </c>
      <c r="Z988" s="34">
        <v>744</v>
      </c>
    </row>
    <row r="989" spans="1:26" x14ac:dyDescent="0.3">
      <c r="A989" s="34">
        <v>257</v>
      </c>
      <c r="B989" s="5">
        <v>493700.8541</v>
      </c>
      <c r="C989" s="5">
        <v>5180900.5480000004</v>
      </c>
      <c r="D989" s="34">
        <v>17</v>
      </c>
      <c r="E989" s="34">
        <v>11</v>
      </c>
      <c r="F989" s="34" t="s">
        <v>58</v>
      </c>
      <c r="G989" s="34">
        <v>257</v>
      </c>
      <c r="H989" s="34" t="s">
        <v>37</v>
      </c>
      <c r="I989" s="34">
        <v>60</v>
      </c>
      <c r="J989" s="34">
        <v>95</v>
      </c>
      <c r="K989" s="34">
        <f t="shared" si="170"/>
        <v>35</v>
      </c>
      <c r="L989" s="34">
        <v>0.308</v>
      </c>
      <c r="M989" s="34">
        <v>257</v>
      </c>
      <c r="N989" s="62">
        <v>1.4064269382251937</v>
      </c>
      <c r="O989" s="5">
        <v>1.41</v>
      </c>
      <c r="P989" s="5">
        <f t="shared" si="169"/>
        <v>15.161282394067589</v>
      </c>
      <c r="Q989" s="34">
        <v>257</v>
      </c>
      <c r="R989" s="34">
        <v>6.75</v>
      </c>
      <c r="S989" s="34">
        <v>7.4</v>
      </c>
      <c r="T989" s="34">
        <v>0.308</v>
      </c>
      <c r="U989" s="34">
        <v>9.0100000000000006E-3</v>
      </c>
      <c r="V989" s="34">
        <v>2.358E-2</v>
      </c>
      <c r="W989" s="34">
        <v>13.061916878710772</v>
      </c>
      <c r="Y989" s="34">
        <v>0.308</v>
      </c>
      <c r="Z989" s="34">
        <v>745</v>
      </c>
    </row>
    <row r="990" spans="1:26" x14ac:dyDescent="0.3">
      <c r="A990" s="34">
        <v>257</v>
      </c>
      <c r="B990" s="5">
        <v>493700.8541</v>
      </c>
      <c r="C990" s="5">
        <v>5180900.5480000004</v>
      </c>
      <c r="D990" s="34">
        <v>17</v>
      </c>
      <c r="E990" s="34">
        <v>11</v>
      </c>
      <c r="F990" s="34" t="s">
        <v>58</v>
      </c>
      <c r="G990" s="34">
        <v>257</v>
      </c>
      <c r="H990" s="34" t="s">
        <v>38</v>
      </c>
      <c r="I990" s="34">
        <v>95</v>
      </c>
      <c r="J990" s="34">
        <v>130</v>
      </c>
      <c r="K990" s="34">
        <f t="shared" si="170"/>
        <v>35</v>
      </c>
      <c r="L990" s="34">
        <v>0.2266</v>
      </c>
      <c r="M990" s="34">
        <v>257</v>
      </c>
      <c r="N990" s="62">
        <v>1.4530350407054071</v>
      </c>
      <c r="O990" s="5">
        <v>1.48</v>
      </c>
      <c r="P990" s="5">
        <f t="shared" si="169"/>
        <v>11.524020907834583</v>
      </c>
      <c r="Q990" s="34">
        <v>257</v>
      </c>
      <c r="R990" s="34">
        <v>6.96</v>
      </c>
      <c r="S990" s="34">
        <v>-4.7</v>
      </c>
      <c r="T990" s="34">
        <v>0.2266</v>
      </c>
      <c r="U990" s="34">
        <v>6.5199999999999998E-3</v>
      </c>
      <c r="V990" s="34">
        <v>1.7270000000000001E-2</v>
      </c>
      <c r="W990" s="34">
        <v>13.121019108280255</v>
      </c>
      <c r="Y990" s="34">
        <v>0.2266</v>
      </c>
      <c r="Z990" s="34">
        <v>746</v>
      </c>
    </row>
    <row r="991" spans="1:26" x14ac:dyDescent="0.3">
      <c r="A991" s="34">
        <v>257</v>
      </c>
      <c r="B991" s="5">
        <v>493700.8541</v>
      </c>
      <c r="C991" s="5">
        <v>5180900.5480000004</v>
      </c>
      <c r="D991" s="34">
        <v>17</v>
      </c>
      <c r="E991" s="34">
        <v>11</v>
      </c>
      <c r="F991" s="34" t="s">
        <v>58</v>
      </c>
      <c r="G991" s="34">
        <v>257</v>
      </c>
      <c r="H991" s="34" t="s">
        <v>87</v>
      </c>
      <c r="I991" s="34">
        <v>130</v>
      </c>
      <c r="J991" s="34">
        <v>153</v>
      </c>
      <c r="K991" s="34">
        <f t="shared" si="170"/>
        <v>23</v>
      </c>
      <c r="L991" s="34">
        <v>0.17780000000000001</v>
      </c>
      <c r="M991" s="34">
        <v>257</v>
      </c>
      <c r="N991" s="62">
        <v>1.3436008129333434</v>
      </c>
      <c r="O991" s="5">
        <v>1.5</v>
      </c>
      <c r="P991" s="5">
        <f t="shared" si="169"/>
        <v>5.4945211644096146</v>
      </c>
      <c r="Q991" s="34">
        <v>257</v>
      </c>
      <c r="R991" s="34">
        <v>7.32</v>
      </c>
      <c r="S991" s="34">
        <v>-23.5</v>
      </c>
      <c r="T991" s="34">
        <v>0.20780000000000001</v>
      </c>
      <c r="U991" s="34">
        <v>5.6499999999999996E-3</v>
      </c>
      <c r="V991" s="34">
        <v>1.6580000000000001E-2</v>
      </c>
      <c r="W991" s="34">
        <v>12.533172496984319</v>
      </c>
      <c r="X991" s="34">
        <v>0.03</v>
      </c>
      <c r="Y991" s="34">
        <v>0.17780000000000001</v>
      </c>
      <c r="Z991" s="34">
        <v>747</v>
      </c>
    </row>
    <row r="992" spans="1:26" x14ac:dyDescent="0.3">
      <c r="A992" s="29">
        <v>259</v>
      </c>
      <c r="B992" s="5">
        <v>493764.66320000001</v>
      </c>
      <c r="C992" s="5">
        <v>5180893.9250999996</v>
      </c>
      <c r="D992" s="34">
        <v>19</v>
      </c>
      <c r="E992" s="34">
        <v>11</v>
      </c>
      <c r="F992" s="34" t="s">
        <v>58</v>
      </c>
      <c r="G992" s="29">
        <v>259</v>
      </c>
      <c r="H992" s="34" t="s">
        <v>16</v>
      </c>
      <c r="I992" s="34">
        <v>0</v>
      </c>
      <c r="J992" s="34">
        <v>10</v>
      </c>
      <c r="K992" s="34">
        <f t="shared" si="170"/>
        <v>10</v>
      </c>
      <c r="L992" s="104">
        <v>1.5690000057220459</v>
      </c>
      <c r="M992" s="29">
        <v>259</v>
      </c>
      <c r="N992" s="62">
        <v>1.1697648527769937</v>
      </c>
      <c r="O992" s="5">
        <v>1.1399999999999999</v>
      </c>
      <c r="P992" s="5">
        <f t="shared" ref="P992:P994" si="175">(O992*L992*K992)</f>
        <v>17.88660006523132</v>
      </c>
      <c r="Q992" s="29">
        <v>259</v>
      </c>
    </row>
    <row r="993" spans="1:26" x14ac:dyDescent="0.3">
      <c r="A993" s="29">
        <v>259</v>
      </c>
      <c r="B993" s="5">
        <v>493764.66320000001</v>
      </c>
      <c r="C993" s="5">
        <v>5180893.9250999996</v>
      </c>
      <c r="D993" s="34">
        <v>19</v>
      </c>
      <c r="E993" s="34">
        <v>11</v>
      </c>
      <c r="F993" s="34" t="s">
        <v>58</v>
      </c>
      <c r="G993" s="29">
        <v>259</v>
      </c>
      <c r="H993" s="34" t="s">
        <v>2808</v>
      </c>
      <c r="I993" s="34">
        <v>10</v>
      </c>
      <c r="J993" s="34">
        <v>20</v>
      </c>
      <c r="K993" s="34">
        <f t="shared" si="170"/>
        <v>10</v>
      </c>
      <c r="L993" s="105">
        <v>1.899</v>
      </c>
      <c r="M993" s="29">
        <v>259</v>
      </c>
      <c r="N993" s="62">
        <v>1.3943969781274985</v>
      </c>
      <c r="O993" s="5">
        <v>1.1399999999999999</v>
      </c>
      <c r="P993" s="5">
        <f t="shared" si="175"/>
        <v>21.648600000000002</v>
      </c>
      <c r="Q993" s="29">
        <v>259</v>
      </c>
    </row>
    <row r="994" spans="1:26" x14ac:dyDescent="0.3">
      <c r="A994" s="34">
        <v>259</v>
      </c>
      <c r="B994" s="5">
        <v>493764.66320000001</v>
      </c>
      <c r="C994" s="5">
        <v>5180893.9250999996</v>
      </c>
      <c r="D994" s="34">
        <v>19</v>
      </c>
      <c r="E994" s="34">
        <v>11</v>
      </c>
      <c r="F994" s="34" t="s">
        <v>58</v>
      </c>
      <c r="G994" s="34">
        <v>259</v>
      </c>
      <c r="H994" s="34" t="s">
        <v>30</v>
      </c>
      <c r="I994" s="34">
        <v>20</v>
      </c>
      <c r="J994" s="34">
        <v>30</v>
      </c>
      <c r="K994" s="34">
        <f t="shared" si="170"/>
        <v>10</v>
      </c>
      <c r="L994" s="105">
        <v>1.2190000000000001</v>
      </c>
      <c r="M994" s="34">
        <v>259</v>
      </c>
      <c r="N994" s="62">
        <v>1.3591251575099099</v>
      </c>
      <c r="O994" s="5">
        <v>1.1399999999999999</v>
      </c>
      <c r="P994" s="5">
        <f t="shared" si="175"/>
        <v>13.896599999999999</v>
      </c>
      <c r="Q994" s="34">
        <v>259</v>
      </c>
    </row>
    <row r="995" spans="1:26" x14ac:dyDescent="0.3">
      <c r="A995" s="34">
        <v>259</v>
      </c>
      <c r="B995" s="5">
        <v>493764.66320000001</v>
      </c>
      <c r="C995" s="5">
        <v>5180893.9250999996</v>
      </c>
      <c r="D995" s="34">
        <v>19</v>
      </c>
      <c r="E995" s="34">
        <v>11</v>
      </c>
      <c r="F995" s="34" t="s">
        <v>58</v>
      </c>
      <c r="G995" s="34">
        <v>259</v>
      </c>
      <c r="H995" s="34" t="s">
        <v>30</v>
      </c>
      <c r="I995" s="34">
        <v>30</v>
      </c>
      <c r="J995" s="34">
        <v>41</v>
      </c>
      <c r="K995" s="34">
        <f t="shared" si="170"/>
        <v>11</v>
      </c>
      <c r="L995" s="34">
        <v>0.72199999999999998</v>
      </c>
      <c r="M995" s="34">
        <v>259</v>
      </c>
      <c r="N995" s="62">
        <v>1.4340021135148546</v>
      </c>
      <c r="O995" s="5">
        <v>1.25</v>
      </c>
      <c r="P995" s="5">
        <f t="shared" si="169"/>
        <v>11.388844785534975</v>
      </c>
      <c r="Q995" s="34">
        <v>259</v>
      </c>
      <c r="R995" s="34">
        <v>6.03</v>
      </c>
      <c r="S995" s="34">
        <v>48.8</v>
      </c>
      <c r="T995" s="34">
        <v>0.72199999999999998</v>
      </c>
      <c r="U995" s="34">
        <v>1.158E-2</v>
      </c>
      <c r="V995" s="34">
        <v>4.2810000000000001E-2</v>
      </c>
      <c r="W995" s="34">
        <v>16.86521840691427</v>
      </c>
      <c r="Y995" s="34">
        <v>0.72199999999999998</v>
      </c>
      <c r="Z995" s="34">
        <v>749</v>
      </c>
    </row>
    <row r="996" spans="1:26" x14ac:dyDescent="0.3">
      <c r="A996" s="34">
        <v>259</v>
      </c>
      <c r="B996" s="5">
        <v>493764.66320000001</v>
      </c>
      <c r="C996" s="5">
        <v>5180893.9250999996</v>
      </c>
      <c r="D996" s="34">
        <v>19</v>
      </c>
      <c r="E996" s="34">
        <v>11</v>
      </c>
      <c r="F996" s="34" t="s">
        <v>58</v>
      </c>
      <c r="G996" s="34">
        <v>259</v>
      </c>
      <c r="H996" s="34" t="s">
        <v>36</v>
      </c>
      <c r="I996" s="34">
        <v>41</v>
      </c>
      <c r="J996" s="34">
        <v>79</v>
      </c>
      <c r="K996" s="34">
        <f t="shared" si="170"/>
        <v>38</v>
      </c>
      <c r="L996" s="34">
        <v>0.39489999999999997</v>
      </c>
      <c r="M996" s="34">
        <v>259</v>
      </c>
      <c r="N996" s="62">
        <v>1.5981449790623905</v>
      </c>
      <c r="O996" s="5">
        <v>1.35</v>
      </c>
      <c r="P996" s="5">
        <f t="shared" si="169"/>
        <v>23.98208318480604</v>
      </c>
      <c r="Q996" s="34">
        <v>259</v>
      </c>
      <c r="R996" s="34">
        <v>6.12</v>
      </c>
      <c r="S996" s="34">
        <v>41.9</v>
      </c>
      <c r="T996" s="34">
        <v>0.39489999999999997</v>
      </c>
      <c r="U996" s="34">
        <v>9.0600000000000003E-3</v>
      </c>
      <c r="V996" s="34">
        <v>2.7969999999999998E-2</v>
      </c>
      <c r="W996" s="34">
        <v>14.118698605648909</v>
      </c>
      <c r="Y996" s="34">
        <v>0.39489999999999997</v>
      </c>
      <c r="Z996" s="34">
        <v>750</v>
      </c>
    </row>
    <row r="997" spans="1:26" x14ac:dyDescent="0.3">
      <c r="A997" s="34">
        <v>259</v>
      </c>
      <c r="B997" s="5">
        <v>493764.66320000001</v>
      </c>
      <c r="C997" s="5">
        <v>5180893.9250999996</v>
      </c>
      <c r="D997" s="34">
        <v>19</v>
      </c>
      <c r="E997" s="34">
        <v>11</v>
      </c>
      <c r="F997" s="34" t="s">
        <v>58</v>
      </c>
      <c r="G997" s="34">
        <v>259</v>
      </c>
      <c r="H997" s="34" t="s">
        <v>37</v>
      </c>
      <c r="I997" s="34">
        <v>79</v>
      </c>
      <c r="J997" s="34">
        <v>122</v>
      </c>
      <c r="K997" s="34">
        <f t="shared" si="170"/>
        <v>43</v>
      </c>
      <c r="L997" s="34">
        <v>0.24979999999999999</v>
      </c>
      <c r="M997" s="34">
        <v>259</v>
      </c>
      <c r="N997" s="62">
        <v>1.7033798062831695</v>
      </c>
      <c r="O997" s="5">
        <v>1.48</v>
      </c>
      <c r="P997" s="5">
        <f t="shared" si="169"/>
        <v>18.296683851210037</v>
      </c>
      <c r="Q997" s="34">
        <v>259</v>
      </c>
      <c r="R997" s="34">
        <v>6.35</v>
      </c>
      <c r="S997" s="34">
        <v>28.6</v>
      </c>
      <c r="T997" s="34">
        <v>0.24979999999999999</v>
      </c>
      <c r="U997" s="34">
        <v>7.2300000000000003E-3</v>
      </c>
      <c r="V997" s="34">
        <v>2.0150000000000001E-2</v>
      </c>
      <c r="W997" s="34">
        <v>12.397022332506202</v>
      </c>
      <c r="Y997" s="34">
        <v>0.24979999999999999</v>
      </c>
      <c r="Z997" s="34">
        <v>751</v>
      </c>
    </row>
    <row r="998" spans="1:26" x14ac:dyDescent="0.3">
      <c r="A998" s="34">
        <v>259</v>
      </c>
      <c r="B998" s="5">
        <v>493764.66320000001</v>
      </c>
      <c r="C998" s="5">
        <v>5180893.9250999996</v>
      </c>
      <c r="D998" s="34">
        <v>19</v>
      </c>
      <c r="E998" s="34">
        <v>11</v>
      </c>
      <c r="F998" s="34" t="s">
        <v>58</v>
      </c>
      <c r="G998" s="34">
        <v>259</v>
      </c>
      <c r="H998" s="34" t="s">
        <v>54</v>
      </c>
      <c r="I998" s="34">
        <v>122</v>
      </c>
      <c r="J998" s="34">
        <v>153</v>
      </c>
      <c r="K998" s="34">
        <f t="shared" si="170"/>
        <v>31</v>
      </c>
      <c r="L998" s="34">
        <v>0.18290000000000001</v>
      </c>
      <c r="M998" s="34">
        <v>259</v>
      </c>
      <c r="N998" s="62">
        <v>1.719659335728726</v>
      </c>
      <c r="O998" s="5">
        <v>1.5</v>
      </c>
      <c r="P998" s="5">
        <f t="shared" si="169"/>
        <v>9.7502964676483046</v>
      </c>
      <c r="Q998" s="34">
        <v>259</v>
      </c>
      <c r="R998" s="34">
        <v>6.46</v>
      </c>
      <c r="S998" s="34">
        <v>22.8</v>
      </c>
      <c r="T998" s="34">
        <v>0.18290000000000001</v>
      </c>
      <c r="U998" s="34">
        <v>6.0600000000000003E-3</v>
      </c>
      <c r="V998" s="34">
        <v>1.593E-2</v>
      </c>
      <c r="W998" s="34">
        <v>11.481481481481483</v>
      </c>
      <c r="Y998" s="34">
        <v>0.18290000000000001</v>
      </c>
      <c r="Z998" s="34">
        <v>752</v>
      </c>
    </row>
    <row r="999" spans="1:26" x14ac:dyDescent="0.3">
      <c r="A999" s="29">
        <v>261</v>
      </c>
      <c r="B999" s="5">
        <v>493828.46289999998</v>
      </c>
      <c r="C999" s="5">
        <v>5180878.0798000004</v>
      </c>
      <c r="D999" s="34">
        <v>21</v>
      </c>
      <c r="E999" s="34">
        <v>11</v>
      </c>
      <c r="F999" s="34" t="s">
        <v>58</v>
      </c>
      <c r="G999" s="29">
        <v>261</v>
      </c>
      <c r="H999" s="34" t="s">
        <v>16</v>
      </c>
      <c r="I999" s="34">
        <v>0</v>
      </c>
      <c r="J999" s="34">
        <v>10</v>
      </c>
      <c r="K999" s="34">
        <f t="shared" si="170"/>
        <v>10</v>
      </c>
      <c r="L999" s="104">
        <v>1.753000020980835</v>
      </c>
      <c r="M999" s="29">
        <v>261</v>
      </c>
      <c r="N999" s="62">
        <v>1.293421442398845</v>
      </c>
      <c r="O999" s="34">
        <v>1.1100000000000001</v>
      </c>
      <c r="P999" s="5">
        <f t="shared" ref="P999:P1001" si="176">(O999*L999*K999)</f>
        <v>19.458300232887268</v>
      </c>
      <c r="Q999" s="29">
        <v>261</v>
      </c>
    </row>
    <row r="1000" spans="1:26" x14ac:dyDescent="0.3">
      <c r="A1000" s="29">
        <v>261</v>
      </c>
      <c r="B1000" s="5">
        <v>493828.46289999998</v>
      </c>
      <c r="C1000" s="5">
        <v>5180878.0798000004</v>
      </c>
      <c r="D1000" s="34">
        <v>21</v>
      </c>
      <c r="E1000" s="34">
        <v>11</v>
      </c>
      <c r="F1000" s="34" t="s">
        <v>58</v>
      </c>
      <c r="G1000" s="29">
        <v>261</v>
      </c>
      <c r="H1000" s="34" t="s">
        <v>16</v>
      </c>
      <c r="I1000" s="34">
        <v>10</v>
      </c>
      <c r="J1000" s="34">
        <v>20</v>
      </c>
      <c r="K1000" s="34">
        <f t="shared" si="170"/>
        <v>10</v>
      </c>
      <c r="L1000" s="105">
        <v>1.83</v>
      </c>
      <c r="M1000" s="29">
        <v>261</v>
      </c>
      <c r="N1000" s="62">
        <v>1.3072814858692168</v>
      </c>
      <c r="O1000" s="34">
        <v>1.1100000000000001</v>
      </c>
      <c r="P1000" s="5">
        <f t="shared" si="176"/>
        <v>20.313000000000002</v>
      </c>
      <c r="Q1000" s="29">
        <v>261</v>
      </c>
    </row>
    <row r="1001" spans="1:26" x14ac:dyDescent="0.3">
      <c r="A1001" s="34">
        <v>261</v>
      </c>
      <c r="B1001" s="5">
        <v>493828.46289999998</v>
      </c>
      <c r="C1001" s="5">
        <v>5180878.0798000004</v>
      </c>
      <c r="D1001" s="34">
        <v>21</v>
      </c>
      <c r="E1001" s="34">
        <v>11</v>
      </c>
      <c r="F1001" s="34" t="s">
        <v>58</v>
      </c>
      <c r="G1001" s="34">
        <v>261</v>
      </c>
      <c r="H1001" s="34" t="s">
        <v>2811</v>
      </c>
      <c r="I1001" s="34">
        <v>20</v>
      </c>
      <c r="J1001" s="34">
        <v>30</v>
      </c>
      <c r="K1001" s="34">
        <f t="shared" si="170"/>
        <v>10</v>
      </c>
      <c r="L1001" s="105">
        <v>1.655</v>
      </c>
      <c r="M1001" s="34">
        <v>261</v>
      </c>
      <c r="N1001" s="62">
        <v>1.2666093565646634</v>
      </c>
      <c r="O1001" s="34">
        <v>1.1100000000000001</v>
      </c>
      <c r="P1001" s="5">
        <f t="shared" si="176"/>
        <v>18.370500000000003</v>
      </c>
      <c r="Q1001" s="34">
        <v>261</v>
      </c>
    </row>
    <row r="1002" spans="1:26" x14ac:dyDescent="0.3">
      <c r="A1002" s="34">
        <v>261</v>
      </c>
      <c r="B1002" s="5">
        <v>493828.46289999998</v>
      </c>
      <c r="C1002" s="5">
        <v>5180878.0798000004</v>
      </c>
      <c r="D1002" s="34">
        <v>21</v>
      </c>
      <c r="E1002" s="34">
        <v>11</v>
      </c>
      <c r="F1002" s="34" t="s">
        <v>58</v>
      </c>
      <c r="G1002" s="34">
        <v>261</v>
      </c>
      <c r="H1002" s="34" t="s">
        <v>36</v>
      </c>
      <c r="I1002" s="34">
        <v>30</v>
      </c>
      <c r="J1002" s="34">
        <v>60</v>
      </c>
      <c r="K1002" s="34">
        <f t="shared" si="170"/>
        <v>30</v>
      </c>
      <c r="L1002" s="34">
        <v>0.53549999999999998</v>
      </c>
      <c r="M1002" s="34">
        <v>261</v>
      </c>
      <c r="N1002" s="62">
        <v>1.1676893255031164</v>
      </c>
      <c r="O1002" s="34">
        <v>1.2</v>
      </c>
      <c r="P1002" s="5">
        <f t="shared" si="169"/>
        <v>18.758929014207563</v>
      </c>
      <c r="Q1002" s="34">
        <v>261</v>
      </c>
      <c r="R1002" s="34">
        <v>5.98</v>
      </c>
      <c r="S1002" s="34">
        <v>50.6</v>
      </c>
      <c r="T1002" s="34">
        <v>0.53549999999999998</v>
      </c>
      <c r="U1002" s="34">
        <v>1.0449999999999999E-2</v>
      </c>
      <c r="V1002" s="34">
        <v>3.2439999999999997E-2</v>
      </c>
      <c r="W1002" s="34">
        <v>16.507398273736129</v>
      </c>
      <c r="Y1002" s="34">
        <v>0.53549999999999998</v>
      </c>
      <c r="Z1002" s="34">
        <v>754</v>
      </c>
    </row>
    <row r="1003" spans="1:26" x14ac:dyDescent="0.3">
      <c r="A1003" s="34">
        <v>261</v>
      </c>
      <c r="B1003" s="5">
        <v>493828.46289999998</v>
      </c>
      <c r="C1003" s="5">
        <v>5180878.0798000004</v>
      </c>
      <c r="D1003" s="34">
        <v>21</v>
      </c>
      <c r="E1003" s="34">
        <v>11</v>
      </c>
      <c r="F1003" s="34" t="s">
        <v>58</v>
      </c>
      <c r="G1003" s="34">
        <v>261</v>
      </c>
      <c r="H1003" s="34" t="s">
        <v>37</v>
      </c>
      <c r="I1003" s="34">
        <v>60</v>
      </c>
      <c r="J1003" s="34">
        <v>91</v>
      </c>
      <c r="K1003" s="34">
        <f t="shared" si="170"/>
        <v>31</v>
      </c>
      <c r="L1003" s="34">
        <v>0.31640000000000001</v>
      </c>
      <c r="M1003" s="34">
        <v>261</v>
      </c>
      <c r="N1003" s="62">
        <v>1.5849125169683447</v>
      </c>
      <c r="O1003" s="34">
        <v>1.3</v>
      </c>
      <c r="P1003" s="5">
        <f t="shared" si="169"/>
        <v>15.545455931432311</v>
      </c>
      <c r="Q1003" s="34">
        <v>261</v>
      </c>
      <c r="R1003" s="34">
        <v>6.5</v>
      </c>
      <c r="S1003" s="34">
        <v>20.399999999999999</v>
      </c>
      <c r="T1003" s="34">
        <v>0.31640000000000001</v>
      </c>
      <c r="U1003" s="34">
        <v>8.5400000000000007E-3</v>
      </c>
      <c r="V1003" s="34">
        <v>2.1780000000000001E-2</v>
      </c>
      <c r="W1003" s="34">
        <v>14.527089072543617</v>
      </c>
      <c r="Y1003" s="34">
        <v>0.31640000000000001</v>
      </c>
      <c r="Z1003" s="34">
        <v>755</v>
      </c>
    </row>
    <row r="1004" spans="1:26" x14ac:dyDescent="0.3">
      <c r="A1004" s="34">
        <v>261</v>
      </c>
      <c r="B1004" s="5">
        <v>493828.46289999998</v>
      </c>
      <c r="C1004" s="5">
        <v>5180878.0798000004</v>
      </c>
      <c r="D1004" s="34">
        <v>21</v>
      </c>
      <c r="E1004" s="34">
        <v>11</v>
      </c>
      <c r="F1004" s="34" t="s">
        <v>58</v>
      </c>
      <c r="G1004" s="34">
        <v>261</v>
      </c>
      <c r="H1004" s="34" t="s">
        <v>38</v>
      </c>
      <c r="I1004" s="34">
        <v>91</v>
      </c>
      <c r="J1004" s="34">
        <v>119</v>
      </c>
      <c r="K1004" s="34">
        <f t="shared" si="170"/>
        <v>28</v>
      </c>
      <c r="L1004" s="34">
        <v>0.28000000000000003</v>
      </c>
      <c r="M1004" s="34">
        <v>261</v>
      </c>
      <c r="N1004" s="62">
        <v>1.6005940974869819</v>
      </c>
      <c r="O1004" s="34">
        <v>1.53</v>
      </c>
      <c r="P1004" s="5">
        <f t="shared" si="169"/>
        <v>12.548657724297939</v>
      </c>
      <c r="Q1004" s="34">
        <v>261</v>
      </c>
      <c r="R1004" s="34">
        <v>7.02</v>
      </c>
      <c r="S1004" s="34">
        <v>-9.5</v>
      </c>
      <c r="T1004" s="34">
        <v>0.32</v>
      </c>
      <c r="U1004" s="34">
        <v>5.9899999999999997E-3</v>
      </c>
      <c r="V1004" s="34">
        <v>2.0570000000000001E-2</v>
      </c>
      <c r="W1004" s="34">
        <v>15.556635877491491</v>
      </c>
      <c r="X1004" s="34">
        <v>0.04</v>
      </c>
      <c r="Y1004" s="34">
        <v>0.28000000000000003</v>
      </c>
      <c r="Z1004" s="34">
        <v>756</v>
      </c>
    </row>
    <row r="1005" spans="1:26" x14ac:dyDescent="0.3">
      <c r="A1005" s="34">
        <v>261</v>
      </c>
      <c r="B1005" s="5">
        <v>493828.46289999998</v>
      </c>
      <c r="C1005" s="5">
        <v>5180878.0798000004</v>
      </c>
      <c r="D1005" s="34">
        <v>21</v>
      </c>
      <c r="E1005" s="34">
        <v>11</v>
      </c>
      <c r="F1005" s="34" t="s">
        <v>58</v>
      </c>
      <c r="G1005" s="34">
        <v>261</v>
      </c>
      <c r="H1005" s="34" t="s">
        <v>82</v>
      </c>
      <c r="I1005" s="34">
        <v>119</v>
      </c>
      <c r="J1005" s="34">
        <v>153</v>
      </c>
      <c r="K1005" s="34">
        <f t="shared" si="170"/>
        <v>34</v>
      </c>
      <c r="L1005" s="34">
        <v>5.0899999999999945E-2</v>
      </c>
      <c r="M1005" s="34">
        <v>261</v>
      </c>
      <c r="N1005" s="62">
        <v>1.6637113154959642</v>
      </c>
      <c r="O1005" s="34">
        <v>1.53</v>
      </c>
      <c r="P1005" s="5">
        <f t="shared" si="169"/>
        <v>2.8792188025973124</v>
      </c>
      <c r="Q1005" s="34">
        <v>261</v>
      </c>
      <c r="R1005" s="34">
        <v>7.51</v>
      </c>
      <c r="S1005" s="34">
        <v>-34.6</v>
      </c>
      <c r="T1005" s="34">
        <v>0.71089999999999998</v>
      </c>
      <c r="U1005" s="34">
        <v>4.1999999999999997E-3</v>
      </c>
      <c r="V1005" s="34">
        <v>1.3469999999999999E-2</v>
      </c>
      <c r="W1005" s="34">
        <v>52.776540460282106</v>
      </c>
      <c r="X1005" s="34">
        <v>0.66</v>
      </c>
      <c r="Y1005" s="34">
        <v>5.0899999999999945E-2</v>
      </c>
      <c r="Z1005" s="34">
        <v>757</v>
      </c>
    </row>
    <row r="1006" spans="1:26" x14ac:dyDescent="0.3">
      <c r="A1006" s="29">
        <v>263</v>
      </c>
      <c r="B1006" s="5">
        <v>493892.30540000001</v>
      </c>
      <c r="C1006" s="5">
        <v>5180904.0170999998</v>
      </c>
      <c r="D1006" s="34">
        <v>23</v>
      </c>
      <c r="E1006" s="34">
        <v>11</v>
      </c>
      <c r="F1006" s="34" t="s">
        <v>58</v>
      </c>
      <c r="G1006" s="29">
        <v>263</v>
      </c>
      <c r="H1006" s="34" t="s">
        <v>16</v>
      </c>
      <c r="I1006" s="34">
        <v>0</v>
      </c>
      <c r="J1006" s="34">
        <v>10</v>
      </c>
      <c r="K1006" s="34">
        <f t="shared" si="170"/>
        <v>10</v>
      </c>
      <c r="L1006" s="104">
        <v>1.5180000066757202</v>
      </c>
      <c r="M1006" s="29">
        <v>263</v>
      </c>
      <c r="N1006" s="68">
        <v>1.3102856516709287</v>
      </c>
      <c r="O1006" s="5">
        <v>1.1399999999999999</v>
      </c>
      <c r="P1006" s="5">
        <f t="shared" ref="P1006:P1008" si="177">(O1006*L1006*K1006)</f>
        <v>17.305200076103208</v>
      </c>
      <c r="Q1006" s="29">
        <v>263</v>
      </c>
    </row>
    <row r="1007" spans="1:26" x14ac:dyDescent="0.3">
      <c r="A1007" s="29">
        <v>263</v>
      </c>
      <c r="B1007" s="5">
        <v>493892.30540000001</v>
      </c>
      <c r="C1007" s="5">
        <v>5180904.0170999998</v>
      </c>
      <c r="D1007" s="34">
        <v>23</v>
      </c>
      <c r="E1007" s="34">
        <v>11</v>
      </c>
      <c r="F1007" s="34" t="s">
        <v>58</v>
      </c>
      <c r="G1007" s="29">
        <v>263</v>
      </c>
      <c r="H1007" s="34" t="s">
        <v>2808</v>
      </c>
      <c r="I1007" s="34">
        <v>10</v>
      </c>
      <c r="J1007" s="34">
        <v>20</v>
      </c>
      <c r="K1007" s="34">
        <f t="shared" si="170"/>
        <v>10</v>
      </c>
      <c r="L1007" s="105">
        <v>1.6759999999999999</v>
      </c>
      <c r="M1007" s="29">
        <v>263</v>
      </c>
      <c r="N1007" s="68">
        <v>1.312878147436344</v>
      </c>
      <c r="O1007" s="5">
        <v>1.1399999999999999</v>
      </c>
      <c r="P1007" s="5">
        <f t="shared" si="177"/>
        <v>19.106399999999997</v>
      </c>
      <c r="Q1007" s="29">
        <v>263</v>
      </c>
    </row>
    <row r="1008" spans="1:26" x14ac:dyDescent="0.3">
      <c r="A1008" s="34">
        <v>263</v>
      </c>
      <c r="B1008" s="5">
        <v>493892.30540000001</v>
      </c>
      <c r="C1008" s="5">
        <v>5180904.0170999998</v>
      </c>
      <c r="D1008" s="34">
        <v>23</v>
      </c>
      <c r="E1008" s="34">
        <v>11</v>
      </c>
      <c r="F1008" s="34" t="s">
        <v>58</v>
      </c>
      <c r="G1008" s="34">
        <v>263</v>
      </c>
      <c r="H1008" s="34" t="s">
        <v>30</v>
      </c>
      <c r="I1008" s="34">
        <v>20</v>
      </c>
      <c r="J1008" s="34">
        <v>30</v>
      </c>
      <c r="K1008" s="34">
        <f t="shared" si="170"/>
        <v>10</v>
      </c>
      <c r="L1008" s="105">
        <v>0.96809999999999996</v>
      </c>
      <c r="M1008" s="34">
        <v>263</v>
      </c>
      <c r="N1008" s="68">
        <v>1.3644598875440659</v>
      </c>
      <c r="O1008" s="5">
        <v>1.1399999999999999</v>
      </c>
      <c r="P1008" s="5">
        <f t="shared" si="177"/>
        <v>11.036339999999997</v>
      </c>
      <c r="Q1008" s="34">
        <v>263</v>
      </c>
    </row>
    <row r="1009" spans="1:26" x14ac:dyDescent="0.3">
      <c r="A1009" s="34">
        <v>263</v>
      </c>
      <c r="B1009" s="5">
        <v>493892.30540000001</v>
      </c>
      <c r="C1009" s="5">
        <v>5180904.0170999998</v>
      </c>
      <c r="D1009" s="34">
        <v>23</v>
      </c>
      <c r="E1009" s="34">
        <v>11</v>
      </c>
      <c r="F1009" s="34" t="s">
        <v>58</v>
      </c>
      <c r="G1009" s="34">
        <v>263</v>
      </c>
      <c r="H1009" s="34" t="s">
        <v>30</v>
      </c>
      <c r="I1009" s="34">
        <v>30</v>
      </c>
      <c r="J1009" s="34">
        <v>42</v>
      </c>
      <c r="K1009" s="34">
        <f t="shared" si="170"/>
        <v>12</v>
      </c>
      <c r="L1009" s="34">
        <v>0.52800000000000002</v>
      </c>
      <c r="M1009" s="34">
        <v>263</v>
      </c>
      <c r="N1009" s="62">
        <v>1.4802064666159813</v>
      </c>
      <c r="O1009" s="5">
        <v>1.25</v>
      </c>
      <c r="P1009" s="5">
        <f t="shared" si="169"/>
        <v>9.3785881724788585</v>
      </c>
      <c r="Q1009" s="34">
        <v>263</v>
      </c>
      <c r="R1009" s="34">
        <v>6.28</v>
      </c>
      <c r="S1009" s="34">
        <v>33.5</v>
      </c>
      <c r="T1009" s="34">
        <v>0.52800000000000002</v>
      </c>
      <c r="U1009" s="34">
        <v>1.0580000000000001E-2</v>
      </c>
      <c r="V1009" s="34">
        <v>3.347E-2</v>
      </c>
      <c r="W1009" s="34">
        <v>15.775321183149089</v>
      </c>
      <c r="Y1009" s="34">
        <v>0.52800000000000002</v>
      </c>
      <c r="Z1009" s="34">
        <v>759</v>
      </c>
    </row>
    <row r="1010" spans="1:26" x14ac:dyDescent="0.3">
      <c r="A1010" s="34">
        <v>263</v>
      </c>
      <c r="B1010" s="5">
        <v>493892.30540000001</v>
      </c>
      <c r="C1010" s="5">
        <v>5180904.0170999998</v>
      </c>
      <c r="D1010" s="34">
        <v>23</v>
      </c>
      <c r="E1010" s="34">
        <v>11</v>
      </c>
      <c r="F1010" s="34" t="s">
        <v>58</v>
      </c>
      <c r="G1010" s="34">
        <v>263</v>
      </c>
      <c r="H1010" s="34" t="s">
        <v>18</v>
      </c>
      <c r="I1010" s="34">
        <v>42</v>
      </c>
      <c r="J1010" s="34">
        <v>89</v>
      </c>
      <c r="K1010" s="34">
        <f t="shared" si="170"/>
        <v>47</v>
      </c>
      <c r="L1010" s="34">
        <v>0.35589999999999999</v>
      </c>
      <c r="M1010" s="34">
        <v>263</v>
      </c>
      <c r="N1010" s="62">
        <v>1.4969102338097018</v>
      </c>
      <c r="O1010" s="5">
        <v>1.35</v>
      </c>
      <c r="P1010" s="5">
        <f t="shared" si="169"/>
        <v>25.039266554005021</v>
      </c>
      <c r="Q1010" s="34">
        <v>263</v>
      </c>
      <c r="R1010" s="34">
        <v>6.45</v>
      </c>
      <c r="S1010" s="34">
        <v>23.3</v>
      </c>
      <c r="T1010" s="34">
        <v>0.35589999999999999</v>
      </c>
      <c r="U1010" s="34">
        <v>7.3299999999999997E-3</v>
      </c>
      <c r="V1010" s="34">
        <v>2.3300000000000001E-2</v>
      </c>
      <c r="W1010" s="34">
        <v>15.274678111587981</v>
      </c>
      <c r="Y1010" s="34">
        <v>0.35589999999999999</v>
      </c>
      <c r="Z1010" s="34">
        <v>760</v>
      </c>
    </row>
    <row r="1011" spans="1:26" x14ac:dyDescent="0.3">
      <c r="A1011" s="34">
        <v>263</v>
      </c>
      <c r="B1011" s="5">
        <v>493892.30540000001</v>
      </c>
      <c r="C1011" s="5">
        <v>5180904.0170999998</v>
      </c>
      <c r="D1011" s="34">
        <v>23</v>
      </c>
      <c r="E1011" s="34">
        <v>11</v>
      </c>
      <c r="F1011" s="34" t="s">
        <v>58</v>
      </c>
      <c r="G1011" s="34">
        <v>263</v>
      </c>
      <c r="H1011" s="34" t="s">
        <v>28</v>
      </c>
      <c r="I1011" s="34">
        <v>89</v>
      </c>
      <c r="J1011" s="34">
        <v>125</v>
      </c>
      <c r="K1011" s="34">
        <f t="shared" si="170"/>
        <v>36</v>
      </c>
      <c r="L1011" s="34">
        <v>0.27600000000000002</v>
      </c>
      <c r="M1011" s="34">
        <v>263</v>
      </c>
      <c r="N1011" s="62">
        <v>1.5921316163532171</v>
      </c>
      <c r="O1011" s="5">
        <v>1.48</v>
      </c>
      <c r="P1011" s="5">
        <f t="shared" si="169"/>
        <v>15.819419740085568</v>
      </c>
      <c r="Q1011" s="34">
        <v>263</v>
      </c>
      <c r="R1011" s="34">
        <v>7.11</v>
      </c>
      <c r="S1011" s="34">
        <v>-14.5</v>
      </c>
      <c r="T1011" s="34">
        <v>0.27600000000000002</v>
      </c>
      <c r="U1011" s="34">
        <v>7.3299999999999997E-3</v>
      </c>
      <c r="V1011" s="34">
        <v>1.8870000000000001E-2</v>
      </c>
      <c r="W1011" s="34">
        <v>14.626391096979333</v>
      </c>
      <c r="X1011" s="34">
        <v>0</v>
      </c>
      <c r="Y1011" s="34">
        <v>0.27600000000000002</v>
      </c>
      <c r="Z1011" s="34">
        <v>761</v>
      </c>
    </row>
    <row r="1012" spans="1:26" x14ac:dyDescent="0.3">
      <c r="A1012" s="34">
        <v>263</v>
      </c>
      <c r="B1012" s="5">
        <v>493892.30540000001</v>
      </c>
      <c r="C1012" s="5">
        <v>5180904.0170999998</v>
      </c>
      <c r="D1012" s="34">
        <v>23</v>
      </c>
      <c r="E1012" s="34">
        <v>11</v>
      </c>
      <c r="F1012" s="34" t="s">
        <v>58</v>
      </c>
      <c r="G1012" s="34">
        <v>263</v>
      </c>
      <c r="H1012" s="34" t="s">
        <v>29</v>
      </c>
      <c r="I1012" s="34">
        <v>125</v>
      </c>
      <c r="J1012" s="34">
        <v>153</v>
      </c>
      <c r="K1012" s="34">
        <f t="shared" si="170"/>
        <v>28</v>
      </c>
      <c r="L1012" s="34">
        <v>0.2374</v>
      </c>
      <c r="M1012" s="34">
        <v>263</v>
      </c>
      <c r="N1012" s="62">
        <v>1.6023860188885475</v>
      </c>
      <c r="O1012" s="5">
        <v>1.5</v>
      </c>
      <c r="P1012" s="5">
        <f t="shared" si="169"/>
        <v>10.651380344755953</v>
      </c>
      <c r="Q1012" s="34">
        <v>263</v>
      </c>
      <c r="R1012" s="34">
        <v>7.69</v>
      </c>
      <c r="S1012" s="34">
        <v>-44</v>
      </c>
      <c r="T1012" s="34">
        <v>0.2974</v>
      </c>
      <c r="U1012" s="34">
        <v>4.79E-3</v>
      </c>
      <c r="V1012" s="34">
        <v>1.864E-2</v>
      </c>
      <c r="W1012" s="34">
        <v>15.954935622317596</v>
      </c>
      <c r="X1012" s="34">
        <v>0.06</v>
      </c>
      <c r="Y1012" s="34">
        <v>0.2374</v>
      </c>
      <c r="Z1012" s="34">
        <v>762</v>
      </c>
    </row>
    <row r="1013" spans="1:26" x14ac:dyDescent="0.3">
      <c r="A1013" s="29">
        <v>265</v>
      </c>
      <c r="B1013" s="5">
        <v>493957.47409999999</v>
      </c>
      <c r="C1013" s="5">
        <v>5180890.2630000003</v>
      </c>
      <c r="D1013" s="34">
        <v>25</v>
      </c>
      <c r="E1013" s="34">
        <v>11</v>
      </c>
      <c r="F1013" s="34" t="s">
        <v>58</v>
      </c>
      <c r="G1013" s="29">
        <v>265</v>
      </c>
      <c r="H1013" s="34" t="s">
        <v>16</v>
      </c>
      <c r="I1013" s="34">
        <v>0</v>
      </c>
      <c r="J1013" s="34">
        <v>10</v>
      </c>
      <c r="K1013" s="34">
        <f t="shared" si="170"/>
        <v>10</v>
      </c>
      <c r="L1013" s="104">
        <v>2.0160000324249268</v>
      </c>
      <c r="M1013" s="29">
        <v>265</v>
      </c>
      <c r="N1013" s="68">
        <v>1.278769335030409</v>
      </c>
      <c r="O1013" s="5">
        <v>1.1399999999999999</v>
      </c>
      <c r="P1013" s="5">
        <f t="shared" ref="P1013:P1015" si="178">(O1013*L1013*K1013)</f>
        <v>22.982400369644161</v>
      </c>
      <c r="Q1013" s="29">
        <v>265</v>
      </c>
    </row>
    <row r="1014" spans="1:26" x14ac:dyDescent="0.3">
      <c r="A1014" s="29">
        <v>265</v>
      </c>
      <c r="B1014" s="5">
        <v>493957.47409999999</v>
      </c>
      <c r="C1014" s="5">
        <v>5180890.2630000003</v>
      </c>
      <c r="D1014" s="34">
        <v>25</v>
      </c>
      <c r="E1014" s="34">
        <v>11</v>
      </c>
      <c r="F1014" s="34" t="s">
        <v>58</v>
      </c>
      <c r="G1014" s="29">
        <v>265</v>
      </c>
      <c r="H1014" s="34" t="s">
        <v>16</v>
      </c>
      <c r="I1014" s="34">
        <v>10</v>
      </c>
      <c r="J1014" s="34">
        <v>20</v>
      </c>
      <c r="K1014" s="34">
        <f t="shared" si="170"/>
        <v>10</v>
      </c>
      <c r="L1014" s="105">
        <v>2.23</v>
      </c>
      <c r="M1014" s="29">
        <v>265</v>
      </c>
      <c r="N1014" s="68">
        <v>1.251554625076537</v>
      </c>
      <c r="O1014" s="5">
        <v>1.1399999999999999</v>
      </c>
      <c r="P1014" s="5">
        <f t="shared" si="178"/>
        <v>25.421999999999997</v>
      </c>
      <c r="Q1014" s="29">
        <v>265</v>
      </c>
    </row>
    <row r="1015" spans="1:26" x14ac:dyDescent="0.3">
      <c r="A1015" s="34">
        <v>265</v>
      </c>
      <c r="B1015" s="5">
        <v>493957.47409999999</v>
      </c>
      <c r="C1015" s="5">
        <v>5180890.2630000003</v>
      </c>
      <c r="D1015" s="34">
        <v>25</v>
      </c>
      <c r="E1015" s="34">
        <v>11</v>
      </c>
      <c r="F1015" s="34" t="s">
        <v>58</v>
      </c>
      <c r="G1015" s="34">
        <v>265</v>
      </c>
      <c r="H1015" s="34" t="s">
        <v>16</v>
      </c>
      <c r="I1015" s="34">
        <v>20</v>
      </c>
      <c r="J1015" s="34">
        <v>30</v>
      </c>
      <c r="K1015" s="34">
        <f t="shared" si="170"/>
        <v>10</v>
      </c>
      <c r="L1015" s="105">
        <v>1.645</v>
      </c>
      <c r="M1015" s="34">
        <v>265</v>
      </c>
      <c r="N1015" s="68">
        <v>1.2669343352958877</v>
      </c>
      <c r="O1015" s="5">
        <v>1.1399999999999999</v>
      </c>
      <c r="P1015" s="5">
        <f t="shared" si="178"/>
        <v>18.753</v>
      </c>
      <c r="Q1015" s="34">
        <v>265</v>
      </c>
    </row>
    <row r="1016" spans="1:26" x14ac:dyDescent="0.3">
      <c r="A1016" s="34">
        <v>265</v>
      </c>
      <c r="B1016" s="5">
        <v>493957.47409999999</v>
      </c>
      <c r="C1016" s="5">
        <v>5180890.2630000003</v>
      </c>
      <c r="D1016" s="34">
        <v>25</v>
      </c>
      <c r="E1016" s="34">
        <v>11</v>
      </c>
      <c r="F1016" s="34" t="s">
        <v>58</v>
      </c>
      <c r="G1016" s="34">
        <v>265</v>
      </c>
      <c r="H1016" s="34" t="s">
        <v>43</v>
      </c>
      <c r="I1016" s="34">
        <v>30</v>
      </c>
      <c r="J1016" s="34">
        <v>58</v>
      </c>
      <c r="K1016" s="34">
        <f t="shared" si="170"/>
        <v>28</v>
      </c>
      <c r="L1016" s="34">
        <v>1.0660000000000001</v>
      </c>
      <c r="M1016" s="34">
        <v>265</v>
      </c>
      <c r="N1016" s="68">
        <v>1.1462399507178793</v>
      </c>
      <c r="O1016" s="5">
        <v>1.33</v>
      </c>
      <c r="P1016" s="5">
        <f t="shared" si="169"/>
        <v>34.212970049027263</v>
      </c>
      <c r="Q1016" s="34">
        <v>265</v>
      </c>
      <c r="R1016" s="34">
        <v>6.24</v>
      </c>
      <c r="S1016" s="34">
        <v>35.299999999999997</v>
      </c>
      <c r="T1016" s="34">
        <v>1.0660000000000001</v>
      </c>
      <c r="U1016" s="34">
        <v>1.626E-2</v>
      </c>
      <c r="V1016" s="34">
        <v>8.3460000000000006E-2</v>
      </c>
      <c r="W1016" s="34">
        <v>12.772585669781931</v>
      </c>
      <c r="Y1016" s="34">
        <v>1.0660000000000001</v>
      </c>
      <c r="Z1016" s="34">
        <v>764</v>
      </c>
    </row>
    <row r="1017" spans="1:26" x14ac:dyDescent="0.3">
      <c r="A1017" s="34">
        <v>265</v>
      </c>
      <c r="B1017" s="5">
        <v>493957.47409999999</v>
      </c>
      <c r="C1017" s="5">
        <v>5180890.2630000003</v>
      </c>
      <c r="D1017" s="34">
        <v>25</v>
      </c>
      <c r="E1017" s="34">
        <v>11</v>
      </c>
      <c r="F1017" s="34" t="s">
        <v>58</v>
      </c>
      <c r="G1017" s="34">
        <v>265</v>
      </c>
      <c r="H1017" s="34" t="s">
        <v>36</v>
      </c>
      <c r="I1017" s="34">
        <v>58</v>
      </c>
      <c r="J1017" s="34">
        <v>89</v>
      </c>
      <c r="K1017" s="34">
        <f t="shared" si="170"/>
        <v>31</v>
      </c>
      <c r="L1017" s="34">
        <v>0.51919999999999999</v>
      </c>
      <c r="M1017" s="34">
        <v>265</v>
      </c>
      <c r="N1017" s="68">
        <v>1.2610136506156207</v>
      </c>
      <c r="O1017" s="5">
        <v>1.41</v>
      </c>
      <c r="P1017" s="5">
        <f t="shared" si="169"/>
        <v>20.296266909388535</v>
      </c>
      <c r="Q1017" s="34">
        <v>265</v>
      </c>
      <c r="R1017" s="34">
        <v>6.52</v>
      </c>
      <c r="S1017" s="34">
        <v>19.399999999999999</v>
      </c>
      <c r="T1017" s="34">
        <v>0.51919999999999999</v>
      </c>
      <c r="U1017" s="34">
        <v>7.4700000000000001E-3</v>
      </c>
      <c r="V1017" s="34">
        <v>3.9E-2</v>
      </c>
      <c r="W1017" s="34">
        <v>13.312820512820513</v>
      </c>
      <c r="Y1017" s="34">
        <v>0.51919999999999999</v>
      </c>
      <c r="Z1017" s="34">
        <v>765</v>
      </c>
    </row>
    <row r="1018" spans="1:26" x14ac:dyDescent="0.3">
      <c r="A1018" s="34">
        <v>265</v>
      </c>
      <c r="B1018" s="5">
        <v>493957.47409999999</v>
      </c>
      <c r="C1018" s="5">
        <v>5180890.2630000003</v>
      </c>
      <c r="D1018" s="34">
        <v>25</v>
      </c>
      <c r="E1018" s="34">
        <v>11</v>
      </c>
      <c r="F1018" s="34" t="s">
        <v>58</v>
      </c>
      <c r="G1018" s="34">
        <v>265</v>
      </c>
      <c r="H1018" s="34" t="s">
        <v>37</v>
      </c>
      <c r="I1018" s="34">
        <v>89</v>
      </c>
      <c r="J1018" s="34">
        <v>128</v>
      </c>
      <c r="K1018" s="34">
        <f t="shared" si="170"/>
        <v>39</v>
      </c>
      <c r="L1018" s="34">
        <v>0.36559999999999998</v>
      </c>
      <c r="M1018" s="34">
        <v>265</v>
      </c>
      <c r="N1018" s="68">
        <v>1.3980959286372987</v>
      </c>
      <c r="O1018" s="5">
        <v>1.48</v>
      </c>
      <c r="P1018" s="5">
        <f t="shared" ref="P1018:P1081" si="179">(N1018*L1018*K1018)</f>
        <v>19.934610988882056</v>
      </c>
      <c r="Q1018" s="34">
        <v>265</v>
      </c>
      <c r="R1018" s="34">
        <v>6.69</v>
      </c>
      <c r="S1018" s="34">
        <v>9.1</v>
      </c>
      <c r="T1018" s="34">
        <v>0.36559999999999998</v>
      </c>
      <c r="U1018" s="34">
        <v>6.1599999999999997E-3</v>
      </c>
      <c r="V1018" s="34">
        <v>2.743E-2</v>
      </c>
      <c r="W1018" s="34">
        <v>13.328472475391907</v>
      </c>
      <c r="Y1018" s="34">
        <v>0.36559999999999998</v>
      </c>
      <c r="Z1018" s="34">
        <v>766</v>
      </c>
    </row>
    <row r="1019" spans="1:26" x14ac:dyDescent="0.3">
      <c r="A1019" s="34">
        <v>265</v>
      </c>
      <c r="B1019" s="5">
        <v>493957.47409999999</v>
      </c>
      <c r="C1019" s="5">
        <v>5180890.2630000003</v>
      </c>
      <c r="D1019" s="34">
        <v>25</v>
      </c>
      <c r="E1019" s="34">
        <v>11</v>
      </c>
      <c r="F1019" s="34" t="s">
        <v>58</v>
      </c>
      <c r="G1019" s="34">
        <v>265</v>
      </c>
      <c r="H1019" s="34" t="s">
        <v>38</v>
      </c>
      <c r="I1019" s="34">
        <v>128</v>
      </c>
      <c r="J1019" s="34">
        <v>153</v>
      </c>
      <c r="K1019" s="34">
        <f t="shared" si="170"/>
        <v>25</v>
      </c>
      <c r="L1019" s="34">
        <v>0.28949999999999998</v>
      </c>
      <c r="M1019" s="34">
        <v>265</v>
      </c>
      <c r="N1019" s="68">
        <v>1.4194845258222559</v>
      </c>
      <c r="O1019" s="5">
        <v>1.5</v>
      </c>
      <c r="P1019" s="5">
        <f t="shared" si="179"/>
        <v>10.273519255638575</v>
      </c>
      <c r="Q1019" s="34">
        <v>265</v>
      </c>
      <c r="R1019" s="34">
        <v>6.76</v>
      </c>
      <c r="S1019" s="34">
        <v>5.3</v>
      </c>
      <c r="T1019" s="34">
        <v>0.28949999999999998</v>
      </c>
      <c r="U1019" s="34">
        <v>5.9800000000000001E-3</v>
      </c>
      <c r="V1019" s="34">
        <v>2.051E-2</v>
      </c>
      <c r="W1019" s="34">
        <v>14.115065821550463</v>
      </c>
      <c r="Y1019" s="34">
        <v>0.28949999999999998</v>
      </c>
      <c r="Z1019" s="34">
        <v>767</v>
      </c>
    </row>
    <row r="1020" spans="1:26" x14ac:dyDescent="0.3">
      <c r="A1020" s="29">
        <v>267</v>
      </c>
      <c r="B1020" s="5">
        <v>494019.92629999999</v>
      </c>
      <c r="C1020" s="5">
        <v>5180892.9985999996</v>
      </c>
      <c r="D1020" s="34">
        <v>27</v>
      </c>
      <c r="E1020" s="34">
        <v>11</v>
      </c>
      <c r="F1020" s="34" t="s">
        <v>58</v>
      </c>
      <c r="G1020" s="29">
        <v>267</v>
      </c>
      <c r="H1020" s="34" t="s">
        <v>16</v>
      </c>
      <c r="I1020" s="34">
        <v>0</v>
      </c>
      <c r="J1020" s="34">
        <v>10</v>
      </c>
      <c r="K1020" s="34">
        <f t="shared" si="170"/>
        <v>10</v>
      </c>
      <c r="L1020" s="104">
        <v>2.0109999179840088</v>
      </c>
      <c r="M1020" s="29">
        <v>267</v>
      </c>
      <c r="N1020" s="68">
        <v>1.2189584299668343</v>
      </c>
      <c r="O1020" s="5">
        <v>1.1399999999999999</v>
      </c>
      <c r="P1020" s="5">
        <f t="shared" ref="P1020:P1022" si="180">(O1020*L1020*K1020)</f>
        <v>22.925399065017697</v>
      </c>
      <c r="Q1020" s="29">
        <v>267</v>
      </c>
    </row>
    <row r="1021" spans="1:26" x14ac:dyDescent="0.3">
      <c r="A1021" s="29">
        <v>267</v>
      </c>
      <c r="B1021" s="5">
        <v>494019.92629999999</v>
      </c>
      <c r="C1021" s="5">
        <v>5180892.9985999996</v>
      </c>
      <c r="D1021" s="34">
        <v>27</v>
      </c>
      <c r="E1021" s="34">
        <v>11</v>
      </c>
      <c r="F1021" s="34" t="s">
        <v>58</v>
      </c>
      <c r="G1021" s="29">
        <v>267</v>
      </c>
      <c r="H1021" s="34" t="s">
        <v>144</v>
      </c>
      <c r="I1021" s="34">
        <v>10</v>
      </c>
      <c r="J1021" s="34">
        <v>20</v>
      </c>
      <c r="K1021" s="34">
        <f t="shared" si="170"/>
        <v>10</v>
      </c>
      <c r="L1021" s="105">
        <v>1.804</v>
      </c>
      <c r="M1021" s="29">
        <v>267</v>
      </c>
      <c r="N1021" s="68">
        <v>1.3158414042205695</v>
      </c>
      <c r="O1021" s="5">
        <v>1.1399999999999999</v>
      </c>
      <c r="P1021" s="5">
        <f t="shared" si="180"/>
        <v>20.565599999999996</v>
      </c>
      <c r="Q1021" s="29">
        <v>267</v>
      </c>
    </row>
    <row r="1022" spans="1:26" x14ac:dyDescent="0.3">
      <c r="A1022" s="34">
        <v>267</v>
      </c>
      <c r="B1022" s="5">
        <v>494019.92629999999</v>
      </c>
      <c r="C1022" s="5">
        <v>5180892.9985999996</v>
      </c>
      <c r="D1022" s="34">
        <v>27</v>
      </c>
      <c r="E1022" s="34">
        <v>11</v>
      </c>
      <c r="F1022" s="34" t="s">
        <v>58</v>
      </c>
      <c r="G1022" s="34">
        <v>267</v>
      </c>
      <c r="H1022" s="34" t="s">
        <v>17</v>
      </c>
      <c r="I1022" s="34">
        <v>20</v>
      </c>
      <c r="J1022" s="34">
        <v>30</v>
      </c>
      <c r="K1022" s="34">
        <f t="shared" si="170"/>
        <v>10</v>
      </c>
      <c r="L1022" s="105">
        <v>2.246</v>
      </c>
      <c r="M1022" s="34">
        <v>267</v>
      </c>
      <c r="N1022" s="68">
        <v>1.3617332677884926</v>
      </c>
      <c r="O1022" s="5">
        <v>1.1399999999999999</v>
      </c>
      <c r="P1022" s="5">
        <f t="shared" si="180"/>
        <v>25.604399999999998</v>
      </c>
      <c r="Q1022" s="34">
        <v>267</v>
      </c>
    </row>
    <row r="1023" spans="1:26" x14ac:dyDescent="0.3">
      <c r="A1023" s="34">
        <v>267</v>
      </c>
      <c r="B1023" s="5">
        <v>494019.92629999999</v>
      </c>
      <c r="C1023" s="5">
        <v>5180892.9985999996</v>
      </c>
      <c r="D1023" s="34">
        <v>27</v>
      </c>
      <c r="E1023" s="34">
        <v>11</v>
      </c>
      <c r="F1023" s="34" t="s">
        <v>58</v>
      </c>
      <c r="G1023" s="34">
        <v>267</v>
      </c>
      <c r="H1023" s="34" t="s">
        <v>43</v>
      </c>
      <c r="I1023" s="34">
        <v>30</v>
      </c>
      <c r="J1023" s="34">
        <v>71</v>
      </c>
      <c r="K1023" s="34">
        <f t="shared" si="170"/>
        <v>41</v>
      </c>
      <c r="L1023" s="34">
        <v>0.442</v>
      </c>
      <c r="M1023" s="34">
        <v>267</v>
      </c>
      <c r="N1023" s="68">
        <v>1.4450410464219674</v>
      </c>
      <c r="O1023" s="5">
        <v>1.33</v>
      </c>
      <c r="P1023" s="5">
        <f t="shared" si="179"/>
        <v>26.187033843258895</v>
      </c>
      <c r="Q1023" s="34">
        <v>267</v>
      </c>
      <c r="R1023" s="34">
        <v>6.18</v>
      </c>
      <c r="S1023" s="34">
        <v>38.799999999999997</v>
      </c>
      <c r="T1023" s="34">
        <v>0.442</v>
      </c>
      <c r="U1023" s="34">
        <v>9.0799999999999995E-3</v>
      </c>
      <c r="V1023" s="34">
        <v>3.6209999999999999E-2</v>
      </c>
      <c r="W1023" s="34">
        <v>12.206572769953052</v>
      </c>
      <c r="Y1023" s="34">
        <v>0.442</v>
      </c>
      <c r="Z1023" s="34">
        <v>770</v>
      </c>
    </row>
    <row r="1024" spans="1:26" x14ac:dyDescent="0.3">
      <c r="A1024" s="34">
        <v>267</v>
      </c>
      <c r="B1024" s="5">
        <v>494019.92629999999</v>
      </c>
      <c r="C1024" s="5">
        <v>5180892.9985999996</v>
      </c>
      <c r="D1024" s="34">
        <v>27</v>
      </c>
      <c r="E1024" s="34">
        <v>11</v>
      </c>
      <c r="F1024" s="34" t="s">
        <v>58</v>
      </c>
      <c r="G1024" s="34">
        <v>267</v>
      </c>
      <c r="H1024" s="34" t="s">
        <v>18</v>
      </c>
      <c r="I1024" s="34">
        <v>71</v>
      </c>
      <c r="J1024" s="34">
        <v>104</v>
      </c>
      <c r="K1024" s="34">
        <f t="shared" si="170"/>
        <v>33</v>
      </c>
      <c r="L1024" s="34">
        <v>0.70979999999999999</v>
      </c>
      <c r="M1024" s="34">
        <v>267</v>
      </c>
      <c r="N1024" s="68">
        <v>1.6215981382192561</v>
      </c>
      <c r="O1024" s="5">
        <v>1.41</v>
      </c>
      <c r="P1024" s="5">
        <f t="shared" si="179"/>
        <v>37.983341830764928</v>
      </c>
      <c r="Q1024" s="34">
        <v>267</v>
      </c>
      <c r="R1024" s="34">
        <v>6.57</v>
      </c>
      <c r="S1024" s="34">
        <v>15.9</v>
      </c>
      <c r="T1024" s="34">
        <v>0.70979999999999999</v>
      </c>
      <c r="U1024" s="34">
        <v>9.6500000000000006E-3</v>
      </c>
      <c r="V1024" s="34">
        <v>5.5379999999999999E-2</v>
      </c>
      <c r="W1024" s="34">
        <v>12.816901408450704</v>
      </c>
      <c r="Y1024" s="34">
        <v>0.70979999999999999</v>
      </c>
      <c r="Z1024" s="34">
        <v>771</v>
      </c>
    </row>
    <row r="1025" spans="1:26" x14ac:dyDescent="0.3">
      <c r="A1025" s="34">
        <v>267</v>
      </c>
      <c r="B1025" s="5">
        <v>494019.92629999999</v>
      </c>
      <c r="C1025" s="5">
        <v>5180892.9985999996</v>
      </c>
      <c r="D1025" s="34">
        <v>27</v>
      </c>
      <c r="E1025" s="34">
        <v>11</v>
      </c>
      <c r="F1025" s="34" t="s">
        <v>58</v>
      </c>
      <c r="G1025" s="34">
        <v>267</v>
      </c>
      <c r="H1025" s="34" t="s">
        <v>38</v>
      </c>
      <c r="I1025" s="34">
        <v>104</v>
      </c>
      <c r="J1025" s="34">
        <v>153</v>
      </c>
      <c r="K1025" s="34">
        <f t="shared" si="170"/>
        <v>49</v>
      </c>
      <c r="L1025" s="34">
        <v>0.1895</v>
      </c>
      <c r="M1025" s="34">
        <v>267</v>
      </c>
      <c r="N1025" s="68">
        <v>1.7438245096001721</v>
      </c>
      <c r="O1025" s="5">
        <v>1.49</v>
      </c>
      <c r="P1025" s="5">
        <f t="shared" si="179"/>
        <v>16.192282483892399</v>
      </c>
      <c r="Q1025" s="34">
        <v>267</v>
      </c>
      <c r="R1025" s="34">
        <v>6.8</v>
      </c>
      <c r="S1025" s="34">
        <v>3</v>
      </c>
      <c r="T1025" s="34">
        <v>0.1895</v>
      </c>
      <c r="U1025" s="34">
        <v>5.5599999999999998E-3</v>
      </c>
      <c r="V1025" s="34">
        <v>2.0279999999999999E-2</v>
      </c>
      <c r="W1025" s="34">
        <v>9.3441814595660748</v>
      </c>
      <c r="Y1025" s="34">
        <v>0.1895</v>
      </c>
      <c r="Z1025" s="34">
        <v>772</v>
      </c>
    </row>
    <row r="1026" spans="1:26" x14ac:dyDescent="0.3">
      <c r="A1026" s="29">
        <v>269</v>
      </c>
      <c r="B1026" s="5">
        <v>494083.75329999998</v>
      </c>
      <c r="C1026" s="5">
        <v>5180904.1586999996</v>
      </c>
      <c r="D1026" s="34">
        <v>29</v>
      </c>
      <c r="E1026" s="34">
        <v>11</v>
      </c>
      <c r="F1026" s="34" t="s">
        <v>58</v>
      </c>
      <c r="G1026" s="29">
        <v>269</v>
      </c>
      <c r="H1026" s="34" t="s">
        <v>64</v>
      </c>
      <c r="I1026" s="34">
        <v>0</v>
      </c>
      <c r="J1026" s="34">
        <v>10</v>
      </c>
      <c r="K1026" s="34">
        <f t="shared" ref="K1026:K1089" si="181">(J1026-I1026)</f>
        <v>10</v>
      </c>
      <c r="L1026" s="104">
        <v>1.9119999408721924</v>
      </c>
      <c r="M1026" s="29">
        <v>269</v>
      </c>
      <c r="N1026" s="68">
        <v>1.399894359398085</v>
      </c>
      <c r="O1026" s="34">
        <v>1.1599999999999999</v>
      </c>
      <c r="P1026" s="5">
        <f t="shared" ref="P1026:P1028" si="182">(O1026*L1026*K1026)</f>
        <v>22.17919931411743</v>
      </c>
      <c r="Q1026" s="29">
        <v>269</v>
      </c>
    </row>
    <row r="1027" spans="1:26" x14ac:dyDescent="0.3">
      <c r="A1027" s="29">
        <v>269</v>
      </c>
      <c r="B1027" s="5">
        <v>494083.75329999998</v>
      </c>
      <c r="C1027" s="5">
        <v>5180904.1586999996</v>
      </c>
      <c r="D1027" s="34">
        <v>29</v>
      </c>
      <c r="E1027" s="34">
        <v>11</v>
      </c>
      <c r="F1027" s="34" t="s">
        <v>58</v>
      </c>
      <c r="G1027" s="29">
        <v>269</v>
      </c>
      <c r="H1027" s="34" t="s">
        <v>2812</v>
      </c>
      <c r="I1027" s="34">
        <v>10</v>
      </c>
      <c r="J1027" s="34">
        <v>20</v>
      </c>
      <c r="K1027" s="34">
        <f t="shared" si="181"/>
        <v>10</v>
      </c>
      <c r="L1027" s="105">
        <v>2.0009999999999999</v>
      </c>
      <c r="M1027" s="29">
        <v>269</v>
      </c>
      <c r="N1027" s="68">
        <v>1.5294876400585873</v>
      </c>
      <c r="O1027" s="34">
        <v>1.1599999999999999</v>
      </c>
      <c r="P1027" s="5">
        <f t="shared" si="182"/>
        <v>23.211599999999997</v>
      </c>
      <c r="Q1027" s="29">
        <v>269</v>
      </c>
    </row>
    <row r="1028" spans="1:26" x14ac:dyDescent="0.3">
      <c r="A1028" s="34">
        <v>269</v>
      </c>
      <c r="B1028" s="5">
        <v>494083.75329999998</v>
      </c>
      <c r="C1028" s="5">
        <v>5180904.1586999996</v>
      </c>
      <c r="D1028" s="34">
        <v>29</v>
      </c>
      <c r="E1028" s="34">
        <v>11</v>
      </c>
      <c r="F1028" s="34" t="s">
        <v>58</v>
      </c>
      <c r="G1028" s="34">
        <v>269</v>
      </c>
      <c r="H1028" s="34" t="s">
        <v>2817</v>
      </c>
      <c r="I1028" s="34">
        <v>20</v>
      </c>
      <c r="J1028" s="34">
        <v>30</v>
      </c>
      <c r="K1028" s="34">
        <f t="shared" si="181"/>
        <v>10</v>
      </c>
      <c r="L1028" s="105">
        <v>2.032</v>
      </c>
      <c r="M1028" s="34">
        <v>269</v>
      </c>
      <c r="N1028" s="68">
        <v>1.5183979503551142</v>
      </c>
      <c r="O1028" s="34">
        <v>1.1599999999999999</v>
      </c>
      <c r="P1028" s="5">
        <f t="shared" si="182"/>
        <v>23.571199999999997</v>
      </c>
      <c r="Q1028" s="34">
        <v>269</v>
      </c>
    </row>
    <row r="1029" spans="1:26" x14ac:dyDescent="0.3">
      <c r="A1029" s="34">
        <v>269</v>
      </c>
      <c r="B1029" s="5">
        <v>494083.75329999998</v>
      </c>
      <c r="C1029" s="5">
        <v>5180904.1586999996</v>
      </c>
      <c r="D1029" s="34">
        <v>29</v>
      </c>
      <c r="E1029" s="34">
        <v>11</v>
      </c>
      <c r="F1029" s="34" t="s">
        <v>58</v>
      </c>
      <c r="G1029" s="34">
        <v>269</v>
      </c>
      <c r="H1029" s="34" t="s">
        <v>17</v>
      </c>
      <c r="I1029" s="34">
        <v>30</v>
      </c>
      <c r="J1029" s="34">
        <v>55</v>
      </c>
      <c r="K1029" s="34">
        <f t="shared" si="181"/>
        <v>25</v>
      </c>
      <c r="L1029" s="34">
        <v>1.26</v>
      </c>
      <c r="M1029" s="34">
        <v>269</v>
      </c>
      <c r="N1029" s="68">
        <v>1.3026623009129614</v>
      </c>
      <c r="O1029" s="34">
        <v>1.33</v>
      </c>
      <c r="P1029" s="5">
        <f t="shared" si="179"/>
        <v>41.033862478758287</v>
      </c>
      <c r="Q1029" s="34">
        <v>269</v>
      </c>
      <c r="R1029" s="34">
        <v>5.82</v>
      </c>
      <c r="S1029" s="34">
        <v>59.6</v>
      </c>
      <c r="T1029" s="34">
        <v>1.26</v>
      </c>
      <c r="U1029" s="34">
        <v>1.3990000000000001E-2</v>
      </c>
      <c r="V1029" s="34">
        <v>9.6949999999999995E-2</v>
      </c>
      <c r="W1029" s="34">
        <v>12.996389891696751</v>
      </c>
      <c r="Y1029" s="34">
        <v>1.26</v>
      </c>
      <c r="Z1029" s="34">
        <v>775</v>
      </c>
    </row>
    <row r="1030" spans="1:26" x14ac:dyDescent="0.3">
      <c r="A1030" s="34">
        <v>269</v>
      </c>
      <c r="B1030" s="5">
        <v>494083.75329999998</v>
      </c>
      <c r="C1030" s="5">
        <v>5180904.1586999996</v>
      </c>
      <c r="D1030" s="34">
        <v>29</v>
      </c>
      <c r="E1030" s="34">
        <v>11</v>
      </c>
      <c r="F1030" s="34" t="s">
        <v>58</v>
      </c>
      <c r="G1030" s="34">
        <v>269</v>
      </c>
      <c r="H1030" s="34" t="s">
        <v>43</v>
      </c>
      <c r="I1030" s="34">
        <v>55</v>
      </c>
      <c r="J1030" s="34">
        <v>81</v>
      </c>
      <c r="K1030" s="34">
        <f t="shared" si="181"/>
        <v>26</v>
      </c>
      <c r="L1030" s="34">
        <v>0.70109999999999995</v>
      </c>
      <c r="M1030" s="34">
        <v>269</v>
      </c>
      <c r="N1030" s="68">
        <v>1.3606172614833998</v>
      </c>
      <c r="O1030" s="34">
        <v>1.53</v>
      </c>
      <c r="P1030" s="5">
        <f t="shared" si="179"/>
        <v>24.802147812676299</v>
      </c>
      <c r="Q1030" s="34">
        <v>269</v>
      </c>
      <c r="R1030" s="34">
        <v>5.94</v>
      </c>
      <c r="S1030" s="34">
        <v>52.4</v>
      </c>
      <c r="T1030" s="34">
        <v>0.70109999999999995</v>
      </c>
      <c r="U1030" s="34">
        <v>8.9099999999999995E-3</v>
      </c>
      <c r="V1030" s="34">
        <v>5.6910000000000002E-2</v>
      </c>
      <c r="W1030" s="34">
        <v>12.31945176594623</v>
      </c>
      <c r="Y1030" s="34">
        <v>0.70109999999999995</v>
      </c>
      <c r="Z1030" s="34">
        <v>776</v>
      </c>
    </row>
    <row r="1031" spans="1:26" x14ac:dyDescent="0.3">
      <c r="A1031" s="34">
        <v>269</v>
      </c>
      <c r="B1031" s="5">
        <v>494083.75329999998</v>
      </c>
      <c r="C1031" s="5">
        <v>5180904.1586999996</v>
      </c>
      <c r="D1031" s="34">
        <v>29</v>
      </c>
      <c r="E1031" s="34">
        <v>11</v>
      </c>
      <c r="F1031" s="34" t="s">
        <v>58</v>
      </c>
      <c r="G1031" s="34">
        <v>269</v>
      </c>
      <c r="H1031" s="34" t="s">
        <v>27</v>
      </c>
      <c r="I1031" s="34">
        <v>81</v>
      </c>
      <c r="J1031" s="34">
        <v>111</v>
      </c>
      <c r="K1031" s="34">
        <f t="shared" si="181"/>
        <v>30</v>
      </c>
      <c r="L1031" s="34">
        <v>0.25979999999999998</v>
      </c>
      <c r="M1031" s="34">
        <v>269</v>
      </c>
      <c r="N1031" s="68">
        <v>1.8189136353359465</v>
      </c>
      <c r="O1031" s="34">
        <v>1.6</v>
      </c>
      <c r="P1031" s="5">
        <f t="shared" si="179"/>
        <v>14.176612873808367</v>
      </c>
      <c r="Q1031" s="34">
        <v>269</v>
      </c>
      <c r="R1031" s="34">
        <v>6.11</v>
      </c>
      <c r="S1031" s="34">
        <v>42.6</v>
      </c>
      <c r="T1031" s="34">
        <v>0.25979999999999998</v>
      </c>
      <c r="U1031" s="34">
        <v>2.8900000000000002E-3</v>
      </c>
      <c r="V1031" s="34">
        <v>1.949E-2</v>
      </c>
      <c r="W1031" s="34">
        <v>13.329912775782452</v>
      </c>
      <c r="Y1031" s="34">
        <v>0.25979999999999998</v>
      </c>
      <c r="Z1031" s="34">
        <v>777</v>
      </c>
    </row>
    <row r="1032" spans="1:26" x14ac:dyDescent="0.3">
      <c r="A1032" s="34">
        <v>269</v>
      </c>
      <c r="B1032" s="5">
        <v>494083.75329999998</v>
      </c>
      <c r="C1032" s="5">
        <v>5180904.1586999996</v>
      </c>
      <c r="D1032" s="34">
        <v>29</v>
      </c>
      <c r="E1032" s="34">
        <v>11</v>
      </c>
      <c r="F1032" s="34" t="s">
        <v>58</v>
      </c>
      <c r="G1032" s="34">
        <v>269</v>
      </c>
      <c r="H1032" s="34" t="s">
        <v>54</v>
      </c>
      <c r="I1032" s="34">
        <v>111</v>
      </c>
      <c r="J1032" s="34">
        <v>153</v>
      </c>
      <c r="K1032" s="34">
        <f t="shared" si="181"/>
        <v>42</v>
      </c>
      <c r="L1032" s="34">
        <v>0.21879999999999999</v>
      </c>
      <c r="M1032" s="34">
        <v>269</v>
      </c>
      <c r="N1032" s="78">
        <v>1.65</v>
      </c>
      <c r="O1032" s="34">
        <v>1.65</v>
      </c>
      <c r="P1032" s="5">
        <f t="shared" si="179"/>
        <v>15.162839999999997</v>
      </c>
      <c r="Q1032" s="34">
        <v>269</v>
      </c>
      <c r="R1032" s="34">
        <v>6.35</v>
      </c>
      <c r="S1032" s="34">
        <v>29.2</v>
      </c>
      <c r="T1032" s="34">
        <v>0.21879999999999999</v>
      </c>
      <c r="U1032" s="34">
        <v>3.5599999999999998E-3</v>
      </c>
      <c r="V1032" s="34">
        <v>2.3619999999999999E-2</v>
      </c>
      <c r="W1032" s="34">
        <v>9.2633361558001699</v>
      </c>
      <c r="Y1032" s="34">
        <v>0.21879999999999999</v>
      </c>
      <c r="Z1032" s="34">
        <v>778</v>
      </c>
    </row>
    <row r="1033" spans="1:26" x14ac:dyDescent="0.3">
      <c r="A1033" s="29">
        <v>271</v>
      </c>
      <c r="B1033" s="5">
        <v>494147.55810000002</v>
      </c>
      <c r="C1033" s="5">
        <v>5180892.7616999997</v>
      </c>
      <c r="D1033" s="34">
        <v>31</v>
      </c>
      <c r="E1033" s="34">
        <v>11</v>
      </c>
      <c r="F1033" s="34" t="s">
        <v>58</v>
      </c>
      <c r="G1033" s="29">
        <v>271</v>
      </c>
      <c r="H1033" s="34" t="s">
        <v>64</v>
      </c>
      <c r="I1033" s="34">
        <v>0</v>
      </c>
      <c r="J1033" s="34">
        <v>10</v>
      </c>
      <c r="K1033" s="34">
        <f t="shared" si="181"/>
        <v>10</v>
      </c>
      <c r="L1033" s="104">
        <v>1.465999960899353</v>
      </c>
      <c r="M1033" s="29">
        <v>271</v>
      </c>
      <c r="N1033" s="68">
        <v>1.5097680585035709</v>
      </c>
      <c r="O1033" s="34">
        <v>1.1599999999999999</v>
      </c>
      <c r="P1033" s="5">
        <f t="shared" ref="P1033:P1035" si="183">(O1033*L1033*K1033)</f>
        <v>17.005599546432496</v>
      </c>
      <c r="Q1033" s="29">
        <v>271</v>
      </c>
    </row>
    <row r="1034" spans="1:26" x14ac:dyDescent="0.3">
      <c r="A1034" s="29">
        <v>271</v>
      </c>
      <c r="B1034" s="5">
        <v>494147.55810000002</v>
      </c>
      <c r="C1034" s="5">
        <v>5180892.7616999997</v>
      </c>
      <c r="D1034" s="34">
        <v>31</v>
      </c>
      <c r="E1034" s="34">
        <v>11</v>
      </c>
      <c r="F1034" s="34" t="s">
        <v>58</v>
      </c>
      <c r="G1034" s="29">
        <v>271</v>
      </c>
      <c r="H1034" s="34" t="s">
        <v>2812</v>
      </c>
      <c r="I1034" s="34">
        <v>10</v>
      </c>
      <c r="J1034" s="34">
        <v>20</v>
      </c>
      <c r="K1034" s="34">
        <f t="shared" si="181"/>
        <v>10</v>
      </c>
      <c r="L1034" s="105">
        <v>1.6719999999999999</v>
      </c>
      <c r="M1034" s="29">
        <v>271</v>
      </c>
      <c r="N1034" s="68">
        <v>1.5288937758307242</v>
      </c>
      <c r="O1034" s="34">
        <v>1.1599999999999999</v>
      </c>
      <c r="P1034" s="5">
        <f t="shared" si="183"/>
        <v>19.395199999999996</v>
      </c>
      <c r="Q1034" s="29">
        <v>271</v>
      </c>
    </row>
    <row r="1035" spans="1:26" x14ac:dyDescent="0.3">
      <c r="A1035" s="34">
        <v>271</v>
      </c>
      <c r="B1035" s="5">
        <v>494147.55810000002</v>
      </c>
      <c r="C1035" s="5">
        <v>5180892.7616999997</v>
      </c>
      <c r="D1035" s="34">
        <v>31</v>
      </c>
      <c r="E1035" s="34">
        <v>11</v>
      </c>
      <c r="F1035" s="34" t="s">
        <v>58</v>
      </c>
      <c r="G1035" s="34">
        <v>271</v>
      </c>
      <c r="H1035" s="34" t="s">
        <v>65</v>
      </c>
      <c r="I1035" s="34">
        <v>20</v>
      </c>
      <c r="J1035" s="34">
        <v>30</v>
      </c>
      <c r="K1035" s="34">
        <f t="shared" si="181"/>
        <v>10</v>
      </c>
      <c r="L1035" s="105">
        <v>1.621</v>
      </c>
      <c r="M1035" s="34">
        <v>271</v>
      </c>
      <c r="N1035" s="68">
        <v>1.3712069505759212</v>
      </c>
      <c r="O1035" s="34">
        <v>1.1599999999999999</v>
      </c>
      <c r="P1035" s="5">
        <f t="shared" si="183"/>
        <v>18.803599999999999</v>
      </c>
      <c r="Q1035" s="34">
        <v>271</v>
      </c>
    </row>
    <row r="1036" spans="1:26" x14ac:dyDescent="0.3">
      <c r="A1036" s="34">
        <v>271</v>
      </c>
      <c r="B1036" s="5">
        <v>494147.55810000002</v>
      </c>
      <c r="C1036" s="5">
        <v>5180892.7616999997</v>
      </c>
      <c r="D1036" s="34">
        <v>31</v>
      </c>
      <c r="E1036" s="34">
        <v>11</v>
      </c>
      <c r="F1036" s="34" t="s">
        <v>58</v>
      </c>
      <c r="G1036" s="34">
        <v>271</v>
      </c>
      <c r="H1036" s="34" t="s">
        <v>30</v>
      </c>
      <c r="I1036" s="34">
        <v>30</v>
      </c>
      <c r="J1036" s="34">
        <v>59</v>
      </c>
      <c r="K1036" s="34">
        <f t="shared" si="181"/>
        <v>29</v>
      </c>
      <c r="L1036" s="34">
        <v>0.90710000000000002</v>
      </c>
      <c r="M1036" s="34">
        <v>271</v>
      </c>
      <c r="N1036" s="68">
        <v>1.4014006417124305</v>
      </c>
      <c r="O1036" s="34">
        <v>1.33</v>
      </c>
      <c r="P1036" s="5">
        <f t="shared" si="179"/>
        <v>36.865105140823026</v>
      </c>
      <c r="Q1036" s="34">
        <v>271</v>
      </c>
      <c r="R1036" s="34">
        <v>5.94</v>
      </c>
      <c r="S1036" s="34">
        <v>52.7</v>
      </c>
      <c r="T1036" s="34">
        <v>0.90710000000000002</v>
      </c>
      <c r="U1036" s="34">
        <v>1.0919999999999999E-2</v>
      </c>
      <c r="V1036" s="34">
        <v>7.1410000000000001E-2</v>
      </c>
      <c r="W1036" s="34">
        <v>12.702702702702704</v>
      </c>
      <c r="Y1036" s="34">
        <v>0.90710000000000002</v>
      </c>
      <c r="Z1036" s="34">
        <v>781</v>
      </c>
    </row>
    <row r="1037" spans="1:26" x14ac:dyDescent="0.3">
      <c r="A1037" s="34">
        <v>271</v>
      </c>
      <c r="B1037" s="5">
        <v>494147.55810000002</v>
      </c>
      <c r="C1037" s="5">
        <v>5180892.7616999997</v>
      </c>
      <c r="D1037" s="34">
        <v>31</v>
      </c>
      <c r="E1037" s="34">
        <v>11</v>
      </c>
      <c r="F1037" s="34" t="s">
        <v>58</v>
      </c>
      <c r="G1037" s="34">
        <v>271</v>
      </c>
      <c r="H1037" s="34" t="s">
        <v>36</v>
      </c>
      <c r="I1037" s="34">
        <v>59</v>
      </c>
      <c r="J1037" s="34">
        <v>93</v>
      </c>
      <c r="K1037" s="34">
        <f t="shared" si="181"/>
        <v>34</v>
      </c>
      <c r="L1037" s="34">
        <v>0.41020000000000001</v>
      </c>
      <c r="M1037" s="34">
        <v>271</v>
      </c>
      <c r="N1037" s="68">
        <v>1.6051879808716356</v>
      </c>
      <c r="O1037" s="34">
        <v>1.53</v>
      </c>
      <c r="P1037" s="5">
        <f t="shared" si="179"/>
        <v>22.387235731620528</v>
      </c>
      <c r="Q1037" s="34">
        <v>271</v>
      </c>
      <c r="R1037" s="34">
        <v>6.4</v>
      </c>
      <c r="S1037" s="34">
        <v>26</v>
      </c>
      <c r="T1037" s="34">
        <v>0.41020000000000001</v>
      </c>
      <c r="U1037" s="34">
        <v>5.77E-3</v>
      </c>
      <c r="V1037" s="34">
        <v>2.9409999999999999E-2</v>
      </c>
      <c r="W1037" s="34">
        <v>13.947636858211494</v>
      </c>
      <c r="Y1037" s="34">
        <v>0.41020000000000001</v>
      </c>
      <c r="Z1037" s="34">
        <v>782</v>
      </c>
    </row>
    <row r="1038" spans="1:26" x14ac:dyDescent="0.3">
      <c r="A1038" s="34">
        <v>271</v>
      </c>
      <c r="B1038" s="5">
        <v>494147.55810000002</v>
      </c>
      <c r="C1038" s="5">
        <v>5180892.7616999997</v>
      </c>
      <c r="D1038" s="34">
        <v>31</v>
      </c>
      <c r="E1038" s="34">
        <v>11</v>
      </c>
      <c r="F1038" s="34" t="s">
        <v>58</v>
      </c>
      <c r="G1038" s="34">
        <v>271</v>
      </c>
      <c r="H1038" s="34" t="s">
        <v>37</v>
      </c>
      <c r="I1038" s="34">
        <v>93</v>
      </c>
      <c r="J1038" s="34">
        <v>127</v>
      </c>
      <c r="K1038" s="34">
        <f t="shared" si="181"/>
        <v>34</v>
      </c>
      <c r="L1038" s="34">
        <v>0.25490000000000002</v>
      </c>
      <c r="M1038" s="34">
        <v>271</v>
      </c>
      <c r="N1038" s="68">
        <v>1.6771830864448312</v>
      </c>
      <c r="O1038" s="34">
        <v>1.6</v>
      </c>
      <c r="P1038" s="5">
        <f t="shared" si="179"/>
        <v>14.535474936982775</v>
      </c>
      <c r="Q1038" s="34">
        <v>271</v>
      </c>
      <c r="R1038" s="34">
        <v>6.59</v>
      </c>
      <c r="S1038" s="34">
        <v>14.9</v>
      </c>
      <c r="T1038" s="34">
        <v>0.25490000000000002</v>
      </c>
      <c r="U1038" s="34">
        <v>4.2700000000000004E-3</v>
      </c>
      <c r="V1038" s="34">
        <v>2.146E-2</v>
      </c>
      <c r="W1038" s="34">
        <v>11.877912395153775</v>
      </c>
      <c r="Y1038" s="34">
        <v>0.25490000000000002</v>
      </c>
      <c r="Z1038" s="34">
        <v>783</v>
      </c>
    </row>
    <row r="1039" spans="1:26" x14ac:dyDescent="0.3">
      <c r="A1039" s="34">
        <v>271</v>
      </c>
      <c r="B1039" s="5">
        <v>494147.55810000002</v>
      </c>
      <c r="C1039" s="5">
        <v>5180892.7616999997</v>
      </c>
      <c r="D1039" s="34">
        <v>31</v>
      </c>
      <c r="E1039" s="34">
        <v>11</v>
      </c>
      <c r="F1039" s="34" t="s">
        <v>58</v>
      </c>
      <c r="G1039" s="34">
        <v>271</v>
      </c>
      <c r="H1039" s="34" t="s">
        <v>54</v>
      </c>
      <c r="I1039" s="34">
        <v>127</v>
      </c>
      <c r="J1039" s="34">
        <v>153</v>
      </c>
      <c r="K1039" s="34">
        <f t="shared" si="181"/>
        <v>26</v>
      </c>
      <c r="L1039" s="34">
        <v>0.15110000000000001</v>
      </c>
      <c r="M1039" s="34">
        <v>271</v>
      </c>
      <c r="N1039" s="68">
        <v>1.5074236356678188</v>
      </c>
      <c r="O1039" s="34">
        <v>1.65</v>
      </c>
      <c r="P1039" s="5">
        <f t="shared" si="179"/>
        <v>5.9220644950845935</v>
      </c>
      <c r="Q1039" s="34">
        <v>271</v>
      </c>
      <c r="R1039" s="34">
        <v>6.7</v>
      </c>
      <c r="S1039" s="34">
        <v>8.1999999999999993</v>
      </c>
      <c r="T1039" s="34">
        <v>0.15110000000000001</v>
      </c>
      <c r="U1039" s="34">
        <v>2.9299999999999999E-3</v>
      </c>
      <c r="V1039" s="34">
        <v>1.3520000000000001E-2</v>
      </c>
      <c r="W1039" s="34">
        <v>11.17603550295858</v>
      </c>
      <c r="Y1039" s="34">
        <v>0.15110000000000001</v>
      </c>
      <c r="Z1039" s="34">
        <v>784</v>
      </c>
    </row>
    <row r="1040" spans="1:26" x14ac:dyDescent="0.3">
      <c r="A1040" s="29">
        <v>273</v>
      </c>
      <c r="B1040" s="5">
        <v>493498.45110000001</v>
      </c>
      <c r="C1040" s="5">
        <v>5180934.7671999997</v>
      </c>
      <c r="D1040" s="34">
        <v>10</v>
      </c>
      <c r="E1040" s="34">
        <v>12</v>
      </c>
      <c r="F1040" s="34" t="s">
        <v>66</v>
      </c>
      <c r="G1040" s="29">
        <v>273</v>
      </c>
      <c r="H1040" s="34" t="s">
        <v>16</v>
      </c>
      <c r="I1040" s="34">
        <v>0</v>
      </c>
      <c r="J1040" s="34">
        <v>10</v>
      </c>
      <c r="K1040" s="34">
        <f t="shared" si="181"/>
        <v>10</v>
      </c>
      <c r="L1040" s="104">
        <v>1.5959999561309814</v>
      </c>
      <c r="M1040" s="29">
        <v>273</v>
      </c>
      <c r="N1040" s="62">
        <v>1.3664156187749661</v>
      </c>
      <c r="O1040" s="34">
        <v>1.1599999999999999</v>
      </c>
      <c r="P1040" s="5">
        <f t="shared" ref="P1040:P1042" si="184">(O1040*L1040*K1040)</f>
        <v>18.513599491119383</v>
      </c>
      <c r="Q1040" s="29">
        <v>273</v>
      </c>
    </row>
    <row r="1041" spans="1:26" x14ac:dyDescent="0.3">
      <c r="A1041" s="29">
        <v>273</v>
      </c>
      <c r="B1041" s="5">
        <v>493498.45110000001</v>
      </c>
      <c r="C1041" s="5">
        <v>5180934.7671999997</v>
      </c>
      <c r="D1041" s="34">
        <v>10</v>
      </c>
      <c r="E1041" s="34">
        <v>12</v>
      </c>
      <c r="F1041" s="34" t="s">
        <v>66</v>
      </c>
      <c r="G1041" s="29">
        <v>273</v>
      </c>
      <c r="H1041" s="34" t="s">
        <v>16</v>
      </c>
      <c r="I1041" s="34">
        <v>10</v>
      </c>
      <c r="J1041" s="34">
        <v>20</v>
      </c>
      <c r="K1041" s="34">
        <f t="shared" si="181"/>
        <v>10</v>
      </c>
      <c r="L1041" s="105">
        <v>2.0579999999999998</v>
      </c>
      <c r="M1041" s="29">
        <v>273</v>
      </c>
      <c r="N1041" s="62">
        <v>1.2908944247869354</v>
      </c>
      <c r="O1041" s="34">
        <v>1.1599999999999999</v>
      </c>
      <c r="P1041" s="5">
        <f t="shared" si="184"/>
        <v>23.872799999999998</v>
      </c>
      <c r="Q1041" s="29">
        <v>273</v>
      </c>
    </row>
    <row r="1042" spans="1:26" x14ac:dyDescent="0.3">
      <c r="A1042" s="34">
        <v>273</v>
      </c>
      <c r="B1042" s="5">
        <v>493498.45110000001</v>
      </c>
      <c r="C1042" s="5">
        <v>5180934.7671999997</v>
      </c>
      <c r="D1042" s="34">
        <v>10</v>
      </c>
      <c r="E1042" s="34">
        <v>12</v>
      </c>
      <c r="F1042" s="34" t="s">
        <v>66</v>
      </c>
      <c r="G1042" s="34">
        <v>273</v>
      </c>
      <c r="H1042" s="34" t="s">
        <v>2813</v>
      </c>
      <c r="I1042" s="34">
        <v>20</v>
      </c>
      <c r="J1042" s="34">
        <v>30</v>
      </c>
      <c r="K1042" s="34">
        <f t="shared" si="181"/>
        <v>10</v>
      </c>
      <c r="L1042" s="105">
        <v>0.82740000000000002</v>
      </c>
      <c r="M1042" s="34">
        <v>273</v>
      </c>
      <c r="N1042" s="62">
        <v>1.34817365727842</v>
      </c>
      <c r="O1042" s="34">
        <v>1.1599999999999999</v>
      </c>
      <c r="P1042" s="5">
        <f t="shared" si="184"/>
        <v>9.5978399999999997</v>
      </c>
      <c r="Q1042" s="34">
        <v>273</v>
      </c>
    </row>
    <row r="1043" spans="1:26" x14ac:dyDescent="0.3">
      <c r="A1043" s="34">
        <v>273</v>
      </c>
      <c r="B1043" s="5">
        <v>493498.45110000001</v>
      </c>
      <c r="C1043" s="5">
        <v>5180934.7671999997</v>
      </c>
      <c r="D1043" s="34">
        <v>10</v>
      </c>
      <c r="E1043" s="34">
        <v>12</v>
      </c>
      <c r="F1043" s="34" t="s">
        <v>66</v>
      </c>
      <c r="G1043" s="34">
        <v>273</v>
      </c>
      <c r="H1043" s="34" t="s">
        <v>26</v>
      </c>
      <c r="I1043" s="34">
        <v>30</v>
      </c>
      <c r="J1043" s="34">
        <v>47</v>
      </c>
      <c r="K1043" s="34">
        <f t="shared" si="181"/>
        <v>17</v>
      </c>
      <c r="L1043" s="34">
        <v>0.51259999999999994</v>
      </c>
      <c r="M1043" s="34">
        <v>273</v>
      </c>
      <c r="N1043" s="62">
        <v>1.4480470494754469</v>
      </c>
      <c r="O1043" s="34" t="s">
        <v>2828</v>
      </c>
      <c r="P1043" s="5">
        <f t="shared" si="179"/>
        <v>12.618571598538939</v>
      </c>
      <c r="Q1043" s="34">
        <v>273</v>
      </c>
      <c r="R1043" s="34">
        <v>5.59</v>
      </c>
      <c r="S1043" s="34">
        <v>71.900000000000006</v>
      </c>
      <c r="T1043" s="34">
        <v>0.51259999999999994</v>
      </c>
      <c r="U1043" s="34">
        <v>1.2749999999999999E-2</v>
      </c>
      <c r="V1043" s="34">
        <v>7.4260000000000007E-2</v>
      </c>
      <c r="W1043" s="34">
        <v>6.9027740371667106</v>
      </c>
      <c r="Y1043" s="34">
        <v>0.51259999999999994</v>
      </c>
      <c r="Z1043" s="34">
        <v>786</v>
      </c>
    </row>
    <row r="1044" spans="1:26" x14ac:dyDescent="0.3">
      <c r="A1044" s="34">
        <v>273</v>
      </c>
      <c r="B1044" s="5">
        <v>493498.45110000001</v>
      </c>
      <c r="C1044" s="5">
        <v>5180934.7671999997</v>
      </c>
      <c r="D1044" s="34">
        <v>10</v>
      </c>
      <c r="E1044" s="34">
        <v>12</v>
      </c>
      <c r="F1044" s="34" t="s">
        <v>66</v>
      </c>
      <c r="G1044" s="34">
        <v>273</v>
      </c>
      <c r="H1044" s="34" t="s">
        <v>19</v>
      </c>
      <c r="I1044" s="34">
        <v>47</v>
      </c>
      <c r="J1044" s="34">
        <v>69</v>
      </c>
      <c r="K1044" s="34">
        <f t="shared" si="181"/>
        <v>22</v>
      </c>
      <c r="L1044" s="34">
        <v>0.2356</v>
      </c>
      <c r="M1044" s="34">
        <v>273</v>
      </c>
      <c r="N1044" s="62">
        <v>1.6710574371574032</v>
      </c>
      <c r="O1044" s="34">
        <v>1.33</v>
      </c>
      <c r="P1044" s="5">
        <f t="shared" si="179"/>
        <v>8.6614249082742525</v>
      </c>
      <c r="Q1044" s="34">
        <v>273</v>
      </c>
      <c r="R1044" s="34">
        <v>5.99</v>
      </c>
      <c r="S1044" s="34">
        <v>48.4</v>
      </c>
      <c r="T1044" s="34">
        <v>0.2356</v>
      </c>
      <c r="U1044" s="34">
        <v>9.9900000000000006E-3</v>
      </c>
      <c r="V1044" s="34">
        <v>5.0540000000000002E-2</v>
      </c>
      <c r="W1044" s="34">
        <v>4.6616541353383454</v>
      </c>
      <c r="Y1044" s="34">
        <v>0.2356</v>
      </c>
      <c r="Z1044" s="34">
        <v>787</v>
      </c>
    </row>
    <row r="1045" spans="1:26" x14ac:dyDescent="0.3">
      <c r="A1045" s="34">
        <v>273</v>
      </c>
      <c r="B1045" s="5">
        <v>493498.45110000001</v>
      </c>
      <c r="C1045" s="5">
        <v>5180934.7671999997</v>
      </c>
      <c r="D1045" s="34">
        <v>10</v>
      </c>
      <c r="E1045" s="34">
        <v>12</v>
      </c>
      <c r="F1045" s="34" t="s">
        <v>66</v>
      </c>
      <c r="G1045" s="34">
        <v>273</v>
      </c>
      <c r="H1045" s="34" t="s">
        <v>20</v>
      </c>
      <c r="I1045" s="34">
        <v>69</v>
      </c>
      <c r="J1045" s="34">
        <v>124</v>
      </c>
      <c r="K1045" s="34">
        <f t="shared" si="181"/>
        <v>55</v>
      </c>
      <c r="L1045" s="34">
        <v>0.2286</v>
      </c>
      <c r="M1045" s="34">
        <v>273</v>
      </c>
      <c r="N1045" s="62">
        <v>1.6361739444552814</v>
      </c>
      <c r="O1045" s="34">
        <v>1.6</v>
      </c>
      <c r="P1045" s="5">
        <f t="shared" si="179"/>
        <v>20.57161500363625</v>
      </c>
      <c r="Q1045" s="34">
        <v>273</v>
      </c>
      <c r="R1045" s="34">
        <v>6.14</v>
      </c>
      <c r="S1045" s="34">
        <v>40</v>
      </c>
      <c r="T1045" s="34">
        <v>0.2286</v>
      </c>
      <c r="U1045" s="34">
        <v>1.1050000000000001E-2</v>
      </c>
      <c r="V1045" s="34">
        <v>5.3650000000000003E-2</v>
      </c>
      <c r="W1045" s="34">
        <v>4.2609506057781914</v>
      </c>
      <c r="Y1045" s="34">
        <v>0.2286</v>
      </c>
      <c r="Z1045" s="34">
        <v>788</v>
      </c>
    </row>
    <row r="1046" spans="1:26" x14ac:dyDescent="0.3">
      <c r="A1046" s="34">
        <v>273</v>
      </c>
      <c r="B1046" s="5">
        <v>493498.45110000001</v>
      </c>
      <c r="C1046" s="5">
        <v>5180934.7671999997</v>
      </c>
      <c r="D1046" s="34">
        <v>10</v>
      </c>
      <c r="E1046" s="34">
        <v>12</v>
      </c>
      <c r="F1046" s="34" t="s">
        <v>66</v>
      </c>
      <c r="G1046" s="34">
        <v>273</v>
      </c>
      <c r="H1046" s="34" t="s">
        <v>21</v>
      </c>
      <c r="I1046" s="34">
        <v>124</v>
      </c>
      <c r="J1046" s="34">
        <v>153</v>
      </c>
      <c r="K1046" s="34">
        <f t="shared" si="181"/>
        <v>29</v>
      </c>
      <c r="L1046" s="34">
        <v>0.17979999999999999</v>
      </c>
      <c r="M1046" s="34">
        <v>273</v>
      </c>
      <c r="N1046" s="62">
        <v>1.739117266687235</v>
      </c>
      <c r="O1046" s="34">
        <v>1.65</v>
      </c>
      <c r="P1046" s="5">
        <f t="shared" si="179"/>
        <v>9.0681052519605796</v>
      </c>
      <c r="Q1046" s="34">
        <v>273</v>
      </c>
      <c r="R1046" s="34">
        <v>6.25</v>
      </c>
      <c r="S1046" s="34">
        <v>33.9</v>
      </c>
      <c r="T1046" s="34">
        <v>0.17979999999999999</v>
      </c>
      <c r="U1046" s="34">
        <v>1.0840000000000001E-2</v>
      </c>
      <c r="V1046" s="34">
        <v>5.3670000000000002E-2</v>
      </c>
      <c r="W1046" s="34">
        <v>3.3501024781069493</v>
      </c>
      <c r="Y1046" s="34">
        <v>0.17979999999999999</v>
      </c>
      <c r="Z1046" s="34">
        <v>789</v>
      </c>
    </row>
    <row r="1047" spans="1:26" x14ac:dyDescent="0.3">
      <c r="A1047" s="29">
        <v>275</v>
      </c>
      <c r="B1047" s="5">
        <v>493560.65970000002</v>
      </c>
      <c r="C1047" s="5">
        <v>5180928.8973000003</v>
      </c>
      <c r="D1047" s="34">
        <v>12</v>
      </c>
      <c r="E1047" s="34">
        <v>12</v>
      </c>
      <c r="F1047" s="34" t="s">
        <v>66</v>
      </c>
      <c r="G1047" s="29">
        <v>275</v>
      </c>
      <c r="H1047" s="34" t="s">
        <v>16</v>
      </c>
      <c r="I1047" s="34">
        <v>0</v>
      </c>
      <c r="J1047" s="34">
        <v>10</v>
      </c>
      <c r="K1047" s="34">
        <f t="shared" si="181"/>
        <v>10</v>
      </c>
      <c r="L1047" s="104">
        <v>1.8229999542236328</v>
      </c>
      <c r="M1047" s="29">
        <v>275</v>
      </c>
      <c r="N1047" s="62">
        <v>1.3235803088909723</v>
      </c>
      <c r="O1047" s="5">
        <v>1.1399999999999999</v>
      </c>
      <c r="P1047" s="5">
        <f t="shared" ref="P1047:P1049" si="185">(O1047*L1047*K1047)</f>
        <v>20.782199478149408</v>
      </c>
      <c r="Q1047" s="29">
        <v>275</v>
      </c>
    </row>
    <row r="1048" spans="1:26" x14ac:dyDescent="0.3">
      <c r="A1048" s="29">
        <v>275</v>
      </c>
      <c r="B1048" s="5">
        <v>493560.65970000002</v>
      </c>
      <c r="C1048" s="5">
        <v>5180928.8973000003</v>
      </c>
      <c r="D1048" s="34">
        <v>12</v>
      </c>
      <c r="E1048" s="34">
        <v>12</v>
      </c>
      <c r="F1048" s="34" t="s">
        <v>66</v>
      </c>
      <c r="G1048" s="29">
        <v>275</v>
      </c>
      <c r="H1048" s="34" t="s">
        <v>16</v>
      </c>
      <c r="I1048" s="34">
        <v>10</v>
      </c>
      <c r="J1048" s="34">
        <v>20</v>
      </c>
      <c r="K1048" s="34">
        <f t="shared" si="181"/>
        <v>10</v>
      </c>
      <c r="L1048" s="105">
        <v>2.1150000000000002</v>
      </c>
      <c r="M1048" s="29">
        <v>275</v>
      </c>
      <c r="N1048" s="62">
        <v>1.3098365995014187</v>
      </c>
      <c r="O1048" s="5">
        <v>1.1399999999999999</v>
      </c>
      <c r="P1048" s="5">
        <f t="shared" si="185"/>
        <v>24.111000000000004</v>
      </c>
      <c r="Q1048" s="29">
        <v>275</v>
      </c>
    </row>
    <row r="1049" spans="1:26" x14ac:dyDescent="0.3">
      <c r="A1049" s="34">
        <v>275</v>
      </c>
      <c r="B1049" s="5">
        <v>493560.65970000002</v>
      </c>
      <c r="C1049" s="5">
        <v>5180928.8973000003</v>
      </c>
      <c r="D1049" s="34">
        <v>12</v>
      </c>
      <c r="E1049" s="34">
        <v>12</v>
      </c>
      <c r="F1049" s="34" t="s">
        <v>66</v>
      </c>
      <c r="G1049" s="34">
        <v>275</v>
      </c>
      <c r="H1049" s="34" t="s">
        <v>2811</v>
      </c>
      <c r="I1049" s="34">
        <v>20</v>
      </c>
      <c r="J1049" s="34">
        <v>30</v>
      </c>
      <c r="K1049" s="34">
        <f t="shared" si="181"/>
        <v>10</v>
      </c>
      <c r="L1049" s="105">
        <v>1.7450000000000001</v>
      </c>
      <c r="M1049" s="34">
        <v>275</v>
      </c>
      <c r="N1049" s="62">
        <v>1.2187972305129995</v>
      </c>
      <c r="O1049" s="5">
        <v>1.1399999999999999</v>
      </c>
      <c r="P1049" s="5">
        <f t="shared" si="185"/>
        <v>19.892999999999997</v>
      </c>
      <c r="Q1049" s="34">
        <v>275</v>
      </c>
    </row>
    <row r="1050" spans="1:26" x14ac:dyDescent="0.3">
      <c r="A1050" s="34">
        <v>275</v>
      </c>
      <c r="B1050" s="5">
        <v>493560.65970000002</v>
      </c>
      <c r="C1050" s="5">
        <v>5180928.8973000003</v>
      </c>
      <c r="D1050" s="34">
        <v>12</v>
      </c>
      <c r="E1050" s="34">
        <v>12</v>
      </c>
      <c r="F1050" s="34" t="s">
        <v>66</v>
      </c>
      <c r="G1050" s="34">
        <v>275</v>
      </c>
      <c r="H1050" s="34" t="s">
        <v>36</v>
      </c>
      <c r="I1050" s="34">
        <v>30</v>
      </c>
      <c r="J1050" s="34">
        <v>46</v>
      </c>
      <c r="K1050" s="34">
        <f t="shared" si="181"/>
        <v>16</v>
      </c>
      <c r="L1050" s="34">
        <v>0.71330000000000005</v>
      </c>
      <c r="M1050" s="34">
        <v>275</v>
      </c>
      <c r="N1050" s="62">
        <v>1.1394692097258878</v>
      </c>
      <c r="O1050" s="5">
        <v>1.33</v>
      </c>
      <c r="P1050" s="5">
        <f t="shared" si="179"/>
        <v>13.004534196759613</v>
      </c>
      <c r="Q1050" s="34">
        <v>275</v>
      </c>
      <c r="R1050" s="34">
        <v>5.94</v>
      </c>
      <c r="S1050" s="34">
        <v>51.8</v>
      </c>
      <c r="T1050" s="34">
        <v>0.71330000000000005</v>
      </c>
      <c r="U1050" s="34">
        <v>1.866E-2</v>
      </c>
      <c r="V1050" s="34">
        <v>9.6229999999999996E-2</v>
      </c>
      <c r="W1050" s="34">
        <v>7.4124493401226239</v>
      </c>
      <c r="Y1050" s="34">
        <v>0.71330000000000005</v>
      </c>
      <c r="Z1050" s="34">
        <v>791</v>
      </c>
    </row>
    <row r="1051" spans="1:26" x14ac:dyDescent="0.3">
      <c r="A1051" s="34">
        <v>275</v>
      </c>
      <c r="B1051" s="5">
        <v>493560.65970000002</v>
      </c>
      <c r="C1051" s="5">
        <v>5180928.8973000003</v>
      </c>
      <c r="D1051" s="34">
        <v>12</v>
      </c>
      <c r="E1051" s="34">
        <v>12</v>
      </c>
      <c r="F1051" s="34" t="s">
        <v>66</v>
      </c>
      <c r="G1051" s="34">
        <v>275</v>
      </c>
      <c r="H1051" s="34" t="s">
        <v>37</v>
      </c>
      <c r="I1051" s="34">
        <v>46</v>
      </c>
      <c r="J1051" s="34">
        <v>74</v>
      </c>
      <c r="K1051" s="34">
        <f t="shared" si="181"/>
        <v>28</v>
      </c>
      <c r="L1051" s="34">
        <v>0.5</v>
      </c>
      <c r="M1051" s="34">
        <v>275</v>
      </c>
      <c r="N1051" s="62">
        <v>1.3079835397585551</v>
      </c>
      <c r="O1051" s="5">
        <v>1.41</v>
      </c>
      <c r="P1051" s="5">
        <f t="shared" si="179"/>
        <v>18.311769556619772</v>
      </c>
      <c r="Q1051" s="34">
        <v>275</v>
      </c>
      <c r="R1051" s="34">
        <v>6.21</v>
      </c>
      <c r="S1051" s="34">
        <v>36.1</v>
      </c>
      <c r="Y1051" s="34">
        <v>0</v>
      </c>
      <c r="Z1051" s="34">
        <v>792</v>
      </c>
    </row>
    <row r="1052" spans="1:26" x14ac:dyDescent="0.3">
      <c r="A1052" s="34">
        <v>275</v>
      </c>
      <c r="B1052" s="5">
        <v>493560.65970000002</v>
      </c>
      <c r="C1052" s="5">
        <v>5180928.8973000003</v>
      </c>
      <c r="D1052" s="34">
        <v>12</v>
      </c>
      <c r="E1052" s="34">
        <v>12</v>
      </c>
      <c r="F1052" s="34" t="s">
        <v>66</v>
      </c>
      <c r="G1052" s="34">
        <v>275</v>
      </c>
      <c r="H1052" s="34" t="s">
        <v>44</v>
      </c>
      <c r="I1052" s="34">
        <v>74</v>
      </c>
      <c r="J1052" s="34">
        <v>111</v>
      </c>
      <c r="K1052" s="34">
        <f t="shared" si="181"/>
        <v>37</v>
      </c>
      <c r="L1052" s="34">
        <v>0.29270000000000002</v>
      </c>
      <c r="M1052" s="34">
        <v>275</v>
      </c>
      <c r="N1052" s="62">
        <v>1.4426083018815594</v>
      </c>
      <c r="O1052" s="5">
        <v>1.48</v>
      </c>
      <c r="P1052" s="5">
        <f t="shared" si="179"/>
        <v>15.6233036485471</v>
      </c>
      <c r="Q1052" s="34">
        <v>275</v>
      </c>
      <c r="R1052" s="34">
        <v>6.45</v>
      </c>
      <c r="S1052" s="34">
        <v>22.8</v>
      </c>
      <c r="T1052" s="34">
        <v>0.29270000000000002</v>
      </c>
      <c r="U1052" s="34">
        <v>9.1000000000000004E-3</v>
      </c>
      <c r="V1052" s="34">
        <v>7.7299999999999994E-2</v>
      </c>
      <c r="W1052" s="34">
        <v>3.7865459249676592</v>
      </c>
      <c r="Y1052" s="34">
        <v>0.29270000000000002</v>
      </c>
      <c r="Z1052" s="34">
        <v>793</v>
      </c>
    </row>
    <row r="1053" spans="1:26" x14ac:dyDescent="0.3">
      <c r="A1053" s="34">
        <v>275</v>
      </c>
      <c r="B1053" s="5">
        <v>493560.65970000002</v>
      </c>
      <c r="C1053" s="5">
        <v>5180928.8973000003</v>
      </c>
      <c r="D1053" s="34">
        <v>12</v>
      </c>
      <c r="E1053" s="34">
        <v>12</v>
      </c>
      <c r="F1053" s="34" t="s">
        <v>66</v>
      </c>
      <c r="G1053" s="34">
        <v>275</v>
      </c>
      <c r="H1053" s="34" t="s">
        <v>38</v>
      </c>
      <c r="I1053" s="34">
        <v>111</v>
      </c>
      <c r="J1053" s="34">
        <v>153</v>
      </c>
      <c r="K1053" s="34">
        <f t="shared" si="181"/>
        <v>42</v>
      </c>
      <c r="L1053" s="34">
        <v>0.2611</v>
      </c>
      <c r="M1053" s="34">
        <v>275</v>
      </c>
      <c r="N1053" s="62">
        <v>1.6526243216322012</v>
      </c>
      <c r="O1053" s="34">
        <v>1.5</v>
      </c>
      <c r="P1053" s="5">
        <f t="shared" si="179"/>
        <v>18.123008835883045</v>
      </c>
      <c r="Q1053" s="34">
        <v>275</v>
      </c>
      <c r="R1053" s="34">
        <v>6.58</v>
      </c>
      <c r="S1053" s="34">
        <v>15</v>
      </c>
      <c r="T1053" s="34">
        <v>0.2611</v>
      </c>
      <c r="U1053" s="34">
        <v>1.0070000000000001E-2</v>
      </c>
      <c r="V1053" s="34">
        <v>5.5930000000000001E-2</v>
      </c>
      <c r="W1053" s="34">
        <v>4.6683354192740927</v>
      </c>
      <c r="Y1053" s="34">
        <v>0.2611</v>
      </c>
      <c r="Z1053" s="34">
        <v>794</v>
      </c>
    </row>
    <row r="1054" spans="1:26" x14ac:dyDescent="0.3">
      <c r="A1054" s="29">
        <v>277</v>
      </c>
      <c r="B1054" s="5">
        <v>493626.07659999997</v>
      </c>
      <c r="C1054" s="5">
        <v>5180929.4075999996</v>
      </c>
      <c r="D1054" s="34">
        <v>14</v>
      </c>
      <c r="E1054" s="34">
        <v>12</v>
      </c>
      <c r="F1054" s="34" t="s">
        <v>66</v>
      </c>
      <c r="G1054" s="29">
        <v>277</v>
      </c>
      <c r="H1054" s="34" t="s">
        <v>16</v>
      </c>
      <c r="I1054" s="34">
        <v>0</v>
      </c>
      <c r="J1054" s="34">
        <v>10</v>
      </c>
      <c r="K1054" s="34">
        <f t="shared" si="181"/>
        <v>10</v>
      </c>
      <c r="L1054" s="104">
        <v>1.3350000381469727</v>
      </c>
      <c r="M1054" s="29">
        <v>277</v>
      </c>
      <c r="N1054" s="78">
        <v>1.3483620031122949</v>
      </c>
      <c r="O1054" s="34">
        <v>1.1100000000000001</v>
      </c>
      <c r="P1054" s="5">
        <f t="shared" ref="P1054:P1056" si="186">(O1054*L1054*K1054)</f>
        <v>14.818500423431399</v>
      </c>
      <c r="Q1054" s="29">
        <v>277</v>
      </c>
    </row>
    <row r="1055" spans="1:26" x14ac:dyDescent="0.3">
      <c r="A1055" s="29">
        <v>277</v>
      </c>
      <c r="B1055" s="5">
        <v>493626.07659999997</v>
      </c>
      <c r="C1055" s="5">
        <v>5180929.4075999996</v>
      </c>
      <c r="D1055" s="34">
        <v>14</v>
      </c>
      <c r="E1055" s="34">
        <v>12</v>
      </c>
      <c r="F1055" s="34" t="s">
        <v>66</v>
      </c>
      <c r="G1055" s="29">
        <v>277</v>
      </c>
      <c r="H1055" s="34" t="s">
        <v>2808</v>
      </c>
      <c r="I1055" s="34">
        <v>10</v>
      </c>
      <c r="J1055" s="34">
        <v>20</v>
      </c>
      <c r="K1055" s="34">
        <f t="shared" si="181"/>
        <v>10</v>
      </c>
      <c r="L1055" s="105">
        <v>1.0960000000000001</v>
      </c>
      <c r="M1055" s="29">
        <v>277</v>
      </c>
      <c r="N1055" s="78">
        <v>1.4122087981725107</v>
      </c>
      <c r="O1055" s="34">
        <v>1.1100000000000001</v>
      </c>
      <c r="P1055" s="5">
        <f t="shared" si="186"/>
        <v>12.165600000000003</v>
      </c>
      <c r="Q1055" s="29">
        <v>277</v>
      </c>
    </row>
    <row r="1056" spans="1:26" x14ac:dyDescent="0.3">
      <c r="A1056" s="34">
        <v>277</v>
      </c>
      <c r="B1056" s="5">
        <v>493626.07659999997</v>
      </c>
      <c r="C1056" s="5">
        <v>5180929.4075999996</v>
      </c>
      <c r="D1056" s="34">
        <v>14</v>
      </c>
      <c r="E1056" s="34">
        <v>12</v>
      </c>
      <c r="F1056" s="34" t="s">
        <v>66</v>
      </c>
      <c r="G1056" s="34">
        <v>277</v>
      </c>
      <c r="H1056" s="34" t="s">
        <v>30</v>
      </c>
      <c r="I1056" s="34">
        <v>20</v>
      </c>
      <c r="J1056" s="34">
        <v>30</v>
      </c>
      <c r="K1056" s="34">
        <f t="shared" si="181"/>
        <v>10</v>
      </c>
      <c r="L1056" s="105">
        <v>0.65980000000000005</v>
      </c>
      <c r="M1056" s="34">
        <v>277</v>
      </c>
      <c r="N1056" s="78">
        <v>1.4243433042846889</v>
      </c>
      <c r="O1056" s="34">
        <v>1.1100000000000001</v>
      </c>
      <c r="P1056" s="5">
        <f t="shared" si="186"/>
        <v>7.3237800000000011</v>
      </c>
      <c r="Q1056" s="34">
        <v>277</v>
      </c>
    </row>
    <row r="1057" spans="1:26" x14ac:dyDescent="0.3">
      <c r="A1057" s="34">
        <v>277</v>
      </c>
      <c r="B1057" s="5">
        <v>493626.07659999997</v>
      </c>
      <c r="C1057" s="5">
        <v>5180929.4075999996</v>
      </c>
      <c r="D1057" s="34">
        <v>14</v>
      </c>
      <c r="E1057" s="34">
        <v>12</v>
      </c>
      <c r="F1057" s="34" t="s">
        <v>66</v>
      </c>
      <c r="G1057" s="34">
        <v>277</v>
      </c>
      <c r="H1057" s="34" t="s">
        <v>30</v>
      </c>
      <c r="I1057" s="34">
        <v>30</v>
      </c>
      <c r="J1057" s="34">
        <v>42</v>
      </c>
      <c r="K1057" s="34">
        <f t="shared" si="181"/>
        <v>12</v>
      </c>
      <c r="L1057" s="34">
        <v>0.41320000000000001</v>
      </c>
      <c r="M1057" s="34">
        <v>277</v>
      </c>
      <c r="N1057" s="62">
        <v>1.4200174494120816</v>
      </c>
      <c r="O1057" s="34">
        <v>1.2</v>
      </c>
      <c r="P1057" s="5">
        <f t="shared" si="179"/>
        <v>7.0410145211648647</v>
      </c>
      <c r="Q1057" s="34">
        <v>277</v>
      </c>
      <c r="R1057" s="34">
        <v>6.04</v>
      </c>
      <c r="S1057" s="34">
        <v>45.9</v>
      </c>
      <c r="T1057" s="34">
        <v>0.41320000000000001</v>
      </c>
      <c r="U1057" s="34">
        <v>1.1610000000000001E-2</v>
      </c>
      <c r="V1057" s="34">
        <v>6.2640000000000001E-2</v>
      </c>
      <c r="W1057" s="34">
        <v>6.5964240102171141</v>
      </c>
      <c r="Y1057" s="34">
        <v>0.41320000000000001</v>
      </c>
      <c r="Z1057" s="34">
        <v>796</v>
      </c>
    </row>
    <row r="1058" spans="1:26" x14ac:dyDescent="0.3">
      <c r="A1058" s="34">
        <v>277</v>
      </c>
      <c r="B1058" s="5">
        <v>493626.07659999997</v>
      </c>
      <c r="C1058" s="5">
        <v>5180929.4075999996</v>
      </c>
      <c r="D1058" s="34">
        <v>14</v>
      </c>
      <c r="E1058" s="34">
        <v>12</v>
      </c>
      <c r="F1058" s="34" t="s">
        <v>66</v>
      </c>
      <c r="G1058" s="34">
        <v>277</v>
      </c>
      <c r="H1058" s="34" t="s">
        <v>18</v>
      </c>
      <c r="I1058" s="34">
        <v>42</v>
      </c>
      <c r="J1058" s="34">
        <v>89</v>
      </c>
      <c r="K1058" s="34">
        <f t="shared" si="181"/>
        <v>47</v>
      </c>
      <c r="L1058" s="34">
        <v>0.30940000000000001</v>
      </c>
      <c r="M1058" s="34">
        <v>277</v>
      </c>
      <c r="N1058" s="62">
        <v>1.3489048710141716</v>
      </c>
      <c r="O1058" s="34">
        <v>1.3</v>
      </c>
      <c r="P1058" s="5">
        <f t="shared" si="179"/>
        <v>19.615504853313883</v>
      </c>
      <c r="Q1058" s="34">
        <v>277</v>
      </c>
      <c r="R1058" s="34">
        <v>6.76</v>
      </c>
      <c r="S1058" s="34">
        <v>4.7</v>
      </c>
      <c r="T1058" s="34">
        <v>0.30940000000000001</v>
      </c>
      <c r="U1058" s="34">
        <v>1.098E-2</v>
      </c>
      <c r="V1058" s="34">
        <v>5.8069999999999997E-2</v>
      </c>
      <c r="W1058" s="34">
        <v>5.3280523506113315</v>
      </c>
      <c r="Y1058" s="34">
        <v>0.30940000000000001</v>
      </c>
      <c r="Z1058" s="34">
        <v>797</v>
      </c>
    </row>
    <row r="1059" spans="1:26" x14ac:dyDescent="0.3">
      <c r="A1059" s="34">
        <v>277</v>
      </c>
      <c r="B1059" s="5">
        <v>493626.07659999997</v>
      </c>
      <c r="C1059" s="5">
        <v>5180929.4075999996</v>
      </c>
      <c r="D1059" s="34">
        <v>14</v>
      </c>
      <c r="E1059" s="34">
        <v>12</v>
      </c>
      <c r="F1059" s="34" t="s">
        <v>66</v>
      </c>
      <c r="G1059" s="34">
        <v>277</v>
      </c>
      <c r="H1059" s="34" t="s">
        <v>76</v>
      </c>
      <c r="I1059" s="34">
        <v>89</v>
      </c>
      <c r="J1059" s="34">
        <v>128</v>
      </c>
      <c r="K1059" s="34">
        <f t="shared" si="181"/>
        <v>39</v>
      </c>
      <c r="L1059" s="34">
        <v>0.1825</v>
      </c>
      <c r="M1059" s="34">
        <v>277</v>
      </c>
      <c r="N1059" s="62">
        <v>1.4319923202573361</v>
      </c>
      <c r="O1059" s="34">
        <v>1.53</v>
      </c>
      <c r="P1059" s="5">
        <f t="shared" si="179"/>
        <v>10.19220533943159</v>
      </c>
      <c r="Q1059" s="34">
        <v>277</v>
      </c>
      <c r="R1059" s="34">
        <v>7.78</v>
      </c>
      <c r="S1059" s="34">
        <v>-49</v>
      </c>
      <c r="T1059" s="34">
        <v>0.2525</v>
      </c>
      <c r="U1059" s="34">
        <v>9.5499999999999995E-3</v>
      </c>
      <c r="V1059" s="34">
        <v>4.8800000000000003E-2</v>
      </c>
      <c r="W1059" s="34">
        <v>5.1741803278688518</v>
      </c>
      <c r="X1059" s="34">
        <v>7.0000000000000007E-2</v>
      </c>
      <c r="Y1059" s="34">
        <v>0.1825</v>
      </c>
      <c r="Z1059" s="34">
        <v>798</v>
      </c>
    </row>
    <row r="1060" spans="1:26" x14ac:dyDescent="0.3">
      <c r="A1060" s="34">
        <v>277</v>
      </c>
      <c r="B1060" s="5">
        <v>493626.07659999997</v>
      </c>
      <c r="C1060" s="5">
        <v>5180929.4075999996</v>
      </c>
      <c r="D1060" s="34">
        <v>14</v>
      </c>
      <c r="E1060" s="34">
        <v>12</v>
      </c>
      <c r="F1060" s="34" t="s">
        <v>66</v>
      </c>
      <c r="G1060" s="34">
        <v>277</v>
      </c>
      <c r="H1060" s="34" t="s">
        <v>38</v>
      </c>
      <c r="I1060" s="34">
        <v>128</v>
      </c>
      <c r="J1060" s="34">
        <v>153</v>
      </c>
      <c r="K1060" s="34">
        <f t="shared" si="181"/>
        <v>25</v>
      </c>
      <c r="L1060" s="34">
        <v>0.15659999999999999</v>
      </c>
      <c r="M1060" s="34">
        <v>277</v>
      </c>
      <c r="N1060" s="62">
        <v>1.3308759027272892</v>
      </c>
      <c r="O1060" s="34">
        <v>1.53</v>
      </c>
      <c r="P1060" s="5">
        <f t="shared" si="179"/>
        <v>5.2103791591773367</v>
      </c>
      <c r="Q1060" s="34">
        <v>277</v>
      </c>
      <c r="R1060" s="34">
        <v>7.61</v>
      </c>
      <c r="S1060" s="34">
        <v>-40</v>
      </c>
      <c r="T1060" s="34">
        <v>0.18659999999999999</v>
      </c>
      <c r="U1060" s="34">
        <v>1.15E-2</v>
      </c>
      <c r="V1060" s="34">
        <v>4.727E-2</v>
      </c>
      <c r="W1060" s="34">
        <v>3.9475354347366194</v>
      </c>
      <c r="X1060" s="34">
        <v>0.03</v>
      </c>
      <c r="Y1060" s="34">
        <v>0.15659999999999999</v>
      </c>
      <c r="Z1060" s="34">
        <v>799</v>
      </c>
    </row>
    <row r="1061" spans="1:26" x14ac:dyDescent="0.3">
      <c r="A1061" s="29">
        <v>279</v>
      </c>
      <c r="B1061" s="5">
        <v>493690.9522</v>
      </c>
      <c r="C1061" s="5">
        <v>5180926.7128999997</v>
      </c>
      <c r="D1061" s="34">
        <v>16</v>
      </c>
      <c r="E1061" s="34">
        <v>12</v>
      </c>
      <c r="F1061" s="34" t="s">
        <v>66</v>
      </c>
      <c r="G1061" s="29">
        <v>279</v>
      </c>
      <c r="H1061" s="34" t="s">
        <v>16</v>
      </c>
      <c r="I1061" s="34">
        <v>0</v>
      </c>
      <c r="J1061" s="34">
        <v>10</v>
      </c>
      <c r="K1061" s="34">
        <f t="shared" si="181"/>
        <v>10</v>
      </c>
      <c r="L1061" s="104">
        <v>1.6360000371932983</v>
      </c>
      <c r="M1061" s="29">
        <v>279</v>
      </c>
      <c r="N1061" s="62">
        <v>1.4075806654067391</v>
      </c>
      <c r="O1061" s="5">
        <v>1.1399999999999999</v>
      </c>
      <c r="P1061" s="5">
        <f t="shared" ref="P1061:P1063" si="187">(O1061*L1061*K1061)</f>
        <v>18.6504004240036</v>
      </c>
      <c r="Q1061" s="29">
        <v>279</v>
      </c>
    </row>
    <row r="1062" spans="1:26" x14ac:dyDescent="0.3">
      <c r="A1062" s="29">
        <v>279</v>
      </c>
      <c r="B1062" s="5">
        <v>493690.9522</v>
      </c>
      <c r="C1062" s="5">
        <v>5180926.7128999997</v>
      </c>
      <c r="D1062" s="34">
        <v>16</v>
      </c>
      <c r="E1062" s="34">
        <v>12</v>
      </c>
      <c r="F1062" s="34" t="s">
        <v>66</v>
      </c>
      <c r="G1062" s="29">
        <v>279</v>
      </c>
      <c r="H1062" s="34" t="s">
        <v>2808</v>
      </c>
      <c r="I1062" s="34">
        <v>10</v>
      </c>
      <c r="J1062" s="34">
        <v>20</v>
      </c>
      <c r="K1062" s="34">
        <f t="shared" si="181"/>
        <v>10</v>
      </c>
      <c r="L1062" s="105">
        <v>1.696</v>
      </c>
      <c r="M1062" s="29">
        <v>279</v>
      </c>
      <c r="N1062" s="62">
        <v>1.3753039874624124</v>
      </c>
      <c r="O1062" s="5">
        <v>1.1399999999999999</v>
      </c>
      <c r="P1062" s="5">
        <f t="shared" si="187"/>
        <v>19.334399999999999</v>
      </c>
      <c r="Q1062" s="29">
        <v>279</v>
      </c>
    </row>
    <row r="1063" spans="1:26" x14ac:dyDescent="0.3">
      <c r="A1063" s="34">
        <v>279</v>
      </c>
      <c r="B1063" s="5">
        <v>493690.9522</v>
      </c>
      <c r="C1063" s="5">
        <v>5180926.7128999997</v>
      </c>
      <c r="D1063" s="34">
        <v>16</v>
      </c>
      <c r="E1063" s="34">
        <v>12</v>
      </c>
      <c r="F1063" s="34" t="s">
        <v>66</v>
      </c>
      <c r="G1063" s="34">
        <v>279</v>
      </c>
      <c r="H1063" s="34" t="s">
        <v>30</v>
      </c>
      <c r="I1063" s="34">
        <v>20</v>
      </c>
      <c r="J1063" s="34">
        <v>30</v>
      </c>
      <c r="K1063" s="34">
        <f t="shared" si="181"/>
        <v>10</v>
      </c>
      <c r="L1063" s="105">
        <v>1.385</v>
      </c>
      <c r="M1063" s="34">
        <v>279</v>
      </c>
      <c r="N1063" s="62">
        <v>1.3306242028992277</v>
      </c>
      <c r="O1063" s="5">
        <v>1.1399999999999999</v>
      </c>
      <c r="P1063" s="5">
        <f t="shared" si="187"/>
        <v>15.789</v>
      </c>
      <c r="Q1063" s="34">
        <v>279</v>
      </c>
    </row>
    <row r="1064" spans="1:26" x14ac:dyDescent="0.3">
      <c r="A1064" s="34">
        <v>279</v>
      </c>
      <c r="B1064" s="5">
        <v>493690.9522</v>
      </c>
      <c r="C1064" s="5">
        <v>5180926.7128999997</v>
      </c>
      <c r="D1064" s="34">
        <v>16</v>
      </c>
      <c r="E1064" s="34">
        <v>12</v>
      </c>
      <c r="F1064" s="34" t="s">
        <v>66</v>
      </c>
      <c r="G1064" s="34">
        <v>279</v>
      </c>
      <c r="H1064" s="34" t="s">
        <v>30</v>
      </c>
      <c r="I1064" s="34">
        <v>30</v>
      </c>
      <c r="J1064" s="34">
        <v>44</v>
      </c>
      <c r="K1064" s="34">
        <f t="shared" si="181"/>
        <v>14</v>
      </c>
      <c r="L1064" s="34">
        <v>0.90720000000000001</v>
      </c>
      <c r="M1064" s="34">
        <v>279</v>
      </c>
      <c r="N1064" s="62">
        <v>1.223968272193249</v>
      </c>
      <c r="O1064" s="5">
        <v>1.25</v>
      </c>
      <c r="P1064" s="5">
        <f t="shared" si="179"/>
        <v>15.545376231472018</v>
      </c>
      <c r="Q1064" s="34">
        <v>279</v>
      </c>
      <c r="R1064" s="34">
        <v>6.1</v>
      </c>
      <c r="S1064" s="34">
        <v>43.3</v>
      </c>
      <c r="T1064" s="34">
        <v>0.90720000000000001</v>
      </c>
      <c r="U1064" s="34">
        <v>1.431E-2</v>
      </c>
      <c r="V1064" s="34">
        <v>5.0479999999999997E-2</v>
      </c>
      <c r="W1064" s="34">
        <v>17.971473851030112</v>
      </c>
      <c r="Y1064" s="34">
        <v>0.90720000000000001</v>
      </c>
      <c r="Z1064" s="34">
        <v>801</v>
      </c>
    </row>
    <row r="1065" spans="1:26" x14ac:dyDescent="0.3">
      <c r="A1065" s="34">
        <v>279</v>
      </c>
      <c r="B1065" s="5">
        <v>493690.9522</v>
      </c>
      <c r="C1065" s="5">
        <v>5180926.7128999997</v>
      </c>
      <c r="D1065" s="34">
        <v>16</v>
      </c>
      <c r="E1065" s="34">
        <v>12</v>
      </c>
      <c r="F1065" s="34" t="s">
        <v>66</v>
      </c>
      <c r="G1065" s="34">
        <v>279</v>
      </c>
      <c r="H1065" s="34" t="s">
        <v>36</v>
      </c>
      <c r="I1065" s="34">
        <v>44</v>
      </c>
      <c r="J1065" s="34">
        <v>65</v>
      </c>
      <c r="K1065" s="34">
        <f t="shared" si="181"/>
        <v>21</v>
      </c>
      <c r="L1065" s="34">
        <v>0.59499999999999997</v>
      </c>
      <c r="M1065" s="34">
        <v>279</v>
      </c>
      <c r="N1065" s="62">
        <v>1.5604233025227723</v>
      </c>
      <c r="O1065" s="5">
        <v>1.35</v>
      </c>
      <c r="P1065" s="5">
        <f t="shared" si="179"/>
        <v>19.497489165022039</v>
      </c>
      <c r="Q1065" s="34">
        <v>279</v>
      </c>
      <c r="R1065" s="34">
        <v>6.19</v>
      </c>
      <c r="S1065" s="34">
        <v>37.4</v>
      </c>
      <c r="T1065" s="34">
        <v>0.59499999999999997</v>
      </c>
      <c r="U1065" s="34">
        <v>1.103E-2</v>
      </c>
      <c r="V1065" s="34">
        <v>3.5580000000000001E-2</v>
      </c>
      <c r="W1065" s="34">
        <v>16.722878021360312</v>
      </c>
      <c r="Y1065" s="34">
        <v>0.59499999999999997</v>
      </c>
      <c r="Z1065" s="34">
        <v>802</v>
      </c>
    </row>
    <row r="1066" spans="1:26" x14ac:dyDescent="0.3">
      <c r="A1066" s="34">
        <v>279</v>
      </c>
      <c r="B1066" s="5">
        <v>493690.9522</v>
      </c>
      <c r="C1066" s="5">
        <v>5180926.7128999997</v>
      </c>
      <c r="D1066" s="34">
        <v>16</v>
      </c>
      <c r="E1066" s="34">
        <v>12</v>
      </c>
      <c r="F1066" s="34" t="s">
        <v>66</v>
      </c>
      <c r="G1066" s="34">
        <v>279</v>
      </c>
      <c r="H1066" s="34" t="s">
        <v>37</v>
      </c>
      <c r="I1066" s="34">
        <v>65</v>
      </c>
      <c r="J1066" s="34">
        <v>116</v>
      </c>
      <c r="K1066" s="34">
        <f t="shared" si="181"/>
        <v>51</v>
      </c>
      <c r="L1066" s="34">
        <v>0.3029</v>
      </c>
      <c r="M1066" s="34">
        <v>279</v>
      </c>
      <c r="N1066" s="62">
        <v>1.5787156667136353</v>
      </c>
      <c r="O1066" s="5">
        <v>1.48</v>
      </c>
      <c r="P1066" s="5">
        <f t="shared" si="179"/>
        <v>24.387841747825565</v>
      </c>
      <c r="Q1066" s="34">
        <v>279</v>
      </c>
      <c r="R1066" s="34">
        <v>6.55</v>
      </c>
      <c r="S1066" s="34">
        <v>16.399999999999999</v>
      </c>
      <c r="T1066" s="34">
        <v>0.3029</v>
      </c>
      <c r="U1066" s="34">
        <v>6.6600000000000001E-3</v>
      </c>
      <c r="V1066" s="34">
        <v>2.162E-2</v>
      </c>
      <c r="W1066" s="34">
        <v>14.010175763182239</v>
      </c>
      <c r="Y1066" s="34">
        <v>0.3029</v>
      </c>
      <c r="Z1066" s="34">
        <v>803</v>
      </c>
    </row>
    <row r="1067" spans="1:26" x14ac:dyDescent="0.3">
      <c r="A1067" s="34">
        <v>279</v>
      </c>
      <c r="B1067" s="5">
        <v>493690.9522</v>
      </c>
      <c r="C1067" s="5">
        <v>5180926.7128999997</v>
      </c>
      <c r="D1067" s="34">
        <v>16</v>
      </c>
      <c r="E1067" s="34">
        <v>12</v>
      </c>
      <c r="F1067" s="34" t="s">
        <v>66</v>
      </c>
      <c r="G1067" s="34">
        <v>279</v>
      </c>
      <c r="H1067" s="34" t="s">
        <v>38</v>
      </c>
      <c r="I1067" s="34">
        <v>116</v>
      </c>
      <c r="J1067" s="34">
        <v>153</v>
      </c>
      <c r="K1067" s="34">
        <f t="shared" si="181"/>
        <v>37</v>
      </c>
      <c r="L1067" s="34">
        <v>0.1976</v>
      </c>
      <c r="M1067" s="34">
        <v>279</v>
      </c>
      <c r="N1067" s="62">
        <v>1.7093449504516833</v>
      </c>
      <c r="O1067" s="5">
        <v>1.5</v>
      </c>
      <c r="P1067" s="5">
        <f t="shared" si="179"/>
        <v>12.497362801742346</v>
      </c>
      <c r="Q1067" s="34">
        <v>279</v>
      </c>
      <c r="R1067" s="34">
        <v>6.82</v>
      </c>
      <c r="S1067" s="34">
        <v>1.7</v>
      </c>
      <c r="T1067" s="34">
        <v>0.1976</v>
      </c>
      <c r="U1067" s="34">
        <v>4.96E-3</v>
      </c>
      <c r="V1067" s="34">
        <v>1.4880000000000001E-2</v>
      </c>
      <c r="W1067" s="34">
        <v>13.279569892473118</v>
      </c>
      <c r="Y1067" s="34">
        <v>0.1976</v>
      </c>
      <c r="Z1067" s="34">
        <v>804</v>
      </c>
    </row>
    <row r="1068" spans="1:26" x14ac:dyDescent="0.3">
      <c r="A1068" s="29">
        <v>281</v>
      </c>
      <c r="B1068" s="5">
        <v>493754.88750000001</v>
      </c>
      <c r="C1068" s="5">
        <v>5180909.4718000004</v>
      </c>
      <c r="D1068" s="34">
        <v>18</v>
      </c>
      <c r="E1068" s="34">
        <v>12</v>
      </c>
      <c r="F1068" s="34" t="s">
        <v>66</v>
      </c>
      <c r="G1068" s="29">
        <v>281</v>
      </c>
      <c r="H1068" s="34" t="s">
        <v>16</v>
      </c>
      <c r="I1068" s="34">
        <v>0</v>
      </c>
      <c r="J1068" s="34">
        <v>10</v>
      </c>
      <c r="K1068" s="34">
        <f t="shared" si="181"/>
        <v>10</v>
      </c>
      <c r="L1068" s="104">
        <v>1.4140000343322754</v>
      </c>
      <c r="M1068" s="29">
        <v>281</v>
      </c>
      <c r="N1068" s="62">
        <v>1.2619276411064972</v>
      </c>
      <c r="O1068" s="34">
        <v>1.1100000000000001</v>
      </c>
      <c r="P1068" s="5">
        <f t="shared" ref="P1068:P1070" si="188">(O1068*L1068*K1068)</f>
        <v>15.695400381088259</v>
      </c>
      <c r="Q1068" s="29">
        <v>281</v>
      </c>
    </row>
    <row r="1069" spans="1:26" x14ac:dyDescent="0.3">
      <c r="A1069" s="29">
        <v>281</v>
      </c>
      <c r="B1069" s="5">
        <v>493754.88750000001</v>
      </c>
      <c r="C1069" s="5">
        <v>5180909.4718000004</v>
      </c>
      <c r="D1069" s="34">
        <v>18</v>
      </c>
      <c r="E1069" s="34">
        <v>12</v>
      </c>
      <c r="F1069" s="34" t="s">
        <v>66</v>
      </c>
      <c r="G1069" s="29">
        <v>281</v>
      </c>
      <c r="H1069" s="34" t="s">
        <v>16</v>
      </c>
      <c r="I1069" s="34">
        <v>10</v>
      </c>
      <c r="J1069" s="34">
        <v>20</v>
      </c>
      <c r="K1069" s="34">
        <f t="shared" si="181"/>
        <v>10</v>
      </c>
      <c r="L1069" s="105">
        <v>1.595</v>
      </c>
      <c r="M1069" s="29">
        <v>281</v>
      </c>
      <c r="N1069" s="62">
        <v>1.3653372537929391</v>
      </c>
      <c r="O1069" s="34">
        <v>1.1100000000000001</v>
      </c>
      <c r="P1069" s="5">
        <f t="shared" si="188"/>
        <v>17.704499999999999</v>
      </c>
      <c r="Q1069" s="29">
        <v>281</v>
      </c>
    </row>
    <row r="1070" spans="1:26" x14ac:dyDescent="0.3">
      <c r="A1070" s="34">
        <v>281</v>
      </c>
      <c r="B1070" s="5">
        <v>493754.88750000001</v>
      </c>
      <c r="C1070" s="5">
        <v>5180909.4718000004</v>
      </c>
      <c r="D1070" s="34">
        <v>18</v>
      </c>
      <c r="E1070" s="34">
        <v>12</v>
      </c>
      <c r="F1070" s="34" t="s">
        <v>66</v>
      </c>
      <c r="G1070" s="34">
        <v>281</v>
      </c>
      <c r="H1070" s="34" t="s">
        <v>2809</v>
      </c>
      <c r="I1070" s="34">
        <v>20</v>
      </c>
      <c r="J1070" s="34">
        <v>30</v>
      </c>
      <c r="K1070" s="34">
        <f t="shared" si="181"/>
        <v>10</v>
      </c>
      <c r="L1070" s="105">
        <v>1.0249999999999999</v>
      </c>
      <c r="M1070" s="34">
        <v>281</v>
      </c>
      <c r="N1070" s="62">
        <v>1.2838546901686256</v>
      </c>
      <c r="O1070" s="34">
        <v>1.1100000000000001</v>
      </c>
      <c r="P1070" s="5">
        <f t="shared" si="188"/>
        <v>11.377500000000001</v>
      </c>
      <c r="Q1070" s="34">
        <v>281</v>
      </c>
    </row>
    <row r="1071" spans="1:26" x14ac:dyDescent="0.3">
      <c r="A1071" s="34">
        <v>281</v>
      </c>
      <c r="B1071" s="5">
        <v>493754.88750000001</v>
      </c>
      <c r="C1071" s="5">
        <v>5180909.4718000004</v>
      </c>
      <c r="D1071" s="34">
        <v>18</v>
      </c>
      <c r="E1071" s="34">
        <v>12</v>
      </c>
      <c r="F1071" s="34" t="s">
        <v>66</v>
      </c>
      <c r="G1071" s="34">
        <v>281</v>
      </c>
      <c r="H1071" s="34" t="s">
        <v>43</v>
      </c>
      <c r="I1071" s="34">
        <v>30</v>
      </c>
      <c r="J1071" s="34">
        <v>55</v>
      </c>
      <c r="K1071" s="34">
        <f t="shared" si="181"/>
        <v>25</v>
      </c>
      <c r="L1071" s="34">
        <v>0.79869999999999997</v>
      </c>
      <c r="M1071" s="34">
        <v>281</v>
      </c>
      <c r="N1071" s="62">
        <v>1.2709792954021379</v>
      </c>
      <c r="O1071" s="34">
        <v>1.2</v>
      </c>
      <c r="P1071" s="5">
        <f t="shared" si="179"/>
        <v>25.378279080942189</v>
      </c>
      <c r="Q1071" s="34">
        <v>281</v>
      </c>
      <c r="R1071" s="34">
        <v>6.36</v>
      </c>
      <c r="S1071" s="34">
        <v>27.7</v>
      </c>
      <c r="T1071" s="34">
        <v>0.79869999999999997</v>
      </c>
      <c r="U1071" s="34">
        <v>1.252E-2</v>
      </c>
      <c r="V1071" s="34">
        <v>4.0930000000000001E-2</v>
      </c>
      <c r="W1071" s="34">
        <v>19.51380405570486</v>
      </c>
      <c r="Y1071" s="34">
        <v>0.79869999999999997</v>
      </c>
      <c r="Z1071" s="34">
        <v>806</v>
      </c>
    </row>
    <row r="1072" spans="1:26" x14ac:dyDescent="0.3">
      <c r="A1072" s="34">
        <v>281</v>
      </c>
      <c r="B1072" s="5">
        <v>493754.88750000001</v>
      </c>
      <c r="C1072" s="5">
        <v>5180909.4718000004</v>
      </c>
      <c r="D1072" s="34">
        <v>18</v>
      </c>
      <c r="E1072" s="34">
        <v>12</v>
      </c>
      <c r="F1072" s="34" t="s">
        <v>66</v>
      </c>
      <c r="G1072" s="34">
        <v>281</v>
      </c>
      <c r="H1072" s="34" t="s">
        <v>18</v>
      </c>
      <c r="I1072" s="34">
        <v>55</v>
      </c>
      <c r="J1072" s="34">
        <v>92</v>
      </c>
      <c r="K1072" s="34">
        <f t="shared" si="181"/>
        <v>37</v>
      </c>
      <c r="L1072" s="34">
        <v>0.4541</v>
      </c>
      <c r="M1072" s="34">
        <v>281</v>
      </c>
      <c r="N1072" s="62">
        <v>1.3639149261217658</v>
      </c>
      <c r="O1072" s="34">
        <v>1.3</v>
      </c>
      <c r="P1072" s="5">
        <f t="shared" si="179"/>
        <v>22.916089414220075</v>
      </c>
      <c r="Q1072" s="34">
        <v>281</v>
      </c>
      <c r="R1072" s="34">
        <v>6.8</v>
      </c>
      <c r="S1072" s="34">
        <v>2.5</v>
      </c>
      <c r="T1072" s="34">
        <v>0.4541</v>
      </c>
      <c r="U1072" s="34">
        <v>9.0299999999999998E-3</v>
      </c>
      <c r="V1072" s="34">
        <v>2.861E-2</v>
      </c>
      <c r="W1072" s="34">
        <v>15.872072701852499</v>
      </c>
      <c r="Y1072" s="34">
        <v>0.4541</v>
      </c>
      <c r="Z1072" s="34">
        <v>807</v>
      </c>
    </row>
    <row r="1073" spans="1:26" x14ac:dyDescent="0.3">
      <c r="A1073" s="34">
        <v>281</v>
      </c>
      <c r="B1073" s="5">
        <v>493754.88750000001</v>
      </c>
      <c r="C1073" s="5">
        <v>5180909.4718000004</v>
      </c>
      <c r="D1073" s="34">
        <v>18</v>
      </c>
      <c r="E1073" s="34">
        <v>12</v>
      </c>
      <c r="F1073" s="34" t="s">
        <v>66</v>
      </c>
      <c r="G1073" s="34">
        <v>281</v>
      </c>
      <c r="H1073" s="34" t="s">
        <v>90</v>
      </c>
      <c r="I1073" s="34">
        <v>92</v>
      </c>
      <c r="J1073" s="34">
        <v>127</v>
      </c>
      <c r="K1073" s="34">
        <f t="shared" si="181"/>
        <v>35</v>
      </c>
      <c r="L1073" s="34">
        <v>8.2799999999999985E-2</v>
      </c>
      <c r="M1073" s="34">
        <v>281</v>
      </c>
      <c r="N1073" s="62">
        <v>1.3405333316956669</v>
      </c>
      <c r="O1073" s="34">
        <v>1.53</v>
      </c>
      <c r="P1073" s="5">
        <f t="shared" si="179"/>
        <v>3.8848655952540421</v>
      </c>
      <c r="Q1073" s="34">
        <v>281</v>
      </c>
      <c r="R1073" s="34">
        <v>7.7</v>
      </c>
      <c r="S1073" s="34">
        <v>-44.5</v>
      </c>
      <c r="T1073" s="34">
        <v>0.8528</v>
      </c>
      <c r="U1073" s="34">
        <v>4.96E-3</v>
      </c>
      <c r="V1073" s="34">
        <v>1.455E-2</v>
      </c>
      <c r="W1073" s="34">
        <v>58.611683848797249</v>
      </c>
      <c r="X1073" s="34">
        <v>0.77</v>
      </c>
      <c r="Y1073" s="34">
        <v>8.2799999999999985E-2</v>
      </c>
      <c r="Z1073" s="34">
        <v>808</v>
      </c>
    </row>
    <row r="1074" spans="1:26" x14ac:dyDescent="0.3">
      <c r="A1074" s="34">
        <v>281</v>
      </c>
      <c r="B1074" s="5">
        <v>493754.88750000001</v>
      </c>
      <c r="C1074" s="5">
        <v>5180909.4718000004</v>
      </c>
      <c r="D1074" s="34">
        <v>18</v>
      </c>
      <c r="E1074" s="34">
        <v>12</v>
      </c>
      <c r="F1074" s="34" t="s">
        <v>66</v>
      </c>
      <c r="G1074" s="34">
        <v>281</v>
      </c>
      <c r="H1074" s="34" t="s">
        <v>91</v>
      </c>
      <c r="I1074" s="34">
        <v>127</v>
      </c>
      <c r="J1074" s="34">
        <v>153</v>
      </c>
      <c r="K1074" s="34">
        <f t="shared" si="181"/>
        <v>26</v>
      </c>
      <c r="L1074" s="34">
        <v>9.8500000000000004E-2</v>
      </c>
      <c r="M1074" s="34">
        <v>281</v>
      </c>
      <c r="N1074" s="62">
        <v>1.4131969231322057</v>
      </c>
      <c r="O1074" s="34">
        <v>1.53</v>
      </c>
      <c r="P1074" s="5">
        <f t="shared" si="179"/>
        <v>3.6191973201415792</v>
      </c>
      <c r="Q1074" s="34">
        <v>281</v>
      </c>
      <c r="R1074" s="34">
        <v>7.69</v>
      </c>
      <c r="S1074" s="34">
        <v>-44.3</v>
      </c>
      <c r="T1074" s="34">
        <v>0.2485</v>
      </c>
      <c r="U1074" s="34">
        <v>4.3E-3</v>
      </c>
      <c r="V1074" s="34">
        <v>1.193E-2</v>
      </c>
      <c r="W1074" s="34">
        <v>20.829840737636211</v>
      </c>
      <c r="X1074" s="34">
        <v>0.15</v>
      </c>
      <c r="Y1074" s="34">
        <v>9.8500000000000004E-2</v>
      </c>
      <c r="Z1074" s="34">
        <v>809</v>
      </c>
    </row>
    <row r="1075" spans="1:26" x14ac:dyDescent="0.3">
      <c r="A1075" s="29">
        <v>283</v>
      </c>
      <c r="B1075" s="5">
        <v>493817.51980000001</v>
      </c>
      <c r="C1075" s="5">
        <v>5180925.8737000003</v>
      </c>
      <c r="D1075" s="34">
        <v>20</v>
      </c>
      <c r="E1075" s="34">
        <v>12</v>
      </c>
      <c r="F1075" s="34" t="s">
        <v>66</v>
      </c>
      <c r="G1075" s="29">
        <v>283</v>
      </c>
      <c r="H1075" s="34" t="s">
        <v>16</v>
      </c>
      <c r="I1075" s="34">
        <v>0</v>
      </c>
      <c r="J1075" s="34">
        <v>10</v>
      </c>
      <c r="K1075" s="34">
        <f t="shared" si="181"/>
        <v>10</v>
      </c>
      <c r="L1075" s="104">
        <v>1.8059999942779541</v>
      </c>
      <c r="M1075" s="29">
        <v>283</v>
      </c>
      <c r="N1075" s="62">
        <v>1.2676606574061637</v>
      </c>
      <c r="O1075" s="5">
        <v>1.1399999999999999</v>
      </c>
      <c r="P1075" s="5">
        <f t="shared" ref="P1075:P1077" si="189">(O1075*L1075*K1075)</f>
        <v>20.588399934768674</v>
      </c>
      <c r="Q1075" s="29">
        <v>283</v>
      </c>
    </row>
    <row r="1076" spans="1:26" x14ac:dyDescent="0.3">
      <c r="A1076" s="29">
        <v>283</v>
      </c>
      <c r="B1076" s="5">
        <v>493817.51980000001</v>
      </c>
      <c r="C1076" s="5">
        <v>5180925.8737000003</v>
      </c>
      <c r="D1076" s="34">
        <v>20</v>
      </c>
      <c r="E1076" s="34">
        <v>12</v>
      </c>
      <c r="F1076" s="34" t="s">
        <v>66</v>
      </c>
      <c r="G1076" s="29">
        <v>283</v>
      </c>
      <c r="H1076" s="34" t="s">
        <v>16</v>
      </c>
      <c r="I1076" s="34">
        <v>10</v>
      </c>
      <c r="J1076" s="34">
        <v>20</v>
      </c>
      <c r="K1076" s="34">
        <f t="shared" si="181"/>
        <v>10</v>
      </c>
      <c r="L1076" s="105">
        <v>1.962</v>
      </c>
      <c r="M1076" s="29">
        <v>283</v>
      </c>
      <c r="N1076" s="62">
        <v>1.3445527508813813</v>
      </c>
      <c r="O1076" s="5">
        <v>1.1399999999999999</v>
      </c>
      <c r="P1076" s="5">
        <f t="shared" si="189"/>
        <v>22.366799999999998</v>
      </c>
      <c r="Q1076" s="29">
        <v>283</v>
      </c>
    </row>
    <row r="1077" spans="1:26" x14ac:dyDescent="0.3">
      <c r="A1077" s="34">
        <v>283</v>
      </c>
      <c r="B1077" s="5">
        <v>493817.51980000001</v>
      </c>
      <c r="C1077" s="5">
        <v>5180925.8737000003</v>
      </c>
      <c r="D1077" s="34">
        <v>20</v>
      </c>
      <c r="E1077" s="34">
        <v>12</v>
      </c>
      <c r="F1077" s="34" t="s">
        <v>66</v>
      </c>
      <c r="G1077" s="34">
        <v>283</v>
      </c>
      <c r="H1077" s="34" t="s">
        <v>2811</v>
      </c>
      <c r="I1077" s="34">
        <v>20</v>
      </c>
      <c r="J1077" s="34">
        <v>30</v>
      </c>
      <c r="K1077" s="34">
        <f t="shared" si="181"/>
        <v>10</v>
      </c>
      <c r="L1077" s="105">
        <v>1.304</v>
      </c>
      <c r="M1077" s="34">
        <v>283</v>
      </c>
      <c r="N1077" s="62">
        <v>1.3152905296947508</v>
      </c>
      <c r="O1077" s="5">
        <v>1.1399999999999999</v>
      </c>
      <c r="P1077" s="5">
        <f t="shared" si="189"/>
        <v>14.865599999999999</v>
      </c>
      <c r="Q1077" s="34">
        <v>283</v>
      </c>
    </row>
    <row r="1078" spans="1:26" x14ac:dyDescent="0.3">
      <c r="A1078" s="34">
        <v>283</v>
      </c>
      <c r="B1078" s="5">
        <v>493817.51980000001</v>
      </c>
      <c r="C1078" s="5">
        <v>5180925.8737000003</v>
      </c>
      <c r="D1078" s="34">
        <v>20</v>
      </c>
      <c r="E1078" s="34">
        <v>12</v>
      </c>
      <c r="F1078" s="34" t="s">
        <v>66</v>
      </c>
      <c r="G1078" s="34">
        <v>283</v>
      </c>
      <c r="H1078" s="34" t="s">
        <v>36</v>
      </c>
      <c r="I1078" s="34">
        <v>30</v>
      </c>
      <c r="J1078" s="34">
        <v>51</v>
      </c>
      <c r="K1078" s="34">
        <f t="shared" si="181"/>
        <v>21</v>
      </c>
      <c r="L1078" s="34">
        <v>0.43530000000000002</v>
      </c>
      <c r="M1078" s="34">
        <v>283</v>
      </c>
      <c r="N1078" s="62">
        <v>1.3304230918339728</v>
      </c>
      <c r="O1078" s="5">
        <v>1.33</v>
      </c>
      <c r="P1078" s="5">
        <f t="shared" si="179"/>
        <v>12.161796609381897</v>
      </c>
      <c r="Q1078" s="34">
        <v>283</v>
      </c>
      <c r="R1078" s="34">
        <v>6.54</v>
      </c>
      <c r="S1078" s="34">
        <v>17.5</v>
      </c>
      <c r="T1078" s="34">
        <v>0.43530000000000002</v>
      </c>
      <c r="U1078" s="34">
        <v>1.03E-2</v>
      </c>
      <c r="V1078" s="34">
        <v>2.8799999999999999E-2</v>
      </c>
      <c r="W1078" s="34">
        <v>15.114583333333334</v>
      </c>
      <c r="Y1078" s="34">
        <v>0.43530000000000002</v>
      </c>
      <c r="Z1078" s="34">
        <v>811</v>
      </c>
    </row>
    <row r="1079" spans="1:26" x14ac:dyDescent="0.3">
      <c r="A1079" s="34">
        <v>283</v>
      </c>
      <c r="B1079" s="5">
        <v>493817.51980000001</v>
      </c>
      <c r="C1079" s="5">
        <v>5180925.8737000003</v>
      </c>
      <c r="D1079" s="34">
        <v>20</v>
      </c>
      <c r="E1079" s="34">
        <v>12</v>
      </c>
      <c r="F1079" s="34" t="s">
        <v>66</v>
      </c>
      <c r="G1079" s="34">
        <v>283</v>
      </c>
      <c r="H1079" s="34" t="s">
        <v>37</v>
      </c>
      <c r="I1079" s="34">
        <v>51</v>
      </c>
      <c r="J1079" s="34">
        <v>105</v>
      </c>
      <c r="K1079" s="34">
        <f t="shared" si="181"/>
        <v>54</v>
      </c>
      <c r="L1079" s="34">
        <v>0.35589999999999999</v>
      </c>
      <c r="M1079" s="34">
        <v>283</v>
      </c>
      <c r="N1079" s="62">
        <v>1.5489366914943588</v>
      </c>
      <c r="O1079" s="5">
        <v>1.41</v>
      </c>
      <c r="P1079" s="5">
        <f t="shared" si="179"/>
        <v>29.768394699153482</v>
      </c>
      <c r="Q1079" s="34">
        <v>283</v>
      </c>
      <c r="R1079" s="34">
        <v>6.82</v>
      </c>
      <c r="S1079" s="34">
        <v>1.6</v>
      </c>
      <c r="T1079" s="34">
        <v>0.35589999999999999</v>
      </c>
      <c r="U1079" s="34">
        <v>8.8500000000000002E-3</v>
      </c>
      <c r="V1079" s="34">
        <v>2.2239999999999999E-2</v>
      </c>
      <c r="W1079" s="34">
        <v>16.002697841726619</v>
      </c>
      <c r="Y1079" s="34">
        <v>0.35589999999999999</v>
      </c>
      <c r="Z1079" s="34">
        <v>812</v>
      </c>
    </row>
    <row r="1080" spans="1:26" x14ac:dyDescent="0.3">
      <c r="A1080" s="34">
        <v>283</v>
      </c>
      <c r="B1080" s="5">
        <v>493817.51980000001</v>
      </c>
      <c r="C1080" s="5">
        <v>5180925.8737000003</v>
      </c>
      <c r="D1080" s="34">
        <v>20</v>
      </c>
      <c r="E1080" s="34">
        <v>12</v>
      </c>
      <c r="F1080" s="34" t="s">
        <v>66</v>
      </c>
      <c r="G1080" s="34">
        <v>283</v>
      </c>
      <c r="H1080" s="34" t="s">
        <v>28</v>
      </c>
      <c r="I1080" s="34">
        <v>105</v>
      </c>
      <c r="J1080" s="34">
        <v>127</v>
      </c>
      <c r="K1080" s="34">
        <f t="shared" si="181"/>
        <v>22</v>
      </c>
      <c r="L1080" s="34">
        <v>0.2487</v>
      </c>
      <c r="M1080" s="34">
        <v>283</v>
      </c>
      <c r="N1080" s="62">
        <v>1.6516865399809864</v>
      </c>
      <c r="O1080" s="5">
        <v>1.48</v>
      </c>
      <c r="P1080" s="5">
        <f t="shared" si="179"/>
        <v>9.0370377348519693</v>
      </c>
      <c r="Q1080" s="34">
        <v>283</v>
      </c>
      <c r="R1080" s="34">
        <v>6.74</v>
      </c>
      <c r="S1080" s="34">
        <v>5.9</v>
      </c>
      <c r="T1080" s="34">
        <v>0.2487</v>
      </c>
      <c r="U1080" s="34">
        <v>6.0499999999999998E-3</v>
      </c>
      <c r="V1080" s="34">
        <v>1.6559999999999998E-2</v>
      </c>
      <c r="W1080" s="34">
        <v>15.018115942028988</v>
      </c>
      <c r="Y1080" s="34">
        <v>0.2487</v>
      </c>
      <c r="Z1080" s="34">
        <v>813</v>
      </c>
    </row>
    <row r="1081" spans="1:26" x14ac:dyDescent="0.3">
      <c r="A1081" s="34">
        <v>283</v>
      </c>
      <c r="B1081" s="5">
        <v>493817.51980000001</v>
      </c>
      <c r="C1081" s="5">
        <v>5180925.8737000003</v>
      </c>
      <c r="D1081" s="34">
        <v>20</v>
      </c>
      <c r="E1081" s="34">
        <v>12</v>
      </c>
      <c r="F1081" s="34" t="s">
        <v>66</v>
      </c>
      <c r="G1081" s="34">
        <v>283</v>
      </c>
      <c r="H1081" s="34" t="s">
        <v>29</v>
      </c>
      <c r="I1081" s="34">
        <v>127</v>
      </c>
      <c r="J1081" s="34">
        <v>153</v>
      </c>
      <c r="K1081" s="34">
        <f t="shared" si="181"/>
        <v>26</v>
      </c>
      <c r="L1081" s="34">
        <v>0.1094</v>
      </c>
      <c r="M1081" s="34">
        <v>283</v>
      </c>
      <c r="N1081" s="62">
        <v>1.6273538351261831</v>
      </c>
      <c r="O1081" s="5">
        <v>1.5</v>
      </c>
      <c r="P1081" s="5">
        <f t="shared" si="179"/>
        <v>4.6288452486329152</v>
      </c>
      <c r="Q1081" s="34">
        <v>283</v>
      </c>
      <c r="R1081" s="34">
        <v>7.14</v>
      </c>
      <c r="S1081" s="34">
        <v>-16.399999999999999</v>
      </c>
      <c r="T1081" s="34">
        <v>0.1794</v>
      </c>
      <c r="U1081" s="34">
        <v>5.0099999999999997E-3</v>
      </c>
      <c r="V1081" s="34">
        <v>1.2840000000000001E-2</v>
      </c>
      <c r="W1081" s="34">
        <v>13.971962616822429</v>
      </c>
      <c r="X1081" s="34">
        <v>7.0000000000000007E-2</v>
      </c>
      <c r="Y1081" s="34">
        <v>0.1094</v>
      </c>
      <c r="Z1081" s="34">
        <v>814</v>
      </c>
    </row>
    <row r="1082" spans="1:26" x14ac:dyDescent="0.3">
      <c r="A1082" s="29">
        <v>285</v>
      </c>
      <c r="B1082" s="5">
        <v>493881.34889999998</v>
      </c>
      <c r="C1082" s="5">
        <v>5180939.0318</v>
      </c>
      <c r="D1082" s="34">
        <v>22</v>
      </c>
      <c r="E1082" s="34">
        <v>12</v>
      </c>
      <c r="F1082" s="34" t="s">
        <v>66</v>
      </c>
      <c r="G1082" s="29">
        <v>285</v>
      </c>
      <c r="H1082" s="34" t="s">
        <v>16</v>
      </c>
      <c r="I1082" s="34">
        <v>0</v>
      </c>
      <c r="J1082" s="34">
        <v>10</v>
      </c>
      <c r="K1082" s="34">
        <f t="shared" si="181"/>
        <v>10</v>
      </c>
      <c r="L1082" s="104">
        <v>1.7150000333786011</v>
      </c>
      <c r="M1082" s="29">
        <v>285</v>
      </c>
      <c r="N1082" s="62">
        <v>1.3142406112805558</v>
      </c>
      <c r="O1082" s="5">
        <v>1.1399999999999999</v>
      </c>
      <c r="P1082" s="5">
        <f t="shared" ref="P1082:P1084" si="190">(O1082*L1082*K1082)</f>
        <v>19.551000380516051</v>
      </c>
      <c r="Q1082" s="29">
        <v>285</v>
      </c>
    </row>
    <row r="1083" spans="1:26" x14ac:dyDescent="0.3">
      <c r="A1083" s="29">
        <v>285</v>
      </c>
      <c r="B1083" s="5">
        <v>493881.34889999998</v>
      </c>
      <c r="C1083" s="5">
        <v>5180939.0318</v>
      </c>
      <c r="D1083" s="34">
        <v>22</v>
      </c>
      <c r="E1083" s="34">
        <v>12</v>
      </c>
      <c r="F1083" s="34" t="s">
        <v>66</v>
      </c>
      <c r="G1083" s="29">
        <v>285</v>
      </c>
      <c r="H1083" s="34" t="s">
        <v>16</v>
      </c>
      <c r="I1083" s="34">
        <v>10</v>
      </c>
      <c r="J1083" s="34">
        <v>20</v>
      </c>
      <c r="K1083" s="34">
        <f t="shared" si="181"/>
        <v>10</v>
      </c>
      <c r="L1083" s="105">
        <v>1.6259999999999999</v>
      </c>
      <c r="M1083" s="29">
        <v>285</v>
      </c>
      <c r="N1083" s="62">
        <v>1.3563109163465754</v>
      </c>
      <c r="O1083" s="5">
        <v>1.1399999999999999</v>
      </c>
      <c r="P1083" s="5">
        <f t="shared" si="190"/>
        <v>18.536399999999997</v>
      </c>
      <c r="Q1083" s="29">
        <v>285</v>
      </c>
    </row>
    <row r="1084" spans="1:26" x14ac:dyDescent="0.3">
      <c r="A1084" s="34">
        <v>285</v>
      </c>
      <c r="B1084" s="5">
        <v>493881.34889999998</v>
      </c>
      <c r="C1084" s="5">
        <v>5180939.0318</v>
      </c>
      <c r="D1084" s="34">
        <v>22</v>
      </c>
      <c r="E1084" s="34">
        <v>12</v>
      </c>
      <c r="F1084" s="34" t="s">
        <v>66</v>
      </c>
      <c r="G1084" s="34">
        <v>285</v>
      </c>
      <c r="H1084" s="34" t="s">
        <v>2811</v>
      </c>
      <c r="I1084" s="34">
        <v>20</v>
      </c>
      <c r="J1084" s="34">
        <v>30</v>
      </c>
      <c r="K1084" s="34">
        <f t="shared" si="181"/>
        <v>10</v>
      </c>
      <c r="L1084" s="105">
        <v>0.71589999999999998</v>
      </c>
      <c r="M1084" s="34">
        <v>285</v>
      </c>
      <c r="N1084" s="62">
        <v>1.2126120242208691</v>
      </c>
      <c r="O1084" s="5">
        <v>1.1399999999999999</v>
      </c>
      <c r="P1084" s="5">
        <f t="shared" si="190"/>
        <v>8.1612599999999986</v>
      </c>
      <c r="Q1084" s="34">
        <v>285</v>
      </c>
    </row>
    <row r="1085" spans="1:26" x14ac:dyDescent="0.3">
      <c r="A1085" s="34">
        <v>285</v>
      </c>
      <c r="B1085" s="5">
        <v>493881.34889999998</v>
      </c>
      <c r="C1085" s="5">
        <v>5180939.0318</v>
      </c>
      <c r="D1085" s="34">
        <v>22</v>
      </c>
      <c r="E1085" s="34">
        <v>12</v>
      </c>
      <c r="F1085" s="34" t="s">
        <v>66</v>
      </c>
      <c r="G1085" s="34">
        <v>285</v>
      </c>
      <c r="H1085" s="34" t="s">
        <v>36</v>
      </c>
      <c r="I1085" s="34">
        <v>30</v>
      </c>
      <c r="J1085" s="34">
        <v>60</v>
      </c>
      <c r="K1085" s="34">
        <f t="shared" si="181"/>
        <v>30</v>
      </c>
      <c r="L1085" s="34">
        <v>0.40960000000000002</v>
      </c>
      <c r="M1085" s="34">
        <v>285</v>
      </c>
      <c r="N1085" s="62">
        <v>1.4226186240767098</v>
      </c>
      <c r="O1085" s="5">
        <v>1.33</v>
      </c>
      <c r="P1085" s="5">
        <f t="shared" ref="P1085:P1145" si="191">(N1085*L1085*K1085)</f>
        <v>17.48113765265461</v>
      </c>
      <c r="Q1085" s="34">
        <v>285</v>
      </c>
      <c r="R1085" s="34">
        <v>6.3</v>
      </c>
      <c r="S1085" s="34">
        <v>29.9</v>
      </c>
      <c r="T1085" s="34">
        <v>0.40960000000000002</v>
      </c>
      <c r="U1085" s="34">
        <v>7.8100000000000001E-3</v>
      </c>
      <c r="V1085" s="34">
        <v>2.6339999999999999E-2</v>
      </c>
      <c r="W1085" s="34">
        <v>15.550493545937739</v>
      </c>
      <c r="Y1085" s="34">
        <v>0.40960000000000002</v>
      </c>
      <c r="Z1085" s="34">
        <v>816</v>
      </c>
    </row>
    <row r="1086" spans="1:26" x14ac:dyDescent="0.3">
      <c r="A1086" s="34">
        <v>285</v>
      </c>
      <c r="B1086" s="5">
        <v>493881.34889999998</v>
      </c>
      <c r="C1086" s="5">
        <v>5180939.0318</v>
      </c>
      <c r="D1086" s="34">
        <v>22</v>
      </c>
      <c r="E1086" s="34">
        <v>12</v>
      </c>
      <c r="F1086" s="34" t="s">
        <v>66</v>
      </c>
      <c r="G1086" s="34">
        <v>285</v>
      </c>
      <c r="H1086" s="34" t="s">
        <v>37</v>
      </c>
      <c r="I1086" s="34">
        <v>60</v>
      </c>
      <c r="J1086" s="34">
        <v>80</v>
      </c>
      <c r="K1086" s="34">
        <f t="shared" si="181"/>
        <v>20</v>
      </c>
      <c r="L1086" s="34">
        <v>0.32590000000000002</v>
      </c>
      <c r="M1086" s="34">
        <v>285</v>
      </c>
      <c r="N1086" s="62">
        <v>1.5139150032598614</v>
      </c>
      <c r="O1086" s="5">
        <v>1.41</v>
      </c>
      <c r="P1086" s="5">
        <f t="shared" si="191"/>
        <v>9.8676979912477769</v>
      </c>
      <c r="Q1086" s="34">
        <v>285</v>
      </c>
      <c r="R1086" s="34">
        <v>6.39</v>
      </c>
      <c r="S1086" s="34">
        <v>24.6</v>
      </c>
      <c r="T1086" s="34">
        <v>0.32590000000000002</v>
      </c>
      <c r="U1086" s="34">
        <v>6.79E-3</v>
      </c>
      <c r="V1086" s="34">
        <v>2.206E-2</v>
      </c>
      <c r="W1086" s="34">
        <v>14.773345421577517</v>
      </c>
      <c r="Y1086" s="34">
        <v>0.32590000000000002</v>
      </c>
      <c r="Z1086" s="34">
        <v>817</v>
      </c>
    </row>
    <row r="1087" spans="1:26" x14ac:dyDescent="0.3">
      <c r="A1087" s="34">
        <v>285</v>
      </c>
      <c r="B1087" s="5">
        <v>493881.34889999998</v>
      </c>
      <c r="C1087" s="5">
        <v>5180939.0318</v>
      </c>
      <c r="D1087" s="34">
        <v>22</v>
      </c>
      <c r="E1087" s="34">
        <v>12</v>
      </c>
      <c r="F1087" s="34" t="s">
        <v>66</v>
      </c>
      <c r="G1087" s="34">
        <v>285</v>
      </c>
      <c r="H1087" s="34" t="s">
        <v>44</v>
      </c>
      <c r="I1087" s="34">
        <v>80</v>
      </c>
      <c r="J1087" s="34">
        <v>115</v>
      </c>
      <c r="K1087" s="34">
        <f t="shared" si="181"/>
        <v>35</v>
      </c>
      <c r="L1087" s="34">
        <v>0.27850000000000003</v>
      </c>
      <c r="M1087" s="34">
        <v>285</v>
      </c>
      <c r="N1087" s="62">
        <v>1.5339754499376406</v>
      </c>
      <c r="O1087" s="5">
        <v>1.48</v>
      </c>
      <c r="P1087" s="5">
        <f t="shared" si="191"/>
        <v>14.952425698267152</v>
      </c>
      <c r="Q1087" s="34">
        <v>285</v>
      </c>
      <c r="R1087" s="34">
        <v>6.58</v>
      </c>
      <c r="S1087" s="34">
        <v>13.6</v>
      </c>
      <c r="T1087" s="34">
        <v>0.27850000000000003</v>
      </c>
      <c r="U1087" s="34">
        <v>6.3899999999999998E-3</v>
      </c>
      <c r="V1087" s="34">
        <v>2.1530000000000001E-2</v>
      </c>
      <c r="W1087" s="34">
        <v>12.935438922433814</v>
      </c>
      <c r="Y1087" s="34">
        <v>0.27850000000000003</v>
      </c>
      <c r="Z1087" s="34">
        <v>818</v>
      </c>
    </row>
    <row r="1088" spans="1:26" x14ac:dyDescent="0.3">
      <c r="A1088" s="34">
        <v>285</v>
      </c>
      <c r="B1088" s="5">
        <v>493881.34889999998</v>
      </c>
      <c r="C1088" s="5">
        <v>5180939.0318</v>
      </c>
      <c r="D1088" s="34">
        <v>22</v>
      </c>
      <c r="E1088" s="34">
        <v>12</v>
      </c>
      <c r="F1088" s="34" t="s">
        <v>66</v>
      </c>
      <c r="G1088" s="34">
        <v>285</v>
      </c>
      <c r="H1088" s="34" t="s">
        <v>38</v>
      </c>
      <c r="I1088" s="34">
        <v>115</v>
      </c>
      <c r="J1088" s="34">
        <v>153</v>
      </c>
      <c r="K1088" s="34">
        <f t="shared" si="181"/>
        <v>38</v>
      </c>
      <c r="L1088" s="34">
        <v>0.2326</v>
      </c>
      <c r="M1088" s="34">
        <v>285</v>
      </c>
      <c r="N1088" s="62">
        <v>1.5768908333776657</v>
      </c>
      <c r="O1088" s="5">
        <v>1.5</v>
      </c>
      <c r="P1088" s="5">
        <f t="shared" si="191"/>
        <v>13.937822698058511</v>
      </c>
      <c r="Q1088" s="34">
        <v>285</v>
      </c>
      <c r="R1088" s="34">
        <v>6.65</v>
      </c>
      <c r="S1088" s="34">
        <v>10</v>
      </c>
      <c r="T1088" s="34">
        <v>0.2326</v>
      </c>
      <c r="U1088" s="34">
        <v>6.4799999999999996E-3</v>
      </c>
      <c r="V1088" s="34">
        <v>1.9640000000000001E-2</v>
      </c>
      <c r="W1088" s="34">
        <v>11.843177189409367</v>
      </c>
      <c r="Y1088" s="34">
        <v>0.2326</v>
      </c>
      <c r="Z1088" s="34">
        <v>819</v>
      </c>
    </row>
    <row r="1089" spans="1:26" x14ac:dyDescent="0.3">
      <c r="A1089" s="29">
        <v>287</v>
      </c>
      <c r="B1089" s="5">
        <v>493945.15710000001</v>
      </c>
      <c r="C1089" s="5">
        <v>5180931.7440999998</v>
      </c>
      <c r="D1089" s="34">
        <v>24</v>
      </c>
      <c r="E1089" s="34">
        <v>12</v>
      </c>
      <c r="F1089" s="34" t="s">
        <v>66</v>
      </c>
      <c r="G1089" s="29">
        <v>287</v>
      </c>
      <c r="H1089" s="34" t="s">
        <v>16</v>
      </c>
      <c r="I1089" s="34">
        <v>0</v>
      </c>
      <c r="J1089" s="34">
        <v>10</v>
      </c>
      <c r="K1089" s="34">
        <f t="shared" si="181"/>
        <v>10</v>
      </c>
      <c r="L1089" s="104">
        <v>2.0069999694824219</v>
      </c>
      <c r="M1089" s="29">
        <v>287</v>
      </c>
      <c r="N1089" s="68">
        <v>1.3417649411003008</v>
      </c>
      <c r="O1089" s="5">
        <v>1.1399999999999999</v>
      </c>
      <c r="P1089" s="5">
        <f t="shared" ref="P1089:P1091" si="192">(O1089*L1089*K1089)</f>
        <v>22.879799652099607</v>
      </c>
      <c r="Q1089" s="29">
        <v>287</v>
      </c>
    </row>
    <row r="1090" spans="1:26" x14ac:dyDescent="0.3">
      <c r="A1090" s="29">
        <v>287</v>
      </c>
      <c r="B1090" s="5">
        <v>493945.15710000001</v>
      </c>
      <c r="C1090" s="5">
        <v>5180931.7440999998</v>
      </c>
      <c r="D1090" s="34">
        <v>24</v>
      </c>
      <c r="E1090" s="34">
        <v>12</v>
      </c>
      <c r="F1090" s="34" t="s">
        <v>66</v>
      </c>
      <c r="G1090" s="29">
        <v>287</v>
      </c>
      <c r="H1090" s="34" t="s">
        <v>16</v>
      </c>
      <c r="I1090" s="34">
        <v>10</v>
      </c>
      <c r="J1090" s="34">
        <v>20</v>
      </c>
      <c r="K1090" s="34">
        <f t="shared" ref="K1090:K1153" si="193">(J1090-I1090)</f>
        <v>10</v>
      </c>
      <c r="L1090" s="105">
        <v>2.4129999999999998</v>
      </c>
      <c r="M1090" s="29">
        <v>287</v>
      </c>
      <c r="N1090" s="68">
        <v>1.2532705008468141</v>
      </c>
      <c r="O1090" s="5">
        <v>1.1399999999999999</v>
      </c>
      <c r="P1090" s="5">
        <f t="shared" si="192"/>
        <v>27.508199999999995</v>
      </c>
      <c r="Q1090" s="29">
        <v>287</v>
      </c>
    </row>
    <row r="1091" spans="1:26" x14ac:dyDescent="0.3">
      <c r="A1091" s="34">
        <v>287</v>
      </c>
      <c r="B1091" s="5">
        <v>493945.15710000001</v>
      </c>
      <c r="C1091" s="5">
        <v>5180931.7440999998</v>
      </c>
      <c r="D1091" s="34">
        <v>24</v>
      </c>
      <c r="E1091" s="34">
        <v>12</v>
      </c>
      <c r="F1091" s="34" t="s">
        <v>66</v>
      </c>
      <c r="G1091" s="34">
        <v>287</v>
      </c>
      <c r="H1091" s="34" t="s">
        <v>16</v>
      </c>
      <c r="I1091" s="34">
        <v>20</v>
      </c>
      <c r="J1091" s="34">
        <v>30</v>
      </c>
      <c r="K1091" s="34">
        <f t="shared" si="193"/>
        <v>10</v>
      </c>
      <c r="L1091" s="34">
        <v>2</v>
      </c>
      <c r="M1091" s="34">
        <v>287</v>
      </c>
      <c r="N1091" s="68">
        <v>1.289956583633312</v>
      </c>
      <c r="O1091" s="5">
        <v>1.1399999999999999</v>
      </c>
      <c r="P1091" s="5">
        <f t="shared" si="192"/>
        <v>22.799999999999997</v>
      </c>
      <c r="Q1091" s="34">
        <v>287</v>
      </c>
      <c r="Y1091" s="34">
        <v>0</v>
      </c>
      <c r="Z1091" s="34">
        <v>820</v>
      </c>
    </row>
    <row r="1092" spans="1:26" x14ac:dyDescent="0.3">
      <c r="A1092" s="34">
        <v>287</v>
      </c>
      <c r="B1092" s="5">
        <v>493945.15710000001</v>
      </c>
      <c r="C1092" s="5">
        <v>5180931.7440999998</v>
      </c>
      <c r="D1092" s="34">
        <v>24</v>
      </c>
      <c r="E1092" s="34">
        <v>12</v>
      </c>
      <c r="F1092" s="34" t="s">
        <v>66</v>
      </c>
      <c r="G1092" s="34">
        <v>287</v>
      </c>
      <c r="H1092" s="34" t="s">
        <v>17</v>
      </c>
      <c r="I1092" s="34">
        <v>30</v>
      </c>
      <c r="J1092" s="34">
        <v>38</v>
      </c>
      <c r="K1092" s="34">
        <f t="shared" si="193"/>
        <v>8</v>
      </c>
      <c r="L1092" s="34">
        <v>1.4510000000000001</v>
      </c>
      <c r="M1092" s="34">
        <v>287</v>
      </c>
      <c r="N1092" s="68">
        <v>1.2844175050730298</v>
      </c>
      <c r="O1092" s="5">
        <v>1.2</v>
      </c>
      <c r="P1092" s="5">
        <f t="shared" si="191"/>
        <v>14.90951839888773</v>
      </c>
      <c r="Q1092" s="34">
        <v>287</v>
      </c>
      <c r="R1092" s="34">
        <v>5.84</v>
      </c>
      <c r="S1092" s="34">
        <v>56.1</v>
      </c>
      <c r="T1092" s="34">
        <v>1.4510000000000001</v>
      </c>
      <c r="U1092" s="34">
        <v>1.907E-2</v>
      </c>
      <c r="V1092" s="34">
        <v>0.1133</v>
      </c>
      <c r="W1092" s="34">
        <v>12.806707855251545</v>
      </c>
      <c r="Y1092" s="34">
        <v>1.4510000000000001</v>
      </c>
      <c r="Z1092" s="34">
        <v>821</v>
      </c>
    </row>
    <row r="1093" spans="1:26" x14ac:dyDescent="0.3">
      <c r="A1093" s="34">
        <v>287</v>
      </c>
      <c r="B1093" s="5">
        <v>493945.15710000001</v>
      </c>
      <c r="C1093" s="5">
        <v>5180931.7440999998</v>
      </c>
      <c r="D1093" s="34">
        <v>24</v>
      </c>
      <c r="E1093" s="34">
        <v>12</v>
      </c>
      <c r="F1093" s="34" t="s">
        <v>66</v>
      </c>
      <c r="G1093" s="34">
        <v>287</v>
      </c>
      <c r="H1093" s="34" t="s">
        <v>43</v>
      </c>
      <c r="I1093" s="34">
        <v>38</v>
      </c>
      <c r="J1093" s="34">
        <v>60</v>
      </c>
      <c r="K1093" s="34">
        <f t="shared" si="193"/>
        <v>22</v>
      </c>
      <c r="L1093" s="34">
        <v>1.0069999999999999</v>
      </c>
      <c r="M1093" s="34">
        <v>287</v>
      </c>
      <c r="N1093" s="68">
        <v>1.2826868265548086</v>
      </c>
      <c r="O1093" s="5">
        <v>1.33</v>
      </c>
      <c r="P1093" s="5">
        <f t="shared" si="191"/>
        <v>28.416643955495225</v>
      </c>
      <c r="Q1093" s="34">
        <v>287</v>
      </c>
      <c r="R1093" s="34">
        <v>6.09</v>
      </c>
      <c r="S1093" s="34">
        <v>42.3</v>
      </c>
      <c r="T1093" s="34">
        <v>1.0069999999999999</v>
      </c>
      <c r="U1093" s="34">
        <v>1.4930000000000001E-2</v>
      </c>
      <c r="V1093" s="34">
        <v>8.387E-2</v>
      </c>
      <c r="W1093" s="34">
        <v>12.006677000119231</v>
      </c>
      <c r="Y1093" s="34">
        <v>1.0069999999999999</v>
      </c>
      <c r="Z1093" s="34">
        <v>822</v>
      </c>
    </row>
    <row r="1094" spans="1:26" x14ac:dyDescent="0.3">
      <c r="A1094" s="34">
        <v>287</v>
      </c>
      <c r="B1094" s="5">
        <v>493945.15710000001</v>
      </c>
      <c r="C1094" s="5">
        <v>5180931.7440999998</v>
      </c>
      <c r="D1094" s="34">
        <v>24</v>
      </c>
      <c r="E1094" s="34">
        <v>12</v>
      </c>
      <c r="F1094" s="34" t="s">
        <v>66</v>
      </c>
      <c r="G1094" s="34">
        <v>287</v>
      </c>
      <c r="H1094" s="34" t="s">
        <v>18</v>
      </c>
      <c r="I1094" s="34">
        <v>60</v>
      </c>
      <c r="J1094" s="34">
        <v>99</v>
      </c>
      <c r="K1094" s="34">
        <f t="shared" si="193"/>
        <v>39</v>
      </c>
      <c r="L1094" s="34">
        <v>0.40939999999999999</v>
      </c>
      <c r="M1094" s="34">
        <v>287</v>
      </c>
      <c r="N1094" s="68">
        <v>1.4965932742804093</v>
      </c>
      <c r="O1094" s="5">
        <v>1.41</v>
      </c>
      <c r="P1094" s="5">
        <f t="shared" si="191"/>
        <v>23.895506173125582</v>
      </c>
      <c r="Q1094" s="34">
        <v>287</v>
      </c>
      <c r="R1094" s="34">
        <v>6.35</v>
      </c>
      <c r="S1094" s="34">
        <v>26.4</v>
      </c>
      <c r="T1094" s="34">
        <v>0.40939999999999999</v>
      </c>
      <c r="U1094" s="34">
        <v>5.7999999999999996E-3</v>
      </c>
      <c r="V1094" s="34">
        <v>3.6560000000000002E-2</v>
      </c>
      <c r="W1094" s="34">
        <v>11.198030634573303</v>
      </c>
      <c r="Y1094" s="34">
        <v>0.40939999999999999</v>
      </c>
      <c r="Z1094" s="34">
        <v>823</v>
      </c>
    </row>
    <row r="1095" spans="1:26" x14ac:dyDescent="0.3">
      <c r="A1095" s="34">
        <v>287</v>
      </c>
      <c r="B1095" s="5">
        <v>493945.15710000001</v>
      </c>
      <c r="C1095" s="5">
        <v>5180931.7440999998</v>
      </c>
      <c r="D1095" s="34">
        <v>24</v>
      </c>
      <c r="E1095" s="34">
        <v>12</v>
      </c>
      <c r="F1095" s="34" t="s">
        <v>66</v>
      </c>
      <c r="G1095" s="34">
        <v>287</v>
      </c>
      <c r="H1095" s="34" t="s">
        <v>38</v>
      </c>
      <c r="I1095" s="34">
        <v>99</v>
      </c>
      <c r="J1095" s="34">
        <v>153</v>
      </c>
      <c r="K1095" s="34">
        <f t="shared" si="193"/>
        <v>54</v>
      </c>
      <c r="L1095" s="34">
        <v>0.3</v>
      </c>
      <c r="M1095" s="34">
        <v>287</v>
      </c>
      <c r="N1095" s="68">
        <v>1.5393878551836542</v>
      </c>
      <c r="O1095" s="5">
        <v>1.5</v>
      </c>
      <c r="P1095" s="5">
        <f t="shared" si="191"/>
        <v>24.938083253975197</v>
      </c>
      <c r="Q1095" s="34">
        <v>287</v>
      </c>
      <c r="R1095" s="34">
        <v>6.6</v>
      </c>
      <c r="S1095" s="34">
        <v>12.8</v>
      </c>
      <c r="Y1095" s="34">
        <v>0</v>
      </c>
      <c r="Z1095" s="34">
        <v>824</v>
      </c>
    </row>
    <row r="1096" spans="1:26" x14ac:dyDescent="0.3">
      <c r="A1096" s="29">
        <v>289</v>
      </c>
      <c r="B1096" s="5">
        <v>494008.96519999998</v>
      </c>
      <c r="C1096" s="5">
        <v>5180924.2348999996</v>
      </c>
      <c r="D1096" s="34">
        <v>26</v>
      </c>
      <c r="E1096" s="34">
        <v>12</v>
      </c>
      <c r="F1096" s="34" t="s">
        <v>66</v>
      </c>
      <c r="G1096" s="29">
        <v>289</v>
      </c>
      <c r="H1096" s="34" t="s">
        <v>16</v>
      </c>
      <c r="I1096" s="34">
        <v>0</v>
      </c>
      <c r="J1096" s="34">
        <v>10</v>
      </c>
      <c r="K1096" s="34">
        <f t="shared" si="193"/>
        <v>10</v>
      </c>
      <c r="L1096" s="104">
        <v>1.5959999561309814</v>
      </c>
      <c r="M1096" s="29">
        <v>289</v>
      </c>
      <c r="N1096" s="68">
        <v>1.3115774207942741</v>
      </c>
      <c r="O1096" s="5">
        <v>1.1399999999999999</v>
      </c>
      <c r="P1096" s="5">
        <f t="shared" ref="P1096:P1098" si="194">(O1096*L1096*K1096)</f>
        <v>18.194399499893187</v>
      </c>
      <c r="Q1096" s="29">
        <v>289</v>
      </c>
    </row>
    <row r="1097" spans="1:26" x14ac:dyDescent="0.3">
      <c r="A1097" s="29">
        <v>289</v>
      </c>
      <c r="B1097" s="5">
        <v>494008.96519999998</v>
      </c>
      <c r="C1097" s="5">
        <v>5180924.2348999996</v>
      </c>
      <c r="D1097" s="34">
        <v>26</v>
      </c>
      <c r="E1097" s="34">
        <v>12</v>
      </c>
      <c r="F1097" s="34" t="s">
        <v>66</v>
      </c>
      <c r="G1097" s="29">
        <v>289</v>
      </c>
      <c r="H1097" s="34" t="s">
        <v>16</v>
      </c>
      <c r="I1097" s="34">
        <v>10</v>
      </c>
      <c r="J1097" s="34">
        <v>20</v>
      </c>
      <c r="K1097" s="34">
        <f t="shared" si="193"/>
        <v>10</v>
      </c>
      <c r="L1097" s="105">
        <v>1.879</v>
      </c>
      <c r="M1097" s="29">
        <v>289</v>
      </c>
      <c r="N1097" s="68">
        <v>1.3928101618374995</v>
      </c>
      <c r="O1097" s="5">
        <v>1.1399999999999999</v>
      </c>
      <c r="P1097" s="5">
        <f t="shared" si="194"/>
        <v>21.4206</v>
      </c>
      <c r="Q1097" s="29">
        <v>289</v>
      </c>
    </row>
    <row r="1098" spans="1:26" x14ac:dyDescent="0.3">
      <c r="A1098" s="34">
        <v>289</v>
      </c>
      <c r="B1098" s="5">
        <v>494008.96519999998</v>
      </c>
      <c r="C1098" s="5">
        <v>5180924.2348999996</v>
      </c>
      <c r="D1098" s="34">
        <v>26</v>
      </c>
      <c r="E1098" s="34">
        <v>12</v>
      </c>
      <c r="F1098" s="34" t="s">
        <v>66</v>
      </c>
      <c r="G1098" s="34">
        <v>289</v>
      </c>
      <c r="H1098" s="34" t="s">
        <v>17</v>
      </c>
      <c r="I1098" s="34">
        <v>20</v>
      </c>
      <c r="J1098" s="34">
        <v>30</v>
      </c>
      <c r="K1098" s="34">
        <f t="shared" si="193"/>
        <v>10</v>
      </c>
      <c r="L1098" s="105">
        <v>1.5269999999999999</v>
      </c>
      <c r="M1098" s="34">
        <v>289</v>
      </c>
      <c r="N1098" s="68">
        <v>1.2960587313432581</v>
      </c>
      <c r="O1098" s="5">
        <v>1.1399999999999999</v>
      </c>
      <c r="P1098" s="5">
        <f t="shared" si="194"/>
        <v>17.407799999999998</v>
      </c>
      <c r="Q1098" s="34">
        <v>289</v>
      </c>
    </row>
    <row r="1099" spans="1:26" x14ac:dyDescent="0.3">
      <c r="A1099" s="34">
        <v>289</v>
      </c>
      <c r="B1099" s="5">
        <v>494008.96519999998</v>
      </c>
      <c r="C1099" s="5">
        <v>5180924.2348999996</v>
      </c>
      <c r="D1099" s="34">
        <v>26</v>
      </c>
      <c r="E1099" s="34">
        <v>12</v>
      </c>
      <c r="F1099" s="34" t="s">
        <v>66</v>
      </c>
      <c r="G1099" s="34">
        <v>289</v>
      </c>
      <c r="H1099" s="34" t="s">
        <v>17</v>
      </c>
      <c r="I1099" s="34">
        <v>30</v>
      </c>
      <c r="J1099" s="34">
        <v>44</v>
      </c>
      <c r="K1099" s="34">
        <f t="shared" si="193"/>
        <v>14</v>
      </c>
      <c r="L1099" s="34">
        <v>0</v>
      </c>
      <c r="M1099" s="34">
        <v>289</v>
      </c>
      <c r="N1099" s="68">
        <v>1.2734578642730114</v>
      </c>
      <c r="O1099" s="5">
        <v>1.33</v>
      </c>
      <c r="P1099" s="5">
        <f t="shared" si="191"/>
        <v>0</v>
      </c>
      <c r="Q1099" s="34">
        <v>289</v>
      </c>
      <c r="R1099" s="34">
        <v>5.69</v>
      </c>
      <c r="S1099" s="34">
        <v>65.099999999999994</v>
      </c>
      <c r="Y1099" s="34">
        <v>0</v>
      </c>
      <c r="Z1099" s="34">
        <v>826</v>
      </c>
    </row>
    <row r="1100" spans="1:26" x14ac:dyDescent="0.3">
      <c r="A1100" s="34">
        <v>289</v>
      </c>
      <c r="B1100" s="5">
        <v>494008.96519999998</v>
      </c>
      <c r="C1100" s="5">
        <v>5180924.2348999996</v>
      </c>
      <c r="D1100" s="34">
        <v>26</v>
      </c>
      <c r="E1100" s="34">
        <v>12</v>
      </c>
      <c r="F1100" s="34" t="s">
        <v>66</v>
      </c>
      <c r="G1100" s="34">
        <v>289</v>
      </c>
      <c r="H1100" s="34" t="s">
        <v>36</v>
      </c>
      <c r="I1100" s="34">
        <v>44</v>
      </c>
      <c r="J1100" s="34">
        <v>80</v>
      </c>
      <c r="K1100" s="34">
        <f t="shared" si="193"/>
        <v>36</v>
      </c>
      <c r="L1100" s="34">
        <v>0</v>
      </c>
      <c r="M1100" s="34">
        <v>289</v>
      </c>
      <c r="N1100" s="68">
        <v>1.3554247218720838</v>
      </c>
      <c r="O1100" s="5">
        <v>1.41</v>
      </c>
      <c r="P1100" s="5">
        <f t="shared" si="191"/>
        <v>0</v>
      </c>
      <c r="Q1100" s="34">
        <v>289</v>
      </c>
      <c r="R1100" s="34">
        <v>6.19</v>
      </c>
      <c r="S1100" s="34">
        <v>36.299999999999997</v>
      </c>
      <c r="Y1100" s="34">
        <v>0</v>
      </c>
      <c r="Z1100" s="34">
        <v>827</v>
      </c>
    </row>
    <row r="1101" spans="1:26" x14ac:dyDescent="0.3">
      <c r="A1101" s="34">
        <v>289</v>
      </c>
      <c r="B1101" s="5">
        <v>494008.96519999998</v>
      </c>
      <c r="C1101" s="5">
        <v>5180924.2348999996</v>
      </c>
      <c r="D1101" s="34">
        <v>26</v>
      </c>
      <c r="E1101" s="34">
        <v>12</v>
      </c>
      <c r="F1101" s="34" t="s">
        <v>66</v>
      </c>
      <c r="G1101" s="34">
        <v>289</v>
      </c>
      <c r="H1101" s="34" t="s">
        <v>37</v>
      </c>
      <c r="I1101" s="34">
        <v>80</v>
      </c>
      <c r="J1101" s="34">
        <v>112</v>
      </c>
      <c r="K1101" s="34">
        <f t="shared" si="193"/>
        <v>32</v>
      </c>
      <c r="L1101" s="34">
        <v>0</v>
      </c>
      <c r="M1101" s="34">
        <v>289</v>
      </c>
      <c r="N1101" s="68">
        <v>1.4507333290063709</v>
      </c>
      <c r="O1101" s="5">
        <v>1.48</v>
      </c>
      <c r="P1101" s="5">
        <f t="shared" si="191"/>
        <v>0</v>
      </c>
      <c r="Q1101" s="34">
        <v>289</v>
      </c>
      <c r="R1101" s="34">
        <v>6.46</v>
      </c>
      <c r="S1101" s="34">
        <v>20.399999999999999</v>
      </c>
      <c r="Y1101" s="34">
        <v>0</v>
      </c>
      <c r="Z1101" s="34">
        <v>828</v>
      </c>
    </row>
    <row r="1102" spans="1:26" x14ac:dyDescent="0.3">
      <c r="A1102" s="34">
        <v>289</v>
      </c>
      <c r="B1102" s="5">
        <v>494008.96519999998</v>
      </c>
      <c r="C1102" s="5">
        <v>5180924.2348999996</v>
      </c>
      <c r="D1102" s="34">
        <v>26</v>
      </c>
      <c r="E1102" s="34">
        <v>12</v>
      </c>
      <c r="F1102" s="34" t="s">
        <v>66</v>
      </c>
      <c r="G1102" s="34">
        <v>289</v>
      </c>
      <c r="H1102" s="34" t="s">
        <v>38</v>
      </c>
      <c r="I1102" s="34">
        <v>112</v>
      </c>
      <c r="J1102" s="34">
        <v>127</v>
      </c>
      <c r="K1102" s="34">
        <f t="shared" si="193"/>
        <v>15</v>
      </c>
      <c r="L1102" s="34">
        <v>0</v>
      </c>
      <c r="M1102" s="34">
        <v>289</v>
      </c>
      <c r="N1102" s="68">
        <v>1.4597717578733183</v>
      </c>
      <c r="O1102" s="5">
        <v>1.49</v>
      </c>
      <c r="P1102" s="5">
        <f t="shared" si="191"/>
        <v>0</v>
      </c>
      <c r="Q1102" s="34">
        <v>289</v>
      </c>
      <c r="R1102" s="34">
        <v>6.58</v>
      </c>
      <c r="S1102" s="34">
        <v>13.8</v>
      </c>
      <c r="Y1102" s="34">
        <v>0</v>
      </c>
      <c r="Z1102" s="34">
        <v>829</v>
      </c>
    </row>
    <row r="1103" spans="1:26" x14ac:dyDescent="0.3">
      <c r="A1103" s="34">
        <v>289</v>
      </c>
      <c r="B1103" s="5">
        <v>494008.96519999998</v>
      </c>
      <c r="C1103" s="5">
        <v>5180924.2348999996</v>
      </c>
      <c r="D1103" s="34">
        <v>26</v>
      </c>
      <c r="E1103" s="34">
        <v>12</v>
      </c>
      <c r="F1103" s="34" t="s">
        <v>66</v>
      </c>
      <c r="G1103" s="34">
        <v>289</v>
      </c>
      <c r="H1103" s="34" t="s">
        <v>38</v>
      </c>
      <c r="I1103" s="34">
        <v>127</v>
      </c>
      <c r="J1103" s="34">
        <v>153</v>
      </c>
      <c r="K1103" s="34">
        <f t="shared" si="193"/>
        <v>26</v>
      </c>
      <c r="M1103" s="34">
        <v>289</v>
      </c>
      <c r="N1103" s="68">
        <v>1.5</v>
      </c>
      <c r="O1103" s="5">
        <v>1.5</v>
      </c>
      <c r="P1103" s="5">
        <f t="shared" si="191"/>
        <v>0</v>
      </c>
      <c r="Q1103" s="34">
        <v>289</v>
      </c>
    </row>
    <row r="1104" spans="1:26" x14ac:dyDescent="0.3">
      <c r="A1104" s="29">
        <v>291</v>
      </c>
      <c r="B1104" s="5">
        <v>494072.7745</v>
      </c>
      <c r="C1104" s="5">
        <v>5180917.7264999999</v>
      </c>
      <c r="D1104" s="34">
        <v>28</v>
      </c>
      <c r="E1104" s="34">
        <v>12</v>
      </c>
      <c r="F1104" s="34" t="s">
        <v>66</v>
      </c>
      <c r="G1104" s="29">
        <v>291</v>
      </c>
      <c r="H1104" s="34" t="s">
        <v>64</v>
      </c>
      <c r="I1104" s="34">
        <v>0</v>
      </c>
      <c r="J1104" s="34">
        <v>10</v>
      </c>
      <c r="K1104" s="34">
        <f t="shared" si="193"/>
        <v>10</v>
      </c>
      <c r="L1104" s="104">
        <v>1.7790000438690186</v>
      </c>
      <c r="M1104" s="29">
        <v>291</v>
      </c>
      <c r="N1104" s="68">
        <v>1.2268422151139777</v>
      </c>
      <c r="O1104" s="5">
        <v>1.1399999999999999</v>
      </c>
      <c r="P1104" s="5">
        <f t="shared" ref="P1104:P1106" si="195">(O1104*L1104*K1104)</f>
        <v>20.280600500106807</v>
      </c>
      <c r="Q1104" s="29">
        <v>291</v>
      </c>
    </row>
    <row r="1105" spans="1:26" x14ac:dyDescent="0.3">
      <c r="A1105" s="29">
        <v>291</v>
      </c>
      <c r="B1105" s="5">
        <v>494072.7745</v>
      </c>
      <c r="C1105" s="5">
        <v>5180917.7264999999</v>
      </c>
      <c r="D1105" s="34">
        <v>28</v>
      </c>
      <c r="E1105" s="34">
        <v>12</v>
      </c>
      <c r="F1105" s="34" t="s">
        <v>66</v>
      </c>
      <c r="G1105" s="29">
        <v>291</v>
      </c>
      <c r="H1105" s="34" t="s">
        <v>2812</v>
      </c>
      <c r="I1105" s="34">
        <v>10</v>
      </c>
      <c r="J1105" s="34">
        <v>20</v>
      </c>
      <c r="K1105" s="34">
        <f t="shared" si="193"/>
        <v>10</v>
      </c>
      <c r="L1105" s="105">
        <v>1.93</v>
      </c>
      <c r="M1105" s="29">
        <v>291</v>
      </c>
      <c r="N1105" s="68">
        <v>1.4481030865530815</v>
      </c>
      <c r="O1105" s="5">
        <v>1.1399999999999999</v>
      </c>
      <c r="P1105" s="5">
        <f t="shared" si="195"/>
        <v>22.001999999999995</v>
      </c>
      <c r="Q1105" s="29">
        <v>291</v>
      </c>
    </row>
    <row r="1106" spans="1:26" x14ac:dyDescent="0.3">
      <c r="A1106" s="34">
        <v>291</v>
      </c>
      <c r="B1106" s="5">
        <v>494072.7745</v>
      </c>
      <c r="C1106" s="5">
        <v>5180917.7264999999</v>
      </c>
      <c r="D1106" s="34">
        <v>28</v>
      </c>
      <c r="E1106" s="34">
        <v>12</v>
      </c>
      <c r="F1106" s="34" t="s">
        <v>66</v>
      </c>
      <c r="G1106" s="34">
        <v>291</v>
      </c>
      <c r="H1106" s="34" t="s">
        <v>65</v>
      </c>
      <c r="I1106" s="34">
        <v>20</v>
      </c>
      <c r="J1106" s="34">
        <v>30</v>
      </c>
      <c r="K1106" s="34">
        <f t="shared" si="193"/>
        <v>10</v>
      </c>
      <c r="L1106" s="105">
        <v>1.091</v>
      </c>
      <c r="M1106" s="34">
        <v>291</v>
      </c>
      <c r="N1106" s="68">
        <v>1.6260541624655906</v>
      </c>
      <c r="O1106" s="5">
        <v>1.1399999999999999</v>
      </c>
      <c r="P1106" s="5">
        <f t="shared" si="195"/>
        <v>12.437399999999998</v>
      </c>
      <c r="Q1106" s="34">
        <v>291</v>
      </c>
    </row>
    <row r="1107" spans="1:26" x14ac:dyDescent="0.3">
      <c r="A1107" s="34">
        <v>291</v>
      </c>
      <c r="B1107" s="5">
        <v>494072.7745</v>
      </c>
      <c r="C1107" s="5">
        <v>5180917.7264999999</v>
      </c>
      <c r="D1107" s="34">
        <v>28</v>
      </c>
      <c r="E1107" s="34">
        <v>12</v>
      </c>
      <c r="F1107" s="34" t="s">
        <v>66</v>
      </c>
      <c r="G1107" s="34">
        <v>291</v>
      </c>
      <c r="H1107" s="34" t="s">
        <v>65</v>
      </c>
      <c r="I1107" s="34">
        <v>30</v>
      </c>
      <c r="J1107" s="34">
        <v>33</v>
      </c>
      <c r="K1107" s="34">
        <f t="shared" si="193"/>
        <v>3</v>
      </c>
      <c r="L1107" s="34">
        <v>0</v>
      </c>
      <c r="M1107" s="34">
        <v>291</v>
      </c>
      <c r="N1107" s="68">
        <v>1.4726380559705503</v>
      </c>
      <c r="O1107" s="5">
        <v>1.2</v>
      </c>
      <c r="P1107" s="5">
        <f t="shared" si="191"/>
        <v>0</v>
      </c>
      <c r="Q1107" s="34">
        <v>291</v>
      </c>
      <c r="Y1107" s="34">
        <v>0</v>
      </c>
      <c r="Z1107" s="34">
        <v>831</v>
      </c>
    </row>
    <row r="1108" spans="1:26" x14ac:dyDescent="0.3">
      <c r="A1108" s="34">
        <v>291</v>
      </c>
      <c r="B1108" s="5">
        <v>494072.7745</v>
      </c>
      <c r="C1108" s="5">
        <v>5180917.7264999999</v>
      </c>
      <c r="D1108" s="34">
        <v>28</v>
      </c>
      <c r="E1108" s="34">
        <v>12</v>
      </c>
      <c r="F1108" s="34" t="s">
        <v>66</v>
      </c>
      <c r="G1108" s="34">
        <v>291</v>
      </c>
      <c r="H1108" s="34" t="s">
        <v>36</v>
      </c>
      <c r="I1108" s="34">
        <v>33</v>
      </c>
      <c r="J1108" s="34">
        <v>49</v>
      </c>
      <c r="K1108" s="34">
        <f t="shared" si="193"/>
        <v>16</v>
      </c>
      <c r="L1108" s="34">
        <v>0</v>
      </c>
      <c r="M1108" s="34">
        <v>291</v>
      </c>
      <c r="N1108" s="68">
        <v>1.5669884829109444</v>
      </c>
      <c r="O1108" s="5">
        <v>1.33</v>
      </c>
      <c r="P1108" s="5">
        <f t="shared" si="191"/>
        <v>0</v>
      </c>
      <c r="Q1108" s="34">
        <v>291</v>
      </c>
      <c r="R1108" s="34">
        <v>5.79</v>
      </c>
      <c r="S1108" s="34">
        <v>56.7</v>
      </c>
      <c r="Y1108" s="34">
        <v>0</v>
      </c>
      <c r="Z1108" s="34">
        <v>832</v>
      </c>
    </row>
    <row r="1109" spans="1:26" x14ac:dyDescent="0.3">
      <c r="A1109" s="34">
        <v>291</v>
      </c>
      <c r="B1109" s="5">
        <v>494072.7745</v>
      </c>
      <c r="C1109" s="5">
        <v>5180917.7264999999</v>
      </c>
      <c r="D1109" s="34">
        <v>28</v>
      </c>
      <c r="E1109" s="34">
        <v>12</v>
      </c>
      <c r="F1109" s="34" t="s">
        <v>66</v>
      </c>
      <c r="G1109" s="34">
        <v>291</v>
      </c>
      <c r="H1109" s="34" t="s">
        <v>37</v>
      </c>
      <c r="I1109" s="34">
        <v>49</v>
      </c>
      <c r="J1109" s="34">
        <v>85</v>
      </c>
      <c r="K1109" s="34">
        <f t="shared" si="193"/>
        <v>36</v>
      </c>
      <c r="L1109" s="34">
        <v>0</v>
      </c>
      <c r="M1109" s="34">
        <v>291</v>
      </c>
      <c r="N1109" s="68">
        <v>1.6486521189296712</v>
      </c>
      <c r="O1109" s="5">
        <v>1.41</v>
      </c>
      <c r="P1109" s="5">
        <f t="shared" si="191"/>
        <v>0</v>
      </c>
      <c r="Q1109" s="34">
        <v>291</v>
      </c>
      <c r="R1109" s="34">
        <v>6.18</v>
      </c>
      <c r="S1109" s="34">
        <v>36.6</v>
      </c>
      <c r="Y1109" s="34">
        <v>0</v>
      </c>
      <c r="Z1109" s="34">
        <v>833</v>
      </c>
    </row>
    <row r="1110" spans="1:26" x14ac:dyDescent="0.3">
      <c r="A1110" s="34">
        <v>291</v>
      </c>
      <c r="B1110" s="5">
        <v>494072.7745</v>
      </c>
      <c r="C1110" s="5">
        <v>5180917.7264999999</v>
      </c>
      <c r="D1110" s="34">
        <v>28</v>
      </c>
      <c r="E1110" s="34">
        <v>12</v>
      </c>
      <c r="F1110" s="34" t="s">
        <v>66</v>
      </c>
      <c r="G1110" s="34">
        <v>291</v>
      </c>
      <c r="H1110" s="34" t="s">
        <v>20</v>
      </c>
      <c r="I1110" s="34">
        <v>85</v>
      </c>
      <c r="J1110" s="34">
        <v>114</v>
      </c>
      <c r="K1110" s="34">
        <f t="shared" si="193"/>
        <v>29</v>
      </c>
      <c r="L1110" s="34">
        <v>0</v>
      </c>
      <c r="M1110" s="34">
        <v>291</v>
      </c>
      <c r="N1110" s="68">
        <v>1.645135585070985</v>
      </c>
      <c r="O1110" s="5">
        <v>1.48</v>
      </c>
      <c r="P1110" s="5">
        <f t="shared" si="191"/>
        <v>0</v>
      </c>
      <c r="Q1110" s="34">
        <v>291</v>
      </c>
      <c r="R1110" s="34">
        <v>6.51</v>
      </c>
      <c r="S1110" s="34">
        <v>17.899999999999999</v>
      </c>
      <c r="Y1110" s="34">
        <v>0</v>
      </c>
      <c r="Z1110" s="34">
        <v>834</v>
      </c>
    </row>
    <row r="1111" spans="1:26" x14ac:dyDescent="0.3">
      <c r="A1111" s="34">
        <v>291</v>
      </c>
      <c r="B1111" s="5">
        <v>494072.7745</v>
      </c>
      <c r="C1111" s="5">
        <v>5180917.7264999999</v>
      </c>
      <c r="D1111" s="34">
        <v>28</v>
      </c>
      <c r="E1111" s="34">
        <v>12</v>
      </c>
      <c r="F1111" s="34" t="s">
        <v>66</v>
      </c>
      <c r="G1111" s="34">
        <v>291</v>
      </c>
      <c r="H1111" s="34" t="s">
        <v>21</v>
      </c>
      <c r="I1111" s="34">
        <v>114</v>
      </c>
      <c r="J1111" s="34">
        <v>153</v>
      </c>
      <c r="K1111" s="34">
        <f t="shared" si="193"/>
        <v>39</v>
      </c>
      <c r="L1111" s="34">
        <v>0</v>
      </c>
      <c r="M1111" s="34">
        <v>291</v>
      </c>
      <c r="N1111" s="68">
        <v>1.5816813878081801</v>
      </c>
      <c r="O1111" s="34">
        <v>1.5</v>
      </c>
      <c r="P1111" s="5">
        <f t="shared" si="191"/>
        <v>0</v>
      </c>
      <c r="Q1111" s="34">
        <v>291</v>
      </c>
      <c r="R1111" s="34">
        <v>6.56</v>
      </c>
      <c r="S1111" s="34">
        <v>14.9</v>
      </c>
      <c r="Y1111" s="34">
        <v>0</v>
      </c>
      <c r="Z1111" s="34">
        <v>835</v>
      </c>
    </row>
    <row r="1112" spans="1:26" x14ac:dyDescent="0.3">
      <c r="A1112" s="29">
        <v>293</v>
      </c>
      <c r="B1112" s="5">
        <v>494136.5834</v>
      </c>
      <c r="C1112" s="5">
        <v>5180910.7741999999</v>
      </c>
      <c r="D1112" s="34">
        <v>30</v>
      </c>
      <c r="E1112" s="34">
        <v>12</v>
      </c>
      <c r="F1112" s="34" t="s">
        <v>66</v>
      </c>
      <c r="G1112" s="29">
        <v>293</v>
      </c>
      <c r="H1112" s="34" t="s">
        <v>16</v>
      </c>
      <c r="I1112" s="34">
        <v>0</v>
      </c>
      <c r="J1112" s="34">
        <v>10</v>
      </c>
      <c r="K1112" s="34">
        <f t="shared" si="193"/>
        <v>10</v>
      </c>
      <c r="L1112" s="104">
        <v>1.343000054359436</v>
      </c>
      <c r="M1112" s="29">
        <v>293</v>
      </c>
      <c r="N1112" s="68">
        <v>1.3613950812541717</v>
      </c>
      <c r="O1112" s="5">
        <v>1.1399999999999999</v>
      </c>
      <c r="P1112" s="5">
        <f t="shared" ref="P1112:P1114" si="196">(O1112*L1112*K1112)</f>
        <v>15.31020061969757</v>
      </c>
      <c r="Q1112" s="29">
        <v>293</v>
      </c>
    </row>
    <row r="1113" spans="1:26" x14ac:dyDescent="0.3">
      <c r="A1113" s="29">
        <v>293</v>
      </c>
      <c r="B1113" s="5">
        <v>494136.5834</v>
      </c>
      <c r="C1113" s="5">
        <v>5180910.7741999999</v>
      </c>
      <c r="D1113" s="34">
        <v>30</v>
      </c>
      <c r="E1113" s="34">
        <v>12</v>
      </c>
      <c r="F1113" s="34" t="s">
        <v>66</v>
      </c>
      <c r="G1113" s="29">
        <v>293</v>
      </c>
      <c r="H1113" s="34" t="s">
        <v>144</v>
      </c>
      <c r="I1113" s="34">
        <v>10</v>
      </c>
      <c r="J1113" s="34">
        <v>20</v>
      </c>
      <c r="K1113" s="34">
        <f t="shared" si="193"/>
        <v>10</v>
      </c>
      <c r="L1113" s="105">
        <v>1.746</v>
      </c>
      <c r="M1113" s="29">
        <v>293</v>
      </c>
      <c r="N1113" s="68">
        <v>1.5196553278547604</v>
      </c>
      <c r="O1113" s="5">
        <v>1.1399999999999999</v>
      </c>
      <c r="P1113" s="5">
        <f t="shared" si="196"/>
        <v>19.904399999999999</v>
      </c>
      <c r="Q1113" s="29">
        <v>293</v>
      </c>
    </row>
    <row r="1114" spans="1:26" x14ac:dyDescent="0.3">
      <c r="A1114" s="34">
        <v>293</v>
      </c>
      <c r="B1114" s="5">
        <v>494136.5834</v>
      </c>
      <c r="C1114" s="5">
        <v>5180910.7741999999</v>
      </c>
      <c r="D1114" s="34">
        <v>30</v>
      </c>
      <c r="E1114" s="34">
        <v>12</v>
      </c>
      <c r="F1114" s="34" t="s">
        <v>66</v>
      </c>
      <c r="G1114" s="34">
        <v>293</v>
      </c>
      <c r="H1114" s="34" t="s">
        <v>17</v>
      </c>
      <c r="I1114" s="34">
        <v>20</v>
      </c>
      <c r="J1114" s="34">
        <v>30</v>
      </c>
      <c r="K1114" s="34">
        <f t="shared" si="193"/>
        <v>10</v>
      </c>
      <c r="L1114" s="105">
        <v>1.194</v>
      </c>
      <c r="M1114" s="34">
        <v>293</v>
      </c>
      <c r="N1114" s="68">
        <v>1.5042065641849769</v>
      </c>
      <c r="O1114" s="5">
        <v>1.1399999999999999</v>
      </c>
      <c r="P1114" s="5">
        <f t="shared" si="196"/>
        <v>13.611599999999999</v>
      </c>
      <c r="Q1114" s="34">
        <v>293</v>
      </c>
    </row>
    <row r="1115" spans="1:26" x14ac:dyDescent="0.3">
      <c r="A1115" s="34">
        <v>293</v>
      </c>
      <c r="B1115" s="5">
        <v>494136.5834</v>
      </c>
      <c r="C1115" s="5">
        <v>5180910.7741999999</v>
      </c>
      <c r="D1115" s="34">
        <v>30</v>
      </c>
      <c r="E1115" s="34">
        <v>12</v>
      </c>
      <c r="F1115" s="34" t="s">
        <v>66</v>
      </c>
      <c r="G1115" s="34">
        <v>293</v>
      </c>
      <c r="H1115" s="34" t="s">
        <v>17</v>
      </c>
      <c r="I1115" s="34">
        <v>30</v>
      </c>
      <c r="J1115" s="34">
        <v>36</v>
      </c>
      <c r="K1115" s="34">
        <f t="shared" si="193"/>
        <v>6</v>
      </c>
      <c r="L1115" s="34">
        <v>0</v>
      </c>
      <c r="M1115" s="34">
        <v>293</v>
      </c>
      <c r="N1115" s="68">
        <v>1.5059507065191311</v>
      </c>
      <c r="O1115" s="5">
        <v>1.2</v>
      </c>
      <c r="P1115" s="5">
        <f t="shared" si="191"/>
        <v>0</v>
      </c>
      <c r="Q1115" s="34">
        <v>293</v>
      </c>
      <c r="R1115" s="34">
        <v>5.75</v>
      </c>
      <c r="S1115" s="34">
        <v>61.9</v>
      </c>
      <c r="Y1115" s="34">
        <v>0</v>
      </c>
      <c r="Z1115" s="34">
        <v>837</v>
      </c>
    </row>
    <row r="1116" spans="1:26" x14ac:dyDescent="0.3">
      <c r="A1116" s="34">
        <v>293</v>
      </c>
      <c r="B1116" s="5">
        <v>494136.5834</v>
      </c>
      <c r="C1116" s="5">
        <v>5180910.7741999999</v>
      </c>
      <c r="D1116" s="34">
        <v>30</v>
      </c>
      <c r="E1116" s="34">
        <v>12</v>
      </c>
      <c r="F1116" s="34" t="s">
        <v>66</v>
      </c>
      <c r="G1116" s="34">
        <v>293</v>
      </c>
      <c r="H1116" s="34" t="s">
        <v>36</v>
      </c>
      <c r="I1116" s="34">
        <v>36</v>
      </c>
      <c r="J1116" s="34">
        <v>79</v>
      </c>
      <c r="K1116" s="34">
        <f t="shared" si="193"/>
        <v>43</v>
      </c>
      <c r="L1116" s="34">
        <v>0</v>
      </c>
      <c r="M1116" s="34">
        <v>293</v>
      </c>
      <c r="N1116" s="68">
        <v>1.6535420252709501</v>
      </c>
      <c r="O1116" s="5">
        <v>1.33</v>
      </c>
      <c r="P1116" s="5">
        <f t="shared" si="191"/>
        <v>0</v>
      </c>
      <c r="Q1116" s="34">
        <v>293</v>
      </c>
      <c r="R1116" s="34">
        <v>6.21</v>
      </c>
      <c r="S1116" s="34">
        <v>35</v>
      </c>
      <c r="Y1116" s="34">
        <v>0</v>
      </c>
      <c r="Z1116" s="34">
        <v>838</v>
      </c>
    </row>
    <row r="1117" spans="1:26" x14ac:dyDescent="0.3">
      <c r="A1117" s="34">
        <v>293</v>
      </c>
      <c r="B1117" s="5">
        <v>494136.5834</v>
      </c>
      <c r="C1117" s="5">
        <v>5180910.7741999999</v>
      </c>
      <c r="D1117" s="34">
        <v>30</v>
      </c>
      <c r="E1117" s="34">
        <v>12</v>
      </c>
      <c r="F1117" s="34" t="s">
        <v>66</v>
      </c>
      <c r="G1117" s="34">
        <v>293</v>
      </c>
      <c r="H1117" s="34" t="s">
        <v>37</v>
      </c>
      <c r="I1117" s="34">
        <v>79</v>
      </c>
      <c r="J1117" s="34">
        <v>117</v>
      </c>
      <c r="K1117" s="34">
        <f t="shared" si="193"/>
        <v>38</v>
      </c>
      <c r="L1117" s="34">
        <v>0</v>
      </c>
      <c r="M1117" s="34">
        <v>293</v>
      </c>
      <c r="N1117" s="68">
        <v>1.6984800424569777</v>
      </c>
      <c r="O1117" s="5">
        <v>1.41</v>
      </c>
      <c r="P1117" s="5">
        <f t="shared" si="191"/>
        <v>0</v>
      </c>
      <c r="Q1117" s="34">
        <v>293</v>
      </c>
      <c r="R1117" s="34">
        <v>6.37</v>
      </c>
      <c r="S1117" s="34">
        <v>25.3</v>
      </c>
      <c r="Y1117" s="34">
        <v>0</v>
      </c>
      <c r="Z1117" s="34">
        <v>839</v>
      </c>
    </row>
    <row r="1118" spans="1:26" x14ac:dyDescent="0.3">
      <c r="A1118" s="34">
        <v>293</v>
      </c>
      <c r="B1118" s="5">
        <v>494136.5834</v>
      </c>
      <c r="C1118" s="5">
        <v>5180910.7741999999</v>
      </c>
      <c r="D1118" s="34">
        <v>30</v>
      </c>
      <c r="E1118" s="34">
        <v>12</v>
      </c>
      <c r="F1118" s="34" t="s">
        <v>66</v>
      </c>
      <c r="G1118" s="34">
        <v>293</v>
      </c>
      <c r="H1118" s="34" t="s">
        <v>38</v>
      </c>
      <c r="I1118" s="34">
        <v>117</v>
      </c>
      <c r="J1118" s="34">
        <v>153</v>
      </c>
      <c r="K1118" s="34">
        <f t="shared" si="193"/>
        <v>36</v>
      </c>
      <c r="L1118" s="34">
        <v>0</v>
      </c>
      <c r="M1118" s="34">
        <v>293</v>
      </c>
      <c r="N1118" s="68">
        <v>1.6751221500075371</v>
      </c>
      <c r="O1118" s="5">
        <v>1.5</v>
      </c>
      <c r="P1118" s="5">
        <f t="shared" si="191"/>
        <v>0</v>
      </c>
      <c r="Q1118" s="34">
        <v>293</v>
      </c>
      <c r="R1118" s="34">
        <v>6.41</v>
      </c>
      <c r="S1118" s="34">
        <v>23.8</v>
      </c>
      <c r="Y1118" s="34">
        <v>0</v>
      </c>
      <c r="Z1118" s="34">
        <v>840</v>
      </c>
    </row>
    <row r="1119" spans="1:26" x14ac:dyDescent="0.3">
      <c r="A1119" s="29">
        <v>298</v>
      </c>
      <c r="B1119" s="5">
        <v>493502.60759999999</v>
      </c>
      <c r="C1119" s="5">
        <v>5180966.5437000003</v>
      </c>
      <c r="D1119" s="34">
        <v>10</v>
      </c>
      <c r="E1119" s="34">
        <v>13</v>
      </c>
      <c r="F1119" s="34" t="s">
        <v>67</v>
      </c>
      <c r="G1119" s="29">
        <v>298</v>
      </c>
      <c r="H1119" s="34" t="s">
        <v>16</v>
      </c>
      <c r="I1119" s="34">
        <v>0</v>
      </c>
      <c r="J1119" s="34">
        <v>10</v>
      </c>
      <c r="K1119" s="34">
        <f t="shared" si="193"/>
        <v>10</v>
      </c>
      <c r="L1119" s="104">
        <v>1.7220000028610229</v>
      </c>
      <c r="M1119" s="29">
        <v>298</v>
      </c>
      <c r="N1119" s="62">
        <v>1.5060898965715925</v>
      </c>
      <c r="O1119" s="5">
        <v>1.1399999999999999</v>
      </c>
      <c r="P1119" s="5">
        <f t="shared" ref="P1119:P1121" si="197">(O1119*L1119*K1119)</f>
        <v>19.63080003261566</v>
      </c>
      <c r="Q1119" s="29">
        <v>298</v>
      </c>
    </row>
    <row r="1120" spans="1:26" x14ac:dyDescent="0.3">
      <c r="A1120" s="29">
        <v>298</v>
      </c>
      <c r="B1120" s="5">
        <v>493502.60759999999</v>
      </c>
      <c r="C1120" s="5">
        <v>5180966.5437000003</v>
      </c>
      <c r="D1120" s="34">
        <v>10</v>
      </c>
      <c r="E1120" s="34">
        <v>13</v>
      </c>
      <c r="F1120" s="34" t="s">
        <v>67</v>
      </c>
      <c r="G1120" s="29">
        <v>298</v>
      </c>
      <c r="H1120" s="34" t="s">
        <v>16</v>
      </c>
      <c r="I1120" s="34">
        <v>10</v>
      </c>
      <c r="J1120" s="34">
        <v>20</v>
      </c>
      <c r="K1120" s="34">
        <f t="shared" si="193"/>
        <v>10</v>
      </c>
      <c r="L1120" s="105">
        <v>1.6379999999999999</v>
      </c>
      <c r="M1120" s="29">
        <v>298</v>
      </c>
      <c r="N1120" s="62">
        <v>1.4423154902430912</v>
      </c>
      <c r="O1120" s="5">
        <v>1.1399999999999999</v>
      </c>
      <c r="P1120" s="5">
        <f t="shared" si="197"/>
        <v>18.673199999999998</v>
      </c>
      <c r="Q1120" s="29">
        <v>298</v>
      </c>
    </row>
    <row r="1121" spans="1:26" x14ac:dyDescent="0.3">
      <c r="A1121" s="34">
        <v>298</v>
      </c>
      <c r="B1121" s="5">
        <v>493502.60759999999</v>
      </c>
      <c r="C1121" s="5">
        <v>5180966.5437000003</v>
      </c>
      <c r="D1121" s="34">
        <v>10</v>
      </c>
      <c r="E1121" s="34">
        <v>13</v>
      </c>
      <c r="F1121" s="34" t="s">
        <v>67</v>
      </c>
      <c r="G1121" s="34">
        <v>298</v>
      </c>
      <c r="H1121" s="34" t="s">
        <v>144</v>
      </c>
      <c r="I1121" s="34">
        <v>20</v>
      </c>
      <c r="J1121" s="34">
        <v>30</v>
      </c>
      <c r="K1121" s="34">
        <f t="shared" si="193"/>
        <v>10</v>
      </c>
      <c r="L1121" s="105">
        <v>1.5609999999999999</v>
      </c>
      <c r="M1121" s="34">
        <v>298</v>
      </c>
      <c r="N1121" s="62">
        <v>1.3767711440396138</v>
      </c>
      <c r="O1121" s="5">
        <v>1.1399999999999999</v>
      </c>
      <c r="P1121" s="5">
        <f t="shared" si="197"/>
        <v>17.795399999999997</v>
      </c>
      <c r="Q1121" s="34">
        <v>298</v>
      </c>
    </row>
    <row r="1122" spans="1:26" x14ac:dyDescent="0.3">
      <c r="A1122" s="34">
        <v>298</v>
      </c>
      <c r="B1122" s="5">
        <v>493502.60759999999</v>
      </c>
      <c r="C1122" s="5">
        <v>5180966.5437000003</v>
      </c>
      <c r="D1122" s="34">
        <v>10</v>
      </c>
      <c r="E1122" s="34">
        <v>13</v>
      </c>
      <c r="F1122" s="34" t="s">
        <v>67</v>
      </c>
      <c r="G1122" s="34">
        <v>298</v>
      </c>
      <c r="H1122" s="34" t="s">
        <v>17</v>
      </c>
      <c r="I1122" s="34">
        <v>30</v>
      </c>
      <c r="J1122" s="34">
        <v>42</v>
      </c>
      <c r="K1122" s="34">
        <f t="shared" si="193"/>
        <v>12</v>
      </c>
      <c r="L1122" s="34">
        <v>0.85160000000000002</v>
      </c>
      <c r="M1122" s="34">
        <v>298</v>
      </c>
      <c r="N1122" s="62">
        <v>1.3189582244258868</v>
      </c>
      <c r="O1122" s="5">
        <v>1.25</v>
      </c>
      <c r="P1122" s="5">
        <f t="shared" si="191"/>
        <v>13.478697887053023</v>
      </c>
      <c r="Q1122" s="34">
        <v>298</v>
      </c>
      <c r="R1122" s="34">
        <v>6.09</v>
      </c>
      <c r="S1122" s="34">
        <v>41.7</v>
      </c>
      <c r="T1122" s="34">
        <v>0.85160000000000002</v>
      </c>
      <c r="U1122" s="34">
        <v>1.67E-2</v>
      </c>
      <c r="V1122" s="34">
        <v>9.3909999999999993E-2</v>
      </c>
      <c r="W1122" s="34">
        <v>9.0682568416569058</v>
      </c>
      <c r="Y1122" s="34">
        <v>0.85160000000000002</v>
      </c>
      <c r="Z1122" s="34">
        <v>842</v>
      </c>
    </row>
    <row r="1123" spans="1:26" x14ac:dyDescent="0.3">
      <c r="A1123" s="34">
        <v>298</v>
      </c>
      <c r="B1123" s="5">
        <v>493502.60759999999</v>
      </c>
      <c r="C1123" s="5">
        <v>5180966.5437000003</v>
      </c>
      <c r="D1123" s="34">
        <v>10</v>
      </c>
      <c r="E1123" s="34">
        <v>13</v>
      </c>
      <c r="F1123" s="34" t="s">
        <v>67</v>
      </c>
      <c r="G1123" s="34">
        <v>298</v>
      </c>
      <c r="H1123" s="34" t="s">
        <v>36</v>
      </c>
      <c r="I1123" s="34">
        <v>42</v>
      </c>
      <c r="J1123" s="34">
        <v>84</v>
      </c>
      <c r="K1123" s="34">
        <f t="shared" si="193"/>
        <v>42</v>
      </c>
      <c r="L1123" s="34">
        <v>0.49469999999999997</v>
      </c>
      <c r="M1123" s="34">
        <v>298</v>
      </c>
      <c r="N1123" s="62">
        <v>1.5475216574527451</v>
      </c>
      <c r="O1123" s="5">
        <v>1.41</v>
      </c>
      <c r="P1123" s="5">
        <f t="shared" si="191"/>
        <v>32.153476485558663</v>
      </c>
      <c r="Q1123" s="34">
        <v>298</v>
      </c>
      <c r="R1123" s="34">
        <v>6.31</v>
      </c>
      <c r="S1123" s="34">
        <v>29.6</v>
      </c>
      <c r="T1123" s="34">
        <v>0.49469999999999997</v>
      </c>
      <c r="U1123" s="34">
        <v>1.238E-2</v>
      </c>
      <c r="V1123" s="34">
        <v>7.0029999999999995E-2</v>
      </c>
      <c r="W1123" s="34">
        <v>7.0641153791232334</v>
      </c>
      <c r="Y1123" s="34">
        <v>0.49469999999999997</v>
      </c>
      <c r="Z1123" s="34">
        <v>843</v>
      </c>
    </row>
    <row r="1124" spans="1:26" x14ac:dyDescent="0.3">
      <c r="A1124" s="34">
        <v>298</v>
      </c>
      <c r="B1124" s="5">
        <v>493502.60759999999</v>
      </c>
      <c r="C1124" s="5">
        <v>5180966.5437000003</v>
      </c>
      <c r="D1124" s="34">
        <v>10</v>
      </c>
      <c r="E1124" s="34">
        <v>13</v>
      </c>
      <c r="F1124" s="34" t="s">
        <v>67</v>
      </c>
      <c r="G1124" s="34">
        <v>298</v>
      </c>
      <c r="H1124" s="34" t="s">
        <v>28</v>
      </c>
      <c r="I1124" s="34">
        <v>84</v>
      </c>
      <c r="J1124" s="34">
        <v>128</v>
      </c>
      <c r="K1124" s="34">
        <f t="shared" si="193"/>
        <v>44</v>
      </c>
      <c r="L1124" s="34">
        <v>0.3211</v>
      </c>
      <c r="M1124" s="34">
        <v>298</v>
      </c>
      <c r="N1124" s="62">
        <v>1.665262045789049</v>
      </c>
      <c r="O1124" s="5">
        <v>1.48</v>
      </c>
      <c r="P1124" s="5">
        <f t="shared" si="191"/>
        <v>23.527488287726001</v>
      </c>
      <c r="Q1124" s="34">
        <v>298</v>
      </c>
      <c r="R1124" s="34">
        <v>6.39</v>
      </c>
      <c r="S1124" s="34">
        <v>24.8</v>
      </c>
      <c r="T1124" s="34">
        <v>0.3211</v>
      </c>
      <c r="U1124" s="34">
        <v>1.157E-2</v>
      </c>
      <c r="V1124" s="34">
        <v>5.6829999999999999E-2</v>
      </c>
      <c r="W1124" s="34">
        <v>5.6501847615695935</v>
      </c>
      <c r="Y1124" s="34">
        <v>0.3211</v>
      </c>
      <c r="Z1124" s="34">
        <v>844</v>
      </c>
    </row>
    <row r="1125" spans="1:26" x14ac:dyDescent="0.3">
      <c r="A1125" s="34">
        <v>298</v>
      </c>
      <c r="B1125" s="5">
        <v>493502.60759999999</v>
      </c>
      <c r="C1125" s="5">
        <v>5180966.5437000003</v>
      </c>
      <c r="D1125" s="34">
        <v>10</v>
      </c>
      <c r="E1125" s="34">
        <v>13</v>
      </c>
      <c r="F1125" s="34" t="s">
        <v>67</v>
      </c>
      <c r="G1125" s="34">
        <v>298</v>
      </c>
      <c r="H1125" s="34" t="s">
        <v>29</v>
      </c>
      <c r="I1125" s="34">
        <v>128</v>
      </c>
      <c r="J1125" s="34">
        <v>153</v>
      </c>
      <c r="K1125" s="34">
        <f t="shared" si="193"/>
        <v>25</v>
      </c>
      <c r="L1125" s="34">
        <v>0.27850000000000003</v>
      </c>
      <c r="M1125" s="34">
        <v>298</v>
      </c>
      <c r="N1125" s="62">
        <v>1.7087870227438471</v>
      </c>
      <c r="O1125" s="5">
        <v>1.5</v>
      </c>
      <c r="P1125" s="5">
        <f t="shared" si="191"/>
        <v>11.897429645854036</v>
      </c>
      <c r="Q1125" s="34">
        <v>298</v>
      </c>
      <c r="R1125" s="34">
        <v>6.38</v>
      </c>
      <c r="S1125" s="34">
        <v>25.4</v>
      </c>
      <c r="T1125" s="34">
        <v>0.27850000000000003</v>
      </c>
      <c r="U1125" s="34">
        <v>1.1259999999999999E-2</v>
      </c>
      <c r="V1125" s="34">
        <v>6.0560000000000003E-2</v>
      </c>
      <c r="W1125" s="34">
        <v>4.5987450462351394</v>
      </c>
      <c r="Y1125" s="34">
        <v>0.27850000000000003</v>
      </c>
      <c r="Z1125" s="34">
        <v>845</v>
      </c>
    </row>
    <row r="1126" spans="1:26" x14ac:dyDescent="0.3">
      <c r="A1126" s="29">
        <v>300</v>
      </c>
      <c r="B1126" s="5">
        <v>493566.41519999999</v>
      </c>
      <c r="C1126" s="5">
        <v>5180959.4742999999</v>
      </c>
      <c r="D1126" s="34">
        <v>12</v>
      </c>
      <c r="E1126" s="34">
        <v>13</v>
      </c>
      <c r="F1126" s="34" t="s">
        <v>67</v>
      </c>
      <c r="G1126" s="29">
        <v>300</v>
      </c>
      <c r="H1126" s="34" t="s">
        <v>16</v>
      </c>
      <c r="I1126" s="34">
        <v>0</v>
      </c>
      <c r="J1126" s="34">
        <v>10</v>
      </c>
      <c r="K1126" s="34">
        <f t="shared" si="193"/>
        <v>10</v>
      </c>
      <c r="L1126" s="104">
        <v>1.906000018119812</v>
      </c>
      <c r="M1126" s="29">
        <v>300</v>
      </c>
      <c r="N1126" s="62">
        <v>1.4430154654570679</v>
      </c>
      <c r="O1126" s="34">
        <v>1.1599999999999999</v>
      </c>
      <c r="P1126" s="5">
        <f t="shared" ref="P1126:P1128" si="198">(O1126*L1126*K1126)</f>
        <v>22.109600210189818</v>
      </c>
      <c r="Q1126" s="29">
        <v>300</v>
      </c>
    </row>
    <row r="1127" spans="1:26" x14ac:dyDescent="0.3">
      <c r="A1127" s="29">
        <v>300</v>
      </c>
      <c r="B1127" s="5">
        <v>493566.41519999999</v>
      </c>
      <c r="C1127" s="5">
        <v>5180959.4742999999</v>
      </c>
      <c r="D1127" s="34">
        <v>12</v>
      </c>
      <c r="E1127" s="34">
        <v>13</v>
      </c>
      <c r="F1127" s="34" t="s">
        <v>67</v>
      </c>
      <c r="G1127" s="29">
        <v>300</v>
      </c>
      <c r="H1127" s="34" t="s">
        <v>144</v>
      </c>
      <c r="I1127" s="34">
        <v>10</v>
      </c>
      <c r="J1127" s="34">
        <v>20</v>
      </c>
      <c r="K1127" s="34">
        <f t="shared" si="193"/>
        <v>10</v>
      </c>
      <c r="L1127" s="105">
        <v>2.145</v>
      </c>
      <c r="M1127" s="29">
        <v>300</v>
      </c>
      <c r="N1127" s="62">
        <v>1.3310831650244117</v>
      </c>
      <c r="O1127" s="34">
        <v>1.1599999999999999</v>
      </c>
      <c r="P1127" s="5">
        <f t="shared" si="198"/>
        <v>24.881999999999998</v>
      </c>
      <c r="Q1127" s="29">
        <v>300</v>
      </c>
    </row>
    <row r="1128" spans="1:26" x14ac:dyDescent="0.3">
      <c r="A1128" s="34">
        <v>300</v>
      </c>
      <c r="B1128" s="5">
        <v>493566.41519999999</v>
      </c>
      <c r="C1128" s="5">
        <v>5180959.4742999999</v>
      </c>
      <c r="D1128" s="34">
        <v>12</v>
      </c>
      <c r="E1128" s="34">
        <v>13</v>
      </c>
      <c r="F1128" s="34" t="s">
        <v>67</v>
      </c>
      <c r="G1128" s="34">
        <v>300</v>
      </c>
      <c r="H1128" s="34" t="s">
        <v>17</v>
      </c>
      <c r="I1128" s="34">
        <v>30</v>
      </c>
      <c r="J1128" s="34">
        <v>34</v>
      </c>
      <c r="K1128" s="34">
        <f t="shared" si="193"/>
        <v>4</v>
      </c>
      <c r="L1128" s="34">
        <v>1.8</v>
      </c>
      <c r="M1128" s="34">
        <v>300</v>
      </c>
      <c r="N1128" s="62">
        <v>1.2159524980035941</v>
      </c>
      <c r="O1128" s="34">
        <v>1.1599999999999999</v>
      </c>
      <c r="P1128" s="5">
        <f t="shared" si="198"/>
        <v>8.3520000000000003</v>
      </c>
      <c r="Q1128" s="34">
        <v>300</v>
      </c>
      <c r="Y1128" s="34">
        <v>0</v>
      </c>
      <c r="Z1128" s="34">
        <v>847</v>
      </c>
    </row>
    <row r="1129" spans="1:26" x14ac:dyDescent="0.3">
      <c r="A1129" s="34">
        <v>300</v>
      </c>
      <c r="B1129" s="5">
        <v>493566.41519999999</v>
      </c>
      <c r="C1129" s="5">
        <v>5180959.4742999999</v>
      </c>
      <c r="D1129" s="34">
        <v>12</v>
      </c>
      <c r="E1129" s="34">
        <v>13</v>
      </c>
      <c r="F1129" s="34" t="s">
        <v>67</v>
      </c>
      <c r="G1129" s="34">
        <v>300</v>
      </c>
      <c r="H1129" s="34" t="s">
        <v>43</v>
      </c>
      <c r="I1129" s="34">
        <v>34</v>
      </c>
      <c r="J1129" s="34">
        <v>70</v>
      </c>
      <c r="K1129" s="34">
        <f t="shared" si="193"/>
        <v>36</v>
      </c>
      <c r="L1129" s="34">
        <v>0.87029999999999996</v>
      </c>
      <c r="M1129" s="34">
        <v>300</v>
      </c>
      <c r="N1129" s="62">
        <v>1.2980188122810201</v>
      </c>
      <c r="O1129" s="34">
        <v>1.33</v>
      </c>
      <c r="P1129" s="5">
        <f t="shared" si="191"/>
        <v>40.667967803814186</v>
      </c>
      <c r="Q1129" s="34">
        <v>300</v>
      </c>
      <c r="R1129" s="34">
        <v>6.09</v>
      </c>
      <c r="S1129" s="34">
        <v>41.8</v>
      </c>
      <c r="T1129" s="34">
        <v>0.87029999999999996</v>
      </c>
      <c r="U1129" s="34">
        <v>1.8450000000000001E-2</v>
      </c>
      <c r="V1129" s="34">
        <v>0.1077</v>
      </c>
      <c r="W1129" s="34">
        <v>8.0807799442896933</v>
      </c>
      <c r="Y1129" s="34">
        <v>0.87029999999999996</v>
      </c>
      <c r="Z1129" s="34">
        <v>848</v>
      </c>
    </row>
    <row r="1130" spans="1:26" x14ac:dyDescent="0.3">
      <c r="A1130" s="34">
        <v>300</v>
      </c>
      <c r="B1130" s="5">
        <v>493566.41519999999</v>
      </c>
      <c r="C1130" s="5">
        <v>5180959.4742999999</v>
      </c>
      <c r="D1130" s="34">
        <v>12</v>
      </c>
      <c r="E1130" s="34">
        <v>13</v>
      </c>
      <c r="F1130" s="34" t="s">
        <v>67</v>
      </c>
      <c r="G1130" s="34">
        <v>300</v>
      </c>
      <c r="H1130" s="34" t="s">
        <v>19</v>
      </c>
      <c r="I1130" s="34">
        <v>70</v>
      </c>
      <c r="J1130" s="34">
        <v>108</v>
      </c>
      <c r="K1130" s="34">
        <f t="shared" si="193"/>
        <v>38</v>
      </c>
      <c r="L1130" s="34">
        <v>0.377</v>
      </c>
      <c r="M1130" s="34">
        <v>300</v>
      </c>
      <c r="N1130" s="62">
        <v>1.5872703679771134</v>
      </c>
      <c r="O1130" s="34">
        <v>1.53</v>
      </c>
      <c r="P1130" s="5">
        <f t="shared" si="191"/>
        <v>22.739235291640124</v>
      </c>
      <c r="Q1130" s="34">
        <v>300</v>
      </c>
      <c r="R1130" s="34">
        <v>6.35</v>
      </c>
      <c r="S1130" s="34">
        <v>27.2</v>
      </c>
      <c r="T1130" s="34">
        <v>0.377</v>
      </c>
      <c r="U1130" s="34">
        <v>1.055E-2</v>
      </c>
      <c r="V1130" s="34">
        <v>6.368E-2</v>
      </c>
      <c r="W1130" s="34">
        <v>5.9202261306532664</v>
      </c>
      <c r="Y1130" s="34">
        <v>0.377</v>
      </c>
      <c r="Z1130" s="34">
        <v>849</v>
      </c>
    </row>
    <row r="1131" spans="1:26" x14ac:dyDescent="0.3">
      <c r="A1131" s="34">
        <v>300</v>
      </c>
      <c r="B1131" s="5">
        <v>493566.41519999999</v>
      </c>
      <c r="C1131" s="5">
        <v>5180959.4742999999</v>
      </c>
      <c r="D1131" s="34">
        <v>12</v>
      </c>
      <c r="E1131" s="34">
        <v>13</v>
      </c>
      <c r="F1131" s="34" t="s">
        <v>67</v>
      </c>
      <c r="G1131" s="34">
        <v>300</v>
      </c>
      <c r="H1131" s="34" t="s">
        <v>38</v>
      </c>
      <c r="I1131" s="34">
        <v>108</v>
      </c>
      <c r="J1131" s="34">
        <v>153</v>
      </c>
      <c r="K1131" s="34">
        <f t="shared" si="193"/>
        <v>45</v>
      </c>
      <c r="L1131" s="34">
        <v>0.23150000000000001</v>
      </c>
      <c r="M1131" s="34">
        <v>300</v>
      </c>
      <c r="N1131" s="62">
        <v>1.6894245055092869</v>
      </c>
      <c r="O1131" s="34">
        <v>1.6</v>
      </c>
      <c r="P1131" s="5">
        <f t="shared" si="191"/>
        <v>17.599579786142996</v>
      </c>
      <c r="Q1131" s="34">
        <v>300</v>
      </c>
      <c r="R1131" s="34">
        <v>6.42</v>
      </c>
      <c r="S1131" s="34">
        <v>23</v>
      </c>
      <c r="T1131" s="34">
        <v>0.23150000000000001</v>
      </c>
      <c r="U1131" s="34">
        <v>1.073E-2</v>
      </c>
      <c r="V1131" s="34">
        <v>5.3879999999999997E-2</v>
      </c>
      <c r="W1131" s="34">
        <v>4.2965850037119528</v>
      </c>
      <c r="Y1131" s="34">
        <v>0.23150000000000001</v>
      </c>
      <c r="Z1131" s="34">
        <v>850</v>
      </c>
    </row>
    <row r="1132" spans="1:26" x14ac:dyDescent="0.3">
      <c r="A1132" s="29">
        <v>302</v>
      </c>
      <c r="B1132" s="5">
        <v>493631.43190000003</v>
      </c>
      <c r="C1132" s="5">
        <v>5180959.5848000003</v>
      </c>
      <c r="D1132" s="34">
        <v>14</v>
      </c>
      <c r="E1132" s="34">
        <v>13</v>
      </c>
      <c r="F1132" s="34" t="s">
        <v>67</v>
      </c>
      <c r="G1132" s="29">
        <v>302</v>
      </c>
      <c r="H1132" s="34" t="s">
        <v>16</v>
      </c>
      <c r="I1132" s="34">
        <v>0</v>
      </c>
      <c r="J1132" s="34">
        <v>10</v>
      </c>
      <c r="K1132" s="34">
        <f t="shared" si="193"/>
        <v>10</v>
      </c>
      <c r="L1132" s="104">
        <v>1.8279999494552612</v>
      </c>
      <c r="M1132" s="29">
        <v>302</v>
      </c>
      <c r="N1132" s="62">
        <v>1.4248669416555719</v>
      </c>
      <c r="O1132" s="34">
        <v>1.1399999999999999</v>
      </c>
      <c r="P1132" s="5">
        <f t="shared" ref="P1132:P1134" si="199">(O1132*L1132*K1132)</f>
        <v>20.839199423789978</v>
      </c>
      <c r="Q1132" s="29">
        <v>302</v>
      </c>
    </row>
    <row r="1133" spans="1:26" x14ac:dyDescent="0.3">
      <c r="A1133" s="29">
        <v>302</v>
      </c>
      <c r="B1133" s="5">
        <v>493631.43190000003</v>
      </c>
      <c r="C1133" s="5">
        <v>5180959.5848000003</v>
      </c>
      <c r="D1133" s="34">
        <v>14</v>
      </c>
      <c r="E1133" s="34">
        <v>13</v>
      </c>
      <c r="F1133" s="34" t="s">
        <v>67</v>
      </c>
      <c r="G1133" s="29">
        <v>302</v>
      </c>
      <c r="H1133" s="34" t="s">
        <v>144</v>
      </c>
      <c r="I1133" s="34">
        <v>10</v>
      </c>
      <c r="J1133" s="34">
        <v>20</v>
      </c>
      <c r="K1133" s="34">
        <f t="shared" si="193"/>
        <v>10</v>
      </c>
      <c r="L1133" s="105">
        <v>1.9650000000000001</v>
      </c>
      <c r="M1133" s="29">
        <v>302</v>
      </c>
      <c r="N1133" s="62">
        <v>1.3329013983017874</v>
      </c>
      <c r="O1133" s="5">
        <v>1.1399999999999999</v>
      </c>
      <c r="P1133" s="5">
        <f t="shared" si="199"/>
        <v>22.401</v>
      </c>
      <c r="Q1133" s="29">
        <v>302</v>
      </c>
    </row>
    <row r="1134" spans="1:26" x14ac:dyDescent="0.3">
      <c r="A1134" s="34">
        <v>302</v>
      </c>
      <c r="B1134" s="5">
        <v>493631.43190000003</v>
      </c>
      <c r="C1134" s="5">
        <v>5180959.5848000003</v>
      </c>
      <c r="D1134" s="34">
        <v>14</v>
      </c>
      <c r="E1134" s="34">
        <v>13</v>
      </c>
      <c r="F1134" s="34" t="s">
        <v>67</v>
      </c>
      <c r="G1134" s="34">
        <v>302</v>
      </c>
      <c r="H1134" s="34" t="s">
        <v>17</v>
      </c>
      <c r="I1134" s="34">
        <v>20</v>
      </c>
      <c r="J1134" s="34">
        <v>30</v>
      </c>
      <c r="K1134" s="34">
        <f t="shared" si="193"/>
        <v>10</v>
      </c>
      <c r="L1134" s="105">
        <v>1.8160000000000001</v>
      </c>
      <c r="M1134" s="34">
        <v>302</v>
      </c>
      <c r="N1134" s="62">
        <v>1.2702694048432166</v>
      </c>
      <c r="O1134" s="5">
        <v>1.1399999999999999</v>
      </c>
      <c r="P1134" s="5">
        <f t="shared" si="199"/>
        <v>20.702400000000001</v>
      </c>
      <c r="Q1134" s="34">
        <v>302</v>
      </c>
    </row>
    <row r="1135" spans="1:26" x14ac:dyDescent="0.3">
      <c r="A1135" s="34">
        <v>302</v>
      </c>
      <c r="B1135" s="5">
        <v>493631.43190000003</v>
      </c>
      <c r="C1135" s="5">
        <v>5180959.5848000003</v>
      </c>
      <c r="D1135" s="34">
        <v>14</v>
      </c>
      <c r="E1135" s="34">
        <v>13</v>
      </c>
      <c r="F1135" s="34" t="s">
        <v>67</v>
      </c>
      <c r="G1135" s="34">
        <v>302</v>
      </c>
      <c r="H1135" s="34" t="s">
        <v>17</v>
      </c>
      <c r="I1135" s="34">
        <v>30</v>
      </c>
      <c r="J1135" s="34">
        <v>37</v>
      </c>
      <c r="K1135" s="34">
        <f t="shared" si="193"/>
        <v>7</v>
      </c>
      <c r="L1135" s="34">
        <v>1.3380000000000001</v>
      </c>
      <c r="M1135" s="34">
        <v>302</v>
      </c>
      <c r="N1135" s="62">
        <v>1.2031391258549313</v>
      </c>
      <c r="O1135" s="5">
        <v>1.2</v>
      </c>
      <c r="P1135" s="5">
        <f t="shared" si="191"/>
        <v>11.268601052757287</v>
      </c>
      <c r="Q1135" s="34">
        <v>302</v>
      </c>
      <c r="R1135" s="34">
        <v>5.58</v>
      </c>
      <c r="S1135" s="34">
        <v>71</v>
      </c>
      <c r="T1135" s="34">
        <v>1.3380000000000001</v>
      </c>
      <c r="U1135" s="34">
        <v>2.564E-2</v>
      </c>
      <c r="V1135" s="34">
        <v>0.13689999999999999</v>
      </c>
      <c r="W1135" s="34">
        <v>9.7735573411249099</v>
      </c>
      <c r="Y1135" s="34">
        <v>1.3380000000000001</v>
      </c>
      <c r="Z1135" s="34">
        <v>852</v>
      </c>
    </row>
    <row r="1136" spans="1:26" x14ac:dyDescent="0.3">
      <c r="A1136" s="34">
        <v>302</v>
      </c>
      <c r="B1136" s="5">
        <v>493631.43190000003</v>
      </c>
      <c r="C1136" s="5">
        <v>5180959.5848000003</v>
      </c>
      <c r="D1136" s="34">
        <v>14</v>
      </c>
      <c r="E1136" s="34">
        <v>13</v>
      </c>
      <c r="F1136" s="34" t="s">
        <v>67</v>
      </c>
      <c r="G1136" s="34">
        <v>302</v>
      </c>
      <c r="H1136" s="34" t="s">
        <v>30</v>
      </c>
      <c r="I1136" s="34">
        <v>37</v>
      </c>
      <c r="J1136" s="34">
        <v>71</v>
      </c>
      <c r="K1136" s="34">
        <f t="shared" si="193"/>
        <v>34</v>
      </c>
      <c r="L1136" s="34">
        <v>0.77359999999999995</v>
      </c>
      <c r="M1136" s="34">
        <v>302</v>
      </c>
      <c r="N1136" s="62">
        <v>1.3348929822237101</v>
      </c>
      <c r="O1136" s="5">
        <v>1.33</v>
      </c>
      <c r="P1136" s="5">
        <f t="shared" si="191"/>
        <v>35.110889175640914</v>
      </c>
      <c r="Q1136" s="34">
        <v>302</v>
      </c>
      <c r="R1136" s="34">
        <v>5.85</v>
      </c>
      <c r="S1136" s="34">
        <v>55.1</v>
      </c>
      <c r="T1136" s="34">
        <v>0.77359999999999995</v>
      </c>
      <c r="U1136" s="34">
        <v>1.8259999999999998E-2</v>
      </c>
      <c r="V1136" s="34">
        <v>0.1011</v>
      </c>
      <c r="W1136" s="34">
        <v>7.6518298714144413</v>
      </c>
      <c r="Y1136" s="34">
        <v>0.77359999999999995</v>
      </c>
      <c r="Z1136" s="34">
        <v>853</v>
      </c>
    </row>
    <row r="1137" spans="1:26" x14ac:dyDescent="0.3">
      <c r="A1137" s="34">
        <v>302</v>
      </c>
      <c r="B1137" s="5">
        <v>493631.43190000003</v>
      </c>
      <c r="C1137" s="5">
        <v>5180959.5848000003</v>
      </c>
      <c r="D1137" s="34">
        <v>14</v>
      </c>
      <c r="E1137" s="34">
        <v>13</v>
      </c>
      <c r="F1137" s="34" t="s">
        <v>67</v>
      </c>
      <c r="G1137" s="34">
        <v>302</v>
      </c>
      <c r="H1137" s="34" t="s">
        <v>36</v>
      </c>
      <c r="I1137" s="34">
        <v>71</v>
      </c>
      <c r="J1137" s="34">
        <v>104</v>
      </c>
      <c r="K1137" s="34">
        <f t="shared" si="193"/>
        <v>33</v>
      </c>
      <c r="L1137" s="34">
        <v>0.35199999999999998</v>
      </c>
      <c r="M1137" s="34">
        <v>302</v>
      </c>
      <c r="N1137" s="62">
        <v>1.5586967068634408</v>
      </c>
      <c r="O1137" s="5">
        <v>1.41</v>
      </c>
      <c r="P1137" s="5">
        <f t="shared" si="191"/>
        <v>18.105820946925729</v>
      </c>
      <c r="Q1137" s="34">
        <v>302</v>
      </c>
      <c r="R1137" s="34">
        <v>6.24</v>
      </c>
      <c r="S1137" s="34">
        <v>31.5</v>
      </c>
      <c r="T1137" s="34">
        <v>0.35199999999999998</v>
      </c>
      <c r="U1137" s="34">
        <v>1.3809999999999999E-2</v>
      </c>
      <c r="V1137" s="34">
        <v>6.4339999999999994E-2</v>
      </c>
      <c r="W1137" s="34">
        <v>5.4709356543363388</v>
      </c>
      <c r="Y1137" s="34">
        <v>0.35199999999999998</v>
      </c>
      <c r="Z1137" s="34">
        <v>854</v>
      </c>
    </row>
    <row r="1138" spans="1:26" x14ac:dyDescent="0.3">
      <c r="A1138" s="34">
        <v>302</v>
      </c>
      <c r="B1138" s="5">
        <v>493631.43190000003</v>
      </c>
      <c r="C1138" s="5">
        <v>5180959.5848000003</v>
      </c>
      <c r="D1138" s="34">
        <v>14</v>
      </c>
      <c r="E1138" s="34">
        <v>13</v>
      </c>
      <c r="F1138" s="34" t="s">
        <v>67</v>
      </c>
      <c r="G1138" s="34">
        <v>302</v>
      </c>
      <c r="H1138" s="34" t="s">
        <v>37</v>
      </c>
      <c r="I1138" s="34">
        <v>104</v>
      </c>
      <c r="J1138" s="34">
        <v>125</v>
      </c>
      <c r="K1138" s="34">
        <f t="shared" si="193"/>
        <v>21</v>
      </c>
      <c r="L1138" s="34">
        <v>0.2407</v>
      </c>
      <c r="M1138" s="34">
        <v>302</v>
      </c>
      <c r="N1138" s="62">
        <v>1.5825740721407178</v>
      </c>
      <c r="O1138" s="5">
        <v>1.48</v>
      </c>
      <c r="P1138" s="5">
        <f t="shared" si="191"/>
        <v>7.9994371624496861</v>
      </c>
      <c r="Q1138" s="34">
        <v>302</v>
      </c>
      <c r="R1138" s="34">
        <v>6.49</v>
      </c>
      <c r="S1138" s="34">
        <v>19.100000000000001</v>
      </c>
      <c r="T1138" s="34">
        <v>0.2407</v>
      </c>
      <c r="U1138" s="34">
        <v>1.068E-2</v>
      </c>
      <c r="V1138" s="34">
        <v>4.9979999999999997E-2</v>
      </c>
      <c r="W1138" s="34">
        <v>4.8159263705482198</v>
      </c>
      <c r="Y1138" s="34">
        <v>0.2407</v>
      </c>
      <c r="Z1138" s="34">
        <v>855</v>
      </c>
    </row>
    <row r="1139" spans="1:26" x14ac:dyDescent="0.3">
      <c r="A1139" s="34">
        <v>302</v>
      </c>
      <c r="B1139" s="5">
        <v>493631.43190000003</v>
      </c>
      <c r="C1139" s="5">
        <v>5180959.5848000003</v>
      </c>
      <c r="D1139" s="34">
        <v>14</v>
      </c>
      <c r="E1139" s="34">
        <v>13</v>
      </c>
      <c r="F1139" s="34" t="s">
        <v>67</v>
      </c>
      <c r="G1139" s="34">
        <v>302</v>
      </c>
      <c r="H1139" s="34" t="s">
        <v>38</v>
      </c>
      <c r="I1139" s="34">
        <v>125</v>
      </c>
      <c r="J1139" s="34">
        <v>153</v>
      </c>
      <c r="K1139" s="34">
        <f t="shared" si="193"/>
        <v>28</v>
      </c>
      <c r="L1139" s="34">
        <v>0.1988</v>
      </c>
      <c r="M1139" s="34">
        <v>302</v>
      </c>
      <c r="N1139" s="62">
        <v>1.638111034172923</v>
      </c>
      <c r="O1139" s="34">
        <v>1.5</v>
      </c>
      <c r="P1139" s="5">
        <f t="shared" si="191"/>
        <v>9.1183812606201577</v>
      </c>
      <c r="Q1139" s="34">
        <v>302</v>
      </c>
      <c r="R1139" s="34">
        <v>6.51</v>
      </c>
      <c r="S1139" s="34">
        <v>17.8</v>
      </c>
      <c r="T1139" s="34">
        <v>0.1988</v>
      </c>
      <c r="U1139" s="34">
        <v>1.094E-2</v>
      </c>
      <c r="V1139" s="34">
        <v>4.7849999999999997E-2</v>
      </c>
      <c r="W1139" s="34">
        <v>4.1546499477533967</v>
      </c>
      <c r="Y1139" s="34">
        <v>0.1988</v>
      </c>
      <c r="Z1139" s="34">
        <v>856</v>
      </c>
    </row>
    <row r="1140" spans="1:26" x14ac:dyDescent="0.3">
      <c r="A1140" s="29">
        <v>304</v>
      </c>
      <c r="B1140" s="5">
        <v>493694.04639999999</v>
      </c>
      <c r="C1140" s="5">
        <v>5180960.0055</v>
      </c>
      <c r="D1140" s="34">
        <v>16</v>
      </c>
      <c r="E1140" s="34">
        <v>13</v>
      </c>
      <c r="F1140" s="34" t="s">
        <v>67</v>
      </c>
      <c r="G1140" s="29">
        <v>304</v>
      </c>
      <c r="H1140" s="34" t="s">
        <v>16</v>
      </c>
      <c r="I1140" s="34">
        <v>0</v>
      </c>
      <c r="J1140" s="34">
        <v>10</v>
      </c>
      <c r="K1140" s="34">
        <f t="shared" si="193"/>
        <v>10</v>
      </c>
      <c r="L1140" s="104">
        <v>1.0540000200271606</v>
      </c>
      <c r="M1140" s="29">
        <v>304</v>
      </c>
      <c r="N1140" s="62">
        <v>1.2431742549171148</v>
      </c>
      <c r="O1140" s="34">
        <v>1.1399999999999999</v>
      </c>
      <c r="P1140" s="5">
        <f t="shared" ref="P1140:P1142" si="200">(O1140*L1140*K1140)</f>
        <v>12.01560022830963</v>
      </c>
      <c r="Q1140" s="29">
        <v>304</v>
      </c>
    </row>
    <row r="1141" spans="1:26" x14ac:dyDescent="0.3">
      <c r="A1141" s="29">
        <v>304</v>
      </c>
      <c r="B1141" s="5">
        <v>493694.04639999999</v>
      </c>
      <c r="C1141" s="5">
        <v>5180960.0055</v>
      </c>
      <c r="D1141" s="34">
        <v>16</v>
      </c>
      <c r="E1141" s="34">
        <v>13</v>
      </c>
      <c r="F1141" s="34" t="s">
        <v>67</v>
      </c>
      <c r="G1141" s="29">
        <v>304</v>
      </c>
      <c r="H1141" s="34" t="s">
        <v>16</v>
      </c>
      <c r="I1141" s="34">
        <v>10</v>
      </c>
      <c r="J1141" s="34">
        <v>20</v>
      </c>
      <c r="K1141" s="34">
        <f t="shared" si="193"/>
        <v>10</v>
      </c>
      <c r="L1141" s="105">
        <v>1.4179999999999999</v>
      </c>
      <c r="M1141" s="29">
        <v>304</v>
      </c>
      <c r="N1141" s="62">
        <v>1.4490704128692424</v>
      </c>
      <c r="O1141" s="5">
        <v>1.1399999999999999</v>
      </c>
      <c r="P1141" s="5">
        <f t="shared" si="200"/>
        <v>16.165199999999999</v>
      </c>
      <c r="Q1141" s="29">
        <v>304</v>
      </c>
    </row>
    <row r="1142" spans="1:26" x14ac:dyDescent="0.3">
      <c r="A1142" s="34">
        <v>304</v>
      </c>
      <c r="B1142" s="5">
        <v>493694.04639999999</v>
      </c>
      <c r="C1142" s="5">
        <v>5180960.0055</v>
      </c>
      <c r="D1142" s="34">
        <v>16</v>
      </c>
      <c r="E1142" s="34">
        <v>13</v>
      </c>
      <c r="F1142" s="34" t="s">
        <v>67</v>
      </c>
      <c r="G1142" s="34">
        <v>304</v>
      </c>
      <c r="H1142" s="34" t="s">
        <v>2811</v>
      </c>
      <c r="I1142" s="34">
        <v>20</v>
      </c>
      <c r="J1142" s="34">
        <v>30</v>
      </c>
      <c r="K1142" s="34">
        <f t="shared" si="193"/>
        <v>10</v>
      </c>
      <c r="L1142" s="105">
        <v>0.75219999999999998</v>
      </c>
      <c r="M1142" s="34">
        <v>304</v>
      </c>
      <c r="N1142" s="62">
        <v>1.4556064373719844</v>
      </c>
      <c r="O1142" s="5">
        <v>1.1399999999999999</v>
      </c>
      <c r="P1142" s="5">
        <f t="shared" si="200"/>
        <v>8.5750799999999998</v>
      </c>
      <c r="Q1142" s="34">
        <v>304</v>
      </c>
    </row>
    <row r="1143" spans="1:26" x14ac:dyDescent="0.3">
      <c r="A1143" s="34">
        <v>304</v>
      </c>
      <c r="B1143" s="5">
        <v>493694.04639999999</v>
      </c>
      <c r="C1143" s="5">
        <v>5180960.0055</v>
      </c>
      <c r="D1143" s="34">
        <v>16</v>
      </c>
      <c r="E1143" s="34">
        <v>13</v>
      </c>
      <c r="F1143" s="34" t="s">
        <v>67</v>
      </c>
      <c r="G1143" s="34">
        <v>304</v>
      </c>
      <c r="H1143" s="34" t="s">
        <v>36</v>
      </c>
      <c r="I1143" s="34">
        <v>30</v>
      </c>
      <c r="J1143" s="34">
        <v>61</v>
      </c>
      <c r="K1143" s="34">
        <f t="shared" si="193"/>
        <v>31</v>
      </c>
      <c r="L1143" s="34">
        <v>0.43049999999999999</v>
      </c>
      <c r="M1143" s="34">
        <v>304</v>
      </c>
      <c r="N1143" s="62">
        <v>1.4875733515341665</v>
      </c>
      <c r="O1143" s="5">
        <v>1.33</v>
      </c>
      <c r="P1143" s="5">
        <f t="shared" si="191"/>
        <v>19.852410162899218</v>
      </c>
      <c r="Q1143" s="34">
        <v>304</v>
      </c>
      <c r="R1143" s="34">
        <v>5.99</v>
      </c>
      <c r="S1143" s="34">
        <v>47.1</v>
      </c>
      <c r="T1143" s="34">
        <v>0.43049999999999999</v>
      </c>
      <c r="U1143" s="34">
        <v>1.261E-2</v>
      </c>
      <c r="V1143" s="34">
        <v>6.9080000000000003E-2</v>
      </c>
      <c r="W1143" s="34">
        <v>6.2319050376375218</v>
      </c>
      <c r="Y1143" s="34">
        <v>0.43049999999999999</v>
      </c>
      <c r="Z1143" s="34">
        <v>858</v>
      </c>
    </row>
    <row r="1144" spans="1:26" x14ac:dyDescent="0.3">
      <c r="A1144" s="34">
        <v>304</v>
      </c>
      <c r="B1144" s="5">
        <v>493694.04639999999</v>
      </c>
      <c r="C1144" s="5">
        <v>5180960.0055</v>
      </c>
      <c r="D1144" s="34">
        <v>16</v>
      </c>
      <c r="E1144" s="34">
        <v>13</v>
      </c>
      <c r="F1144" s="34" t="s">
        <v>67</v>
      </c>
      <c r="G1144" s="34">
        <v>304</v>
      </c>
      <c r="H1144" s="34" t="s">
        <v>37</v>
      </c>
      <c r="I1144" s="34">
        <v>61</v>
      </c>
      <c r="J1144" s="34">
        <v>96</v>
      </c>
      <c r="K1144" s="34">
        <f t="shared" si="193"/>
        <v>35</v>
      </c>
      <c r="L1144" s="34">
        <v>0.25</v>
      </c>
      <c r="M1144" s="34">
        <v>304</v>
      </c>
      <c r="N1144" s="62">
        <v>1.5927299736050995</v>
      </c>
      <c r="O1144" s="5">
        <v>1.41</v>
      </c>
      <c r="P1144" s="5">
        <f t="shared" si="191"/>
        <v>13.936387269044621</v>
      </c>
      <c r="Q1144" s="34">
        <v>304</v>
      </c>
      <c r="R1144" s="34">
        <v>6.37</v>
      </c>
      <c r="S1144" s="34">
        <v>25.3</v>
      </c>
      <c r="T1144" s="34">
        <v>0.25</v>
      </c>
      <c r="U1144" s="34">
        <v>1.205E-2</v>
      </c>
      <c r="V1144" s="34">
        <v>5.6489999999999999E-2</v>
      </c>
      <c r="W1144" s="34">
        <v>4.4255620463798904</v>
      </c>
      <c r="Y1144" s="34">
        <v>0.25</v>
      </c>
      <c r="Z1144" s="34">
        <v>859</v>
      </c>
    </row>
    <row r="1145" spans="1:26" x14ac:dyDescent="0.3">
      <c r="A1145" s="34">
        <v>304</v>
      </c>
      <c r="B1145" s="5">
        <v>493694.04639999999</v>
      </c>
      <c r="C1145" s="5">
        <v>5180960.0055</v>
      </c>
      <c r="D1145" s="34">
        <v>16</v>
      </c>
      <c r="E1145" s="34">
        <v>13</v>
      </c>
      <c r="F1145" s="34" t="s">
        <v>67</v>
      </c>
      <c r="G1145" s="34">
        <v>304</v>
      </c>
      <c r="H1145" s="34" t="s">
        <v>28</v>
      </c>
      <c r="I1145" s="34">
        <v>96</v>
      </c>
      <c r="J1145" s="34">
        <v>123</v>
      </c>
      <c r="K1145" s="34">
        <f t="shared" si="193"/>
        <v>27</v>
      </c>
      <c r="L1145" s="34">
        <v>0.23069999999999999</v>
      </c>
      <c r="M1145" s="34">
        <v>304</v>
      </c>
      <c r="N1145" s="62">
        <v>1.52920707399986</v>
      </c>
      <c r="O1145" s="5">
        <v>1.48</v>
      </c>
      <c r="P1145" s="5">
        <f t="shared" si="191"/>
        <v>9.5252779432377288</v>
      </c>
      <c r="Q1145" s="34">
        <v>304</v>
      </c>
      <c r="R1145" s="34">
        <v>6.6</v>
      </c>
      <c r="S1145" s="34">
        <v>13</v>
      </c>
      <c r="T1145" s="34">
        <v>0.23069999999999999</v>
      </c>
      <c r="U1145" s="34">
        <v>1.167E-2</v>
      </c>
      <c r="V1145" s="34">
        <v>5.1819999999999998E-2</v>
      </c>
      <c r="W1145" s="34">
        <v>4.4519490544191429</v>
      </c>
      <c r="Y1145" s="34">
        <v>0.23069999999999999</v>
      </c>
      <c r="Z1145" s="34">
        <v>860</v>
      </c>
    </row>
    <row r="1146" spans="1:26" x14ac:dyDescent="0.3">
      <c r="A1146" s="34">
        <v>304</v>
      </c>
      <c r="B1146" s="5">
        <v>493694.04639999999</v>
      </c>
      <c r="C1146" s="5">
        <v>5180960.0055</v>
      </c>
      <c r="D1146" s="34">
        <v>16</v>
      </c>
      <c r="E1146" s="34">
        <v>13</v>
      </c>
      <c r="F1146" s="34" t="s">
        <v>67</v>
      </c>
      <c r="G1146" s="34">
        <v>304</v>
      </c>
      <c r="H1146" s="34" t="s">
        <v>29</v>
      </c>
      <c r="I1146" s="34">
        <v>123</v>
      </c>
      <c r="J1146" s="34">
        <v>153</v>
      </c>
      <c r="K1146" s="34">
        <f t="shared" si="193"/>
        <v>30</v>
      </c>
      <c r="L1146" s="34">
        <v>0.23849999999999999</v>
      </c>
      <c r="M1146" s="34">
        <v>304</v>
      </c>
      <c r="N1146" s="62">
        <v>1.4845728573729604</v>
      </c>
      <c r="O1146" s="5">
        <v>1.5</v>
      </c>
      <c r="P1146" s="5">
        <f t="shared" ref="P1146:P1209" si="201">(N1146*L1146*K1146)</f>
        <v>10.622118794503532</v>
      </c>
      <c r="Q1146" s="34">
        <v>304</v>
      </c>
      <c r="R1146" s="34">
        <v>6.62</v>
      </c>
      <c r="S1146" s="34">
        <v>11.3</v>
      </c>
      <c r="T1146" s="34">
        <v>0.23849999999999999</v>
      </c>
      <c r="U1146" s="34">
        <v>1.06E-2</v>
      </c>
      <c r="V1146" s="34">
        <v>5.2589999999999998E-2</v>
      </c>
      <c r="W1146" s="34">
        <v>4.5350827153451228</v>
      </c>
      <c r="Y1146" s="34">
        <v>0.23849999999999999</v>
      </c>
      <c r="Z1146" s="34">
        <v>861</v>
      </c>
    </row>
    <row r="1147" spans="1:26" x14ac:dyDescent="0.3">
      <c r="A1147" s="29">
        <v>306</v>
      </c>
      <c r="B1147" s="5">
        <v>493757.8431</v>
      </c>
      <c r="C1147" s="5">
        <v>5180942.0482000001</v>
      </c>
      <c r="D1147" s="34">
        <v>18</v>
      </c>
      <c r="E1147" s="34">
        <v>13</v>
      </c>
      <c r="F1147" s="34" t="s">
        <v>67</v>
      </c>
      <c r="G1147" s="29">
        <v>306</v>
      </c>
      <c r="H1147" s="34" t="s">
        <v>16</v>
      </c>
      <c r="I1147" s="34">
        <v>0</v>
      </c>
      <c r="J1147" s="34">
        <v>10</v>
      </c>
      <c r="K1147" s="34">
        <f t="shared" si="193"/>
        <v>10</v>
      </c>
      <c r="L1147" s="104">
        <v>1.8600000143051147</v>
      </c>
      <c r="M1147" s="29">
        <v>306</v>
      </c>
      <c r="N1147" s="62">
        <v>1.3117581252414903</v>
      </c>
      <c r="O1147" s="34">
        <v>1.1399999999999999</v>
      </c>
      <c r="P1147" s="5">
        <f t="shared" ref="P1147:P1149" si="202">(O1147*L1147*K1147)</f>
        <v>21.204000163078305</v>
      </c>
      <c r="Q1147" s="29">
        <v>306</v>
      </c>
    </row>
    <row r="1148" spans="1:26" x14ac:dyDescent="0.3">
      <c r="A1148" s="29">
        <v>306</v>
      </c>
      <c r="B1148" s="5">
        <v>493757.8431</v>
      </c>
      <c r="C1148" s="5">
        <v>5180942.0482000001</v>
      </c>
      <c r="D1148" s="34">
        <v>18</v>
      </c>
      <c r="E1148" s="34">
        <v>13</v>
      </c>
      <c r="F1148" s="34" t="s">
        <v>67</v>
      </c>
      <c r="G1148" s="29">
        <v>306</v>
      </c>
      <c r="H1148" s="34" t="s">
        <v>2808</v>
      </c>
      <c r="I1148" s="34">
        <v>10</v>
      </c>
      <c r="J1148" s="34">
        <v>20</v>
      </c>
      <c r="K1148" s="34">
        <f t="shared" si="193"/>
        <v>10</v>
      </c>
      <c r="L1148" s="105">
        <v>2.069</v>
      </c>
      <c r="M1148" s="29">
        <v>306</v>
      </c>
      <c r="N1148" s="62">
        <v>1.2181184362075781</v>
      </c>
      <c r="O1148" s="5">
        <v>1.1399999999999999</v>
      </c>
      <c r="P1148" s="5">
        <f t="shared" si="202"/>
        <v>23.586599999999997</v>
      </c>
      <c r="Q1148" s="29">
        <v>306</v>
      </c>
    </row>
    <row r="1149" spans="1:26" x14ac:dyDescent="0.3">
      <c r="A1149" s="34">
        <v>306</v>
      </c>
      <c r="B1149" s="5">
        <v>493757.8431</v>
      </c>
      <c r="C1149" s="5">
        <v>5180942.0482000001</v>
      </c>
      <c r="D1149" s="34">
        <v>18</v>
      </c>
      <c r="E1149" s="34">
        <v>13</v>
      </c>
      <c r="F1149" s="34" t="s">
        <v>67</v>
      </c>
      <c r="G1149" s="34">
        <v>306</v>
      </c>
      <c r="H1149" s="34" t="s">
        <v>30</v>
      </c>
      <c r="I1149" s="34">
        <v>20</v>
      </c>
      <c r="J1149" s="34">
        <v>30</v>
      </c>
      <c r="K1149" s="34">
        <f t="shared" si="193"/>
        <v>10</v>
      </c>
      <c r="L1149" s="105">
        <v>1.083</v>
      </c>
      <c r="M1149" s="34">
        <v>306</v>
      </c>
      <c r="N1149" s="62">
        <v>1.2050262877970463</v>
      </c>
      <c r="O1149" s="5">
        <v>1.1399999999999999</v>
      </c>
      <c r="P1149" s="5">
        <f t="shared" si="202"/>
        <v>12.346199999999998</v>
      </c>
      <c r="Q1149" s="34">
        <v>306</v>
      </c>
    </row>
    <row r="1150" spans="1:26" x14ac:dyDescent="0.3">
      <c r="A1150" s="34">
        <v>306</v>
      </c>
      <c r="B1150" s="5">
        <v>493757.8431</v>
      </c>
      <c r="C1150" s="5">
        <v>5180942.0482000001</v>
      </c>
      <c r="D1150" s="34">
        <v>18</v>
      </c>
      <c r="E1150" s="34">
        <v>13</v>
      </c>
      <c r="F1150" s="34" t="s">
        <v>67</v>
      </c>
      <c r="G1150" s="34">
        <v>306</v>
      </c>
      <c r="H1150" s="34" t="s">
        <v>30</v>
      </c>
      <c r="I1150" s="34">
        <v>30</v>
      </c>
      <c r="J1150" s="34">
        <v>49</v>
      </c>
      <c r="K1150" s="34">
        <f t="shared" si="193"/>
        <v>19</v>
      </c>
      <c r="L1150" s="34">
        <v>0.6663</v>
      </c>
      <c r="M1150" s="34">
        <v>306</v>
      </c>
      <c r="N1150" s="62">
        <v>1.4415286955880291</v>
      </c>
      <c r="O1150" s="5">
        <v>1.25</v>
      </c>
      <c r="P1150" s="5">
        <f t="shared" si="201"/>
        <v>18.249320827535772</v>
      </c>
      <c r="Q1150" s="34">
        <v>306</v>
      </c>
      <c r="R1150" s="34">
        <v>6.04</v>
      </c>
      <c r="S1150" s="34">
        <v>44.4</v>
      </c>
      <c r="T1150" s="34">
        <v>0.6663</v>
      </c>
      <c r="U1150" s="34">
        <v>1.239E-2</v>
      </c>
      <c r="V1150" s="34">
        <v>3.9550000000000002E-2</v>
      </c>
      <c r="W1150" s="34">
        <v>16.847029077117572</v>
      </c>
      <c r="Y1150" s="34">
        <v>0.6663</v>
      </c>
      <c r="Z1150" s="34">
        <v>863</v>
      </c>
    </row>
    <row r="1151" spans="1:26" x14ac:dyDescent="0.3">
      <c r="A1151" s="34">
        <v>306</v>
      </c>
      <c r="B1151" s="5">
        <v>493757.8431</v>
      </c>
      <c r="C1151" s="5">
        <v>5180942.0482000001</v>
      </c>
      <c r="D1151" s="34">
        <v>18</v>
      </c>
      <c r="E1151" s="34">
        <v>13</v>
      </c>
      <c r="F1151" s="34" t="s">
        <v>67</v>
      </c>
      <c r="G1151" s="34">
        <v>306</v>
      </c>
      <c r="H1151" s="34" t="s">
        <v>36</v>
      </c>
      <c r="I1151" s="34">
        <v>49</v>
      </c>
      <c r="J1151" s="34">
        <v>78</v>
      </c>
      <c r="K1151" s="34">
        <f t="shared" si="193"/>
        <v>29</v>
      </c>
      <c r="L1151" s="34">
        <v>0.34420000000000001</v>
      </c>
      <c r="M1151" s="34">
        <v>306</v>
      </c>
      <c r="N1151" s="62">
        <v>1.5740085852917778</v>
      </c>
      <c r="O1151" s="5">
        <v>1.33</v>
      </c>
      <c r="P1151" s="5">
        <f t="shared" si="201"/>
        <v>15.71143889666547</v>
      </c>
      <c r="Q1151" s="34">
        <v>306</v>
      </c>
      <c r="R1151" s="34">
        <v>6.27</v>
      </c>
      <c r="S1151" s="34">
        <v>31.5</v>
      </c>
      <c r="T1151" s="34">
        <v>0.34420000000000001</v>
      </c>
      <c r="U1151" s="34">
        <v>9.3299999999999998E-3</v>
      </c>
      <c r="V1151" s="34">
        <v>2.2839999999999999E-2</v>
      </c>
      <c r="W1151" s="34">
        <v>15.070052539404553</v>
      </c>
      <c r="Y1151" s="34">
        <v>0.34420000000000001</v>
      </c>
      <c r="Z1151" s="34">
        <v>864</v>
      </c>
    </row>
    <row r="1152" spans="1:26" x14ac:dyDescent="0.3">
      <c r="A1152" s="34">
        <v>306</v>
      </c>
      <c r="B1152" s="5">
        <v>493757.8431</v>
      </c>
      <c r="C1152" s="5">
        <v>5180942.0482000001</v>
      </c>
      <c r="D1152" s="34">
        <v>18</v>
      </c>
      <c r="E1152" s="34">
        <v>13</v>
      </c>
      <c r="F1152" s="34" t="s">
        <v>67</v>
      </c>
      <c r="G1152" s="34">
        <v>306</v>
      </c>
      <c r="H1152" s="34" t="s">
        <v>37</v>
      </c>
      <c r="I1152" s="34">
        <v>78</v>
      </c>
      <c r="J1152" s="34">
        <v>120</v>
      </c>
      <c r="K1152" s="34">
        <f t="shared" si="193"/>
        <v>42</v>
      </c>
      <c r="L1152" s="34">
        <v>0.25650000000000001</v>
      </c>
      <c r="M1152" s="34">
        <v>306</v>
      </c>
      <c r="N1152" s="62">
        <v>1.5590510082848645</v>
      </c>
      <c r="O1152" s="5">
        <v>1.45</v>
      </c>
      <c r="P1152" s="5">
        <f t="shared" si="201"/>
        <v>16.795656512252844</v>
      </c>
      <c r="Q1152" s="34">
        <v>306</v>
      </c>
      <c r="R1152" s="34">
        <v>6.46</v>
      </c>
      <c r="S1152" s="34">
        <v>20.6</v>
      </c>
      <c r="T1152" s="34">
        <v>0.25650000000000001</v>
      </c>
      <c r="U1152" s="34">
        <v>6.7299999999999999E-3</v>
      </c>
      <c r="V1152" s="34">
        <v>1.8700000000000001E-2</v>
      </c>
      <c r="W1152" s="34">
        <v>13.716577540106952</v>
      </c>
      <c r="Y1152" s="34">
        <v>0.25650000000000001</v>
      </c>
      <c r="Z1152" s="34">
        <v>865</v>
      </c>
    </row>
    <row r="1153" spans="1:26" x14ac:dyDescent="0.3">
      <c r="A1153" s="34">
        <v>306</v>
      </c>
      <c r="B1153" s="5">
        <v>493757.8431</v>
      </c>
      <c r="C1153" s="5">
        <v>5180942.0482000001</v>
      </c>
      <c r="D1153" s="34">
        <v>18</v>
      </c>
      <c r="E1153" s="34">
        <v>13</v>
      </c>
      <c r="F1153" s="34" t="s">
        <v>67</v>
      </c>
      <c r="G1153" s="34">
        <v>306</v>
      </c>
      <c r="H1153" s="34" t="s">
        <v>38</v>
      </c>
      <c r="I1153" s="34">
        <v>120</v>
      </c>
      <c r="J1153" s="34">
        <v>153</v>
      </c>
      <c r="K1153" s="34">
        <f t="shared" si="193"/>
        <v>33</v>
      </c>
      <c r="L1153" s="34">
        <v>0.2117</v>
      </c>
      <c r="M1153" s="34">
        <v>306</v>
      </c>
      <c r="N1153" s="62">
        <v>1.5803714705810858</v>
      </c>
      <c r="O1153" s="5">
        <v>1.5</v>
      </c>
      <c r="P1153" s="5">
        <f t="shared" si="201"/>
        <v>11.040633130626524</v>
      </c>
      <c r="Q1153" s="34">
        <v>306</v>
      </c>
      <c r="R1153" s="34">
        <v>6.65</v>
      </c>
      <c r="S1153" s="34">
        <v>9.5</v>
      </c>
      <c r="T1153" s="34">
        <v>0.2117</v>
      </c>
      <c r="U1153" s="34">
        <v>5.4799999999999996E-3</v>
      </c>
      <c r="V1153" s="34">
        <v>1.601E-2</v>
      </c>
      <c r="W1153" s="34">
        <v>13.222985633978764</v>
      </c>
      <c r="Y1153" s="34">
        <v>0.2117</v>
      </c>
      <c r="Z1153" s="34">
        <v>866</v>
      </c>
    </row>
    <row r="1154" spans="1:26" x14ac:dyDescent="0.3">
      <c r="A1154" s="29">
        <v>308</v>
      </c>
      <c r="B1154" s="5">
        <v>493821.67460000003</v>
      </c>
      <c r="C1154" s="5">
        <v>5180957.6502999999</v>
      </c>
      <c r="D1154" s="34">
        <v>20</v>
      </c>
      <c r="E1154" s="34">
        <v>13</v>
      </c>
      <c r="F1154" s="34" t="s">
        <v>67</v>
      </c>
      <c r="G1154" s="29">
        <v>308</v>
      </c>
      <c r="H1154" s="34" t="s">
        <v>16</v>
      </c>
      <c r="I1154" s="34">
        <v>0</v>
      </c>
      <c r="J1154" s="34">
        <v>10</v>
      </c>
      <c r="K1154" s="34">
        <f t="shared" ref="K1154:K1217" si="203">(J1154-I1154)</f>
        <v>10</v>
      </c>
      <c r="L1154" s="104">
        <v>1.8689999580383301</v>
      </c>
      <c r="M1154" s="29">
        <v>308</v>
      </c>
      <c r="N1154" s="62">
        <v>1.3319552678990436</v>
      </c>
      <c r="O1154" s="34">
        <v>1.1399999999999999</v>
      </c>
      <c r="P1154" s="5">
        <f t="shared" ref="P1154:P1156" si="204">(O1154*L1154*K1154)</f>
        <v>21.306599521636961</v>
      </c>
      <c r="Q1154" s="29">
        <v>308</v>
      </c>
    </row>
    <row r="1155" spans="1:26" x14ac:dyDescent="0.3">
      <c r="A1155" s="29">
        <v>308</v>
      </c>
      <c r="B1155" s="5">
        <v>493821.67460000003</v>
      </c>
      <c r="C1155" s="5">
        <v>5180957.6502999999</v>
      </c>
      <c r="D1155" s="34">
        <v>20</v>
      </c>
      <c r="E1155" s="34">
        <v>13</v>
      </c>
      <c r="F1155" s="34" t="s">
        <v>67</v>
      </c>
      <c r="G1155" s="29">
        <v>308</v>
      </c>
      <c r="H1155" s="34" t="s">
        <v>2811</v>
      </c>
      <c r="I1155" s="34">
        <v>10</v>
      </c>
      <c r="J1155" s="34">
        <v>20</v>
      </c>
      <c r="K1155" s="34">
        <f t="shared" si="203"/>
        <v>10</v>
      </c>
      <c r="L1155" s="105">
        <v>1.579</v>
      </c>
      <c r="M1155" s="29">
        <v>308</v>
      </c>
      <c r="N1155" s="62">
        <v>1.3253486947316488</v>
      </c>
      <c r="O1155" s="5">
        <v>1.1399999999999999</v>
      </c>
      <c r="P1155" s="5">
        <f t="shared" si="204"/>
        <v>18.000599999999999</v>
      </c>
      <c r="Q1155" s="29">
        <v>308</v>
      </c>
    </row>
    <row r="1156" spans="1:26" x14ac:dyDescent="0.3">
      <c r="A1156" s="34">
        <v>308</v>
      </c>
      <c r="B1156" s="5">
        <v>493821.67460000003</v>
      </c>
      <c r="C1156" s="5">
        <v>5180957.6502999999</v>
      </c>
      <c r="D1156" s="34">
        <v>20</v>
      </c>
      <c r="E1156" s="34">
        <v>13</v>
      </c>
      <c r="F1156" s="34" t="s">
        <v>67</v>
      </c>
      <c r="G1156" s="34">
        <v>308</v>
      </c>
      <c r="H1156" s="34" t="s">
        <v>36</v>
      </c>
      <c r="I1156" s="34">
        <v>20</v>
      </c>
      <c r="J1156" s="34">
        <v>30</v>
      </c>
      <c r="K1156" s="34">
        <f t="shared" si="203"/>
        <v>10</v>
      </c>
      <c r="L1156" s="105">
        <v>0.70840000000000003</v>
      </c>
      <c r="M1156" s="34">
        <v>308</v>
      </c>
      <c r="N1156" s="62">
        <v>1.2678104218938202</v>
      </c>
      <c r="O1156" s="5">
        <v>1.1399999999999999</v>
      </c>
      <c r="P1156" s="5">
        <f t="shared" si="204"/>
        <v>8.0757599999999989</v>
      </c>
      <c r="Q1156" s="34">
        <v>308</v>
      </c>
    </row>
    <row r="1157" spans="1:26" x14ac:dyDescent="0.3">
      <c r="A1157" s="34">
        <v>308</v>
      </c>
      <c r="B1157" s="5">
        <v>493821.67460000003</v>
      </c>
      <c r="C1157" s="5">
        <v>5180957.6502999999</v>
      </c>
      <c r="D1157" s="34">
        <v>20</v>
      </c>
      <c r="E1157" s="34">
        <v>13</v>
      </c>
      <c r="F1157" s="34" t="s">
        <v>67</v>
      </c>
      <c r="G1157" s="34">
        <v>308</v>
      </c>
      <c r="H1157" s="34" t="s">
        <v>36</v>
      </c>
      <c r="I1157" s="34">
        <v>30</v>
      </c>
      <c r="J1157" s="34">
        <v>64</v>
      </c>
      <c r="K1157" s="34">
        <f t="shared" si="203"/>
        <v>34</v>
      </c>
      <c r="L1157" s="34">
        <v>0.42149999999999999</v>
      </c>
      <c r="M1157" s="34">
        <v>308</v>
      </c>
      <c r="N1157" s="62">
        <v>1.3558979950652441</v>
      </c>
      <c r="O1157" s="5">
        <v>1.33</v>
      </c>
      <c r="P1157" s="5">
        <f t="shared" si="201"/>
        <v>19.431374167280012</v>
      </c>
      <c r="Q1157" s="34">
        <v>308</v>
      </c>
      <c r="R1157" s="34">
        <v>6.15</v>
      </c>
      <c r="S1157" s="34">
        <v>38.200000000000003</v>
      </c>
      <c r="T1157" s="34">
        <v>0.42149999999999999</v>
      </c>
      <c r="U1157" s="34">
        <v>1.0330000000000001E-2</v>
      </c>
      <c r="V1157" s="34">
        <v>2.8510000000000001E-2</v>
      </c>
      <c r="W1157" s="34">
        <v>14.78428621536303</v>
      </c>
      <c r="Y1157" s="34">
        <v>0.42149999999999999</v>
      </c>
      <c r="Z1157" s="34">
        <v>868</v>
      </c>
    </row>
    <row r="1158" spans="1:26" x14ac:dyDescent="0.3">
      <c r="A1158" s="34">
        <v>308</v>
      </c>
      <c r="B1158" s="5">
        <v>493821.67460000003</v>
      </c>
      <c r="C1158" s="5">
        <v>5180957.6502999999</v>
      </c>
      <c r="D1158" s="34">
        <v>20</v>
      </c>
      <c r="E1158" s="34">
        <v>13</v>
      </c>
      <c r="F1158" s="34" t="s">
        <v>67</v>
      </c>
      <c r="G1158" s="34">
        <v>308</v>
      </c>
      <c r="H1158" s="34" t="s">
        <v>37</v>
      </c>
      <c r="I1158" s="34">
        <v>64</v>
      </c>
      <c r="J1158" s="34">
        <v>101</v>
      </c>
      <c r="K1158" s="34">
        <f t="shared" si="203"/>
        <v>37</v>
      </c>
      <c r="L1158" s="34">
        <v>0.31979999999999997</v>
      </c>
      <c r="M1158" s="34">
        <v>308</v>
      </c>
      <c r="N1158" s="62">
        <v>1.3670815428419176</v>
      </c>
      <c r="O1158" s="5">
        <v>1.41</v>
      </c>
      <c r="P1158" s="5">
        <f t="shared" si="201"/>
        <v>16.176129063831272</v>
      </c>
      <c r="Q1158" s="34">
        <v>308</v>
      </c>
      <c r="R1158" s="34">
        <v>6.49</v>
      </c>
      <c r="S1158" s="34">
        <v>19</v>
      </c>
      <c r="T1158" s="34">
        <v>0.31979999999999997</v>
      </c>
      <c r="U1158" s="34">
        <v>7.2899999999999996E-3</v>
      </c>
      <c r="V1158" s="34">
        <v>2.0969999999999999E-2</v>
      </c>
      <c r="W1158" s="34">
        <v>15.250357653791129</v>
      </c>
      <c r="Y1158" s="34">
        <v>0.31979999999999997</v>
      </c>
      <c r="Z1158" s="34">
        <v>869</v>
      </c>
    </row>
    <row r="1159" spans="1:26" x14ac:dyDescent="0.3">
      <c r="A1159" s="34">
        <v>308</v>
      </c>
      <c r="B1159" s="5">
        <v>493821.67460000003</v>
      </c>
      <c r="C1159" s="5">
        <v>5180957.6502999999</v>
      </c>
      <c r="D1159" s="34">
        <v>20</v>
      </c>
      <c r="E1159" s="34">
        <v>13</v>
      </c>
      <c r="F1159" s="34" t="s">
        <v>67</v>
      </c>
      <c r="G1159" s="34">
        <v>308</v>
      </c>
      <c r="H1159" s="34" t="s">
        <v>28</v>
      </c>
      <c r="I1159" s="34">
        <v>101</v>
      </c>
      <c r="J1159" s="34">
        <v>127</v>
      </c>
      <c r="K1159" s="34">
        <f t="shared" si="203"/>
        <v>26</v>
      </c>
      <c r="L1159" s="34">
        <v>0.26079999999999998</v>
      </c>
      <c r="M1159" s="34">
        <v>308</v>
      </c>
      <c r="N1159" s="62">
        <v>1.4702645307385513</v>
      </c>
      <c r="O1159" s="5">
        <v>1.48</v>
      </c>
      <c r="P1159" s="5">
        <f t="shared" si="201"/>
        <v>9.969569730031969</v>
      </c>
      <c r="Q1159" s="34">
        <v>308</v>
      </c>
      <c r="R1159" s="34">
        <v>6.69</v>
      </c>
      <c r="S1159" s="34">
        <v>7.5</v>
      </c>
      <c r="T1159" s="34">
        <v>0.26079999999999998</v>
      </c>
      <c r="U1159" s="34">
        <v>6.7499999999999999E-3</v>
      </c>
      <c r="V1159" s="34">
        <v>1.9619999999999999E-2</v>
      </c>
      <c r="W1159" s="34">
        <v>13.292558613659532</v>
      </c>
      <c r="Y1159" s="34">
        <v>0.26079999999999998</v>
      </c>
      <c r="Z1159" s="34">
        <v>870</v>
      </c>
    </row>
    <row r="1160" spans="1:26" x14ac:dyDescent="0.3">
      <c r="A1160" s="34">
        <v>308</v>
      </c>
      <c r="B1160" s="5">
        <v>493821.67460000003</v>
      </c>
      <c r="C1160" s="5">
        <v>5180957.6502999999</v>
      </c>
      <c r="D1160" s="34">
        <v>20</v>
      </c>
      <c r="E1160" s="34">
        <v>13</v>
      </c>
      <c r="F1160" s="34" t="s">
        <v>67</v>
      </c>
      <c r="G1160" s="34">
        <v>308</v>
      </c>
      <c r="H1160" s="34" t="s">
        <v>29</v>
      </c>
      <c r="I1160" s="34">
        <v>127</v>
      </c>
      <c r="J1160" s="34">
        <v>153</v>
      </c>
      <c r="K1160" s="34">
        <f t="shared" si="203"/>
        <v>26</v>
      </c>
      <c r="L1160" s="34">
        <v>0.18379999999999999</v>
      </c>
      <c r="M1160" s="34">
        <v>308</v>
      </c>
      <c r="N1160" s="62">
        <v>1.4526358278361977</v>
      </c>
      <c r="O1160" s="5">
        <v>1.5</v>
      </c>
      <c r="P1160" s="5">
        <f t="shared" si="201"/>
        <v>6.9418560940636205</v>
      </c>
      <c r="Q1160" s="34">
        <v>308</v>
      </c>
      <c r="R1160" s="34">
        <v>6.73</v>
      </c>
      <c r="S1160" s="34">
        <v>4.4000000000000004</v>
      </c>
      <c r="T1160" s="34">
        <v>0.18379999999999999</v>
      </c>
      <c r="U1160" s="34">
        <v>6.13E-3</v>
      </c>
      <c r="V1160" s="34">
        <v>9.2999999999999992E-3</v>
      </c>
      <c r="W1160" s="34">
        <v>19.763440860215056</v>
      </c>
      <c r="Y1160" s="34">
        <v>0.18379999999999999</v>
      </c>
      <c r="Z1160" s="34">
        <v>871</v>
      </c>
    </row>
    <row r="1161" spans="1:26" x14ac:dyDescent="0.3">
      <c r="A1161" s="29">
        <v>310</v>
      </c>
      <c r="B1161" s="5">
        <v>493885.50339999999</v>
      </c>
      <c r="C1161" s="5">
        <v>5180970.8085000003</v>
      </c>
      <c r="D1161" s="34">
        <v>22</v>
      </c>
      <c r="E1161" s="34">
        <v>13</v>
      </c>
      <c r="F1161" s="34" t="s">
        <v>67</v>
      </c>
      <c r="G1161" s="29">
        <v>310</v>
      </c>
      <c r="H1161" s="34" t="s">
        <v>16</v>
      </c>
      <c r="I1161" s="34">
        <v>0</v>
      </c>
      <c r="J1161" s="34">
        <v>10</v>
      </c>
      <c r="K1161" s="34">
        <f t="shared" si="203"/>
        <v>10</v>
      </c>
      <c r="L1161" s="104">
        <v>1.8830000162124634</v>
      </c>
      <c r="M1161" s="29">
        <v>310</v>
      </c>
      <c r="N1161" s="62">
        <v>1.3542820830547009</v>
      </c>
      <c r="O1161" s="34">
        <v>1.1599999999999999</v>
      </c>
      <c r="P1161" s="5">
        <f t="shared" ref="P1161:P1163" si="205">(O1161*L1161*K1161)</f>
        <v>21.842800188064576</v>
      </c>
      <c r="Q1161" s="29">
        <v>310</v>
      </c>
    </row>
    <row r="1162" spans="1:26" x14ac:dyDescent="0.3">
      <c r="A1162" s="29">
        <v>310</v>
      </c>
      <c r="B1162" s="5">
        <v>493885.50339999999</v>
      </c>
      <c r="C1162" s="5">
        <v>5180970.8085000003</v>
      </c>
      <c r="D1162" s="34">
        <v>22</v>
      </c>
      <c r="E1162" s="34">
        <v>13</v>
      </c>
      <c r="F1162" s="34" t="s">
        <v>67</v>
      </c>
      <c r="G1162" s="29">
        <v>310</v>
      </c>
      <c r="H1162" s="34" t="s">
        <v>16</v>
      </c>
      <c r="I1162" s="34">
        <v>10</v>
      </c>
      <c r="J1162" s="34">
        <v>20</v>
      </c>
      <c r="K1162" s="34">
        <f t="shared" si="203"/>
        <v>10</v>
      </c>
      <c r="L1162" s="105">
        <v>1.6970000000000001</v>
      </c>
      <c r="M1162" s="29">
        <v>310</v>
      </c>
      <c r="N1162" s="62">
        <v>1.3195594539023596</v>
      </c>
      <c r="O1162" s="34">
        <v>1.1599999999999999</v>
      </c>
      <c r="P1162" s="5">
        <f t="shared" si="205"/>
        <v>19.685200000000002</v>
      </c>
      <c r="Q1162" s="29">
        <v>310</v>
      </c>
    </row>
    <row r="1163" spans="1:26" x14ac:dyDescent="0.3">
      <c r="A1163" s="34">
        <v>310</v>
      </c>
      <c r="B1163" s="5">
        <v>493885.50339999999</v>
      </c>
      <c r="C1163" s="5">
        <v>5180970.8085000003</v>
      </c>
      <c r="D1163" s="34">
        <v>22</v>
      </c>
      <c r="E1163" s="34">
        <v>13</v>
      </c>
      <c r="F1163" s="34" t="s">
        <v>67</v>
      </c>
      <c r="G1163" s="34">
        <v>310</v>
      </c>
      <c r="H1163" s="34" t="s">
        <v>2816</v>
      </c>
      <c r="I1163" s="34">
        <v>20</v>
      </c>
      <c r="J1163" s="34">
        <v>30</v>
      </c>
      <c r="K1163" s="34">
        <f t="shared" si="203"/>
        <v>10</v>
      </c>
      <c r="L1163" s="105">
        <v>2.2170000000000001</v>
      </c>
      <c r="M1163" s="34">
        <v>310</v>
      </c>
      <c r="N1163" s="62">
        <v>1.2480987142416018</v>
      </c>
      <c r="O1163" s="34">
        <v>1.1599999999999999</v>
      </c>
      <c r="P1163" s="5">
        <f t="shared" si="205"/>
        <v>25.717199999999998</v>
      </c>
      <c r="Q1163" s="34">
        <v>310</v>
      </c>
    </row>
    <row r="1164" spans="1:26" x14ac:dyDescent="0.3">
      <c r="A1164" s="34">
        <v>310</v>
      </c>
      <c r="B1164" s="5">
        <v>493885.50339999999</v>
      </c>
      <c r="C1164" s="5">
        <v>5180970.8085000003</v>
      </c>
      <c r="D1164" s="34">
        <v>22</v>
      </c>
      <c r="E1164" s="34">
        <v>13</v>
      </c>
      <c r="F1164" s="34" t="s">
        <v>67</v>
      </c>
      <c r="G1164" s="34">
        <v>310</v>
      </c>
      <c r="H1164" s="34" t="s">
        <v>17</v>
      </c>
      <c r="I1164" s="34">
        <v>30</v>
      </c>
      <c r="J1164" s="34">
        <v>53</v>
      </c>
      <c r="K1164" s="34">
        <f t="shared" si="203"/>
        <v>23</v>
      </c>
      <c r="L1164" s="34">
        <v>1.008</v>
      </c>
      <c r="M1164" s="34">
        <v>310</v>
      </c>
      <c r="N1164" s="62">
        <v>1.2081318070033158</v>
      </c>
      <c r="O1164" s="34">
        <v>1.33</v>
      </c>
      <c r="P1164" s="5">
        <f t="shared" si="201"/>
        <v>28.009327813564877</v>
      </c>
      <c r="Q1164" s="34">
        <v>310</v>
      </c>
      <c r="R1164" s="34">
        <v>6.05</v>
      </c>
      <c r="S1164" s="34">
        <v>44</v>
      </c>
      <c r="T1164" s="34">
        <v>1.008</v>
      </c>
      <c r="U1164" s="34">
        <v>1.6629999999999999E-2</v>
      </c>
      <c r="V1164" s="34">
        <v>3.8359999999999998E-2</v>
      </c>
      <c r="W1164" s="34">
        <v>26.277372262773724</v>
      </c>
      <c r="Y1164" s="34">
        <v>1.008</v>
      </c>
      <c r="Z1164" s="34">
        <v>873</v>
      </c>
    </row>
    <row r="1165" spans="1:26" x14ac:dyDescent="0.3">
      <c r="A1165" s="34">
        <v>310</v>
      </c>
      <c r="B1165" s="5">
        <v>493885.50339999999</v>
      </c>
      <c r="C1165" s="5">
        <v>5180970.8085000003</v>
      </c>
      <c r="D1165" s="34">
        <v>22</v>
      </c>
      <c r="E1165" s="34">
        <v>13</v>
      </c>
      <c r="F1165" s="34" t="s">
        <v>67</v>
      </c>
      <c r="G1165" s="34">
        <v>310</v>
      </c>
      <c r="H1165" s="34" t="s">
        <v>26</v>
      </c>
      <c r="I1165" s="34">
        <v>53</v>
      </c>
      <c r="J1165" s="34">
        <v>83</v>
      </c>
      <c r="K1165" s="34">
        <f t="shared" si="203"/>
        <v>30</v>
      </c>
      <c r="L1165" s="34">
        <v>0.45979999999999999</v>
      </c>
      <c r="M1165" s="34">
        <v>310</v>
      </c>
      <c r="N1165" s="62">
        <v>1.417644819849982</v>
      </c>
      <c r="O1165" s="34">
        <v>1.53</v>
      </c>
      <c r="P1165" s="5">
        <f t="shared" si="201"/>
        <v>19.55499264501065</v>
      </c>
      <c r="Q1165" s="34">
        <v>310</v>
      </c>
      <c r="R1165" s="34">
        <v>6.39</v>
      </c>
      <c r="S1165" s="34">
        <v>24.5</v>
      </c>
      <c r="T1165" s="34">
        <v>0.45979999999999999</v>
      </c>
      <c r="U1165" s="34">
        <v>7.1000000000000004E-3</v>
      </c>
      <c r="V1165" s="34">
        <v>1.7590000000000001E-2</v>
      </c>
      <c r="W1165" s="34">
        <v>26.1398521887436</v>
      </c>
      <c r="Y1165" s="34">
        <v>0.45979999999999999</v>
      </c>
      <c r="Z1165" s="34">
        <v>874</v>
      </c>
    </row>
    <row r="1166" spans="1:26" x14ac:dyDescent="0.3">
      <c r="A1166" s="34">
        <v>310</v>
      </c>
      <c r="B1166" s="5">
        <v>493885.50339999999</v>
      </c>
      <c r="C1166" s="5">
        <v>5180970.8085000003</v>
      </c>
      <c r="D1166" s="34">
        <v>22</v>
      </c>
      <c r="E1166" s="34">
        <v>13</v>
      </c>
      <c r="F1166" s="34" t="s">
        <v>67</v>
      </c>
      <c r="G1166" s="34">
        <v>310</v>
      </c>
      <c r="H1166" s="34" t="s">
        <v>18</v>
      </c>
      <c r="I1166" s="34">
        <v>83</v>
      </c>
      <c r="J1166" s="34">
        <v>114</v>
      </c>
      <c r="K1166" s="34">
        <f t="shared" si="203"/>
        <v>31</v>
      </c>
      <c r="L1166" s="34">
        <v>0.25829999999999997</v>
      </c>
      <c r="M1166" s="34">
        <v>310</v>
      </c>
      <c r="N1166" s="62">
        <v>1.4583181723051879</v>
      </c>
      <c r="O1166" s="34">
        <v>1.6</v>
      </c>
      <c r="P1166" s="5">
        <f t="shared" si="201"/>
        <v>11.677191101099329</v>
      </c>
      <c r="Q1166" s="34">
        <v>310</v>
      </c>
      <c r="R1166" s="34">
        <v>6.61</v>
      </c>
      <c r="S1166" s="34">
        <v>12.5</v>
      </c>
      <c r="T1166" s="34">
        <v>0.25829999999999997</v>
      </c>
      <c r="U1166" s="34">
        <v>5.1799999999999997E-3</v>
      </c>
      <c r="V1166" s="34">
        <v>1.072E-2</v>
      </c>
      <c r="W1166" s="34">
        <v>24.095149253731339</v>
      </c>
      <c r="Y1166" s="34">
        <v>0.25829999999999997</v>
      </c>
      <c r="Z1166" s="34">
        <v>875</v>
      </c>
    </row>
    <row r="1167" spans="1:26" x14ac:dyDescent="0.3">
      <c r="A1167" s="34">
        <v>310</v>
      </c>
      <c r="B1167" s="5">
        <v>493885.50339999999</v>
      </c>
      <c r="C1167" s="5">
        <v>5180970.8085000003</v>
      </c>
      <c r="D1167" s="34">
        <v>22</v>
      </c>
      <c r="E1167" s="34">
        <v>13</v>
      </c>
      <c r="F1167" s="34" t="s">
        <v>67</v>
      </c>
      <c r="G1167" s="34">
        <v>310</v>
      </c>
      <c r="H1167" s="34" t="s">
        <v>38</v>
      </c>
      <c r="I1167" s="34">
        <v>114</v>
      </c>
      <c r="J1167" s="34">
        <v>153</v>
      </c>
      <c r="K1167" s="34">
        <f t="shared" si="203"/>
        <v>39</v>
      </c>
      <c r="L1167" s="34">
        <v>0.21390000000000001</v>
      </c>
      <c r="M1167" s="34">
        <v>310</v>
      </c>
      <c r="N1167" s="62">
        <v>1.1977793557555718</v>
      </c>
      <c r="O1167" s="34">
        <v>1.65</v>
      </c>
      <c r="P1167" s="5">
        <f t="shared" si="201"/>
        <v>9.9919951636485553</v>
      </c>
      <c r="Q1167" s="34">
        <v>310</v>
      </c>
      <c r="R1167" s="34">
        <v>6.68</v>
      </c>
      <c r="S1167" s="34">
        <v>8.1</v>
      </c>
      <c r="T1167" s="34">
        <v>0.21390000000000001</v>
      </c>
      <c r="U1167" s="34">
        <v>5.8199999999999997E-3</v>
      </c>
      <c r="V1167" s="34">
        <v>1.0800000000000001E-2</v>
      </c>
      <c r="W1167" s="34">
        <v>19.805555555555554</v>
      </c>
      <c r="Y1167" s="34">
        <v>0.21390000000000001</v>
      </c>
      <c r="Z1167" s="34">
        <v>876</v>
      </c>
    </row>
    <row r="1168" spans="1:26" x14ac:dyDescent="0.3">
      <c r="A1168" s="29">
        <v>312</v>
      </c>
      <c r="B1168" s="5">
        <v>493946.57990000001</v>
      </c>
      <c r="C1168" s="5">
        <v>5180965.7970000003</v>
      </c>
      <c r="D1168" s="34">
        <v>24</v>
      </c>
      <c r="E1168" s="34">
        <v>13</v>
      </c>
      <c r="F1168" s="34" t="s">
        <v>67</v>
      </c>
      <c r="G1168" s="29">
        <v>312</v>
      </c>
      <c r="H1168" s="34" t="s">
        <v>16</v>
      </c>
      <c r="I1168" s="34">
        <v>0</v>
      </c>
      <c r="J1168" s="34">
        <v>10</v>
      </c>
      <c r="K1168" s="34">
        <f t="shared" si="203"/>
        <v>10</v>
      </c>
      <c r="L1168" s="104">
        <v>2.0610001087188721</v>
      </c>
      <c r="M1168" s="29">
        <v>312</v>
      </c>
      <c r="N1168" s="68">
        <v>1.1430931104080586</v>
      </c>
      <c r="O1168" s="5">
        <v>1.1399999999999999</v>
      </c>
      <c r="P1168" s="5">
        <f t="shared" ref="P1168:P1170" si="206">(O1168*L1168*K1168)</f>
        <v>23.495401239395139</v>
      </c>
      <c r="Q1168" s="29">
        <v>312</v>
      </c>
    </row>
    <row r="1169" spans="1:26" x14ac:dyDescent="0.3">
      <c r="A1169" s="29">
        <v>312</v>
      </c>
      <c r="B1169" s="5">
        <v>493946.57990000001</v>
      </c>
      <c r="C1169" s="5">
        <v>5180965.7970000003</v>
      </c>
      <c r="D1169" s="34">
        <v>24</v>
      </c>
      <c r="E1169" s="34">
        <v>13</v>
      </c>
      <c r="F1169" s="34" t="s">
        <v>67</v>
      </c>
      <c r="G1169" s="29">
        <v>312</v>
      </c>
      <c r="H1169" s="34" t="s">
        <v>16</v>
      </c>
      <c r="I1169" s="34">
        <v>10</v>
      </c>
      <c r="J1169" s="34">
        <v>20</v>
      </c>
      <c r="K1169" s="34">
        <f t="shared" si="203"/>
        <v>10</v>
      </c>
      <c r="L1169" s="105">
        <v>2.1829999999999998</v>
      </c>
      <c r="M1169" s="29">
        <v>312</v>
      </c>
      <c r="N1169" s="68">
        <v>1.2929010332477371</v>
      </c>
      <c r="O1169" s="5">
        <v>1.1399999999999999</v>
      </c>
      <c r="P1169" s="5">
        <f t="shared" si="206"/>
        <v>24.886199999999995</v>
      </c>
      <c r="Q1169" s="29">
        <v>312</v>
      </c>
    </row>
    <row r="1170" spans="1:26" x14ac:dyDescent="0.3">
      <c r="A1170" s="34">
        <v>312</v>
      </c>
      <c r="B1170" s="5">
        <v>493946.57990000001</v>
      </c>
      <c r="C1170" s="5">
        <v>5180965.7970000003</v>
      </c>
      <c r="D1170" s="34">
        <v>24</v>
      </c>
      <c r="E1170" s="34">
        <v>13</v>
      </c>
      <c r="F1170" s="34" t="s">
        <v>67</v>
      </c>
      <c r="G1170" s="34">
        <v>312</v>
      </c>
      <c r="H1170" s="34" t="s">
        <v>144</v>
      </c>
      <c r="I1170" s="34">
        <v>20</v>
      </c>
      <c r="J1170" s="34">
        <v>30</v>
      </c>
      <c r="K1170" s="34">
        <f t="shared" si="203"/>
        <v>10</v>
      </c>
      <c r="L1170" s="105">
        <v>1.2230000000000001</v>
      </c>
      <c r="M1170" s="34">
        <v>312</v>
      </c>
      <c r="N1170" s="68">
        <v>1.2239793030751613</v>
      </c>
      <c r="O1170" s="5">
        <v>1.1399999999999999</v>
      </c>
      <c r="P1170" s="5">
        <f t="shared" si="206"/>
        <v>13.9422</v>
      </c>
      <c r="Q1170" s="34">
        <v>312</v>
      </c>
    </row>
    <row r="1171" spans="1:26" x14ac:dyDescent="0.3">
      <c r="A1171" s="34">
        <v>312</v>
      </c>
      <c r="B1171" s="5">
        <v>493946.57990000001</v>
      </c>
      <c r="C1171" s="5">
        <v>5180965.7970000003</v>
      </c>
      <c r="D1171" s="34">
        <v>24</v>
      </c>
      <c r="E1171" s="34">
        <v>13</v>
      </c>
      <c r="F1171" s="34" t="s">
        <v>67</v>
      </c>
      <c r="G1171" s="34">
        <v>312</v>
      </c>
      <c r="H1171" s="34" t="s">
        <v>17</v>
      </c>
      <c r="I1171" s="34">
        <v>30</v>
      </c>
      <c r="J1171" s="34">
        <v>36</v>
      </c>
      <c r="K1171" s="34">
        <f t="shared" si="203"/>
        <v>6</v>
      </c>
      <c r="L1171" s="34">
        <v>0.81979999999999997</v>
      </c>
      <c r="M1171" s="34">
        <v>312</v>
      </c>
      <c r="N1171" s="62">
        <v>1.1518538816911379</v>
      </c>
      <c r="O1171" s="5">
        <v>1.2</v>
      </c>
      <c r="P1171" s="5">
        <f t="shared" si="201"/>
        <v>5.6657388732623684</v>
      </c>
      <c r="Q1171" s="34">
        <v>312</v>
      </c>
      <c r="T1171" s="34">
        <v>0.81979999999999997</v>
      </c>
      <c r="U1171" s="34">
        <v>1.2579999999999999E-2</v>
      </c>
      <c r="V1171" s="34">
        <v>3.0259999999999999E-2</v>
      </c>
      <c r="W1171" s="34">
        <v>27.091870456047587</v>
      </c>
      <c r="Y1171" s="34">
        <v>0.81979999999999997</v>
      </c>
      <c r="Z1171" s="34">
        <v>878</v>
      </c>
    </row>
    <row r="1172" spans="1:26" x14ac:dyDescent="0.3">
      <c r="A1172" s="34">
        <v>312</v>
      </c>
      <c r="B1172" s="5">
        <v>493946.57990000001</v>
      </c>
      <c r="C1172" s="5">
        <v>5180965.7970000003</v>
      </c>
      <c r="D1172" s="34">
        <v>24</v>
      </c>
      <c r="E1172" s="34">
        <v>13</v>
      </c>
      <c r="F1172" s="34" t="s">
        <v>67</v>
      </c>
      <c r="G1172" s="34">
        <v>312</v>
      </c>
      <c r="H1172" s="34" t="s">
        <v>36</v>
      </c>
      <c r="I1172" s="34">
        <v>36</v>
      </c>
      <c r="J1172" s="34">
        <v>64</v>
      </c>
      <c r="K1172" s="34">
        <f t="shared" si="203"/>
        <v>28</v>
      </c>
      <c r="L1172" s="34">
        <v>0.81930000000000003</v>
      </c>
      <c r="M1172" s="34">
        <v>312</v>
      </c>
      <c r="N1172" s="62">
        <v>1.1518538816911379</v>
      </c>
      <c r="O1172" s="5">
        <v>1.33</v>
      </c>
      <c r="P1172" s="5">
        <f t="shared" si="201"/>
        <v>26.423988787547383</v>
      </c>
      <c r="Q1172" s="34">
        <v>312</v>
      </c>
      <c r="R1172" s="34">
        <v>6.34</v>
      </c>
      <c r="S1172" s="34">
        <v>27.4</v>
      </c>
      <c r="T1172" s="34">
        <v>0.81930000000000003</v>
      </c>
      <c r="U1172" s="34">
        <v>1.129E-2</v>
      </c>
      <c r="V1172" s="34">
        <v>2.9000000000000001E-2</v>
      </c>
      <c r="W1172" s="34">
        <v>28.251724137931035</v>
      </c>
      <c r="Y1172" s="34">
        <v>0.81930000000000003</v>
      </c>
      <c r="Z1172" s="34">
        <v>879</v>
      </c>
    </row>
    <row r="1173" spans="1:26" x14ac:dyDescent="0.3">
      <c r="A1173" s="34">
        <v>312</v>
      </c>
      <c r="B1173" s="5">
        <v>493946.57990000001</v>
      </c>
      <c r="C1173" s="5">
        <v>5180965.7970000003</v>
      </c>
      <c r="D1173" s="34">
        <v>24</v>
      </c>
      <c r="E1173" s="34">
        <v>13</v>
      </c>
      <c r="F1173" s="34" t="s">
        <v>67</v>
      </c>
      <c r="G1173" s="34">
        <v>312</v>
      </c>
      <c r="H1173" s="34" t="s">
        <v>37</v>
      </c>
      <c r="I1173" s="34">
        <v>64</v>
      </c>
      <c r="J1173" s="34">
        <v>110</v>
      </c>
      <c r="K1173" s="34">
        <f t="shared" si="203"/>
        <v>46</v>
      </c>
      <c r="L1173" s="34">
        <v>0.35539999999999999</v>
      </c>
      <c r="M1173" s="34">
        <v>312</v>
      </c>
      <c r="N1173" s="62">
        <v>1.4563242076060685</v>
      </c>
      <c r="O1173" s="5">
        <v>1.41</v>
      </c>
      <c r="P1173" s="5">
        <f t="shared" si="201"/>
        <v>23.808570675627053</v>
      </c>
      <c r="Q1173" s="34">
        <v>312</v>
      </c>
      <c r="R1173" s="34">
        <v>6.52</v>
      </c>
      <c r="S1173" s="34">
        <v>28.4</v>
      </c>
      <c r="T1173" s="34">
        <v>0.35539999999999999</v>
      </c>
      <c r="U1173" s="34">
        <v>6.8500000000000002E-3</v>
      </c>
      <c r="V1173" s="34">
        <v>2.4830000000000001E-2</v>
      </c>
      <c r="W1173" s="34">
        <v>14.313330648409181</v>
      </c>
      <c r="Y1173" s="34">
        <v>0.35539999999999999</v>
      </c>
      <c r="Z1173" s="34">
        <v>880</v>
      </c>
    </row>
    <row r="1174" spans="1:26" x14ac:dyDescent="0.3">
      <c r="A1174" s="34">
        <v>312</v>
      </c>
      <c r="B1174" s="5">
        <v>493946.57990000001</v>
      </c>
      <c r="C1174" s="5">
        <v>5180965.7970000003</v>
      </c>
      <c r="D1174" s="34">
        <v>24</v>
      </c>
      <c r="E1174" s="34">
        <v>13</v>
      </c>
      <c r="F1174" s="34" t="s">
        <v>67</v>
      </c>
      <c r="G1174" s="34">
        <v>312</v>
      </c>
      <c r="H1174" s="34" t="s">
        <v>38</v>
      </c>
      <c r="I1174" s="34">
        <v>110</v>
      </c>
      <c r="J1174" s="34">
        <v>153</v>
      </c>
      <c r="K1174" s="34">
        <f t="shared" si="203"/>
        <v>43</v>
      </c>
      <c r="L1174" s="34">
        <v>0.26469999999999999</v>
      </c>
      <c r="M1174" s="34">
        <v>312</v>
      </c>
      <c r="N1174" s="62">
        <v>1.6045659957971916</v>
      </c>
      <c r="O1174" s="34">
        <v>1.5</v>
      </c>
      <c r="P1174" s="5">
        <f t="shared" si="201"/>
        <v>18.263330620763213</v>
      </c>
      <c r="Q1174" s="34">
        <v>312</v>
      </c>
      <c r="R1174" s="34">
        <v>6.6</v>
      </c>
      <c r="S1174" s="34">
        <v>24.5</v>
      </c>
      <c r="T1174" s="34">
        <v>0.26469999999999999</v>
      </c>
      <c r="U1174" s="34">
        <v>7.0800000000000004E-3</v>
      </c>
      <c r="V1174" s="34">
        <v>2.5430000000000001E-2</v>
      </c>
      <c r="W1174" s="34">
        <v>10.40896578843885</v>
      </c>
      <c r="Y1174" s="34">
        <v>0.26469999999999999</v>
      </c>
      <c r="Z1174" s="34">
        <v>881</v>
      </c>
    </row>
    <row r="1175" spans="1:26" x14ac:dyDescent="0.3">
      <c r="A1175" s="29">
        <v>314</v>
      </c>
      <c r="B1175" s="5">
        <v>494013.11900000001</v>
      </c>
      <c r="C1175" s="5">
        <v>5180956.0116999997</v>
      </c>
      <c r="D1175" s="34">
        <v>26</v>
      </c>
      <c r="E1175" s="34">
        <v>13</v>
      </c>
      <c r="F1175" s="34" t="s">
        <v>67</v>
      </c>
      <c r="G1175" s="29">
        <v>314</v>
      </c>
      <c r="H1175" s="34" t="s">
        <v>16</v>
      </c>
      <c r="I1175" s="34">
        <v>0</v>
      </c>
      <c r="J1175" s="34">
        <v>10</v>
      </c>
      <c r="K1175" s="34">
        <f t="shared" si="203"/>
        <v>10</v>
      </c>
      <c r="L1175" s="104">
        <v>1.4359999895095825</v>
      </c>
      <c r="M1175" s="29">
        <v>314</v>
      </c>
      <c r="N1175" s="68">
        <v>1.3444757090382773</v>
      </c>
      <c r="O1175" s="34">
        <v>1.1599999999999999</v>
      </c>
      <c r="P1175" s="5">
        <f t="shared" ref="P1175:P1177" si="207">(O1175*L1175*K1175)</f>
        <v>16.657599878311157</v>
      </c>
      <c r="Q1175" s="29">
        <v>314</v>
      </c>
    </row>
    <row r="1176" spans="1:26" x14ac:dyDescent="0.3">
      <c r="A1176" s="29">
        <v>314</v>
      </c>
      <c r="B1176" s="5">
        <v>494013.11900000001</v>
      </c>
      <c r="C1176" s="5">
        <v>5180956.0116999997</v>
      </c>
      <c r="D1176" s="34">
        <v>26</v>
      </c>
      <c r="E1176" s="34">
        <v>13</v>
      </c>
      <c r="F1176" s="34" t="s">
        <v>67</v>
      </c>
      <c r="G1176" s="29">
        <v>314</v>
      </c>
      <c r="H1176" s="34" t="s">
        <v>16</v>
      </c>
      <c r="I1176" s="34">
        <v>10</v>
      </c>
      <c r="J1176" s="34">
        <v>20</v>
      </c>
      <c r="K1176" s="34">
        <f t="shared" si="203"/>
        <v>10</v>
      </c>
      <c r="L1176" s="105">
        <v>1.603</v>
      </c>
      <c r="M1176" s="29">
        <v>314</v>
      </c>
      <c r="N1176" s="68">
        <v>1.4136844782215807</v>
      </c>
      <c r="O1176" s="34">
        <v>1.1599999999999999</v>
      </c>
      <c r="P1176" s="5">
        <f t="shared" si="207"/>
        <v>18.594799999999999</v>
      </c>
      <c r="Q1176" s="29">
        <v>314</v>
      </c>
    </row>
    <row r="1177" spans="1:26" x14ac:dyDescent="0.3">
      <c r="A1177" s="34">
        <v>314</v>
      </c>
      <c r="B1177" s="5">
        <v>494013.11900000001</v>
      </c>
      <c r="C1177" s="5">
        <v>5180956.0116999997</v>
      </c>
      <c r="D1177" s="34">
        <v>26</v>
      </c>
      <c r="E1177" s="34">
        <v>13</v>
      </c>
      <c r="F1177" s="34" t="s">
        <v>67</v>
      </c>
      <c r="G1177" s="34">
        <v>314</v>
      </c>
      <c r="H1177" s="34" t="s">
        <v>43</v>
      </c>
      <c r="I1177" s="34">
        <v>20</v>
      </c>
      <c r="J1177" s="34">
        <v>30</v>
      </c>
      <c r="K1177" s="34">
        <f t="shared" si="203"/>
        <v>10</v>
      </c>
      <c r="L1177" s="105">
        <v>1.2230000000000001</v>
      </c>
      <c r="M1177" s="34">
        <v>314</v>
      </c>
      <c r="N1177" s="68">
        <v>1.4537578848887645</v>
      </c>
      <c r="O1177" s="34">
        <v>1.1599999999999999</v>
      </c>
      <c r="P1177" s="5">
        <f t="shared" si="207"/>
        <v>14.1868</v>
      </c>
      <c r="Q1177" s="34">
        <v>314</v>
      </c>
    </row>
    <row r="1178" spans="1:26" x14ac:dyDescent="0.3">
      <c r="A1178" s="34">
        <v>314</v>
      </c>
      <c r="B1178" s="5">
        <v>494013.11900000001</v>
      </c>
      <c r="C1178" s="5">
        <v>5180956.0116999997</v>
      </c>
      <c r="D1178" s="34">
        <v>26</v>
      </c>
      <c r="E1178" s="34">
        <v>13</v>
      </c>
      <c r="F1178" s="34" t="s">
        <v>67</v>
      </c>
      <c r="G1178" s="34">
        <v>314</v>
      </c>
      <c r="H1178" s="34" t="s">
        <v>43</v>
      </c>
      <c r="I1178" s="34">
        <v>30</v>
      </c>
      <c r="J1178" s="34">
        <v>43</v>
      </c>
      <c r="K1178" s="34">
        <f t="shared" si="203"/>
        <v>13</v>
      </c>
      <c r="L1178" s="34">
        <v>0</v>
      </c>
      <c r="M1178" s="34">
        <v>314</v>
      </c>
      <c r="N1178" s="68">
        <v>1.4843450456812919</v>
      </c>
      <c r="O1178" s="34">
        <v>1.25</v>
      </c>
      <c r="P1178" s="5">
        <f t="shared" si="201"/>
        <v>0</v>
      </c>
      <c r="Q1178" s="34">
        <v>314</v>
      </c>
      <c r="R1178" s="34">
        <v>5.71</v>
      </c>
      <c r="S1178" s="34">
        <v>75.3</v>
      </c>
      <c r="Y1178" s="34">
        <v>0</v>
      </c>
      <c r="Z1178" s="34">
        <v>883</v>
      </c>
    </row>
    <row r="1179" spans="1:26" x14ac:dyDescent="0.3">
      <c r="A1179" s="34">
        <v>314</v>
      </c>
      <c r="B1179" s="5">
        <v>494013.11900000001</v>
      </c>
      <c r="C1179" s="5">
        <v>5180956.0116999997</v>
      </c>
      <c r="D1179" s="34">
        <v>26</v>
      </c>
      <c r="E1179" s="34">
        <v>13</v>
      </c>
      <c r="F1179" s="34" t="s">
        <v>67</v>
      </c>
      <c r="G1179" s="34">
        <v>314</v>
      </c>
      <c r="H1179" s="34" t="s">
        <v>19</v>
      </c>
      <c r="I1179" s="34">
        <v>43</v>
      </c>
      <c r="J1179" s="34">
        <v>76</v>
      </c>
      <c r="K1179" s="34">
        <f t="shared" si="203"/>
        <v>33</v>
      </c>
      <c r="L1179" s="34">
        <v>0</v>
      </c>
      <c r="M1179" s="34">
        <v>314</v>
      </c>
      <c r="N1179" s="68">
        <v>1.6414453689327984</v>
      </c>
      <c r="O1179" s="34">
        <v>1.5</v>
      </c>
      <c r="P1179" s="5">
        <f t="shared" si="201"/>
        <v>0</v>
      </c>
      <c r="Q1179" s="34">
        <v>314</v>
      </c>
      <c r="R1179" s="34">
        <v>5.87</v>
      </c>
      <c r="S1179" s="34">
        <v>66.400000000000006</v>
      </c>
      <c r="Y1179" s="34">
        <v>0</v>
      </c>
      <c r="Z1179" s="34">
        <v>884</v>
      </c>
    </row>
    <row r="1180" spans="1:26" x14ac:dyDescent="0.3">
      <c r="A1180" s="34">
        <v>314</v>
      </c>
      <c r="B1180" s="5">
        <v>494013.11900000001</v>
      </c>
      <c r="C1180" s="5">
        <v>5180956.0116999997</v>
      </c>
      <c r="D1180" s="34">
        <v>26</v>
      </c>
      <c r="E1180" s="34">
        <v>13</v>
      </c>
      <c r="F1180" s="34" t="s">
        <v>67</v>
      </c>
      <c r="G1180" s="34">
        <v>314</v>
      </c>
      <c r="H1180" s="34" t="s">
        <v>20</v>
      </c>
      <c r="I1180" s="34">
        <v>76</v>
      </c>
      <c r="J1180" s="34">
        <v>113</v>
      </c>
      <c r="K1180" s="34">
        <f t="shared" si="203"/>
        <v>37</v>
      </c>
      <c r="L1180" s="34">
        <v>0</v>
      </c>
      <c r="M1180" s="34">
        <v>314</v>
      </c>
      <c r="N1180" s="68">
        <v>1.6146676998187435</v>
      </c>
      <c r="O1180" s="34">
        <v>1.6</v>
      </c>
      <c r="P1180" s="5">
        <f t="shared" si="201"/>
        <v>0</v>
      </c>
      <c r="Q1180" s="34">
        <v>314</v>
      </c>
      <c r="R1180" s="34">
        <v>5.78</v>
      </c>
      <c r="S1180" s="34">
        <v>71</v>
      </c>
      <c r="Y1180" s="34">
        <v>0</v>
      </c>
      <c r="Z1180" s="34">
        <v>885</v>
      </c>
    </row>
    <row r="1181" spans="1:26" x14ac:dyDescent="0.3">
      <c r="A1181" s="34">
        <v>314</v>
      </c>
      <c r="B1181" s="5">
        <v>494013.11900000001</v>
      </c>
      <c r="C1181" s="5">
        <v>5180956.0116999997</v>
      </c>
      <c r="D1181" s="34">
        <v>26</v>
      </c>
      <c r="E1181" s="34">
        <v>13</v>
      </c>
      <c r="F1181" s="34" t="s">
        <v>67</v>
      </c>
      <c r="G1181" s="34">
        <v>314</v>
      </c>
      <c r="H1181" s="34" t="s">
        <v>21</v>
      </c>
      <c r="I1181" s="34">
        <v>113</v>
      </c>
      <c r="J1181" s="34">
        <v>153</v>
      </c>
      <c r="K1181" s="34">
        <f t="shared" si="203"/>
        <v>40</v>
      </c>
      <c r="L1181" s="34">
        <v>0</v>
      </c>
      <c r="M1181" s="34">
        <v>314</v>
      </c>
      <c r="N1181" s="68">
        <v>1.6846174524439337</v>
      </c>
      <c r="O1181" s="34">
        <v>1.65</v>
      </c>
      <c r="P1181" s="5">
        <f t="shared" si="201"/>
        <v>0</v>
      </c>
      <c r="Q1181" s="34">
        <v>314</v>
      </c>
      <c r="R1181" s="34">
        <v>6.66</v>
      </c>
      <c r="S1181" s="34">
        <v>19.3</v>
      </c>
      <c r="Y1181" s="34">
        <v>0</v>
      </c>
      <c r="Z1181" s="34">
        <v>886</v>
      </c>
    </row>
    <row r="1182" spans="1:26" x14ac:dyDescent="0.3">
      <c r="A1182" s="29">
        <v>316</v>
      </c>
      <c r="B1182" s="5">
        <v>494076.92790000001</v>
      </c>
      <c r="C1182" s="5">
        <v>5180949.5033</v>
      </c>
      <c r="D1182" s="34">
        <v>28</v>
      </c>
      <c r="E1182" s="34">
        <v>13</v>
      </c>
      <c r="F1182" s="34" t="s">
        <v>67</v>
      </c>
      <c r="G1182" s="29">
        <v>316</v>
      </c>
      <c r="H1182" s="34" t="s">
        <v>16</v>
      </c>
      <c r="I1182" s="34">
        <v>0</v>
      </c>
      <c r="J1182" s="34">
        <v>10</v>
      </c>
      <c r="K1182" s="34">
        <f t="shared" si="203"/>
        <v>10</v>
      </c>
      <c r="L1182" s="104">
        <v>1.8530000448226929</v>
      </c>
      <c r="M1182" s="29">
        <v>316</v>
      </c>
      <c r="N1182" s="68">
        <v>1.4121157949793135</v>
      </c>
      <c r="O1182" s="34">
        <v>1.1599999999999999</v>
      </c>
      <c r="P1182" s="5">
        <f t="shared" ref="P1182:P1184" si="208">(O1182*L1182*K1182)</f>
        <v>21.494800519943237</v>
      </c>
      <c r="Q1182" s="29">
        <v>316</v>
      </c>
    </row>
    <row r="1183" spans="1:26" x14ac:dyDescent="0.3">
      <c r="A1183" s="29">
        <v>316</v>
      </c>
      <c r="B1183" s="5">
        <v>494076.92790000001</v>
      </c>
      <c r="C1183" s="5">
        <v>5180949.5033</v>
      </c>
      <c r="D1183" s="34">
        <v>28</v>
      </c>
      <c r="E1183" s="34">
        <v>13</v>
      </c>
      <c r="F1183" s="34" t="s">
        <v>67</v>
      </c>
      <c r="G1183" s="29">
        <v>316</v>
      </c>
      <c r="H1183" s="34" t="s">
        <v>16</v>
      </c>
      <c r="I1183" s="34">
        <v>10</v>
      </c>
      <c r="J1183" s="34">
        <v>20</v>
      </c>
      <c r="K1183" s="34">
        <f t="shared" si="203"/>
        <v>10</v>
      </c>
      <c r="L1183" s="105">
        <v>1.8169999999999999</v>
      </c>
      <c r="M1183" s="29">
        <v>316</v>
      </c>
      <c r="N1183" s="68">
        <v>1.4372093070032212</v>
      </c>
      <c r="O1183" s="34">
        <v>1.1599999999999999</v>
      </c>
      <c r="P1183" s="5">
        <f t="shared" si="208"/>
        <v>21.077199999999998</v>
      </c>
      <c r="Q1183" s="29">
        <v>316</v>
      </c>
    </row>
    <row r="1184" spans="1:26" x14ac:dyDescent="0.3">
      <c r="A1184" s="34">
        <v>316</v>
      </c>
      <c r="B1184" s="5">
        <v>494076.92790000001</v>
      </c>
      <c r="C1184" s="5">
        <v>5180949.5033</v>
      </c>
      <c r="D1184" s="34">
        <v>28</v>
      </c>
      <c r="E1184" s="34">
        <v>13</v>
      </c>
      <c r="F1184" s="34" t="s">
        <v>67</v>
      </c>
      <c r="G1184" s="34">
        <v>316</v>
      </c>
      <c r="H1184" s="34" t="s">
        <v>144</v>
      </c>
      <c r="I1184" s="34">
        <v>20</v>
      </c>
      <c r="J1184" s="34">
        <v>30</v>
      </c>
      <c r="K1184" s="34">
        <f t="shared" si="203"/>
        <v>10</v>
      </c>
      <c r="L1184" s="105">
        <v>1.6140000000000001</v>
      </c>
      <c r="M1184" s="34">
        <v>316</v>
      </c>
      <c r="N1184" s="68">
        <v>1.4145126951986522</v>
      </c>
      <c r="O1184" s="34">
        <v>1.1599999999999999</v>
      </c>
      <c r="P1184" s="5">
        <f t="shared" si="208"/>
        <v>18.7224</v>
      </c>
      <c r="Q1184" s="34">
        <v>316</v>
      </c>
    </row>
    <row r="1185" spans="1:26" x14ac:dyDescent="0.3">
      <c r="A1185" s="34">
        <v>316</v>
      </c>
      <c r="B1185" s="5">
        <v>494076.92790000001</v>
      </c>
      <c r="C1185" s="5">
        <v>5180949.5033</v>
      </c>
      <c r="D1185" s="34">
        <v>28</v>
      </c>
      <c r="E1185" s="34">
        <v>13</v>
      </c>
      <c r="F1185" s="34" t="s">
        <v>67</v>
      </c>
      <c r="G1185" s="34">
        <v>316</v>
      </c>
      <c r="H1185" s="34" t="s">
        <v>17</v>
      </c>
      <c r="I1185" s="34">
        <v>30</v>
      </c>
      <c r="J1185" s="34">
        <v>58</v>
      </c>
      <c r="K1185" s="34">
        <f t="shared" si="203"/>
        <v>28</v>
      </c>
      <c r="L1185" s="34">
        <v>0</v>
      </c>
      <c r="M1185" s="34">
        <v>316</v>
      </c>
      <c r="N1185" s="68">
        <v>1.4130584574072993</v>
      </c>
      <c r="O1185" s="34">
        <v>1.33</v>
      </c>
      <c r="P1185" s="5">
        <f t="shared" si="201"/>
        <v>0</v>
      </c>
      <c r="Q1185" s="34">
        <v>316</v>
      </c>
      <c r="R1185" s="34">
        <v>5.64</v>
      </c>
      <c r="S1185" s="34">
        <v>78.3</v>
      </c>
      <c r="Y1185" s="34">
        <v>0</v>
      </c>
      <c r="Z1185" s="34">
        <v>888</v>
      </c>
    </row>
    <row r="1186" spans="1:26" x14ac:dyDescent="0.3">
      <c r="A1186" s="34">
        <v>316</v>
      </c>
      <c r="B1186" s="5">
        <v>494076.92790000001</v>
      </c>
      <c r="C1186" s="5">
        <v>5180949.5033</v>
      </c>
      <c r="D1186" s="34">
        <v>28</v>
      </c>
      <c r="E1186" s="34">
        <v>13</v>
      </c>
      <c r="F1186" s="34" t="s">
        <v>67</v>
      </c>
      <c r="G1186" s="34">
        <v>316</v>
      </c>
      <c r="H1186" s="34" t="s">
        <v>18</v>
      </c>
      <c r="I1186" s="34">
        <v>58</v>
      </c>
      <c r="J1186" s="34">
        <v>89</v>
      </c>
      <c r="K1186" s="34">
        <f t="shared" si="203"/>
        <v>31</v>
      </c>
      <c r="L1186" s="34">
        <v>0</v>
      </c>
      <c r="M1186" s="34">
        <v>316</v>
      </c>
      <c r="N1186" s="68">
        <v>1.5345878787710872</v>
      </c>
      <c r="O1186" s="34">
        <v>1.53</v>
      </c>
      <c r="P1186" s="5">
        <f t="shared" si="201"/>
        <v>0</v>
      </c>
      <c r="Q1186" s="34">
        <v>316</v>
      </c>
      <c r="R1186" s="34">
        <v>6.29</v>
      </c>
      <c r="S1186" s="34">
        <v>40.200000000000003</v>
      </c>
      <c r="Y1186" s="34">
        <v>0</v>
      </c>
      <c r="Z1186" s="34">
        <v>889</v>
      </c>
    </row>
    <row r="1187" spans="1:26" x14ac:dyDescent="0.3">
      <c r="A1187" s="34">
        <v>316</v>
      </c>
      <c r="B1187" s="5">
        <v>494076.92790000001</v>
      </c>
      <c r="C1187" s="5">
        <v>5180949.5033</v>
      </c>
      <c r="D1187" s="34">
        <v>28</v>
      </c>
      <c r="E1187" s="34">
        <v>13</v>
      </c>
      <c r="F1187" s="34" t="s">
        <v>67</v>
      </c>
      <c r="G1187" s="34">
        <v>316</v>
      </c>
      <c r="H1187" s="34" t="s">
        <v>27</v>
      </c>
      <c r="I1187" s="34">
        <v>89</v>
      </c>
      <c r="J1187" s="34">
        <v>105</v>
      </c>
      <c r="K1187" s="34">
        <f t="shared" si="203"/>
        <v>16</v>
      </c>
      <c r="L1187" s="34">
        <v>0</v>
      </c>
      <c r="M1187" s="34">
        <v>316</v>
      </c>
      <c r="N1187" s="68">
        <v>1.7672654703819626</v>
      </c>
      <c r="O1187" s="34">
        <v>1.6</v>
      </c>
      <c r="P1187" s="5">
        <f t="shared" si="201"/>
        <v>0</v>
      </c>
      <c r="Q1187" s="34">
        <v>316</v>
      </c>
      <c r="R1187" s="34">
        <v>6.74</v>
      </c>
      <c r="S1187" s="34">
        <v>16</v>
      </c>
      <c r="Y1187" s="34">
        <v>0</v>
      </c>
      <c r="Z1187" s="34">
        <v>890</v>
      </c>
    </row>
    <row r="1188" spans="1:26" x14ac:dyDescent="0.3">
      <c r="A1188" s="34">
        <v>316</v>
      </c>
      <c r="B1188" s="5">
        <v>494076.92790000001</v>
      </c>
      <c r="C1188" s="5">
        <v>5180949.5033</v>
      </c>
      <c r="D1188" s="34">
        <v>28</v>
      </c>
      <c r="E1188" s="34">
        <v>13</v>
      </c>
      <c r="F1188" s="34" t="s">
        <v>67</v>
      </c>
      <c r="G1188" s="34">
        <v>316</v>
      </c>
      <c r="H1188" s="34" t="s">
        <v>59</v>
      </c>
      <c r="I1188" s="34">
        <v>105</v>
      </c>
      <c r="J1188" s="34">
        <v>121</v>
      </c>
      <c r="K1188" s="34">
        <f t="shared" si="203"/>
        <v>16</v>
      </c>
      <c r="L1188" s="34">
        <v>0</v>
      </c>
      <c r="M1188" s="34">
        <v>316</v>
      </c>
      <c r="N1188" s="68">
        <v>1.68730773898163</v>
      </c>
      <c r="O1188" s="34">
        <v>1.6</v>
      </c>
      <c r="P1188" s="5">
        <f t="shared" si="201"/>
        <v>0</v>
      </c>
      <c r="Q1188" s="34">
        <v>316</v>
      </c>
      <c r="R1188" s="34">
        <v>6.91</v>
      </c>
      <c r="S1188" s="34">
        <v>6.3</v>
      </c>
      <c r="Y1188" s="34">
        <v>0</v>
      </c>
      <c r="Z1188" s="34">
        <v>891</v>
      </c>
    </row>
    <row r="1189" spans="1:26" x14ac:dyDescent="0.3">
      <c r="A1189" s="34">
        <v>316</v>
      </c>
      <c r="B1189" s="5">
        <v>494076.92790000001</v>
      </c>
      <c r="C1189" s="5">
        <v>5180949.5033</v>
      </c>
      <c r="D1189" s="34">
        <v>28</v>
      </c>
      <c r="E1189" s="34">
        <v>13</v>
      </c>
      <c r="F1189" s="34" t="s">
        <v>67</v>
      </c>
      <c r="G1189" s="34">
        <v>316</v>
      </c>
      <c r="H1189" s="34" t="s">
        <v>54</v>
      </c>
      <c r="I1189" s="34">
        <v>121</v>
      </c>
      <c r="J1189" s="34">
        <v>153</v>
      </c>
      <c r="K1189" s="34">
        <f t="shared" si="203"/>
        <v>32</v>
      </c>
      <c r="L1189" s="34">
        <v>-0.02</v>
      </c>
      <c r="M1189" s="34">
        <v>316</v>
      </c>
      <c r="N1189" s="68">
        <v>1.6140675318228035</v>
      </c>
      <c r="O1189" s="34">
        <v>1.65</v>
      </c>
      <c r="P1189" s="5">
        <f t="shared" si="201"/>
        <v>-1.0330032203665942</v>
      </c>
      <c r="Q1189" s="34">
        <v>316</v>
      </c>
      <c r="R1189" s="34">
        <v>7.22</v>
      </c>
      <c r="S1189" s="34">
        <v>-10.6</v>
      </c>
      <c r="X1189" s="34">
        <v>0.02</v>
      </c>
      <c r="Y1189" s="34">
        <v>-0.02</v>
      </c>
      <c r="Z1189" s="34">
        <v>892</v>
      </c>
    </row>
    <row r="1190" spans="1:26" x14ac:dyDescent="0.3">
      <c r="A1190" s="29">
        <v>324</v>
      </c>
      <c r="B1190" s="5">
        <v>493530.63819999999</v>
      </c>
      <c r="C1190" s="5">
        <v>5180981.4038000004</v>
      </c>
      <c r="D1190" s="34">
        <v>11</v>
      </c>
      <c r="E1190" s="34">
        <v>14</v>
      </c>
      <c r="F1190" s="34" t="s">
        <v>71</v>
      </c>
      <c r="G1190" s="29">
        <v>324</v>
      </c>
      <c r="H1190" s="34" t="s">
        <v>16</v>
      </c>
      <c r="I1190" s="34">
        <v>0</v>
      </c>
      <c r="J1190" s="34">
        <v>10</v>
      </c>
      <c r="K1190" s="34">
        <f t="shared" si="203"/>
        <v>10</v>
      </c>
      <c r="L1190" s="104">
        <v>1.6260000467300415</v>
      </c>
      <c r="M1190" s="29">
        <v>324</v>
      </c>
      <c r="N1190" s="62">
        <v>1.2899550197478458</v>
      </c>
      <c r="O1190" s="5">
        <v>1.1399999999999999</v>
      </c>
      <c r="P1190" s="5">
        <f t="shared" ref="P1190:P1192" si="209">(O1190*L1190*K1190)</f>
        <v>18.536400532722471</v>
      </c>
      <c r="Q1190" s="29">
        <v>324</v>
      </c>
    </row>
    <row r="1191" spans="1:26" x14ac:dyDescent="0.3">
      <c r="A1191" s="29">
        <v>324</v>
      </c>
      <c r="B1191" s="5">
        <v>493530.63819999999</v>
      </c>
      <c r="C1191" s="5">
        <v>5180981.4038000004</v>
      </c>
      <c r="D1191" s="34">
        <v>11</v>
      </c>
      <c r="E1191" s="34">
        <v>14</v>
      </c>
      <c r="F1191" s="34" t="s">
        <v>71</v>
      </c>
      <c r="G1191" s="29">
        <v>324</v>
      </c>
      <c r="H1191" s="34" t="s">
        <v>144</v>
      </c>
      <c r="I1191" s="34">
        <v>10</v>
      </c>
      <c r="J1191" s="34">
        <v>20</v>
      </c>
      <c r="K1191" s="34">
        <f t="shared" si="203"/>
        <v>10</v>
      </c>
      <c r="L1191" s="105">
        <v>1.6890000000000001</v>
      </c>
      <c r="M1191" s="29">
        <v>324</v>
      </c>
      <c r="N1191" s="62">
        <v>1.4860773365707836</v>
      </c>
      <c r="O1191" s="5">
        <v>1.1399999999999999</v>
      </c>
      <c r="P1191" s="5">
        <f t="shared" si="209"/>
        <v>19.2546</v>
      </c>
      <c r="Q1191" s="29">
        <v>324</v>
      </c>
    </row>
    <row r="1192" spans="1:26" x14ac:dyDescent="0.3">
      <c r="A1192" s="34">
        <v>324</v>
      </c>
      <c r="B1192" s="5">
        <v>493530.63819999999</v>
      </c>
      <c r="C1192" s="5">
        <v>5180981.4038000004</v>
      </c>
      <c r="D1192" s="34">
        <v>11</v>
      </c>
      <c r="E1192" s="34">
        <v>14</v>
      </c>
      <c r="F1192" s="34" t="s">
        <v>71</v>
      </c>
      <c r="G1192" s="34">
        <v>324</v>
      </c>
      <c r="H1192" s="34" t="s">
        <v>2807</v>
      </c>
      <c r="I1192" s="34">
        <v>20</v>
      </c>
      <c r="J1192" s="34">
        <v>30</v>
      </c>
      <c r="K1192" s="34">
        <f t="shared" si="203"/>
        <v>10</v>
      </c>
      <c r="L1192" s="105">
        <v>0.62439999999999996</v>
      </c>
      <c r="M1192" s="34">
        <v>324</v>
      </c>
      <c r="N1192" s="62">
        <v>1.4765510878389205</v>
      </c>
      <c r="O1192" s="5">
        <v>1.1399999999999999</v>
      </c>
      <c r="P1192" s="5">
        <f t="shared" si="209"/>
        <v>7.1181599999999987</v>
      </c>
      <c r="Q1192" s="34">
        <v>324</v>
      </c>
    </row>
    <row r="1193" spans="1:26" x14ac:dyDescent="0.3">
      <c r="A1193" s="34">
        <v>324</v>
      </c>
      <c r="B1193" s="5">
        <v>493530.63819999999</v>
      </c>
      <c r="C1193" s="5">
        <v>5180981.4038000004</v>
      </c>
      <c r="D1193" s="34">
        <v>11</v>
      </c>
      <c r="E1193" s="34">
        <v>14</v>
      </c>
      <c r="F1193" s="34" t="s">
        <v>71</v>
      </c>
      <c r="G1193" s="34">
        <v>324</v>
      </c>
      <c r="H1193" s="34" t="s">
        <v>36</v>
      </c>
      <c r="I1193" s="34">
        <v>30</v>
      </c>
      <c r="J1193" s="34">
        <v>59</v>
      </c>
      <c r="K1193" s="34">
        <f t="shared" si="203"/>
        <v>29</v>
      </c>
      <c r="L1193" s="34">
        <v>0.433</v>
      </c>
      <c r="M1193" s="34">
        <v>324</v>
      </c>
      <c r="N1193" s="62">
        <v>1.5586559538830422</v>
      </c>
      <c r="O1193" s="5">
        <v>1.33</v>
      </c>
      <c r="P1193" s="5">
        <f t="shared" si="201"/>
        <v>19.572042812909359</v>
      </c>
      <c r="Q1193" s="34">
        <v>324</v>
      </c>
      <c r="R1193" s="34">
        <v>5.8</v>
      </c>
      <c r="S1193" s="34">
        <v>70.400000000000006</v>
      </c>
      <c r="T1193" s="34">
        <v>0.433</v>
      </c>
      <c r="U1193" s="34">
        <v>1.4330000000000001E-2</v>
      </c>
      <c r="V1193" s="34">
        <v>6.9940000000000002E-2</v>
      </c>
      <c r="W1193" s="34">
        <v>6.1910208750357443</v>
      </c>
      <c r="Y1193" s="34">
        <v>0.433</v>
      </c>
      <c r="Z1193" s="34">
        <v>895</v>
      </c>
    </row>
    <row r="1194" spans="1:26" x14ac:dyDescent="0.3">
      <c r="A1194" s="34">
        <v>324</v>
      </c>
      <c r="B1194" s="5">
        <v>493530.63819999999</v>
      </c>
      <c r="C1194" s="5">
        <v>5180981.4038000004</v>
      </c>
      <c r="D1194" s="34">
        <v>11</v>
      </c>
      <c r="E1194" s="34">
        <v>14</v>
      </c>
      <c r="F1194" s="34" t="s">
        <v>71</v>
      </c>
      <c r="G1194" s="34">
        <v>324</v>
      </c>
      <c r="H1194" s="34" t="s">
        <v>37</v>
      </c>
      <c r="I1194" s="34">
        <v>59</v>
      </c>
      <c r="J1194" s="34">
        <v>103</v>
      </c>
      <c r="K1194" s="34">
        <f t="shared" si="203"/>
        <v>44</v>
      </c>
      <c r="L1194" s="34">
        <v>0.3004</v>
      </c>
      <c r="M1194" s="34">
        <v>324</v>
      </c>
      <c r="N1194" s="62">
        <v>1.6717719374630908</v>
      </c>
      <c r="O1194" s="5">
        <v>1.41</v>
      </c>
      <c r="P1194" s="5">
        <f t="shared" si="201"/>
        <v>22.096812760612153</v>
      </c>
      <c r="Q1194" s="34">
        <v>324</v>
      </c>
      <c r="R1194" s="34">
        <v>6.1</v>
      </c>
      <c r="S1194" s="34">
        <v>52.8</v>
      </c>
      <c r="T1194" s="34">
        <v>0.3004</v>
      </c>
      <c r="U1194" s="34">
        <v>1.1440000000000001E-2</v>
      </c>
      <c r="V1194" s="34">
        <v>5.3490000000000003E-2</v>
      </c>
      <c r="W1194" s="34">
        <v>5.6160029912133105</v>
      </c>
      <c r="Y1194" s="34">
        <v>0.3004</v>
      </c>
      <c r="Z1194" s="34">
        <v>896</v>
      </c>
    </row>
    <row r="1195" spans="1:26" x14ac:dyDescent="0.3">
      <c r="A1195" s="34">
        <v>324</v>
      </c>
      <c r="B1195" s="5">
        <v>493530.63819999999</v>
      </c>
      <c r="C1195" s="5">
        <v>5180981.4038000004</v>
      </c>
      <c r="D1195" s="34">
        <v>11</v>
      </c>
      <c r="E1195" s="34">
        <v>14</v>
      </c>
      <c r="F1195" s="34" t="s">
        <v>71</v>
      </c>
      <c r="G1195" s="34">
        <v>324</v>
      </c>
      <c r="H1195" s="34" t="s">
        <v>38</v>
      </c>
      <c r="I1195" s="34">
        <v>103</v>
      </c>
      <c r="J1195" s="34">
        <v>153</v>
      </c>
      <c r="K1195" s="34">
        <f t="shared" si="203"/>
        <v>50</v>
      </c>
      <c r="L1195" s="34">
        <v>0.23980000000000001</v>
      </c>
      <c r="M1195" s="34">
        <v>324</v>
      </c>
      <c r="N1195" s="62">
        <v>1.7207771317625122</v>
      </c>
      <c r="O1195" s="5">
        <v>1.49</v>
      </c>
      <c r="P1195" s="5">
        <f t="shared" si="201"/>
        <v>20.632117809832522</v>
      </c>
      <c r="Q1195" s="34">
        <v>324</v>
      </c>
      <c r="R1195" s="34">
        <v>6.19</v>
      </c>
      <c r="S1195" s="34">
        <v>45.3</v>
      </c>
      <c r="T1195" s="34">
        <v>0.23980000000000001</v>
      </c>
      <c r="U1195" s="34">
        <v>1.242E-2</v>
      </c>
      <c r="V1195" s="34">
        <v>5.4870000000000002E-2</v>
      </c>
      <c r="W1195" s="34">
        <v>4.3703298706032445</v>
      </c>
      <c r="Y1195" s="34">
        <v>0.23980000000000001</v>
      </c>
      <c r="Z1195" s="34">
        <v>897</v>
      </c>
    </row>
    <row r="1196" spans="1:26" x14ac:dyDescent="0.3">
      <c r="A1196" s="29">
        <v>326</v>
      </c>
      <c r="B1196" s="5">
        <v>493594.45819999999</v>
      </c>
      <c r="C1196" s="5">
        <v>5180986.0025000004</v>
      </c>
      <c r="D1196" s="34">
        <v>13</v>
      </c>
      <c r="E1196" s="34">
        <v>14</v>
      </c>
      <c r="F1196" s="34" t="s">
        <v>71</v>
      </c>
      <c r="G1196" s="29">
        <v>326</v>
      </c>
      <c r="H1196" s="34" t="s">
        <v>64</v>
      </c>
      <c r="I1196" s="34">
        <v>0</v>
      </c>
      <c r="J1196" s="34">
        <v>10</v>
      </c>
      <c r="K1196" s="34">
        <f t="shared" si="203"/>
        <v>10</v>
      </c>
      <c r="L1196" s="104">
        <v>1.9529999494552612</v>
      </c>
      <c r="M1196" s="29">
        <v>326</v>
      </c>
      <c r="N1196" s="62">
        <v>1.3007322176963871</v>
      </c>
      <c r="O1196" s="5">
        <v>1.1399999999999999</v>
      </c>
      <c r="P1196" s="5">
        <f t="shared" ref="P1196:P1198" si="210">(O1196*L1196*K1196)</f>
        <v>22.264199423789975</v>
      </c>
      <c r="Q1196" s="29">
        <v>326</v>
      </c>
    </row>
    <row r="1197" spans="1:26" x14ac:dyDescent="0.3">
      <c r="A1197" s="29">
        <v>326</v>
      </c>
      <c r="B1197" s="5">
        <v>493594.45819999999</v>
      </c>
      <c r="C1197" s="5">
        <v>5180986.0025000004</v>
      </c>
      <c r="D1197" s="34">
        <v>13</v>
      </c>
      <c r="E1197" s="34">
        <v>14</v>
      </c>
      <c r="F1197" s="34" t="s">
        <v>71</v>
      </c>
      <c r="G1197" s="29">
        <v>326</v>
      </c>
      <c r="H1197" s="34" t="s">
        <v>2812</v>
      </c>
      <c r="I1197" s="34">
        <v>10</v>
      </c>
      <c r="J1197" s="34">
        <v>20</v>
      </c>
      <c r="K1197" s="34">
        <f t="shared" si="203"/>
        <v>10</v>
      </c>
      <c r="L1197" s="105">
        <v>2.161</v>
      </c>
      <c r="M1197" s="29">
        <v>326</v>
      </c>
      <c r="N1197" s="62">
        <v>1.2809681803698851</v>
      </c>
      <c r="O1197" s="5">
        <v>1.1399999999999999</v>
      </c>
      <c r="P1197" s="5">
        <f t="shared" si="210"/>
        <v>24.635399999999997</v>
      </c>
      <c r="Q1197" s="29">
        <v>326</v>
      </c>
    </row>
    <row r="1198" spans="1:26" x14ac:dyDescent="0.3">
      <c r="A1198" s="34">
        <v>326</v>
      </c>
      <c r="B1198" s="5">
        <v>493594.45819999999</v>
      </c>
      <c r="C1198" s="5">
        <v>5180986.0025000004</v>
      </c>
      <c r="D1198" s="34">
        <v>13</v>
      </c>
      <c r="E1198" s="34">
        <v>14</v>
      </c>
      <c r="F1198" s="34" t="s">
        <v>71</v>
      </c>
      <c r="G1198" s="34">
        <v>326</v>
      </c>
      <c r="H1198" s="34" t="s">
        <v>65</v>
      </c>
      <c r="I1198" s="34">
        <v>20</v>
      </c>
      <c r="J1198" s="34">
        <v>30</v>
      </c>
      <c r="K1198" s="34">
        <f t="shared" si="203"/>
        <v>10</v>
      </c>
      <c r="L1198" s="105">
        <v>2.0710000000000002</v>
      </c>
      <c r="M1198" s="34">
        <v>326</v>
      </c>
      <c r="N1198" s="62">
        <v>1.2791108605474253</v>
      </c>
      <c r="O1198" s="5">
        <v>1.1399999999999999</v>
      </c>
      <c r="P1198" s="5">
        <f t="shared" si="210"/>
        <v>23.609399999999997</v>
      </c>
      <c r="Q1198" s="34">
        <v>326</v>
      </c>
    </row>
    <row r="1199" spans="1:26" x14ac:dyDescent="0.3">
      <c r="A1199" s="34">
        <v>326</v>
      </c>
      <c r="B1199" s="5">
        <v>493594.45819999999</v>
      </c>
      <c r="C1199" s="5">
        <v>5180986.0025000004</v>
      </c>
      <c r="D1199" s="34">
        <v>13</v>
      </c>
      <c r="E1199" s="34">
        <v>14</v>
      </c>
      <c r="F1199" s="34" t="s">
        <v>71</v>
      </c>
      <c r="G1199" s="34">
        <v>326</v>
      </c>
      <c r="H1199" s="34" t="s">
        <v>65</v>
      </c>
      <c r="I1199" s="34">
        <v>30</v>
      </c>
      <c r="J1199" s="34">
        <v>32</v>
      </c>
      <c r="K1199" s="34">
        <f t="shared" si="203"/>
        <v>2</v>
      </c>
      <c r="L1199" s="34">
        <v>1.8</v>
      </c>
      <c r="M1199" s="34">
        <v>326</v>
      </c>
      <c r="N1199" s="62">
        <v>1.2687639942092586</v>
      </c>
      <c r="O1199" s="5">
        <v>1.2</v>
      </c>
      <c r="P1199" s="5">
        <f t="shared" si="201"/>
        <v>4.5675503791533307</v>
      </c>
      <c r="Q1199" s="34">
        <v>326</v>
      </c>
      <c r="Y1199" s="34">
        <v>0</v>
      </c>
      <c r="Z1199" s="34">
        <v>899</v>
      </c>
    </row>
    <row r="1200" spans="1:26" x14ac:dyDescent="0.3">
      <c r="A1200" s="34">
        <v>326</v>
      </c>
      <c r="B1200" s="5">
        <v>493594.45819999999</v>
      </c>
      <c r="C1200" s="5">
        <v>5180986.0025000004</v>
      </c>
      <c r="D1200" s="34">
        <v>13</v>
      </c>
      <c r="E1200" s="34">
        <v>14</v>
      </c>
      <c r="F1200" s="34" t="s">
        <v>71</v>
      </c>
      <c r="G1200" s="34">
        <v>326</v>
      </c>
      <c r="H1200" s="34" t="s">
        <v>17</v>
      </c>
      <c r="I1200" s="34">
        <v>32</v>
      </c>
      <c r="J1200" s="34">
        <v>60</v>
      </c>
      <c r="K1200" s="34">
        <f t="shared" si="203"/>
        <v>28</v>
      </c>
      <c r="L1200" s="34">
        <v>1.085</v>
      </c>
      <c r="M1200" s="34">
        <v>326</v>
      </c>
      <c r="N1200" s="62">
        <v>1.1980128696934909</v>
      </c>
      <c r="O1200" s="5">
        <v>1.33</v>
      </c>
      <c r="P1200" s="5">
        <f t="shared" si="201"/>
        <v>36.395630981288249</v>
      </c>
      <c r="Q1200" s="34">
        <v>326</v>
      </c>
      <c r="R1200" s="34">
        <v>5.63</v>
      </c>
      <c r="S1200" s="34">
        <v>79.900000000000006</v>
      </c>
      <c r="T1200" s="34">
        <v>1.085</v>
      </c>
      <c r="U1200" s="34">
        <v>2.2100000000000002E-2</v>
      </c>
      <c r="V1200" s="34">
        <v>0.1128</v>
      </c>
      <c r="W1200" s="34">
        <v>9.6187943262411348</v>
      </c>
      <c r="Y1200" s="34">
        <v>1.085</v>
      </c>
      <c r="Z1200" s="34">
        <v>900</v>
      </c>
    </row>
    <row r="1201" spans="1:26" x14ac:dyDescent="0.3">
      <c r="A1201" s="34">
        <v>326</v>
      </c>
      <c r="B1201" s="5">
        <v>493594.45819999999</v>
      </c>
      <c r="C1201" s="5">
        <v>5180986.0025000004</v>
      </c>
      <c r="D1201" s="34">
        <v>13</v>
      </c>
      <c r="E1201" s="34">
        <v>14</v>
      </c>
      <c r="F1201" s="34" t="s">
        <v>71</v>
      </c>
      <c r="G1201" s="34">
        <v>326</v>
      </c>
      <c r="H1201" s="34" t="s">
        <v>36</v>
      </c>
      <c r="I1201" s="34">
        <v>60</v>
      </c>
      <c r="J1201" s="34">
        <v>97</v>
      </c>
      <c r="K1201" s="34">
        <f t="shared" si="203"/>
        <v>37</v>
      </c>
      <c r="L1201" s="34">
        <v>0.45169999999999999</v>
      </c>
      <c r="M1201" s="34">
        <v>326</v>
      </c>
      <c r="N1201" s="62">
        <v>1.4847022319139078</v>
      </c>
      <c r="O1201" s="5">
        <v>1.41</v>
      </c>
      <c r="P1201" s="5">
        <f t="shared" si="201"/>
        <v>24.813679931753949</v>
      </c>
      <c r="Q1201" s="34">
        <v>326</v>
      </c>
      <c r="R1201" s="34">
        <v>6.22</v>
      </c>
      <c r="S1201" s="34">
        <v>46.6</v>
      </c>
      <c r="T1201" s="34">
        <v>0.45169999999999999</v>
      </c>
      <c r="U1201" s="34">
        <v>1.3610000000000001E-2</v>
      </c>
      <c r="V1201" s="34">
        <v>7.0999999999999994E-2</v>
      </c>
      <c r="W1201" s="34">
        <v>6.3619718309859161</v>
      </c>
      <c r="Y1201" s="34">
        <v>0.45169999999999999</v>
      </c>
      <c r="Z1201" s="34">
        <v>901</v>
      </c>
    </row>
    <row r="1202" spans="1:26" x14ac:dyDescent="0.3">
      <c r="A1202" s="34">
        <v>326</v>
      </c>
      <c r="B1202" s="5">
        <v>493594.45819999999</v>
      </c>
      <c r="C1202" s="5">
        <v>5180986.0025000004</v>
      </c>
      <c r="D1202" s="34">
        <v>13</v>
      </c>
      <c r="E1202" s="34">
        <v>14</v>
      </c>
      <c r="F1202" s="34" t="s">
        <v>71</v>
      </c>
      <c r="G1202" s="34">
        <v>326</v>
      </c>
      <c r="H1202" s="34" t="s">
        <v>37</v>
      </c>
      <c r="I1202" s="34">
        <v>97</v>
      </c>
      <c r="J1202" s="34">
        <v>141</v>
      </c>
      <c r="K1202" s="34">
        <f t="shared" si="203"/>
        <v>44</v>
      </c>
      <c r="L1202" s="34">
        <v>0.2361</v>
      </c>
      <c r="M1202" s="34">
        <v>326</v>
      </c>
      <c r="N1202" s="62">
        <v>1.6635154894862574</v>
      </c>
      <c r="O1202" s="34">
        <v>1.48</v>
      </c>
      <c r="P1202" s="5">
        <f t="shared" si="201"/>
        <v>17.281264310979036</v>
      </c>
      <c r="Q1202" s="34">
        <v>326</v>
      </c>
      <c r="R1202" s="34">
        <v>6.41</v>
      </c>
      <c r="S1202" s="34">
        <v>34.5</v>
      </c>
      <c r="T1202" s="34">
        <v>0.2361</v>
      </c>
      <c r="U1202" s="34">
        <v>1.057E-2</v>
      </c>
      <c r="V1202" s="34">
        <v>4.8390000000000002E-2</v>
      </c>
      <c r="W1202" s="34">
        <v>4.8791072535647864</v>
      </c>
      <c r="Y1202" s="34">
        <v>0.2361</v>
      </c>
      <c r="Z1202" s="34">
        <v>902</v>
      </c>
    </row>
    <row r="1203" spans="1:26" x14ac:dyDescent="0.3">
      <c r="A1203" s="34">
        <v>326</v>
      </c>
      <c r="B1203" s="5">
        <v>493594.45819999999</v>
      </c>
      <c r="C1203" s="5">
        <v>5180986.0025000004</v>
      </c>
      <c r="D1203" s="34">
        <v>13</v>
      </c>
      <c r="E1203" s="34">
        <v>14</v>
      </c>
      <c r="F1203" s="34" t="s">
        <v>71</v>
      </c>
      <c r="G1203" s="34">
        <v>326</v>
      </c>
      <c r="H1203" s="34" t="s">
        <v>38</v>
      </c>
      <c r="I1203" s="34">
        <v>141</v>
      </c>
      <c r="J1203" s="34">
        <v>153</v>
      </c>
      <c r="K1203" s="34">
        <f t="shared" si="203"/>
        <v>12</v>
      </c>
      <c r="L1203" s="34">
        <v>0.2465</v>
      </c>
      <c r="M1203" s="34">
        <v>326</v>
      </c>
      <c r="N1203" s="62">
        <v>1.6986230353706564</v>
      </c>
      <c r="O1203" s="34">
        <v>1.5</v>
      </c>
      <c r="P1203" s="5">
        <f t="shared" si="201"/>
        <v>5.0245269386264013</v>
      </c>
      <c r="Q1203" s="34">
        <v>326</v>
      </c>
      <c r="R1203" s="34">
        <v>6.39</v>
      </c>
      <c r="S1203" s="34">
        <v>34.6</v>
      </c>
      <c r="T1203" s="34">
        <v>0.2465</v>
      </c>
      <c r="U1203" s="34">
        <v>1.1939999999999999E-2</v>
      </c>
      <c r="V1203" s="34">
        <v>5.5109999999999999E-2</v>
      </c>
      <c r="W1203" s="34">
        <v>4.4728724369442929</v>
      </c>
      <c r="Y1203" s="34">
        <v>0.2465</v>
      </c>
      <c r="Z1203" s="34">
        <v>903</v>
      </c>
    </row>
    <row r="1204" spans="1:26" x14ac:dyDescent="0.3">
      <c r="A1204" s="29">
        <v>328</v>
      </c>
      <c r="B1204" s="5">
        <v>493658.27130000002</v>
      </c>
      <c r="C1204" s="5">
        <v>5180984.1568</v>
      </c>
      <c r="D1204" s="34">
        <v>15</v>
      </c>
      <c r="E1204" s="34">
        <v>14</v>
      </c>
      <c r="F1204" s="34" t="s">
        <v>71</v>
      </c>
      <c r="G1204" s="29">
        <v>328</v>
      </c>
      <c r="H1204" s="34" t="s">
        <v>16</v>
      </c>
      <c r="I1204" s="34">
        <v>0</v>
      </c>
      <c r="J1204" s="34">
        <v>10</v>
      </c>
      <c r="K1204" s="34">
        <f t="shared" si="203"/>
        <v>10</v>
      </c>
      <c r="L1204" s="104">
        <v>1.8680000305175781</v>
      </c>
      <c r="M1204" s="29">
        <v>328</v>
      </c>
      <c r="N1204" s="62">
        <v>1.304547039951234</v>
      </c>
      <c r="O1204" s="5">
        <v>1.1399999999999999</v>
      </c>
      <c r="P1204" s="5">
        <f t="shared" ref="P1204:P1206" si="211">(O1204*L1204*K1204)</f>
        <v>21.295200347900387</v>
      </c>
      <c r="Q1204" s="29">
        <v>328</v>
      </c>
    </row>
    <row r="1205" spans="1:26" x14ac:dyDescent="0.3">
      <c r="A1205" s="29">
        <v>328</v>
      </c>
      <c r="B1205" s="5">
        <v>493658.27130000002</v>
      </c>
      <c r="C1205" s="5">
        <v>5180984.1568</v>
      </c>
      <c r="D1205" s="34">
        <v>15</v>
      </c>
      <c r="E1205" s="34">
        <v>14</v>
      </c>
      <c r="F1205" s="34" t="s">
        <v>71</v>
      </c>
      <c r="G1205" s="29">
        <v>328</v>
      </c>
      <c r="H1205" s="34" t="s">
        <v>144</v>
      </c>
      <c r="I1205" s="34">
        <v>10</v>
      </c>
      <c r="J1205" s="34">
        <v>20</v>
      </c>
      <c r="K1205" s="34">
        <f t="shared" si="203"/>
        <v>10</v>
      </c>
      <c r="L1205" s="105">
        <v>2.1800000000000002</v>
      </c>
      <c r="M1205" s="29">
        <v>328</v>
      </c>
      <c r="N1205" s="62">
        <v>1.2771322266500176</v>
      </c>
      <c r="O1205" s="5">
        <v>1.1399999999999999</v>
      </c>
      <c r="P1205" s="5">
        <f t="shared" si="211"/>
        <v>24.851999999999997</v>
      </c>
      <c r="Q1205" s="29">
        <v>328</v>
      </c>
    </row>
    <row r="1206" spans="1:26" x14ac:dyDescent="0.3">
      <c r="A1206" s="34">
        <v>328</v>
      </c>
      <c r="B1206" s="5">
        <v>493658.27130000002</v>
      </c>
      <c r="C1206" s="5">
        <v>5180984.1568</v>
      </c>
      <c r="D1206" s="34">
        <v>15</v>
      </c>
      <c r="E1206" s="34">
        <v>14</v>
      </c>
      <c r="F1206" s="34" t="s">
        <v>71</v>
      </c>
      <c r="G1206" s="34">
        <v>328</v>
      </c>
      <c r="H1206" s="34" t="s">
        <v>17</v>
      </c>
      <c r="I1206" s="34">
        <v>20</v>
      </c>
      <c r="J1206" s="34">
        <v>30</v>
      </c>
      <c r="K1206" s="34">
        <f t="shared" si="203"/>
        <v>10</v>
      </c>
      <c r="L1206" s="105">
        <v>1.7769999999999999</v>
      </c>
      <c r="M1206" s="34">
        <v>328</v>
      </c>
      <c r="N1206" s="62">
        <v>1.2903828383543685</v>
      </c>
      <c r="O1206" s="5">
        <v>1.1399999999999999</v>
      </c>
      <c r="P1206" s="5">
        <f t="shared" si="211"/>
        <v>20.257799999999996</v>
      </c>
      <c r="Q1206" s="34">
        <v>328</v>
      </c>
    </row>
    <row r="1207" spans="1:26" x14ac:dyDescent="0.3">
      <c r="A1207" s="34">
        <v>328</v>
      </c>
      <c r="B1207" s="5">
        <v>493658.27130000002</v>
      </c>
      <c r="C1207" s="5">
        <v>5180984.1568</v>
      </c>
      <c r="D1207" s="34">
        <v>15</v>
      </c>
      <c r="E1207" s="34">
        <v>14</v>
      </c>
      <c r="F1207" s="34" t="s">
        <v>71</v>
      </c>
      <c r="G1207" s="34">
        <v>328</v>
      </c>
      <c r="H1207" s="34" t="s">
        <v>17</v>
      </c>
      <c r="I1207" s="34">
        <v>30</v>
      </c>
      <c r="J1207" s="34">
        <v>52</v>
      </c>
      <c r="K1207" s="34">
        <f t="shared" si="203"/>
        <v>22</v>
      </c>
      <c r="L1207" s="34">
        <v>0.98470000000000002</v>
      </c>
      <c r="M1207" s="34">
        <v>328</v>
      </c>
      <c r="N1207" s="62">
        <v>1.3050518202502976</v>
      </c>
      <c r="O1207" s="5">
        <v>1.33</v>
      </c>
      <c r="P1207" s="5">
        <f t="shared" si="201"/>
        <v>28.271859602810299</v>
      </c>
      <c r="Q1207" s="34">
        <v>328</v>
      </c>
      <c r="R1207" s="34">
        <v>6.09</v>
      </c>
      <c r="S1207" s="34">
        <v>53.4</v>
      </c>
      <c r="T1207" s="34">
        <v>0.98470000000000002</v>
      </c>
      <c r="U1207" s="34">
        <v>1.9179999999999999E-2</v>
      </c>
      <c r="V1207" s="34">
        <v>0.1061</v>
      </c>
      <c r="W1207" s="34">
        <v>9.2808671065032993</v>
      </c>
      <c r="Y1207" s="34">
        <v>0.98470000000000002</v>
      </c>
      <c r="Z1207" s="34">
        <v>905</v>
      </c>
    </row>
    <row r="1208" spans="1:26" x14ac:dyDescent="0.3">
      <c r="A1208" s="34">
        <v>328</v>
      </c>
      <c r="B1208" s="5">
        <v>493658.27130000002</v>
      </c>
      <c r="C1208" s="5">
        <v>5180984.1568</v>
      </c>
      <c r="D1208" s="34">
        <v>15</v>
      </c>
      <c r="E1208" s="34">
        <v>14</v>
      </c>
      <c r="F1208" s="34" t="s">
        <v>71</v>
      </c>
      <c r="G1208" s="34">
        <v>328</v>
      </c>
      <c r="H1208" s="34" t="s">
        <v>36</v>
      </c>
      <c r="I1208" s="34">
        <v>52</v>
      </c>
      <c r="J1208" s="34">
        <v>84</v>
      </c>
      <c r="K1208" s="34">
        <f t="shared" si="203"/>
        <v>32</v>
      </c>
      <c r="L1208" s="34">
        <v>0.51200000000000001</v>
      </c>
      <c r="M1208" s="34">
        <v>328</v>
      </c>
      <c r="N1208" s="62">
        <v>1.4421097072613369</v>
      </c>
      <c r="O1208" s="5">
        <v>1.41</v>
      </c>
      <c r="P1208" s="5">
        <f t="shared" si="201"/>
        <v>23.627525443769745</v>
      </c>
      <c r="Q1208" s="34">
        <v>328</v>
      </c>
      <c r="R1208" s="34">
        <v>6.44</v>
      </c>
      <c r="S1208" s="34">
        <v>32.799999999999997</v>
      </c>
      <c r="T1208" s="34">
        <v>0.51200000000000001</v>
      </c>
      <c r="U1208" s="34">
        <v>1.354E-2</v>
      </c>
      <c r="V1208" s="34">
        <v>7.4800000000000005E-2</v>
      </c>
      <c r="W1208" s="34">
        <v>6.8449197860962565</v>
      </c>
      <c r="Y1208" s="34">
        <v>0.51200000000000001</v>
      </c>
      <c r="Z1208" s="34">
        <v>906</v>
      </c>
    </row>
    <row r="1209" spans="1:26" x14ac:dyDescent="0.3">
      <c r="A1209" s="34">
        <v>328</v>
      </c>
      <c r="B1209" s="5">
        <v>493658.27130000002</v>
      </c>
      <c r="C1209" s="5">
        <v>5180984.1568</v>
      </c>
      <c r="D1209" s="34">
        <v>15</v>
      </c>
      <c r="E1209" s="34">
        <v>14</v>
      </c>
      <c r="F1209" s="34" t="s">
        <v>71</v>
      </c>
      <c r="G1209" s="34">
        <v>328</v>
      </c>
      <c r="H1209" s="34" t="s">
        <v>37</v>
      </c>
      <c r="I1209" s="34">
        <v>84</v>
      </c>
      <c r="J1209" s="34">
        <v>127</v>
      </c>
      <c r="K1209" s="34">
        <f t="shared" si="203"/>
        <v>43</v>
      </c>
      <c r="L1209" s="34">
        <v>0.36449999999999999</v>
      </c>
      <c r="M1209" s="34">
        <v>328</v>
      </c>
      <c r="N1209" s="62">
        <v>1.4971480627530607</v>
      </c>
      <c r="O1209" s="5">
        <v>1.48</v>
      </c>
      <c r="P1209" s="5">
        <f t="shared" si="201"/>
        <v>23.465550161560095</v>
      </c>
      <c r="Q1209" s="34">
        <v>328</v>
      </c>
      <c r="R1209" s="34">
        <v>6.74</v>
      </c>
      <c r="S1209" s="34">
        <v>15.8</v>
      </c>
      <c r="T1209" s="34">
        <v>0.36449999999999999</v>
      </c>
      <c r="U1209" s="34">
        <v>1.4109999999999999E-2</v>
      </c>
      <c r="V1209" s="34">
        <v>6.3899999999999998E-2</v>
      </c>
      <c r="W1209" s="34">
        <v>5.704225352112676</v>
      </c>
      <c r="Y1209" s="34">
        <v>0.36449999999999999</v>
      </c>
      <c r="Z1209" s="34">
        <v>907</v>
      </c>
    </row>
    <row r="1210" spans="1:26" x14ac:dyDescent="0.3">
      <c r="A1210" s="34">
        <v>328</v>
      </c>
      <c r="B1210" s="5">
        <v>493658.27130000002</v>
      </c>
      <c r="C1210" s="5">
        <v>5180984.1568</v>
      </c>
      <c r="D1210" s="34">
        <v>15</v>
      </c>
      <c r="E1210" s="34">
        <v>14</v>
      </c>
      <c r="F1210" s="34" t="s">
        <v>71</v>
      </c>
      <c r="G1210" s="34">
        <v>328</v>
      </c>
      <c r="H1210" s="34" t="s">
        <v>38</v>
      </c>
      <c r="I1210" s="34">
        <v>127</v>
      </c>
      <c r="J1210" s="34">
        <v>153</v>
      </c>
      <c r="K1210" s="34">
        <f t="shared" si="203"/>
        <v>26</v>
      </c>
      <c r="L1210" s="34">
        <v>0.29330000000000001</v>
      </c>
      <c r="M1210" s="34">
        <v>328</v>
      </c>
      <c r="N1210" s="62">
        <v>1.3917296012771903</v>
      </c>
      <c r="O1210" s="34">
        <v>1.5</v>
      </c>
      <c r="P1210" s="5">
        <f t="shared" ref="P1210:P1273" si="212">(N1210*L1210*K1210)</f>
        <v>10.613051593419597</v>
      </c>
      <c r="Q1210" s="34">
        <v>328</v>
      </c>
      <c r="R1210" s="34">
        <v>6.8</v>
      </c>
      <c r="S1210" s="34">
        <v>12.4</v>
      </c>
      <c r="T1210" s="34">
        <v>0.29330000000000001</v>
      </c>
      <c r="U1210" s="34">
        <v>1.2E-2</v>
      </c>
      <c r="V1210" s="34">
        <v>5.5350000000000003E-2</v>
      </c>
      <c r="W1210" s="34">
        <v>5.2990063233965667</v>
      </c>
      <c r="Y1210" s="34">
        <v>0.29330000000000001</v>
      </c>
      <c r="Z1210" s="34">
        <v>908</v>
      </c>
    </row>
    <row r="1211" spans="1:26" x14ac:dyDescent="0.3">
      <c r="A1211" s="29">
        <v>330</v>
      </c>
      <c r="B1211" s="5">
        <v>493722.09860000003</v>
      </c>
      <c r="C1211" s="5">
        <v>5180995.8685999997</v>
      </c>
      <c r="D1211" s="34">
        <v>17</v>
      </c>
      <c r="E1211" s="34">
        <v>14</v>
      </c>
      <c r="F1211" s="34" t="s">
        <v>71</v>
      </c>
      <c r="G1211" s="29">
        <v>330</v>
      </c>
      <c r="H1211" s="34" t="s">
        <v>64</v>
      </c>
      <c r="I1211" s="34">
        <v>0</v>
      </c>
      <c r="J1211" s="34">
        <v>10</v>
      </c>
      <c r="K1211" s="34">
        <f t="shared" si="203"/>
        <v>10</v>
      </c>
      <c r="L1211" s="104">
        <v>1.5399999618530273</v>
      </c>
      <c r="M1211" s="29">
        <v>330</v>
      </c>
      <c r="N1211" s="62">
        <v>1.3166625502858347</v>
      </c>
      <c r="O1211" s="5">
        <v>1.1399999999999999</v>
      </c>
      <c r="P1211" s="5">
        <f t="shared" ref="P1211:P1213" si="213">(O1211*L1211*K1211)</f>
        <v>17.555999565124509</v>
      </c>
      <c r="Q1211" s="29">
        <v>330</v>
      </c>
    </row>
    <row r="1212" spans="1:26" x14ac:dyDescent="0.3">
      <c r="A1212" s="29">
        <v>330</v>
      </c>
      <c r="B1212" s="5">
        <v>493722.09860000003</v>
      </c>
      <c r="C1212" s="5">
        <v>5180995.8685999997</v>
      </c>
      <c r="D1212" s="34">
        <v>17</v>
      </c>
      <c r="E1212" s="34">
        <v>14</v>
      </c>
      <c r="F1212" s="34" t="s">
        <v>71</v>
      </c>
      <c r="G1212" s="29">
        <v>330</v>
      </c>
      <c r="H1212" s="34" t="s">
        <v>2812</v>
      </c>
      <c r="I1212" s="34">
        <v>10</v>
      </c>
      <c r="J1212" s="34">
        <v>20</v>
      </c>
      <c r="K1212" s="34">
        <f t="shared" si="203"/>
        <v>10</v>
      </c>
      <c r="L1212" s="105">
        <v>1.7909999999999999</v>
      </c>
      <c r="M1212" s="29">
        <v>330</v>
      </c>
      <c r="N1212" s="62">
        <v>1.295466211644295</v>
      </c>
      <c r="O1212" s="5">
        <v>1.1399999999999999</v>
      </c>
      <c r="P1212" s="5">
        <f t="shared" si="213"/>
        <v>20.417400000000001</v>
      </c>
      <c r="Q1212" s="29">
        <v>330</v>
      </c>
    </row>
    <row r="1213" spans="1:26" x14ac:dyDescent="0.3">
      <c r="A1213" s="34">
        <v>330</v>
      </c>
      <c r="B1213" s="5">
        <v>493722.09860000003</v>
      </c>
      <c r="C1213" s="5">
        <v>5180995.8685999997</v>
      </c>
      <c r="D1213" s="34">
        <v>17</v>
      </c>
      <c r="E1213" s="34">
        <v>14</v>
      </c>
      <c r="F1213" s="34" t="s">
        <v>71</v>
      </c>
      <c r="G1213" s="34">
        <v>330</v>
      </c>
      <c r="H1213" s="34" t="s">
        <v>2821</v>
      </c>
      <c r="I1213" s="34">
        <v>20</v>
      </c>
      <c r="J1213" s="34">
        <v>30</v>
      </c>
      <c r="K1213" s="34">
        <f t="shared" si="203"/>
        <v>10</v>
      </c>
      <c r="L1213" s="105">
        <v>1.383</v>
      </c>
      <c r="M1213" s="34">
        <v>330</v>
      </c>
      <c r="N1213" s="62">
        <v>1.2274746141545909</v>
      </c>
      <c r="O1213" s="5">
        <v>1.1399999999999999</v>
      </c>
      <c r="P1213" s="5">
        <f t="shared" si="213"/>
        <v>15.7662</v>
      </c>
      <c r="Q1213" s="34">
        <v>330</v>
      </c>
    </row>
    <row r="1214" spans="1:26" x14ac:dyDescent="0.3">
      <c r="A1214" s="34">
        <v>330</v>
      </c>
      <c r="B1214" s="5">
        <v>493722.09860000003</v>
      </c>
      <c r="C1214" s="5">
        <v>5180995.8685999997</v>
      </c>
      <c r="D1214" s="34">
        <v>17</v>
      </c>
      <c r="E1214" s="34">
        <v>14</v>
      </c>
      <c r="F1214" s="34" t="s">
        <v>71</v>
      </c>
      <c r="G1214" s="34">
        <v>330</v>
      </c>
      <c r="H1214" s="34" t="s">
        <v>30</v>
      </c>
      <c r="I1214" s="34">
        <v>30</v>
      </c>
      <c r="J1214" s="34">
        <v>57</v>
      </c>
      <c r="K1214" s="34">
        <f t="shared" si="203"/>
        <v>27</v>
      </c>
      <c r="L1214" s="34">
        <v>0.65139999999999998</v>
      </c>
      <c r="M1214" s="34">
        <v>330</v>
      </c>
      <c r="N1214" s="62">
        <v>1.3322280753488052</v>
      </c>
      <c r="O1214" s="5">
        <v>1.33</v>
      </c>
      <c r="P1214" s="5">
        <f t="shared" si="212"/>
        <v>23.430960943619716</v>
      </c>
      <c r="Q1214" s="34">
        <v>330</v>
      </c>
      <c r="R1214" s="34">
        <v>6.19</v>
      </c>
      <c r="S1214" s="34">
        <v>47.6</v>
      </c>
      <c r="T1214" s="34">
        <v>0.65139999999999998</v>
      </c>
      <c r="U1214" s="34">
        <v>1.6490000000000001E-2</v>
      </c>
      <c r="V1214" s="34">
        <v>8.9529999999999998E-2</v>
      </c>
      <c r="W1214" s="34">
        <v>7.2757734837484644</v>
      </c>
      <c r="Y1214" s="34">
        <v>0.65139999999999998</v>
      </c>
      <c r="Z1214" s="34">
        <v>911</v>
      </c>
    </row>
    <row r="1215" spans="1:26" x14ac:dyDescent="0.3">
      <c r="A1215" s="34">
        <v>330</v>
      </c>
      <c r="B1215" s="5">
        <v>493722.09860000003</v>
      </c>
      <c r="C1215" s="5">
        <v>5180995.8685999997</v>
      </c>
      <c r="D1215" s="34">
        <v>17</v>
      </c>
      <c r="E1215" s="34">
        <v>14</v>
      </c>
      <c r="F1215" s="34" t="s">
        <v>71</v>
      </c>
      <c r="G1215" s="34">
        <v>330</v>
      </c>
      <c r="H1215" s="34" t="s">
        <v>18</v>
      </c>
      <c r="I1215" s="34">
        <v>57</v>
      </c>
      <c r="J1215" s="34">
        <v>92</v>
      </c>
      <c r="K1215" s="34">
        <f t="shared" si="203"/>
        <v>35</v>
      </c>
      <c r="L1215" s="34">
        <v>0.39250000000000002</v>
      </c>
      <c r="M1215" s="34">
        <v>330</v>
      </c>
      <c r="N1215" s="62">
        <v>1.4641755748367855</v>
      </c>
      <c r="O1215" s="5">
        <v>1.41</v>
      </c>
      <c r="P1215" s="5">
        <f t="shared" si="212"/>
        <v>20.11411195932034</v>
      </c>
      <c r="Q1215" s="34">
        <v>330</v>
      </c>
      <c r="R1215" s="34">
        <v>6.49</v>
      </c>
      <c r="S1215" s="34">
        <v>30.7</v>
      </c>
      <c r="T1215" s="34">
        <v>0.39250000000000002</v>
      </c>
      <c r="U1215" s="34">
        <v>1.174E-2</v>
      </c>
      <c r="V1215" s="34">
        <v>6.3390000000000002E-2</v>
      </c>
      <c r="W1215" s="34">
        <v>6.1918283640952829</v>
      </c>
      <c r="Y1215" s="34">
        <v>0.39250000000000002</v>
      </c>
      <c r="Z1215" s="34">
        <v>912</v>
      </c>
    </row>
    <row r="1216" spans="1:26" x14ac:dyDescent="0.3">
      <c r="A1216" s="34">
        <v>330</v>
      </c>
      <c r="B1216" s="5">
        <v>493722.09860000003</v>
      </c>
      <c r="C1216" s="5">
        <v>5180995.8685999997</v>
      </c>
      <c r="D1216" s="34">
        <v>17</v>
      </c>
      <c r="E1216" s="34">
        <v>14</v>
      </c>
      <c r="F1216" s="34" t="s">
        <v>71</v>
      </c>
      <c r="G1216" s="34">
        <v>330</v>
      </c>
      <c r="H1216" s="34" t="s">
        <v>28</v>
      </c>
      <c r="I1216" s="34">
        <v>92</v>
      </c>
      <c r="J1216" s="34">
        <v>133</v>
      </c>
      <c r="K1216" s="34">
        <f t="shared" si="203"/>
        <v>41</v>
      </c>
      <c r="L1216" s="34">
        <v>0.23039999999999999</v>
      </c>
      <c r="M1216" s="34">
        <v>330</v>
      </c>
      <c r="N1216" s="62">
        <v>1.467575882621402</v>
      </c>
      <c r="O1216" s="5">
        <v>1.48</v>
      </c>
      <c r="P1216" s="5">
        <f t="shared" si="212"/>
        <v>13.863308817594813</v>
      </c>
      <c r="Q1216" s="34">
        <v>330</v>
      </c>
      <c r="R1216" s="34">
        <v>6.62</v>
      </c>
      <c r="S1216" s="34">
        <v>22.9</v>
      </c>
      <c r="T1216" s="34">
        <v>0.23039999999999999</v>
      </c>
      <c r="U1216" s="34">
        <v>6.5199999999999998E-3</v>
      </c>
      <c r="V1216" s="34">
        <v>2.3040000000000001E-2</v>
      </c>
      <c r="W1216" s="34">
        <v>9.9999999999999982</v>
      </c>
      <c r="Y1216" s="34">
        <v>0.23039999999999999</v>
      </c>
      <c r="Z1216" s="34">
        <v>913</v>
      </c>
    </row>
    <row r="1217" spans="1:26" x14ac:dyDescent="0.3">
      <c r="A1217" s="34">
        <v>330</v>
      </c>
      <c r="B1217" s="5">
        <v>493722.09860000003</v>
      </c>
      <c r="C1217" s="5">
        <v>5180995.8685999997</v>
      </c>
      <c r="D1217" s="34">
        <v>17</v>
      </c>
      <c r="E1217" s="34">
        <v>14</v>
      </c>
      <c r="F1217" s="34" t="s">
        <v>71</v>
      </c>
      <c r="G1217" s="34">
        <v>330</v>
      </c>
      <c r="H1217" s="34" t="s">
        <v>29</v>
      </c>
      <c r="I1217" s="34">
        <v>133</v>
      </c>
      <c r="J1217" s="34">
        <v>153</v>
      </c>
      <c r="K1217" s="34">
        <f t="shared" si="203"/>
        <v>20</v>
      </c>
      <c r="L1217" s="34">
        <v>0.23649999999999999</v>
      </c>
      <c r="M1217" s="34">
        <v>330</v>
      </c>
      <c r="N1217" s="62">
        <v>1.4336316318748685</v>
      </c>
      <c r="O1217" s="34">
        <v>1.5</v>
      </c>
      <c r="P1217" s="5">
        <f t="shared" si="212"/>
        <v>6.7810776187681281</v>
      </c>
      <c r="Q1217" s="34">
        <v>330</v>
      </c>
      <c r="R1217" s="34">
        <v>6.5</v>
      </c>
      <c r="S1217" s="34">
        <v>24.3</v>
      </c>
      <c r="T1217" s="34">
        <v>0.23649999999999999</v>
      </c>
      <c r="U1217" s="34">
        <v>7.1000000000000004E-3</v>
      </c>
      <c r="V1217" s="34">
        <v>2.0410000000000001E-2</v>
      </c>
      <c r="W1217" s="34">
        <v>11.587457128858402</v>
      </c>
      <c r="Y1217" s="34">
        <v>0.23649999999999999</v>
      </c>
      <c r="Z1217" s="34">
        <v>914</v>
      </c>
    </row>
    <row r="1218" spans="1:26" x14ac:dyDescent="0.3">
      <c r="A1218" s="29">
        <v>332</v>
      </c>
      <c r="B1218" s="5">
        <v>493785.90659999999</v>
      </c>
      <c r="C1218" s="5">
        <v>5180989.2460000003</v>
      </c>
      <c r="D1218" s="34">
        <v>19</v>
      </c>
      <c r="E1218" s="34">
        <v>14</v>
      </c>
      <c r="F1218" s="34" t="s">
        <v>71</v>
      </c>
      <c r="G1218" s="29">
        <v>332</v>
      </c>
      <c r="H1218" s="34" t="s">
        <v>64</v>
      </c>
      <c r="I1218" s="34">
        <v>0</v>
      </c>
      <c r="J1218" s="34">
        <v>10</v>
      </c>
      <c r="K1218" s="34">
        <f t="shared" ref="K1218:K1281" si="214">(J1218-I1218)</f>
        <v>10</v>
      </c>
      <c r="L1218" s="104">
        <v>1.3140000104904175</v>
      </c>
      <c r="M1218" s="29">
        <v>332</v>
      </c>
      <c r="N1218" s="62">
        <v>1.431521564855875</v>
      </c>
      <c r="O1218" s="5">
        <v>1.1399999999999999</v>
      </c>
      <c r="P1218" s="5">
        <f t="shared" ref="P1218:P1220" si="215">(O1218*L1218*K1218)</f>
        <v>14.97960011959076</v>
      </c>
      <c r="Q1218" s="29">
        <v>332</v>
      </c>
    </row>
    <row r="1219" spans="1:26" x14ac:dyDescent="0.3">
      <c r="A1219" s="29">
        <v>332</v>
      </c>
      <c r="B1219" s="5">
        <v>493785.90659999999</v>
      </c>
      <c r="C1219" s="5">
        <v>5180989.2460000003</v>
      </c>
      <c r="D1219" s="34">
        <v>19</v>
      </c>
      <c r="E1219" s="34">
        <v>14</v>
      </c>
      <c r="F1219" s="34" t="s">
        <v>71</v>
      </c>
      <c r="G1219" s="29">
        <v>332</v>
      </c>
      <c r="H1219" s="34" t="s">
        <v>65</v>
      </c>
      <c r="I1219" s="34">
        <v>10</v>
      </c>
      <c r="J1219" s="34">
        <v>20</v>
      </c>
      <c r="K1219" s="34">
        <f t="shared" si="214"/>
        <v>10</v>
      </c>
      <c r="L1219" s="105">
        <v>1.284</v>
      </c>
      <c r="M1219" s="29">
        <v>332</v>
      </c>
      <c r="N1219" s="62">
        <v>1.3557264797090838</v>
      </c>
      <c r="O1219" s="5">
        <v>1.1399999999999999</v>
      </c>
      <c r="P1219" s="5">
        <f t="shared" si="215"/>
        <v>14.637599999999999</v>
      </c>
      <c r="Q1219" s="29">
        <v>332</v>
      </c>
    </row>
    <row r="1220" spans="1:26" x14ac:dyDescent="0.3">
      <c r="A1220" s="34">
        <v>332</v>
      </c>
      <c r="B1220" s="5">
        <v>493785.90659999999</v>
      </c>
      <c r="C1220" s="5">
        <v>5180989.2460000003</v>
      </c>
      <c r="D1220" s="34">
        <v>19</v>
      </c>
      <c r="E1220" s="34">
        <v>14</v>
      </c>
      <c r="F1220" s="34" t="s">
        <v>71</v>
      </c>
      <c r="G1220" s="34">
        <v>332</v>
      </c>
      <c r="H1220" s="34" t="s">
        <v>2823</v>
      </c>
      <c r="I1220" s="34">
        <v>20</v>
      </c>
      <c r="J1220" s="34">
        <v>30</v>
      </c>
      <c r="K1220" s="34">
        <f t="shared" si="214"/>
        <v>10</v>
      </c>
      <c r="L1220" s="105">
        <v>1.046</v>
      </c>
      <c r="M1220" s="34">
        <v>332</v>
      </c>
      <c r="N1220" s="62">
        <v>1.3046020534307754</v>
      </c>
      <c r="O1220" s="5">
        <v>1.1399999999999999</v>
      </c>
      <c r="P1220" s="5">
        <f t="shared" si="215"/>
        <v>11.924399999999999</v>
      </c>
      <c r="Q1220" s="34">
        <v>332</v>
      </c>
    </row>
    <row r="1221" spans="1:26" x14ac:dyDescent="0.3">
      <c r="A1221" s="34">
        <v>332</v>
      </c>
      <c r="B1221" s="5">
        <v>493785.90659999999</v>
      </c>
      <c r="C1221" s="5">
        <v>5180989.2460000003</v>
      </c>
      <c r="D1221" s="34">
        <v>19</v>
      </c>
      <c r="E1221" s="34">
        <v>14</v>
      </c>
      <c r="F1221" s="34" t="s">
        <v>71</v>
      </c>
      <c r="G1221" s="34">
        <v>332</v>
      </c>
      <c r="H1221" s="34" t="s">
        <v>36</v>
      </c>
      <c r="I1221" s="34">
        <v>30</v>
      </c>
      <c r="J1221" s="34">
        <v>53</v>
      </c>
      <c r="K1221" s="34">
        <f t="shared" si="214"/>
        <v>23</v>
      </c>
      <c r="L1221" s="34">
        <v>0.54769999999999996</v>
      </c>
      <c r="M1221" s="34">
        <v>332</v>
      </c>
      <c r="N1221" s="62">
        <v>1.3733566592532553</v>
      </c>
      <c r="O1221" s="5">
        <v>1.33</v>
      </c>
      <c r="P1221" s="5">
        <f t="shared" si="212"/>
        <v>17.300311172279184</v>
      </c>
      <c r="Q1221" s="34">
        <v>332</v>
      </c>
      <c r="R1221" s="34">
        <v>5.95</v>
      </c>
      <c r="S1221" s="34">
        <v>56</v>
      </c>
      <c r="T1221" s="34">
        <v>0.54769999999999996</v>
      </c>
      <c r="U1221" s="34">
        <v>1.129E-2</v>
      </c>
      <c r="V1221" s="34">
        <v>3.8629999999999998E-2</v>
      </c>
      <c r="W1221" s="34">
        <v>14.17809992234015</v>
      </c>
      <c r="Y1221" s="34">
        <v>0.54769999999999996</v>
      </c>
      <c r="Z1221" s="34">
        <v>917</v>
      </c>
    </row>
    <row r="1222" spans="1:26" x14ac:dyDescent="0.3">
      <c r="A1222" s="34">
        <v>332</v>
      </c>
      <c r="B1222" s="5">
        <v>493785.90659999999</v>
      </c>
      <c r="C1222" s="5">
        <v>5180989.2460000003</v>
      </c>
      <c r="D1222" s="34">
        <v>19</v>
      </c>
      <c r="E1222" s="34">
        <v>14</v>
      </c>
      <c r="F1222" s="34" t="s">
        <v>71</v>
      </c>
      <c r="G1222" s="34">
        <v>332</v>
      </c>
      <c r="H1222" s="34" t="s">
        <v>37</v>
      </c>
      <c r="I1222" s="34">
        <v>53</v>
      </c>
      <c r="J1222" s="34">
        <v>107</v>
      </c>
      <c r="K1222" s="34">
        <f t="shared" si="214"/>
        <v>54</v>
      </c>
      <c r="L1222" s="34">
        <v>0.35610000000000003</v>
      </c>
      <c r="M1222" s="34">
        <v>332</v>
      </c>
      <c r="N1222" s="62">
        <v>1.4146782616260547</v>
      </c>
      <c r="O1222" s="5">
        <v>1.41</v>
      </c>
      <c r="P1222" s="5">
        <f t="shared" si="212"/>
        <v>27.203414164112061</v>
      </c>
      <c r="Q1222" s="34">
        <v>332</v>
      </c>
      <c r="R1222" s="34">
        <v>6.11</v>
      </c>
      <c r="S1222" s="34">
        <v>46.3</v>
      </c>
      <c r="T1222" s="34">
        <v>0.35610000000000003</v>
      </c>
      <c r="U1222" s="34">
        <v>1.013E-2</v>
      </c>
      <c r="V1222" s="34">
        <v>2.545E-2</v>
      </c>
      <c r="W1222" s="34">
        <v>13.992141453831042</v>
      </c>
      <c r="Y1222" s="34">
        <v>0.35610000000000003</v>
      </c>
      <c r="Z1222" s="34">
        <v>918</v>
      </c>
    </row>
    <row r="1223" spans="1:26" x14ac:dyDescent="0.3">
      <c r="A1223" s="34">
        <v>332</v>
      </c>
      <c r="B1223" s="5">
        <v>493785.90659999999</v>
      </c>
      <c r="C1223" s="5">
        <v>5180989.2460000003</v>
      </c>
      <c r="D1223" s="34">
        <v>19</v>
      </c>
      <c r="E1223" s="34">
        <v>14</v>
      </c>
      <c r="F1223" s="34" t="s">
        <v>71</v>
      </c>
      <c r="G1223" s="34">
        <v>332</v>
      </c>
      <c r="H1223" s="34" t="s">
        <v>44</v>
      </c>
      <c r="I1223" s="34">
        <v>107</v>
      </c>
      <c r="J1223" s="34">
        <v>135</v>
      </c>
      <c r="K1223" s="34">
        <f t="shared" si="214"/>
        <v>28</v>
      </c>
      <c r="L1223" s="34">
        <v>0.27379999999999999</v>
      </c>
      <c r="M1223" s="34">
        <v>332</v>
      </c>
      <c r="N1223" s="62">
        <v>1.4420317359978194</v>
      </c>
      <c r="O1223" s="5">
        <v>1.48</v>
      </c>
      <c r="P1223" s="5">
        <f t="shared" si="212"/>
        <v>11.055192100853683</v>
      </c>
      <c r="Q1223" s="34">
        <v>332</v>
      </c>
      <c r="R1223" s="34">
        <v>6.37</v>
      </c>
      <c r="S1223" s="34">
        <v>32.1</v>
      </c>
      <c r="T1223" s="34">
        <v>0.27379999999999999</v>
      </c>
      <c r="U1223" s="34">
        <v>9.8200000000000006E-3</v>
      </c>
      <c r="V1223" s="34">
        <v>2.5350000000000001E-2</v>
      </c>
      <c r="W1223" s="34">
        <v>10.800788954635108</v>
      </c>
      <c r="Y1223" s="34">
        <v>0.27379999999999999</v>
      </c>
      <c r="Z1223" s="34">
        <v>919</v>
      </c>
    </row>
    <row r="1224" spans="1:26" x14ac:dyDescent="0.3">
      <c r="A1224" s="34">
        <v>332</v>
      </c>
      <c r="B1224" s="5">
        <v>493785.90659999999</v>
      </c>
      <c r="C1224" s="5">
        <v>5180989.2460000003</v>
      </c>
      <c r="D1224" s="34">
        <v>19</v>
      </c>
      <c r="E1224" s="34">
        <v>14</v>
      </c>
      <c r="F1224" s="34" t="s">
        <v>71</v>
      </c>
      <c r="G1224" s="34">
        <v>332</v>
      </c>
      <c r="H1224" s="34" t="s">
        <v>38</v>
      </c>
      <c r="I1224" s="34">
        <v>135</v>
      </c>
      <c r="J1224" s="34">
        <v>153</v>
      </c>
      <c r="K1224" s="34">
        <f t="shared" si="214"/>
        <v>18</v>
      </c>
      <c r="L1224" s="34">
        <v>0.26179999999999998</v>
      </c>
      <c r="M1224" s="34">
        <v>332</v>
      </c>
      <c r="N1224" s="62">
        <v>1.4561289404417812</v>
      </c>
      <c r="O1224" s="34">
        <v>1.5</v>
      </c>
      <c r="P1224" s="5">
        <f t="shared" si="212"/>
        <v>6.861862018937849</v>
      </c>
      <c r="Q1224" s="34">
        <v>332</v>
      </c>
      <c r="R1224" s="34">
        <v>6.24</v>
      </c>
      <c r="S1224" s="34">
        <v>39.4</v>
      </c>
      <c r="T1224" s="34">
        <v>0.26179999999999998</v>
      </c>
      <c r="U1224" s="34">
        <v>1.1140000000000001E-2</v>
      </c>
      <c r="V1224" s="34">
        <v>2.3449999999999999E-2</v>
      </c>
      <c r="W1224" s="34">
        <v>11.164179104477611</v>
      </c>
      <c r="Y1224" s="34">
        <v>0.26179999999999998</v>
      </c>
      <c r="Z1224" s="34">
        <v>920</v>
      </c>
    </row>
    <row r="1225" spans="1:26" x14ac:dyDescent="0.3">
      <c r="A1225" s="29">
        <v>334</v>
      </c>
      <c r="B1225" s="5">
        <v>493849.70539999998</v>
      </c>
      <c r="C1225" s="5">
        <v>5180973.4008999998</v>
      </c>
      <c r="D1225" s="34">
        <v>21</v>
      </c>
      <c r="E1225" s="34">
        <v>14</v>
      </c>
      <c r="F1225" s="34" t="s">
        <v>71</v>
      </c>
      <c r="G1225" s="29">
        <v>334</v>
      </c>
      <c r="H1225" s="34" t="s">
        <v>16</v>
      </c>
      <c r="I1225" s="34">
        <v>0</v>
      </c>
      <c r="J1225" s="34">
        <v>10</v>
      </c>
      <c r="K1225" s="34">
        <f t="shared" si="214"/>
        <v>10</v>
      </c>
      <c r="L1225" s="104">
        <v>1.6970000267028809</v>
      </c>
      <c r="M1225" s="29">
        <v>334</v>
      </c>
      <c r="N1225" s="62">
        <v>1.2195030822490824</v>
      </c>
      <c r="O1225" s="5">
        <v>1.1399999999999999</v>
      </c>
      <c r="P1225" s="5">
        <f t="shared" ref="P1225:P1227" si="216">(O1225*L1225*K1225)</f>
        <v>19.34580030441284</v>
      </c>
      <c r="Q1225" s="29">
        <v>334</v>
      </c>
    </row>
    <row r="1226" spans="1:26" x14ac:dyDescent="0.3">
      <c r="A1226" s="29">
        <v>334</v>
      </c>
      <c r="B1226" s="5">
        <v>493849.70539999998</v>
      </c>
      <c r="C1226" s="5">
        <v>5180973.4008999998</v>
      </c>
      <c r="D1226" s="34">
        <v>21</v>
      </c>
      <c r="E1226" s="34">
        <v>14</v>
      </c>
      <c r="F1226" s="34" t="s">
        <v>71</v>
      </c>
      <c r="G1226" s="29">
        <v>334</v>
      </c>
      <c r="H1226" s="34" t="s">
        <v>16</v>
      </c>
      <c r="I1226" s="34">
        <v>10</v>
      </c>
      <c r="J1226" s="34">
        <v>20</v>
      </c>
      <c r="K1226" s="34">
        <f t="shared" si="214"/>
        <v>10</v>
      </c>
      <c r="L1226" s="105">
        <v>1.6870000000000001</v>
      </c>
      <c r="M1226" s="29">
        <v>334</v>
      </c>
      <c r="N1226" s="62">
        <v>1.2897096016504745</v>
      </c>
      <c r="O1226" s="5">
        <v>1.1399999999999999</v>
      </c>
      <c r="P1226" s="5">
        <f t="shared" si="216"/>
        <v>19.2318</v>
      </c>
      <c r="Q1226" s="29">
        <v>334</v>
      </c>
    </row>
    <row r="1227" spans="1:26" x14ac:dyDescent="0.3">
      <c r="A1227" s="34">
        <v>334</v>
      </c>
      <c r="B1227" s="5">
        <v>493849.70539999998</v>
      </c>
      <c r="C1227" s="5">
        <v>5180973.4008999998</v>
      </c>
      <c r="D1227" s="34">
        <v>21</v>
      </c>
      <c r="E1227" s="34">
        <v>14</v>
      </c>
      <c r="F1227" s="34" t="s">
        <v>71</v>
      </c>
      <c r="G1227" s="34">
        <v>334</v>
      </c>
      <c r="H1227" s="34" t="s">
        <v>17</v>
      </c>
      <c r="I1227" s="34">
        <v>20</v>
      </c>
      <c r="J1227" s="34">
        <v>30</v>
      </c>
      <c r="K1227" s="34">
        <f t="shared" si="214"/>
        <v>10</v>
      </c>
      <c r="L1227" s="105">
        <v>1.39</v>
      </c>
      <c r="M1227" s="34">
        <v>334</v>
      </c>
      <c r="N1227" s="62">
        <v>1.1370740857961315</v>
      </c>
      <c r="O1227" s="5">
        <v>1.1399999999999999</v>
      </c>
      <c r="P1227" s="5">
        <f t="shared" si="216"/>
        <v>15.845999999999998</v>
      </c>
      <c r="Q1227" s="34">
        <v>334</v>
      </c>
    </row>
    <row r="1228" spans="1:26" x14ac:dyDescent="0.3">
      <c r="A1228" s="34">
        <v>334</v>
      </c>
      <c r="B1228" s="5">
        <v>493849.70539999998</v>
      </c>
      <c r="C1228" s="5">
        <v>5180973.4008999998</v>
      </c>
      <c r="D1228" s="34">
        <v>21</v>
      </c>
      <c r="E1228" s="34">
        <v>14</v>
      </c>
      <c r="F1228" s="34" t="s">
        <v>71</v>
      </c>
      <c r="G1228" s="34">
        <v>334</v>
      </c>
      <c r="H1228" s="34" t="s">
        <v>17</v>
      </c>
      <c r="I1228" s="34">
        <v>30</v>
      </c>
      <c r="J1228" s="34">
        <v>43</v>
      </c>
      <c r="K1228" s="34">
        <f t="shared" si="214"/>
        <v>13</v>
      </c>
      <c r="L1228" s="34">
        <v>0.89590000000000003</v>
      </c>
      <c r="M1228" s="34">
        <v>334</v>
      </c>
      <c r="N1228" s="62">
        <v>1.2142059417008026</v>
      </c>
      <c r="O1228" s="5">
        <v>1.25</v>
      </c>
      <c r="P1228" s="5">
        <f t="shared" si="212"/>
        <v>14.141492341206739</v>
      </c>
      <c r="Q1228" s="34">
        <v>334</v>
      </c>
      <c r="R1228" s="34">
        <v>5.97</v>
      </c>
      <c r="S1228" s="34">
        <v>54.9</v>
      </c>
      <c r="T1228" s="34">
        <v>0.89590000000000003</v>
      </c>
      <c r="U1228" s="34">
        <v>1.576E-2</v>
      </c>
      <c r="V1228" s="34">
        <v>5.1069999999999997E-2</v>
      </c>
      <c r="W1228" s="34">
        <v>17.542588603877032</v>
      </c>
      <c r="Y1228" s="34">
        <v>0.89590000000000003</v>
      </c>
      <c r="Z1228" s="34">
        <v>922</v>
      </c>
    </row>
    <row r="1229" spans="1:26" x14ac:dyDescent="0.3">
      <c r="A1229" s="34">
        <v>334</v>
      </c>
      <c r="B1229" s="5">
        <v>493849.70539999998</v>
      </c>
      <c r="C1229" s="5">
        <v>5180973.4008999998</v>
      </c>
      <c r="D1229" s="34">
        <v>21</v>
      </c>
      <c r="E1229" s="34">
        <v>14</v>
      </c>
      <c r="F1229" s="34" t="s">
        <v>71</v>
      </c>
      <c r="G1229" s="34">
        <v>334</v>
      </c>
      <c r="H1229" s="34" t="s">
        <v>36</v>
      </c>
      <c r="I1229" s="34">
        <v>43</v>
      </c>
      <c r="J1229" s="34">
        <v>72</v>
      </c>
      <c r="K1229" s="34">
        <f t="shared" si="214"/>
        <v>29</v>
      </c>
      <c r="L1229" s="34">
        <v>0.36530000000000001</v>
      </c>
      <c r="M1229" s="34">
        <v>334</v>
      </c>
      <c r="N1229" s="62">
        <v>1.4269364993808338</v>
      </c>
      <c r="O1229" s="5">
        <v>1.33</v>
      </c>
      <c r="P1229" s="5">
        <f t="shared" si="212"/>
        <v>15.116537193490737</v>
      </c>
      <c r="Q1229" s="34">
        <v>334</v>
      </c>
      <c r="R1229" s="34">
        <v>6.28</v>
      </c>
      <c r="S1229" s="34">
        <v>37</v>
      </c>
      <c r="T1229" s="34">
        <v>0.36530000000000001</v>
      </c>
      <c r="U1229" s="34">
        <v>9.7300000000000008E-3</v>
      </c>
      <c r="V1229" s="34">
        <v>2.571E-2</v>
      </c>
      <c r="W1229" s="34">
        <v>14.208479190976274</v>
      </c>
      <c r="Y1229" s="34">
        <v>0.36530000000000001</v>
      </c>
      <c r="Z1229" s="34">
        <v>923</v>
      </c>
    </row>
    <row r="1230" spans="1:26" x14ac:dyDescent="0.3">
      <c r="A1230" s="34">
        <v>334</v>
      </c>
      <c r="B1230" s="5">
        <v>493849.70539999998</v>
      </c>
      <c r="C1230" s="5">
        <v>5180973.4008999998</v>
      </c>
      <c r="D1230" s="34">
        <v>21</v>
      </c>
      <c r="E1230" s="34">
        <v>14</v>
      </c>
      <c r="F1230" s="34" t="s">
        <v>71</v>
      </c>
      <c r="G1230" s="34">
        <v>334</v>
      </c>
      <c r="H1230" s="34" t="s">
        <v>37</v>
      </c>
      <c r="I1230" s="34">
        <v>72</v>
      </c>
      <c r="J1230" s="34">
        <v>97</v>
      </c>
      <c r="K1230" s="34">
        <f t="shared" si="214"/>
        <v>25</v>
      </c>
      <c r="L1230" s="34">
        <v>0.28349999999999997</v>
      </c>
      <c r="M1230" s="34">
        <v>334</v>
      </c>
      <c r="N1230" s="62">
        <v>1.5151026615457599</v>
      </c>
      <c r="O1230" s="5">
        <v>1.41</v>
      </c>
      <c r="P1230" s="5">
        <f t="shared" si="212"/>
        <v>10.738290113705572</v>
      </c>
      <c r="Q1230" s="34">
        <v>334</v>
      </c>
      <c r="R1230" s="34">
        <v>6.46</v>
      </c>
      <c r="S1230" s="34">
        <v>26.7</v>
      </c>
      <c r="T1230" s="34">
        <v>0.28349999999999997</v>
      </c>
      <c r="U1230" s="34">
        <v>8.1300000000000001E-3</v>
      </c>
      <c r="V1230" s="34">
        <v>1.9310000000000001E-2</v>
      </c>
      <c r="W1230" s="34">
        <v>14.681512169860174</v>
      </c>
      <c r="Y1230" s="34">
        <v>0.28349999999999997</v>
      </c>
      <c r="Z1230" s="34">
        <v>924</v>
      </c>
    </row>
    <row r="1231" spans="1:26" x14ac:dyDescent="0.3">
      <c r="A1231" s="34">
        <v>334</v>
      </c>
      <c r="B1231" s="5">
        <v>493849.70539999998</v>
      </c>
      <c r="C1231" s="5">
        <v>5180973.4008999998</v>
      </c>
      <c r="D1231" s="34">
        <v>21</v>
      </c>
      <c r="E1231" s="34">
        <v>14</v>
      </c>
      <c r="F1231" s="34" t="s">
        <v>71</v>
      </c>
      <c r="G1231" s="34">
        <v>334</v>
      </c>
      <c r="H1231" s="34" t="s">
        <v>44</v>
      </c>
      <c r="I1231" s="34">
        <v>97</v>
      </c>
      <c r="J1231" s="34">
        <v>126</v>
      </c>
      <c r="K1231" s="34">
        <f t="shared" si="214"/>
        <v>29</v>
      </c>
      <c r="L1231" s="34">
        <v>0.2306</v>
      </c>
      <c r="M1231" s="34">
        <v>334</v>
      </c>
      <c r="N1231" s="62">
        <v>1.5854515403790337</v>
      </c>
      <c r="O1231" s="34">
        <v>1.48</v>
      </c>
      <c r="P1231" s="5">
        <f t="shared" si="212"/>
        <v>10.60254863113075</v>
      </c>
      <c r="Q1231" s="34">
        <v>334</v>
      </c>
      <c r="R1231" s="34">
        <v>6.53</v>
      </c>
      <c r="S1231" s="34">
        <v>20.399999999999999</v>
      </c>
      <c r="T1231" s="34">
        <v>0.2306</v>
      </c>
      <c r="U1231" s="34">
        <v>8.2100000000000003E-3</v>
      </c>
      <c r="V1231" s="34">
        <v>1.9380000000000001E-2</v>
      </c>
      <c r="W1231" s="34">
        <v>11.898864809081527</v>
      </c>
      <c r="Y1231" s="34">
        <v>0.2306</v>
      </c>
      <c r="Z1231" s="34">
        <v>925</v>
      </c>
    </row>
    <row r="1232" spans="1:26" x14ac:dyDescent="0.3">
      <c r="A1232" s="34">
        <v>334</v>
      </c>
      <c r="B1232" s="5">
        <v>493849.70539999998</v>
      </c>
      <c r="C1232" s="5">
        <v>5180973.4008999998</v>
      </c>
      <c r="D1232" s="34">
        <v>21</v>
      </c>
      <c r="E1232" s="34">
        <v>14</v>
      </c>
      <c r="F1232" s="34" t="s">
        <v>71</v>
      </c>
      <c r="G1232" s="34">
        <v>334</v>
      </c>
      <c r="H1232" s="34" t="s">
        <v>54</v>
      </c>
      <c r="I1232" s="34">
        <v>126</v>
      </c>
      <c r="J1232" s="34">
        <v>153</v>
      </c>
      <c r="K1232" s="34">
        <f t="shared" si="214"/>
        <v>27</v>
      </c>
      <c r="L1232" s="34">
        <v>0.2586</v>
      </c>
      <c r="M1232" s="34">
        <v>334</v>
      </c>
      <c r="N1232" s="62">
        <v>1.6065407058512486</v>
      </c>
      <c r="O1232" s="34">
        <v>1.5</v>
      </c>
      <c r="P1232" s="5">
        <f t="shared" si="212"/>
        <v>11.217188516394588</v>
      </c>
      <c r="Q1232" s="34">
        <v>334</v>
      </c>
      <c r="R1232" s="34">
        <v>6.55</v>
      </c>
      <c r="S1232" s="34">
        <v>21.5</v>
      </c>
      <c r="T1232" s="34">
        <v>0.2586</v>
      </c>
      <c r="U1232" s="34">
        <v>7.6499999999999997E-3</v>
      </c>
      <c r="V1232" s="34">
        <v>2.223E-2</v>
      </c>
      <c r="W1232" s="34">
        <v>11.632928475033738</v>
      </c>
      <c r="Y1232" s="34">
        <v>0.2586</v>
      </c>
      <c r="Z1232" s="34">
        <v>926</v>
      </c>
    </row>
    <row r="1233" spans="1:26" x14ac:dyDescent="0.3">
      <c r="A1233" s="29">
        <v>336</v>
      </c>
      <c r="B1233" s="5">
        <v>493913.54690000002</v>
      </c>
      <c r="C1233" s="5">
        <v>5180999.3383999998</v>
      </c>
      <c r="D1233" s="34">
        <v>23</v>
      </c>
      <c r="E1233" s="34">
        <v>14</v>
      </c>
      <c r="F1233" s="34" t="s">
        <v>71</v>
      </c>
      <c r="G1233" s="29">
        <v>336</v>
      </c>
      <c r="H1233" s="34" t="s">
        <v>16</v>
      </c>
      <c r="I1233" s="34">
        <v>0</v>
      </c>
      <c r="J1233" s="34">
        <v>10</v>
      </c>
      <c r="K1233" s="34">
        <f t="shared" si="214"/>
        <v>10</v>
      </c>
      <c r="L1233" s="104">
        <v>1.940000057220459</v>
      </c>
      <c r="M1233" s="29">
        <v>336</v>
      </c>
      <c r="N1233" s="62">
        <v>1.2507435814332228</v>
      </c>
      <c r="O1233" s="5">
        <v>1.1399999999999999</v>
      </c>
      <c r="P1233" s="5">
        <f t="shared" ref="P1233:P1235" si="217">(O1233*L1233*K1233)</f>
        <v>22.116000652313232</v>
      </c>
      <c r="Q1233" s="29">
        <v>336</v>
      </c>
    </row>
    <row r="1234" spans="1:26" x14ac:dyDescent="0.3">
      <c r="A1234" s="29">
        <v>336</v>
      </c>
      <c r="B1234" s="5">
        <v>493913.54690000002</v>
      </c>
      <c r="C1234" s="5">
        <v>5180999.3383999998</v>
      </c>
      <c r="D1234" s="34">
        <v>23</v>
      </c>
      <c r="E1234" s="34">
        <v>14</v>
      </c>
      <c r="F1234" s="34" t="s">
        <v>71</v>
      </c>
      <c r="G1234" s="29">
        <v>336</v>
      </c>
      <c r="H1234" s="34" t="s">
        <v>16</v>
      </c>
      <c r="I1234" s="34">
        <v>10</v>
      </c>
      <c r="J1234" s="34">
        <v>20</v>
      </c>
      <c r="K1234" s="34">
        <f t="shared" si="214"/>
        <v>10</v>
      </c>
      <c r="L1234" s="105">
        <v>2.2320000000000002</v>
      </c>
      <c r="M1234" s="29">
        <v>336</v>
      </c>
      <c r="N1234" s="62">
        <v>1.4343514975700029</v>
      </c>
      <c r="O1234" s="5">
        <v>1.1399999999999999</v>
      </c>
      <c r="P1234" s="5">
        <f t="shared" si="217"/>
        <v>25.444800000000001</v>
      </c>
      <c r="Q1234" s="29">
        <v>336</v>
      </c>
    </row>
    <row r="1235" spans="1:26" x14ac:dyDescent="0.3">
      <c r="A1235" s="34">
        <v>336</v>
      </c>
      <c r="B1235" s="5">
        <v>493913.54690000002</v>
      </c>
      <c r="C1235" s="5">
        <v>5180999.3383999998</v>
      </c>
      <c r="D1235" s="34">
        <v>23</v>
      </c>
      <c r="E1235" s="34">
        <v>14</v>
      </c>
      <c r="F1235" s="34" t="s">
        <v>71</v>
      </c>
      <c r="G1235" s="34">
        <v>336</v>
      </c>
      <c r="H1235" s="34" t="s">
        <v>2808</v>
      </c>
      <c r="I1235" s="34">
        <v>20</v>
      </c>
      <c r="J1235" s="34">
        <v>30</v>
      </c>
      <c r="K1235" s="34">
        <f t="shared" si="214"/>
        <v>10</v>
      </c>
      <c r="L1235" s="105">
        <v>1.26</v>
      </c>
      <c r="M1235" s="34">
        <v>336</v>
      </c>
      <c r="N1235" s="62">
        <v>1.3869762157996539</v>
      </c>
      <c r="O1235" s="5">
        <v>1.1399999999999999</v>
      </c>
      <c r="P1235" s="5">
        <f t="shared" si="217"/>
        <v>14.363999999999999</v>
      </c>
      <c r="Q1235" s="34">
        <v>336</v>
      </c>
    </row>
    <row r="1236" spans="1:26" x14ac:dyDescent="0.3">
      <c r="A1236" s="34">
        <v>336</v>
      </c>
      <c r="B1236" s="5">
        <v>493913.54690000002</v>
      </c>
      <c r="C1236" s="5">
        <v>5180999.3383999998</v>
      </c>
      <c r="D1236" s="34">
        <v>23</v>
      </c>
      <c r="E1236" s="34">
        <v>14</v>
      </c>
      <c r="F1236" s="34" t="s">
        <v>71</v>
      </c>
      <c r="G1236" s="34">
        <v>336</v>
      </c>
      <c r="H1236" s="34" t="s">
        <v>30</v>
      </c>
      <c r="I1236" s="34">
        <v>30</v>
      </c>
      <c r="J1236" s="34">
        <v>48</v>
      </c>
      <c r="K1236" s="34">
        <f t="shared" si="214"/>
        <v>18</v>
      </c>
      <c r="L1236" s="34">
        <v>0.92220000000000002</v>
      </c>
      <c r="M1236" s="34">
        <v>336</v>
      </c>
      <c r="N1236" s="62">
        <v>1.208722813429008</v>
      </c>
      <c r="O1236" s="5">
        <v>1.25</v>
      </c>
      <c r="P1236" s="5">
        <f t="shared" si="212"/>
        <v>20.06431521379616</v>
      </c>
      <c r="Q1236" s="34">
        <v>336</v>
      </c>
      <c r="R1236" s="34">
        <v>5.78</v>
      </c>
      <c r="S1236" s="34">
        <v>64.900000000000006</v>
      </c>
      <c r="T1236" s="34">
        <v>0.92220000000000002</v>
      </c>
      <c r="U1236" s="34">
        <v>1.627E-2</v>
      </c>
      <c r="V1236" s="34">
        <v>5.0889999999999998E-2</v>
      </c>
      <c r="W1236" s="34">
        <v>18.12143839654156</v>
      </c>
      <c r="Y1236" s="34">
        <v>0.92220000000000002</v>
      </c>
      <c r="Z1236" s="34">
        <v>928</v>
      </c>
    </row>
    <row r="1237" spans="1:26" x14ac:dyDescent="0.3">
      <c r="A1237" s="34">
        <v>336</v>
      </c>
      <c r="B1237" s="5">
        <v>493913.54690000002</v>
      </c>
      <c r="C1237" s="5">
        <v>5180999.3383999998</v>
      </c>
      <c r="D1237" s="34">
        <v>23</v>
      </c>
      <c r="E1237" s="34">
        <v>14</v>
      </c>
      <c r="F1237" s="34" t="s">
        <v>71</v>
      </c>
      <c r="G1237" s="34">
        <v>336</v>
      </c>
      <c r="H1237" s="34" t="s">
        <v>36</v>
      </c>
      <c r="I1237" s="34">
        <v>48</v>
      </c>
      <c r="J1237" s="34">
        <v>90</v>
      </c>
      <c r="K1237" s="34">
        <f t="shared" si="214"/>
        <v>42</v>
      </c>
      <c r="L1237" s="34">
        <v>0.41699999999999998</v>
      </c>
      <c r="M1237" s="34">
        <v>336</v>
      </c>
      <c r="N1237" s="62">
        <v>1.460828008589768</v>
      </c>
      <c r="O1237" s="5">
        <v>1.37</v>
      </c>
      <c r="P1237" s="5">
        <f t="shared" si="212"/>
        <v>25.584941742441195</v>
      </c>
      <c r="Q1237" s="34">
        <v>336</v>
      </c>
      <c r="R1237" s="34">
        <v>5.97</v>
      </c>
      <c r="S1237" s="34">
        <v>54.8</v>
      </c>
      <c r="T1237" s="34">
        <v>0.41699999999999998</v>
      </c>
      <c r="U1237" s="34">
        <v>1.048E-2</v>
      </c>
      <c r="V1237" s="34">
        <v>2.8979999999999999E-2</v>
      </c>
      <c r="W1237" s="34">
        <v>14.389233954451345</v>
      </c>
      <c r="Y1237" s="34">
        <v>0.41699999999999998</v>
      </c>
      <c r="Z1237" s="34">
        <v>929</v>
      </c>
    </row>
    <row r="1238" spans="1:26" x14ac:dyDescent="0.3">
      <c r="A1238" s="34">
        <v>336</v>
      </c>
      <c r="B1238" s="5">
        <v>493913.54690000002</v>
      </c>
      <c r="C1238" s="5">
        <v>5180999.3383999998</v>
      </c>
      <c r="D1238" s="34">
        <v>23</v>
      </c>
      <c r="E1238" s="34">
        <v>14</v>
      </c>
      <c r="F1238" s="34" t="s">
        <v>71</v>
      </c>
      <c r="G1238" s="34">
        <v>336</v>
      </c>
      <c r="H1238" s="34" t="s">
        <v>37</v>
      </c>
      <c r="I1238" s="34">
        <v>90</v>
      </c>
      <c r="J1238" s="34">
        <v>120</v>
      </c>
      <c r="K1238" s="34">
        <f t="shared" si="214"/>
        <v>30</v>
      </c>
      <c r="L1238" s="34">
        <v>0.2913</v>
      </c>
      <c r="M1238" s="34">
        <v>336</v>
      </c>
      <c r="N1238" s="62">
        <v>1.6297699046783789</v>
      </c>
      <c r="O1238" s="5">
        <v>1.48</v>
      </c>
      <c r="P1238" s="5">
        <f t="shared" si="212"/>
        <v>14.242559196984352</v>
      </c>
      <c r="Q1238" s="34">
        <v>336</v>
      </c>
      <c r="R1238" s="34">
        <v>6.22</v>
      </c>
      <c r="S1238" s="34">
        <v>40</v>
      </c>
      <c r="T1238" s="34">
        <v>0.2913</v>
      </c>
      <c r="U1238" s="34">
        <v>1.1390000000000001E-2</v>
      </c>
      <c r="V1238" s="34">
        <v>2.3460000000000002E-2</v>
      </c>
      <c r="W1238" s="34">
        <v>12.416879795396419</v>
      </c>
      <c r="Y1238" s="34">
        <v>0.2913</v>
      </c>
      <c r="Z1238" s="34">
        <v>930</v>
      </c>
    </row>
    <row r="1239" spans="1:26" x14ac:dyDescent="0.3">
      <c r="A1239" s="34">
        <v>336</v>
      </c>
      <c r="B1239" s="5">
        <v>493913.54690000002</v>
      </c>
      <c r="C1239" s="5">
        <v>5180999.3383999998</v>
      </c>
      <c r="D1239" s="34">
        <v>23</v>
      </c>
      <c r="E1239" s="34">
        <v>14</v>
      </c>
      <c r="F1239" s="34" t="s">
        <v>71</v>
      </c>
      <c r="G1239" s="34">
        <v>336</v>
      </c>
      <c r="H1239" s="34" t="s">
        <v>38</v>
      </c>
      <c r="I1239" s="34">
        <v>120</v>
      </c>
      <c r="J1239" s="34">
        <v>153</v>
      </c>
      <c r="K1239" s="34">
        <f t="shared" si="214"/>
        <v>33</v>
      </c>
      <c r="L1239" s="34">
        <v>0.23949999999999999</v>
      </c>
      <c r="M1239" s="34">
        <v>336</v>
      </c>
      <c r="N1239" s="62">
        <v>1.6843918358664276</v>
      </c>
      <c r="O1239" s="34">
        <v>1.5</v>
      </c>
      <c r="P1239" s="5">
        <f t="shared" si="212"/>
        <v>13.31259087477031</v>
      </c>
      <c r="Q1239" s="34">
        <v>336</v>
      </c>
      <c r="R1239" s="34">
        <v>6.34</v>
      </c>
      <c r="S1239" s="34">
        <v>33.6</v>
      </c>
      <c r="T1239" s="34">
        <v>0.23949999999999999</v>
      </c>
      <c r="U1239" s="34">
        <v>8.1499999999999993E-3</v>
      </c>
      <c r="V1239" s="34">
        <v>2.1569999999999999E-2</v>
      </c>
      <c r="W1239" s="34">
        <v>11.103384330088085</v>
      </c>
      <c r="Y1239" s="34">
        <v>0.23949999999999999</v>
      </c>
      <c r="Z1239" s="34">
        <v>931</v>
      </c>
    </row>
    <row r="1240" spans="1:26" x14ac:dyDescent="0.3">
      <c r="A1240" s="29">
        <v>338</v>
      </c>
      <c r="B1240" s="5">
        <v>493977.95529999997</v>
      </c>
      <c r="C1240" s="5">
        <v>5180985.8886000002</v>
      </c>
      <c r="D1240" s="34">
        <v>25</v>
      </c>
      <c r="E1240" s="34">
        <v>14</v>
      </c>
      <c r="F1240" s="34" t="s">
        <v>71</v>
      </c>
      <c r="G1240" s="29">
        <v>338</v>
      </c>
      <c r="H1240" s="34" t="s">
        <v>16</v>
      </c>
      <c r="I1240" s="34">
        <v>0</v>
      </c>
      <c r="J1240" s="34">
        <v>10</v>
      </c>
      <c r="K1240" s="34">
        <f t="shared" si="214"/>
        <v>10</v>
      </c>
      <c r="L1240" s="104">
        <v>1.8300000429153442</v>
      </c>
      <c r="M1240" s="29">
        <v>338</v>
      </c>
      <c r="N1240" s="68">
        <v>1.3375838348998863</v>
      </c>
      <c r="O1240" s="34">
        <v>1.1599999999999999</v>
      </c>
      <c r="P1240" s="5">
        <f t="shared" ref="P1240:P1242" si="218">(O1240*L1240*K1240)</f>
        <v>21.228000497817995</v>
      </c>
      <c r="Q1240" s="29">
        <v>338</v>
      </c>
    </row>
    <row r="1241" spans="1:26" x14ac:dyDescent="0.3">
      <c r="A1241" s="29">
        <v>338</v>
      </c>
      <c r="B1241" s="5">
        <v>493977.95529999997</v>
      </c>
      <c r="C1241" s="5">
        <v>5180985.8886000002</v>
      </c>
      <c r="D1241" s="34">
        <v>25</v>
      </c>
      <c r="E1241" s="34">
        <v>14</v>
      </c>
      <c r="F1241" s="34" t="s">
        <v>71</v>
      </c>
      <c r="G1241" s="29">
        <v>338</v>
      </c>
      <c r="H1241" s="34" t="s">
        <v>2787</v>
      </c>
      <c r="I1241" s="34">
        <v>10</v>
      </c>
      <c r="J1241" s="34">
        <v>20</v>
      </c>
      <c r="K1241" s="34">
        <f t="shared" si="214"/>
        <v>10</v>
      </c>
      <c r="L1241" s="105">
        <v>1.9890000000000001</v>
      </c>
      <c r="M1241" s="29">
        <v>338</v>
      </c>
      <c r="N1241" s="68">
        <v>1.2563805928440468</v>
      </c>
      <c r="O1241" s="34">
        <v>1.1599999999999999</v>
      </c>
      <c r="P1241" s="5">
        <f t="shared" si="218"/>
        <v>23.072400000000002</v>
      </c>
      <c r="Q1241" s="29">
        <v>338</v>
      </c>
    </row>
    <row r="1242" spans="1:26" x14ac:dyDescent="0.3">
      <c r="A1242" s="34">
        <v>338</v>
      </c>
      <c r="B1242" s="5">
        <v>493977.95529999997</v>
      </c>
      <c r="C1242" s="5">
        <v>5180985.8886000002</v>
      </c>
      <c r="D1242" s="34">
        <v>25</v>
      </c>
      <c r="E1242" s="34">
        <v>14</v>
      </c>
      <c r="F1242" s="34" t="s">
        <v>71</v>
      </c>
      <c r="G1242" s="34">
        <v>338</v>
      </c>
      <c r="H1242" s="34" t="s">
        <v>2815</v>
      </c>
      <c r="I1242" s="34">
        <v>20</v>
      </c>
      <c r="J1242" s="34">
        <v>30</v>
      </c>
      <c r="K1242" s="34">
        <f t="shared" si="214"/>
        <v>10</v>
      </c>
      <c r="L1242" s="105">
        <v>1.9410000000000001</v>
      </c>
      <c r="M1242" s="34">
        <v>338</v>
      </c>
      <c r="N1242" s="68">
        <v>1.2840381646759025</v>
      </c>
      <c r="O1242" s="34">
        <v>1.1599999999999999</v>
      </c>
      <c r="P1242" s="5">
        <f t="shared" si="218"/>
        <v>22.515599999999999</v>
      </c>
      <c r="Q1242" s="34">
        <v>338</v>
      </c>
    </row>
    <row r="1243" spans="1:26" x14ac:dyDescent="0.3">
      <c r="A1243" s="34">
        <v>338</v>
      </c>
      <c r="B1243" s="5">
        <v>493977.95529999997</v>
      </c>
      <c r="C1243" s="5">
        <v>5180985.8886000002</v>
      </c>
      <c r="D1243" s="34">
        <v>25</v>
      </c>
      <c r="E1243" s="34">
        <v>14</v>
      </c>
      <c r="F1243" s="34" t="s">
        <v>71</v>
      </c>
      <c r="G1243" s="34">
        <v>338</v>
      </c>
      <c r="H1243" s="34" t="s">
        <v>25</v>
      </c>
      <c r="I1243" s="34">
        <v>30</v>
      </c>
      <c r="J1243" s="34">
        <v>60</v>
      </c>
      <c r="K1243" s="34">
        <f t="shared" si="214"/>
        <v>30</v>
      </c>
      <c r="L1243" s="34">
        <v>0</v>
      </c>
      <c r="M1243" s="34">
        <v>338</v>
      </c>
      <c r="N1243" s="68">
        <v>1.3236657600414055</v>
      </c>
      <c r="O1243" s="34">
        <v>1.33</v>
      </c>
      <c r="P1243" s="5">
        <f t="shared" si="212"/>
        <v>0</v>
      </c>
      <c r="Q1243" s="34">
        <v>338</v>
      </c>
      <c r="R1243" s="34">
        <v>5.26</v>
      </c>
      <c r="S1243" s="34">
        <v>95</v>
      </c>
      <c r="Y1243" s="34">
        <v>0</v>
      </c>
      <c r="Z1243" s="34">
        <v>934</v>
      </c>
    </row>
    <row r="1244" spans="1:26" x14ac:dyDescent="0.3">
      <c r="A1244" s="34">
        <v>338</v>
      </c>
      <c r="B1244" s="5">
        <v>493977.95529999997</v>
      </c>
      <c r="C1244" s="5">
        <v>5180985.8886000002</v>
      </c>
      <c r="D1244" s="34">
        <v>25</v>
      </c>
      <c r="E1244" s="34">
        <v>14</v>
      </c>
      <c r="F1244" s="34" t="s">
        <v>71</v>
      </c>
      <c r="G1244" s="34">
        <v>338</v>
      </c>
      <c r="H1244" s="34" t="s">
        <v>30</v>
      </c>
      <c r="I1244" s="34">
        <v>60</v>
      </c>
      <c r="J1244" s="34">
        <v>88</v>
      </c>
      <c r="K1244" s="34">
        <f t="shared" si="214"/>
        <v>28</v>
      </c>
      <c r="L1244" s="34">
        <v>0</v>
      </c>
      <c r="M1244" s="34">
        <v>338</v>
      </c>
      <c r="N1244" s="68">
        <v>1.5084008755039047</v>
      </c>
      <c r="O1244" s="34">
        <v>1.53</v>
      </c>
      <c r="P1244" s="5">
        <f t="shared" si="212"/>
        <v>0</v>
      </c>
      <c r="Q1244" s="34">
        <v>338</v>
      </c>
      <c r="R1244" s="34">
        <v>5.76</v>
      </c>
      <c r="S1244" s="34">
        <v>66.3</v>
      </c>
      <c r="Y1244" s="34">
        <v>0</v>
      </c>
      <c r="Z1244" s="34">
        <v>935</v>
      </c>
    </row>
    <row r="1245" spans="1:26" x14ac:dyDescent="0.3">
      <c r="A1245" s="34">
        <v>338</v>
      </c>
      <c r="B1245" s="5">
        <v>493977.95529999997</v>
      </c>
      <c r="C1245" s="5">
        <v>5180985.8886000002</v>
      </c>
      <c r="D1245" s="34">
        <v>25</v>
      </c>
      <c r="E1245" s="34">
        <v>14</v>
      </c>
      <c r="F1245" s="34" t="s">
        <v>71</v>
      </c>
      <c r="G1245" s="34">
        <v>338</v>
      </c>
      <c r="H1245" s="34" t="s">
        <v>97</v>
      </c>
      <c r="I1245" s="34">
        <v>88</v>
      </c>
      <c r="J1245" s="34">
        <v>125</v>
      </c>
      <c r="K1245" s="34">
        <f t="shared" si="214"/>
        <v>37</v>
      </c>
      <c r="L1245" s="34">
        <v>0</v>
      </c>
      <c r="M1245" s="34">
        <v>338</v>
      </c>
      <c r="N1245" s="68">
        <v>1.6846715646036114</v>
      </c>
      <c r="O1245" s="34">
        <v>1.6</v>
      </c>
      <c r="P1245" s="5">
        <f t="shared" si="212"/>
        <v>0</v>
      </c>
      <c r="Q1245" s="34">
        <v>338</v>
      </c>
      <c r="R1245" s="34">
        <v>6.01</v>
      </c>
      <c r="S1245" s="34">
        <v>52.5</v>
      </c>
      <c r="Y1245" s="34">
        <v>0</v>
      </c>
      <c r="Z1245" s="34">
        <v>936</v>
      </c>
    </row>
    <row r="1246" spans="1:26" x14ac:dyDescent="0.3">
      <c r="A1246" s="34">
        <v>338</v>
      </c>
      <c r="B1246" s="5">
        <v>493977.95529999997</v>
      </c>
      <c r="C1246" s="5">
        <v>5180985.8886000002</v>
      </c>
      <c r="D1246" s="34">
        <v>25</v>
      </c>
      <c r="E1246" s="34">
        <v>14</v>
      </c>
      <c r="F1246" s="34" t="s">
        <v>71</v>
      </c>
      <c r="G1246" s="34">
        <v>338</v>
      </c>
      <c r="H1246" s="34" t="s">
        <v>38</v>
      </c>
      <c r="I1246" s="34">
        <v>125</v>
      </c>
      <c r="J1246" s="34">
        <v>153</v>
      </c>
      <c r="K1246" s="34">
        <f t="shared" si="214"/>
        <v>28</v>
      </c>
      <c r="L1246" s="34">
        <v>0</v>
      </c>
      <c r="M1246" s="34">
        <v>338</v>
      </c>
      <c r="N1246" s="68">
        <v>1.6729826185366172</v>
      </c>
      <c r="O1246" s="34">
        <v>1.65</v>
      </c>
      <c r="P1246" s="5">
        <f t="shared" si="212"/>
        <v>0</v>
      </c>
      <c r="Q1246" s="34">
        <v>338</v>
      </c>
      <c r="R1246" s="34">
        <v>5.95</v>
      </c>
      <c r="S1246" s="34">
        <v>55.8</v>
      </c>
      <c r="Y1246" s="34">
        <v>0</v>
      </c>
      <c r="Z1246" s="34">
        <v>937</v>
      </c>
    </row>
    <row r="1247" spans="1:26" x14ac:dyDescent="0.3">
      <c r="A1247" s="29">
        <v>349</v>
      </c>
      <c r="B1247" s="5">
        <v>493572.81900000002</v>
      </c>
      <c r="C1247" s="5">
        <v>5181023.0292999996</v>
      </c>
      <c r="D1247" s="34">
        <v>12</v>
      </c>
      <c r="E1247" s="34">
        <v>15</v>
      </c>
      <c r="F1247" s="34" t="s">
        <v>74</v>
      </c>
      <c r="G1247" s="29">
        <v>349</v>
      </c>
      <c r="H1247" s="34" t="s">
        <v>16</v>
      </c>
      <c r="I1247" s="34">
        <v>0</v>
      </c>
      <c r="J1247" s="34">
        <v>10</v>
      </c>
      <c r="K1247" s="34">
        <f t="shared" si="214"/>
        <v>10</v>
      </c>
      <c r="L1247" s="104">
        <v>1.9259999990463257</v>
      </c>
      <c r="M1247" s="29">
        <v>349</v>
      </c>
      <c r="N1247" s="62">
        <v>1.1825067896936226</v>
      </c>
      <c r="O1247" s="34">
        <v>1.1399999999999999</v>
      </c>
      <c r="P1247" s="5">
        <f t="shared" ref="P1247:P1249" si="219">(O1247*L1247*K1247)</f>
        <v>21.956399989128109</v>
      </c>
      <c r="Q1247" s="29">
        <v>349</v>
      </c>
    </row>
    <row r="1248" spans="1:26" x14ac:dyDescent="0.3">
      <c r="A1248" s="29">
        <v>349</v>
      </c>
      <c r="B1248" s="5">
        <v>493572.81900000002</v>
      </c>
      <c r="C1248" s="5">
        <v>5181023.0292999996</v>
      </c>
      <c r="D1248" s="34">
        <v>12</v>
      </c>
      <c r="E1248" s="34">
        <v>15</v>
      </c>
      <c r="F1248" s="34" t="s">
        <v>74</v>
      </c>
      <c r="G1248" s="29">
        <v>349</v>
      </c>
      <c r="H1248" s="34" t="s">
        <v>2787</v>
      </c>
      <c r="I1248" s="34">
        <v>10</v>
      </c>
      <c r="J1248" s="34">
        <v>20</v>
      </c>
      <c r="K1248" s="34">
        <f t="shared" si="214"/>
        <v>10</v>
      </c>
      <c r="L1248" s="105">
        <v>2.0579999999999998</v>
      </c>
      <c r="M1248" s="29">
        <v>349</v>
      </c>
      <c r="N1248" s="62">
        <v>1.3537322208489442</v>
      </c>
      <c r="O1248" s="5">
        <v>1.1399999999999999</v>
      </c>
      <c r="P1248" s="5">
        <f t="shared" si="219"/>
        <v>23.461199999999995</v>
      </c>
      <c r="Q1248" s="29">
        <v>349</v>
      </c>
    </row>
    <row r="1249" spans="1:26" x14ac:dyDescent="0.3">
      <c r="A1249" s="34">
        <v>349</v>
      </c>
      <c r="B1249" s="5">
        <v>493572.81900000002</v>
      </c>
      <c r="C1249" s="5">
        <v>5181023.0292999996</v>
      </c>
      <c r="D1249" s="34">
        <v>12</v>
      </c>
      <c r="E1249" s="34">
        <v>15</v>
      </c>
      <c r="F1249" s="34" t="s">
        <v>74</v>
      </c>
      <c r="G1249" s="34">
        <v>349</v>
      </c>
      <c r="H1249" s="34" t="s">
        <v>2815</v>
      </c>
      <c r="I1249" s="34">
        <v>20</v>
      </c>
      <c r="J1249" s="34">
        <v>30</v>
      </c>
      <c r="K1249" s="34">
        <f t="shared" si="214"/>
        <v>10</v>
      </c>
      <c r="L1249" s="105">
        <v>1.8380000000000001</v>
      </c>
      <c r="M1249" s="34">
        <v>349</v>
      </c>
      <c r="N1249" s="62">
        <v>1.4408344132231565</v>
      </c>
      <c r="O1249" s="5">
        <v>1.1399999999999999</v>
      </c>
      <c r="P1249" s="5">
        <f t="shared" si="219"/>
        <v>20.953200000000002</v>
      </c>
      <c r="Q1249" s="34">
        <v>349</v>
      </c>
    </row>
    <row r="1250" spans="1:26" x14ac:dyDescent="0.3">
      <c r="A1250" s="34">
        <v>349</v>
      </c>
      <c r="B1250" s="5">
        <v>493572.81900000002</v>
      </c>
      <c r="C1250" s="5">
        <v>5181023.0292999996</v>
      </c>
      <c r="D1250" s="34">
        <v>12</v>
      </c>
      <c r="E1250" s="34">
        <v>15</v>
      </c>
      <c r="F1250" s="34" t="s">
        <v>74</v>
      </c>
      <c r="G1250" s="34">
        <v>349</v>
      </c>
      <c r="H1250" s="34" t="s">
        <v>24</v>
      </c>
      <c r="I1250" s="34">
        <v>30</v>
      </c>
      <c r="J1250" s="34">
        <v>34</v>
      </c>
      <c r="K1250" s="34">
        <f t="shared" si="214"/>
        <v>4</v>
      </c>
      <c r="L1250" s="34">
        <v>1.7</v>
      </c>
      <c r="M1250" s="34">
        <v>349</v>
      </c>
      <c r="N1250" s="62">
        <v>1.3931697441935271</v>
      </c>
      <c r="O1250" s="5">
        <v>1.1399999999999999</v>
      </c>
      <c r="P1250" s="5">
        <f t="shared" si="212"/>
        <v>9.4735542605159839</v>
      </c>
      <c r="Q1250" s="34">
        <v>349</v>
      </c>
      <c r="Y1250" s="34">
        <v>0</v>
      </c>
      <c r="Z1250" s="34">
        <v>939</v>
      </c>
    </row>
    <row r="1251" spans="1:26" x14ac:dyDescent="0.3">
      <c r="A1251" s="34">
        <v>349</v>
      </c>
      <c r="B1251" s="5">
        <v>493572.81900000002</v>
      </c>
      <c r="C1251" s="5">
        <v>5181023.0292999996</v>
      </c>
      <c r="D1251" s="34">
        <v>12</v>
      </c>
      <c r="E1251" s="34">
        <v>15</v>
      </c>
      <c r="F1251" s="34" t="s">
        <v>74</v>
      </c>
      <c r="G1251" s="34">
        <v>349</v>
      </c>
      <c r="H1251" s="34" t="s">
        <v>25</v>
      </c>
      <c r="I1251" s="34">
        <v>34</v>
      </c>
      <c r="J1251" s="34">
        <v>68</v>
      </c>
      <c r="K1251" s="34">
        <f t="shared" si="214"/>
        <v>34</v>
      </c>
      <c r="L1251" s="34">
        <v>1.5609999999999999</v>
      </c>
      <c r="M1251" s="34">
        <v>349</v>
      </c>
      <c r="N1251" s="62">
        <v>1.3095558706173487</v>
      </c>
      <c r="O1251" s="5">
        <v>1.33</v>
      </c>
      <c r="P1251" s="5">
        <f t="shared" si="212"/>
        <v>69.503368277145157</v>
      </c>
      <c r="Q1251" s="34">
        <v>349</v>
      </c>
      <c r="R1251" s="34">
        <v>5.55</v>
      </c>
      <c r="S1251" s="34">
        <v>77.599999999999994</v>
      </c>
      <c r="T1251" s="34">
        <v>1.5609999999999999</v>
      </c>
      <c r="U1251" s="34">
        <v>2.4250000000000001E-2</v>
      </c>
      <c r="V1251" s="34">
        <v>6.8470000000000003E-2</v>
      </c>
      <c r="W1251" s="34">
        <v>22.798305827369649</v>
      </c>
      <c r="Y1251" s="34">
        <v>1.5609999999999999</v>
      </c>
      <c r="Z1251" s="34">
        <v>940</v>
      </c>
    </row>
    <row r="1252" spans="1:26" x14ac:dyDescent="0.3">
      <c r="A1252" s="34">
        <v>349</v>
      </c>
      <c r="B1252" s="5">
        <v>493572.81900000002</v>
      </c>
      <c r="C1252" s="5">
        <v>5181023.0292999996</v>
      </c>
      <c r="D1252" s="34">
        <v>12</v>
      </c>
      <c r="E1252" s="34">
        <v>15</v>
      </c>
      <c r="F1252" s="34" t="s">
        <v>74</v>
      </c>
      <c r="G1252" s="34">
        <v>349</v>
      </c>
      <c r="H1252" s="34" t="s">
        <v>30</v>
      </c>
      <c r="I1252" s="34">
        <v>68</v>
      </c>
      <c r="J1252" s="34">
        <v>89</v>
      </c>
      <c r="K1252" s="34">
        <f t="shared" si="214"/>
        <v>21</v>
      </c>
      <c r="L1252" s="34">
        <v>0.87180000000000002</v>
      </c>
      <c r="M1252" s="34">
        <v>349</v>
      </c>
      <c r="N1252" s="62">
        <v>1.4985453077952942</v>
      </c>
      <c r="O1252" s="5">
        <v>1.41</v>
      </c>
      <c r="P1252" s="5">
        <f t="shared" si="212"/>
        <v>27.435067786054688</v>
      </c>
      <c r="Q1252" s="34">
        <v>349</v>
      </c>
      <c r="R1252" s="34">
        <v>5.81</v>
      </c>
      <c r="S1252" s="34">
        <v>63.7</v>
      </c>
      <c r="T1252" s="34">
        <v>0.87180000000000002</v>
      </c>
      <c r="U1252" s="34">
        <v>1.5939999999999999E-2</v>
      </c>
      <c r="V1252" s="34">
        <v>4.623E-2</v>
      </c>
      <c r="W1252" s="34">
        <v>18.857884490590525</v>
      </c>
      <c r="Y1252" s="34">
        <v>0.87180000000000002</v>
      </c>
      <c r="Z1252" s="34">
        <v>941</v>
      </c>
    </row>
    <row r="1253" spans="1:26" x14ac:dyDescent="0.3">
      <c r="A1253" s="34">
        <v>349</v>
      </c>
      <c r="B1253" s="5">
        <v>493572.81900000002</v>
      </c>
      <c r="C1253" s="5">
        <v>5181023.0292999996</v>
      </c>
      <c r="D1253" s="34">
        <v>12</v>
      </c>
      <c r="E1253" s="34">
        <v>15</v>
      </c>
      <c r="F1253" s="34" t="s">
        <v>74</v>
      </c>
      <c r="G1253" s="34">
        <v>349</v>
      </c>
      <c r="H1253" s="34" t="s">
        <v>18</v>
      </c>
      <c r="I1253" s="34">
        <v>89</v>
      </c>
      <c r="J1253" s="34">
        <v>109</v>
      </c>
      <c r="K1253" s="34">
        <f t="shared" si="214"/>
        <v>20</v>
      </c>
      <c r="L1253" s="34">
        <v>0.65459999999999996</v>
      </c>
      <c r="M1253" s="34">
        <v>349</v>
      </c>
      <c r="N1253" s="62">
        <v>1.664835852624253</v>
      </c>
      <c r="O1253" s="5">
        <v>1.48</v>
      </c>
      <c r="P1253" s="5">
        <f t="shared" si="212"/>
        <v>21.796030982556719</v>
      </c>
      <c r="Q1253" s="34">
        <v>349</v>
      </c>
      <c r="R1253" s="34">
        <v>5.94</v>
      </c>
      <c r="S1253" s="34">
        <v>56.2</v>
      </c>
      <c r="T1253" s="34">
        <v>0.65459999999999996</v>
      </c>
      <c r="U1253" s="34">
        <v>1.355E-2</v>
      </c>
      <c r="V1253" s="34">
        <v>3.764E-2</v>
      </c>
      <c r="W1253" s="34">
        <v>17.391073326248669</v>
      </c>
      <c r="Y1253" s="34">
        <v>0.65459999999999996</v>
      </c>
      <c r="Z1253" s="34">
        <v>942</v>
      </c>
    </row>
    <row r="1254" spans="1:26" x14ac:dyDescent="0.3">
      <c r="A1254" s="34">
        <v>349</v>
      </c>
      <c r="B1254" s="5">
        <v>493572.81900000002</v>
      </c>
      <c r="C1254" s="5">
        <v>5181023.0292999996</v>
      </c>
      <c r="D1254" s="34">
        <v>12</v>
      </c>
      <c r="E1254" s="34">
        <v>15</v>
      </c>
      <c r="F1254" s="34" t="s">
        <v>74</v>
      </c>
      <c r="G1254" s="34">
        <v>349</v>
      </c>
      <c r="H1254" s="34" t="s">
        <v>38</v>
      </c>
      <c r="I1254" s="34">
        <v>109</v>
      </c>
      <c r="J1254" s="34">
        <v>153</v>
      </c>
      <c r="K1254" s="34">
        <f t="shared" si="214"/>
        <v>44</v>
      </c>
      <c r="L1254" s="34">
        <v>0.24809999999999999</v>
      </c>
      <c r="M1254" s="34">
        <v>349</v>
      </c>
      <c r="N1254" s="62">
        <v>1.7065885957696936</v>
      </c>
      <c r="O1254" s="34">
        <v>1.5</v>
      </c>
      <c r="P1254" s="5">
        <f t="shared" si="212"/>
        <v>18.629803746860283</v>
      </c>
      <c r="Q1254" s="34">
        <v>349</v>
      </c>
      <c r="R1254" s="34">
        <v>5.97</v>
      </c>
      <c r="S1254" s="34">
        <v>54.8</v>
      </c>
      <c r="T1254" s="34">
        <v>0.24809999999999999</v>
      </c>
      <c r="U1254" s="34">
        <v>5.9899999999999997E-3</v>
      </c>
      <c r="V1254" s="34">
        <v>1.883E-2</v>
      </c>
      <c r="W1254" s="34">
        <v>13.175783324482209</v>
      </c>
      <c r="Y1254" s="34">
        <v>0.24809999999999999</v>
      </c>
      <c r="Z1254" s="34">
        <v>943</v>
      </c>
    </row>
    <row r="1255" spans="1:26" x14ac:dyDescent="0.3">
      <c r="A1255" s="29">
        <v>351</v>
      </c>
      <c r="B1255" s="5">
        <v>493636.63549999997</v>
      </c>
      <c r="C1255" s="5">
        <v>5181024.7392999995</v>
      </c>
      <c r="D1255" s="34">
        <v>14</v>
      </c>
      <c r="E1255" s="34">
        <v>15</v>
      </c>
      <c r="F1255" s="34" t="s">
        <v>74</v>
      </c>
      <c r="G1255" s="29">
        <v>351</v>
      </c>
      <c r="H1255" s="34" t="s">
        <v>16</v>
      </c>
      <c r="I1255" s="34">
        <v>0</v>
      </c>
      <c r="J1255" s="34">
        <v>10</v>
      </c>
      <c r="K1255" s="34">
        <f t="shared" si="214"/>
        <v>10</v>
      </c>
      <c r="L1255" s="104">
        <v>1.6840000152587891</v>
      </c>
      <c r="M1255" s="29">
        <v>351</v>
      </c>
      <c r="N1255" s="62">
        <v>1.3513596264161158</v>
      </c>
      <c r="O1255" s="34">
        <v>1.1100000000000001</v>
      </c>
      <c r="P1255" s="5">
        <f t="shared" ref="P1255:P1257" si="220">(O1255*L1255*K1255)</f>
        <v>18.692400169372561</v>
      </c>
      <c r="Q1255" s="29">
        <v>351</v>
      </c>
    </row>
    <row r="1256" spans="1:26" x14ac:dyDescent="0.3">
      <c r="A1256" s="29">
        <v>351</v>
      </c>
      <c r="B1256" s="5">
        <v>493636.63549999997</v>
      </c>
      <c r="C1256" s="5">
        <v>5181024.7392999995</v>
      </c>
      <c r="D1256" s="34">
        <v>14</v>
      </c>
      <c r="E1256" s="34">
        <v>15</v>
      </c>
      <c r="F1256" s="34" t="s">
        <v>74</v>
      </c>
      <c r="G1256" s="29">
        <v>351</v>
      </c>
      <c r="H1256" s="34" t="s">
        <v>144</v>
      </c>
      <c r="I1256" s="34">
        <v>10</v>
      </c>
      <c r="J1256" s="34">
        <v>20</v>
      </c>
      <c r="K1256" s="34">
        <f t="shared" si="214"/>
        <v>10</v>
      </c>
      <c r="L1256" s="105">
        <v>1.8149999999999999</v>
      </c>
      <c r="M1256" s="29">
        <v>351</v>
      </c>
      <c r="N1256" s="62">
        <v>1.3349062446394879</v>
      </c>
      <c r="O1256" s="34">
        <v>1.1100000000000001</v>
      </c>
      <c r="P1256" s="5">
        <f t="shared" si="220"/>
        <v>20.1465</v>
      </c>
      <c r="Q1256" s="29">
        <v>351</v>
      </c>
    </row>
    <row r="1257" spans="1:26" x14ac:dyDescent="0.3">
      <c r="A1257" s="34">
        <v>351</v>
      </c>
      <c r="B1257" s="5">
        <v>493636.63549999997</v>
      </c>
      <c r="C1257" s="5">
        <v>5181024.7392999995</v>
      </c>
      <c r="D1257" s="34">
        <v>14</v>
      </c>
      <c r="E1257" s="34">
        <v>15</v>
      </c>
      <c r="F1257" s="34" t="s">
        <v>74</v>
      </c>
      <c r="G1257" s="34">
        <v>351</v>
      </c>
      <c r="H1257" s="34" t="s">
        <v>17</v>
      </c>
      <c r="I1257" s="34">
        <v>20</v>
      </c>
      <c r="J1257" s="34">
        <v>30</v>
      </c>
      <c r="K1257" s="34">
        <f t="shared" si="214"/>
        <v>10</v>
      </c>
      <c r="L1257" s="105">
        <v>1.3160000000000001</v>
      </c>
      <c r="M1257" s="34">
        <v>351</v>
      </c>
      <c r="N1257" s="62">
        <v>1.378444642364651</v>
      </c>
      <c r="O1257" s="34">
        <v>1.1100000000000001</v>
      </c>
      <c r="P1257" s="5">
        <f t="shared" si="220"/>
        <v>14.607600000000003</v>
      </c>
      <c r="Q1257" s="34">
        <v>351</v>
      </c>
    </row>
    <row r="1258" spans="1:26" x14ac:dyDescent="0.3">
      <c r="A1258" s="34">
        <v>351</v>
      </c>
      <c r="B1258" s="5">
        <v>493636.63549999997</v>
      </c>
      <c r="C1258" s="5">
        <v>5181024.7392999995</v>
      </c>
      <c r="D1258" s="34">
        <v>14</v>
      </c>
      <c r="E1258" s="34">
        <v>15</v>
      </c>
      <c r="F1258" s="34" t="s">
        <v>74</v>
      </c>
      <c r="G1258" s="34">
        <v>351</v>
      </c>
      <c r="H1258" s="34" t="s">
        <v>17</v>
      </c>
      <c r="I1258" s="34">
        <v>30</v>
      </c>
      <c r="J1258" s="34">
        <v>32</v>
      </c>
      <c r="K1258" s="34">
        <f t="shared" si="214"/>
        <v>2</v>
      </c>
      <c r="L1258" s="34">
        <v>1</v>
      </c>
      <c r="M1258" s="34">
        <v>351</v>
      </c>
      <c r="N1258" s="62">
        <v>1.3749994303767641</v>
      </c>
      <c r="O1258" s="34">
        <v>1.1100000000000001</v>
      </c>
      <c r="P1258" s="5">
        <f t="shared" si="212"/>
        <v>2.7499988607535282</v>
      </c>
      <c r="Q1258" s="34">
        <v>351</v>
      </c>
      <c r="Y1258" s="34">
        <v>0</v>
      </c>
      <c r="Z1258" s="34">
        <v>945</v>
      </c>
    </row>
    <row r="1259" spans="1:26" x14ac:dyDescent="0.3">
      <c r="A1259" s="34">
        <v>351</v>
      </c>
      <c r="B1259" s="5">
        <v>493636.63549999997</v>
      </c>
      <c r="C1259" s="5">
        <v>5181024.7392999995</v>
      </c>
      <c r="D1259" s="34">
        <v>14</v>
      </c>
      <c r="E1259" s="34">
        <v>15</v>
      </c>
      <c r="F1259" s="34" t="s">
        <v>74</v>
      </c>
      <c r="G1259" s="34">
        <v>351</v>
      </c>
      <c r="H1259" s="34" t="s">
        <v>36</v>
      </c>
      <c r="I1259" s="34">
        <v>32</v>
      </c>
      <c r="J1259" s="34">
        <v>78</v>
      </c>
      <c r="K1259" s="34">
        <f t="shared" si="214"/>
        <v>46</v>
      </c>
      <c r="L1259" s="34">
        <v>0.4521</v>
      </c>
      <c r="M1259" s="34">
        <v>351</v>
      </c>
      <c r="N1259" s="62">
        <v>1.4268225935349996</v>
      </c>
      <c r="O1259" s="34">
        <v>1.2</v>
      </c>
      <c r="P1259" s="5">
        <f t="shared" si="212"/>
        <v>29.673058748709973</v>
      </c>
      <c r="Q1259" s="34">
        <v>351</v>
      </c>
      <c r="R1259" s="34">
        <v>6.14</v>
      </c>
      <c r="S1259" s="34">
        <v>45.1</v>
      </c>
      <c r="T1259" s="34">
        <v>0.4521</v>
      </c>
      <c r="U1259" s="34">
        <v>1.072E-2</v>
      </c>
      <c r="V1259" s="34">
        <v>2.7459999999999998E-2</v>
      </c>
      <c r="W1259" s="34">
        <v>16.463947560087401</v>
      </c>
      <c r="Y1259" s="34">
        <v>0.4521</v>
      </c>
      <c r="Z1259" s="34">
        <v>946</v>
      </c>
    </row>
    <row r="1260" spans="1:26" x14ac:dyDescent="0.3">
      <c r="A1260" s="34">
        <v>351</v>
      </c>
      <c r="B1260" s="5">
        <v>493636.63549999997</v>
      </c>
      <c r="C1260" s="5">
        <v>5181024.7392999995</v>
      </c>
      <c r="D1260" s="34">
        <v>14</v>
      </c>
      <c r="E1260" s="34">
        <v>15</v>
      </c>
      <c r="F1260" s="34" t="s">
        <v>74</v>
      </c>
      <c r="G1260" s="34">
        <v>351</v>
      </c>
      <c r="H1260" s="34" t="s">
        <v>37</v>
      </c>
      <c r="I1260" s="34">
        <v>78</v>
      </c>
      <c r="J1260" s="34">
        <v>112</v>
      </c>
      <c r="K1260" s="34">
        <f t="shared" si="214"/>
        <v>34</v>
      </c>
      <c r="L1260" s="34">
        <v>0.33229999999999998</v>
      </c>
      <c r="M1260" s="34">
        <v>351</v>
      </c>
      <c r="N1260" s="62">
        <v>1.616645781603115</v>
      </c>
      <c r="O1260" s="34">
        <v>1.4</v>
      </c>
      <c r="P1260" s="5">
        <f t="shared" si="212"/>
        <v>18.265187369708311</v>
      </c>
      <c r="Q1260" s="34">
        <v>351</v>
      </c>
      <c r="R1260" s="34">
        <v>6.67</v>
      </c>
      <c r="S1260" s="34">
        <v>14.4</v>
      </c>
      <c r="T1260" s="34">
        <v>0.33229999999999998</v>
      </c>
      <c r="U1260" s="34">
        <v>8.26E-3</v>
      </c>
      <c r="V1260" s="34">
        <v>2.163E-2</v>
      </c>
      <c r="W1260" s="34">
        <v>15.362921867776237</v>
      </c>
      <c r="Y1260" s="34">
        <v>0.33229999999999998</v>
      </c>
      <c r="Z1260" s="34">
        <v>947</v>
      </c>
    </row>
    <row r="1261" spans="1:26" x14ac:dyDescent="0.3">
      <c r="A1261" s="34">
        <v>351</v>
      </c>
      <c r="B1261" s="5">
        <v>493636.63549999997</v>
      </c>
      <c r="C1261" s="5">
        <v>5181024.7392999995</v>
      </c>
      <c r="D1261" s="34">
        <v>14</v>
      </c>
      <c r="E1261" s="34">
        <v>15</v>
      </c>
      <c r="F1261" s="34" t="s">
        <v>74</v>
      </c>
      <c r="G1261" s="34">
        <v>351</v>
      </c>
      <c r="H1261" s="34" t="s">
        <v>76</v>
      </c>
      <c r="I1261" s="34">
        <v>112</v>
      </c>
      <c r="J1261" s="34">
        <v>153</v>
      </c>
      <c r="K1261" s="34">
        <f t="shared" si="214"/>
        <v>41</v>
      </c>
      <c r="L1261" s="34">
        <v>0.20749999999999999</v>
      </c>
      <c r="M1261" s="34">
        <v>351</v>
      </c>
      <c r="N1261" s="78">
        <v>1.6</v>
      </c>
      <c r="O1261" s="34">
        <v>1.53</v>
      </c>
      <c r="P1261" s="5">
        <f t="shared" si="212"/>
        <v>13.612</v>
      </c>
      <c r="Q1261" s="34">
        <v>351</v>
      </c>
      <c r="R1261" s="34">
        <v>6.97</v>
      </c>
      <c r="S1261" s="34">
        <v>-2.8</v>
      </c>
      <c r="T1261" s="34">
        <v>0.20749999999999999</v>
      </c>
      <c r="U1261" s="34">
        <v>5.5399999999999998E-3</v>
      </c>
      <c r="V1261" s="34">
        <v>1.355E-2</v>
      </c>
      <c r="W1261" s="34">
        <v>15.313653136531364</v>
      </c>
      <c r="Y1261" s="34">
        <v>0.20749999999999999</v>
      </c>
      <c r="Z1261" s="34">
        <v>948</v>
      </c>
    </row>
    <row r="1262" spans="1:26" x14ac:dyDescent="0.3">
      <c r="A1262" s="29">
        <v>353</v>
      </c>
      <c r="B1262" s="5">
        <v>493700.44890000002</v>
      </c>
      <c r="C1262" s="5">
        <v>5181023.5607000003</v>
      </c>
      <c r="D1262" s="34">
        <v>16</v>
      </c>
      <c r="E1262" s="34">
        <v>15</v>
      </c>
      <c r="F1262" s="34" t="s">
        <v>74</v>
      </c>
      <c r="G1262" s="29">
        <v>353</v>
      </c>
      <c r="H1262" s="34" t="s">
        <v>16</v>
      </c>
      <c r="I1262" s="34">
        <v>0</v>
      </c>
      <c r="J1262" s="34">
        <v>10</v>
      </c>
      <c r="K1262" s="34">
        <f t="shared" si="214"/>
        <v>10</v>
      </c>
      <c r="L1262" s="104">
        <v>1.9869999885559082</v>
      </c>
      <c r="M1262" s="29">
        <v>353</v>
      </c>
      <c r="N1262" s="62">
        <v>1.3352404045897284</v>
      </c>
      <c r="O1262" s="34">
        <v>1.1399999999999999</v>
      </c>
      <c r="P1262" s="5">
        <f t="shared" ref="P1262:P1264" si="221">(O1262*L1262*K1262)</f>
        <v>22.651799869537349</v>
      </c>
      <c r="Q1262" s="29">
        <v>353</v>
      </c>
    </row>
    <row r="1263" spans="1:26" x14ac:dyDescent="0.3">
      <c r="A1263" s="29">
        <v>353</v>
      </c>
      <c r="B1263" s="5">
        <v>493700.44890000002</v>
      </c>
      <c r="C1263" s="5">
        <v>5181023.5607000003</v>
      </c>
      <c r="D1263" s="34">
        <v>16</v>
      </c>
      <c r="E1263" s="34">
        <v>15</v>
      </c>
      <c r="F1263" s="34" t="s">
        <v>74</v>
      </c>
      <c r="G1263" s="29">
        <v>353</v>
      </c>
      <c r="H1263" s="34" t="s">
        <v>16</v>
      </c>
      <c r="I1263" s="34">
        <v>10</v>
      </c>
      <c r="J1263" s="34">
        <v>20</v>
      </c>
      <c r="K1263" s="34">
        <f t="shared" si="214"/>
        <v>10</v>
      </c>
      <c r="L1263" s="105">
        <v>2.0840000000000001</v>
      </c>
      <c r="M1263" s="29">
        <v>353</v>
      </c>
      <c r="N1263" s="62">
        <v>1.2403754618904272</v>
      </c>
      <c r="O1263" s="5">
        <v>1.1399999999999999</v>
      </c>
      <c r="P1263" s="5">
        <f t="shared" si="221"/>
        <v>23.7576</v>
      </c>
      <c r="Q1263" s="29">
        <v>353</v>
      </c>
    </row>
    <row r="1264" spans="1:26" x14ac:dyDescent="0.3">
      <c r="A1264" s="34">
        <v>353</v>
      </c>
      <c r="B1264" s="5">
        <v>493700.44890000002</v>
      </c>
      <c r="C1264" s="5">
        <v>5181023.5607000003</v>
      </c>
      <c r="D1264" s="34">
        <v>16</v>
      </c>
      <c r="E1264" s="34">
        <v>15</v>
      </c>
      <c r="F1264" s="34" t="s">
        <v>74</v>
      </c>
      <c r="G1264" s="34">
        <v>353</v>
      </c>
      <c r="H1264" s="34" t="s">
        <v>2809</v>
      </c>
      <c r="I1264" s="34">
        <v>20</v>
      </c>
      <c r="J1264" s="34">
        <v>30</v>
      </c>
      <c r="K1264" s="34">
        <f t="shared" si="214"/>
        <v>10</v>
      </c>
      <c r="L1264" s="105">
        <v>1.4370000000000001</v>
      </c>
      <c r="M1264" s="34">
        <v>353</v>
      </c>
      <c r="N1264" s="62">
        <v>1.1963291894175994</v>
      </c>
      <c r="O1264" s="5">
        <v>1.1399999999999999</v>
      </c>
      <c r="P1264" s="5">
        <f t="shared" si="221"/>
        <v>16.381799999999998</v>
      </c>
      <c r="Q1264" s="34">
        <v>353</v>
      </c>
    </row>
    <row r="1265" spans="1:26" x14ac:dyDescent="0.3">
      <c r="A1265" s="34">
        <v>353</v>
      </c>
      <c r="B1265" s="5">
        <v>493700.44890000002</v>
      </c>
      <c r="C1265" s="5">
        <v>5181023.5607000003</v>
      </c>
      <c r="D1265" s="34">
        <v>16</v>
      </c>
      <c r="E1265" s="34">
        <v>15</v>
      </c>
      <c r="F1265" s="34" t="s">
        <v>74</v>
      </c>
      <c r="G1265" s="34">
        <v>353</v>
      </c>
      <c r="H1265" s="34" t="s">
        <v>43</v>
      </c>
      <c r="I1265" s="34">
        <v>30</v>
      </c>
      <c r="J1265" s="34">
        <v>46</v>
      </c>
      <c r="K1265" s="34">
        <f t="shared" si="214"/>
        <v>16</v>
      </c>
      <c r="L1265" s="34">
        <v>0.78149999999999997</v>
      </c>
      <c r="M1265" s="34">
        <v>353</v>
      </c>
      <c r="N1265" s="62">
        <v>1.1566966059852424</v>
      </c>
      <c r="O1265" s="5">
        <v>1.25</v>
      </c>
      <c r="P1265" s="5">
        <f t="shared" si="212"/>
        <v>14.46333436123947</v>
      </c>
      <c r="Q1265" s="34">
        <v>353</v>
      </c>
      <c r="R1265" s="34">
        <v>5.74</v>
      </c>
      <c r="S1265" s="34">
        <v>65.099999999999994</v>
      </c>
      <c r="T1265" s="34">
        <v>0.78149999999999997</v>
      </c>
      <c r="U1265" s="34">
        <v>1.5010000000000001E-2</v>
      </c>
      <c r="V1265" s="34">
        <v>4.1020000000000001E-2</v>
      </c>
      <c r="W1265" s="34">
        <v>19.051682106289615</v>
      </c>
      <c r="Y1265" s="34">
        <v>0.78149999999999997</v>
      </c>
      <c r="Z1265" s="34">
        <v>950</v>
      </c>
    </row>
    <row r="1266" spans="1:26" x14ac:dyDescent="0.3">
      <c r="A1266" s="34">
        <v>353</v>
      </c>
      <c r="B1266" s="5">
        <v>493700.44890000002</v>
      </c>
      <c r="C1266" s="5">
        <v>5181023.5607000003</v>
      </c>
      <c r="D1266" s="34">
        <v>16</v>
      </c>
      <c r="E1266" s="34">
        <v>15</v>
      </c>
      <c r="F1266" s="34" t="s">
        <v>74</v>
      </c>
      <c r="G1266" s="34">
        <v>353</v>
      </c>
      <c r="H1266" s="34" t="s">
        <v>36</v>
      </c>
      <c r="I1266" s="34">
        <v>46</v>
      </c>
      <c r="J1266" s="34">
        <v>80</v>
      </c>
      <c r="K1266" s="34">
        <f t="shared" si="214"/>
        <v>34</v>
      </c>
      <c r="L1266" s="34">
        <v>0.4849</v>
      </c>
      <c r="M1266" s="34">
        <v>353</v>
      </c>
      <c r="N1266" s="62">
        <v>1.4590369997045574</v>
      </c>
      <c r="O1266" s="5">
        <v>1.37</v>
      </c>
      <c r="P1266" s="5">
        <f t="shared" si="212"/>
        <v>24.054559399329158</v>
      </c>
      <c r="Q1266" s="34">
        <v>353</v>
      </c>
      <c r="R1266" s="34">
        <v>6.09</v>
      </c>
      <c r="S1266" s="34">
        <v>45.2</v>
      </c>
      <c r="T1266" s="34">
        <v>0.4849</v>
      </c>
      <c r="U1266" s="34">
        <v>1.0449999999999999E-2</v>
      </c>
      <c r="V1266" s="34">
        <v>2.862E-2</v>
      </c>
      <c r="W1266" s="34">
        <v>16.942697414395528</v>
      </c>
      <c r="Y1266" s="34">
        <v>0.4849</v>
      </c>
      <c r="Z1266" s="34">
        <v>951</v>
      </c>
    </row>
    <row r="1267" spans="1:26" x14ac:dyDescent="0.3">
      <c r="A1267" s="34">
        <v>353</v>
      </c>
      <c r="B1267" s="5">
        <v>493700.44890000002</v>
      </c>
      <c r="C1267" s="5">
        <v>5181023.5607000003</v>
      </c>
      <c r="D1267" s="34">
        <v>16</v>
      </c>
      <c r="E1267" s="34">
        <v>15</v>
      </c>
      <c r="F1267" s="34" t="s">
        <v>74</v>
      </c>
      <c r="G1267" s="34">
        <v>353</v>
      </c>
      <c r="H1267" s="34" t="s">
        <v>37</v>
      </c>
      <c r="I1267" s="34">
        <v>80</v>
      </c>
      <c r="J1267" s="34">
        <v>120</v>
      </c>
      <c r="K1267" s="34">
        <f t="shared" si="214"/>
        <v>40</v>
      </c>
      <c r="L1267" s="34">
        <v>0.24909999999999999</v>
      </c>
      <c r="M1267" s="34">
        <v>353</v>
      </c>
      <c r="N1267" s="62">
        <v>1.5825546659595762</v>
      </c>
      <c r="O1267" s="5">
        <v>1.45</v>
      </c>
      <c r="P1267" s="5">
        <f t="shared" si="212"/>
        <v>15.768574691621215</v>
      </c>
      <c r="Q1267" s="34">
        <v>353</v>
      </c>
      <c r="R1267" s="34">
        <v>6.34</v>
      </c>
      <c r="S1267" s="34">
        <v>30.3</v>
      </c>
      <c r="T1267" s="34">
        <v>0.24909999999999999</v>
      </c>
      <c r="U1267" s="34">
        <v>7.5599999999999999E-3</v>
      </c>
      <c r="V1267" s="34">
        <v>1.7909999999999999E-2</v>
      </c>
      <c r="W1267" s="34">
        <v>13.908431044109436</v>
      </c>
      <c r="Y1267" s="34">
        <v>0.24909999999999999</v>
      </c>
      <c r="Z1267" s="34">
        <v>952</v>
      </c>
    </row>
    <row r="1268" spans="1:26" x14ac:dyDescent="0.3">
      <c r="A1268" s="34">
        <v>353</v>
      </c>
      <c r="B1268" s="5">
        <v>493700.44890000002</v>
      </c>
      <c r="C1268" s="5">
        <v>5181023.5607000003</v>
      </c>
      <c r="D1268" s="34">
        <v>16</v>
      </c>
      <c r="E1268" s="34">
        <v>15</v>
      </c>
      <c r="F1268" s="34" t="s">
        <v>74</v>
      </c>
      <c r="G1268" s="34">
        <v>353</v>
      </c>
      <c r="H1268" s="34" t="s">
        <v>38</v>
      </c>
      <c r="I1268" s="34">
        <v>120</v>
      </c>
      <c r="J1268" s="34">
        <v>153</v>
      </c>
      <c r="K1268" s="34">
        <f t="shared" si="214"/>
        <v>33</v>
      </c>
      <c r="L1268" s="34">
        <v>0.20780000000000001</v>
      </c>
      <c r="M1268" s="34">
        <v>353</v>
      </c>
      <c r="N1268" s="62">
        <v>1.589715546801022</v>
      </c>
      <c r="O1268" s="5">
        <v>1.5</v>
      </c>
      <c r="P1268" s="5">
        <f t="shared" si="212"/>
        <v>10.901315390633329</v>
      </c>
      <c r="Q1268" s="34">
        <v>353</v>
      </c>
      <c r="R1268" s="34">
        <v>6.39</v>
      </c>
      <c r="S1268" s="34">
        <v>27.7</v>
      </c>
      <c r="T1268" s="34">
        <v>0.20780000000000001</v>
      </c>
      <c r="U1268" s="34">
        <v>7.6600000000000001E-3</v>
      </c>
      <c r="V1268" s="34">
        <v>1.7129999999999999E-2</v>
      </c>
      <c r="W1268" s="34">
        <v>12.130764740221835</v>
      </c>
      <c r="Y1268" s="34">
        <v>0.20780000000000001</v>
      </c>
      <c r="Z1268" s="34">
        <v>953</v>
      </c>
    </row>
    <row r="1269" spans="1:26" x14ac:dyDescent="0.3">
      <c r="A1269" s="29">
        <v>355</v>
      </c>
      <c r="B1269" s="5">
        <v>493764.24489999999</v>
      </c>
      <c r="C1269" s="5">
        <v>5181005.6034000004</v>
      </c>
      <c r="D1269" s="34">
        <v>18</v>
      </c>
      <c r="E1269" s="34">
        <v>15</v>
      </c>
      <c r="F1269" s="34" t="s">
        <v>74</v>
      </c>
      <c r="G1269" s="29">
        <v>355</v>
      </c>
      <c r="H1269" s="34" t="s">
        <v>16</v>
      </c>
      <c r="I1269" s="34">
        <v>0</v>
      </c>
      <c r="J1269" s="34">
        <v>10</v>
      </c>
      <c r="K1269" s="34">
        <f t="shared" si="214"/>
        <v>10</v>
      </c>
      <c r="L1269" s="104">
        <v>1.9609999656677246</v>
      </c>
      <c r="M1269" s="29">
        <v>355</v>
      </c>
      <c r="N1269" s="62">
        <v>1.2082440517086179</v>
      </c>
      <c r="O1269" s="34">
        <v>1.1399999999999999</v>
      </c>
      <c r="P1269" s="5">
        <f t="shared" ref="P1269:P1271" si="222">(O1269*L1269*K1269)</f>
        <v>22.355399608612061</v>
      </c>
      <c r="Q1269" s="29">
        <v>355</v>
      </c>
    </row>
    <row r="1270" spans="1:26" x14ac:dyDescent="0.3">
      <c r="A1270" s="29">
        <v>355</v>
      </c>
      <c r="B1270" s="5">
        <v>493764.24489999999</v>
      </c>
      <c r="C1270" s="5">
        <v>5181005.6034000004</v>
      </c>
      <c r="D1270" s="34">
        <v>18</v>
      </c>
      <c r="E1270" s="34">
        <v>15</v>
      </c>
      <c r="F1270" s="34" t="s">
        <v>74</v>
      </c>
      <c r="G1270" s="29">
        <v>355</v>
      </c>
      <c r="H1270" s="34" t="s">
        <v>2787</v>
      </c>
      <c r="I1270" s="34">
        <v>10</v>
      </c>
      <c r="J1270" s="34">
        <v>20</v>
      </c>
      <c r="K1270" s="34">
        <f t="shared" si="214"/>
        <v>10</v>
      </c>
      <c r="L1270" s="105">
        <v>2.02</v>
      </c>
      <c r="M1270" s="29">
        <v>355</v>
      </c>
      <c r="N1270" s="62">
        <v>1.3536740113409134</v>
      </c>
      <c r="O1270" s="5">
        <v>1.1399999999999999</v>
      </c>
      <c r="P1270" s="5">
        <f t="shared" si="222"/>
        <v>23.027999999999999</v>
      </c>
      <c r="Q1270" s="29">
        <v>355</v>
      </c>
    </row>
    <row r="1271" spans="1:26" x14ac:dyDescent="0.3">
      <c r="A1271" s="34">
        <v>355</v>
      </c>
      <c r="B1271" s="5">
        <v>493764.24489999999</v>
      </c>
      <c r="C1271" s="5">
        <v>5181005.6034000004</v>
      </c>
      <c r="D1271" s="34">
        <v>18</v>
      </c>
      <c r="E1271" s="34">
        <v>15</v>
      </c>
      <c r="F1271" s="34" t="s">
        <v>74</v>
      </c>
      <c r="G1271" s="34">
        <v>355</v>
      </c>
      <c r="H1271" s="34" t="s">
        <v>24</v>
      </c>
      <c r="I1271" s="34">
        <v>20</v>
      </c>
      <c r="J1271" s="34">
        <v>30</v>
      </c>
      <c r="K1271" s="34">
        <f t="shared" si="214"/>
        <v>10</v>
      </c>
      <c r="L1271" s="105">
        <v>1.8140000000000001</v>
      </c>
      <c r="M1271" s="34">
        <v>355</v>
      </c>
      <c r="N1271" s="62">
        <v>1.2786966336547534</v>
      </c>
      <c r="O1271" s="5">
        <v>1.1399999999999999</v>
      </c>
      <c r="P1271" s="5">
        <f t="shared" si="222"/>
        <v>20.679599999999997</v>
      </c>
      <c r="Q1271" s="34">
        <v>355</v>
      </c>
    </row>
    <row r="1272" spans="1:26" x14ac:dyDescent="0.3">
      <c r="A1272" s="34">
        <v>355</v>
      </c>
      <c r="B1272" s="5">
        <v>493764.24489999999</v>
      </c>
      <c r="C1272" s="5">
        <v>5181005.6034000004</v>
      </c>
      <c r="D1272" s="34">
        <v>18</v>
      </c>
      <c r="E1272" s="34">
        <v>15</v>
      </c>
      <c r="F1272" s="34" t="s">
        <v>74</v>
      </c>
      <c r="G1272" s="34">
        <v>355</v>
      </c>
      <c r="H1272" s="34" t="s">
        <v>24</v>
      </c>
      <c r="I1272" s="34">
        <v>30</v>
      </c>
      <c r="J1272" s="34">
        <v>37</v>
      </c>
      <c r="K1272" s="34">
        <f t="shared" si="214"/>
        <v>7</v>
      </c>
      <c r="L1272" s="34">
        <v>1.214</v>
      </c>
      <c r="M1272" s="34">
        <v>355</v>
      </c>
      <c r="N1272" s="62">
        <v>1.2705058044351407</v>
      </c>
      <c r="O1272" s="5">
        <v>1.2</v>
      </c>
      <c r="P1272" s="5">
        <f t="shared" si="212"/>
        <v>10.796758326089826</v>
      </c>
      <c r="Q1272" s="34">
        <v>355</v>
      </c>
      <c r="R1272" s="34">
        <v>5.63</v>
      </c>
      <c r="S1272" s="34">
        <v>71.5</v>
      </c>
      <c r="T1272" s="34">
        <v>1.214</v>
      </c>
      <c r="U1272" s="34">
        <v>1.9720000000000001E-2</v>
      </c>
      <c r="V1272" s="34">
        <v>6.6000000000000003E-2</v>
      </c>
      <c r="W1272" s="34">
        <v>18.393939393939391</v>
      </c>
      <c r="Y1272" s="34">
        <v>1.214</v>
      </c>
      <c r="Z1272" s="34">
        <v>955</v>
      </c>
    </row>
    <row r="1273" spans="1:26" x14ac:dyDescent="0.3">
      <c r="A1273" s="34">
        <v>355</v>
      </c>
      <c r="B1273" s="5">
        <v>493764.24489999999</v>
      </c>
      <c r="C1273" s="5">
        <v>5181005.6034000004</v>
      </c>
      <c r="D1273" s="34">
        <v>18</v>
      </c>
      <c r="E1273" s="34">
        <v>15</v>
      </c>
      <c r="F1273" s="34" t="s">
        <v>74</v>
      </c>
      <c r="G1273" s="34">
        <v>355</v>
      </c>
      <c r="H1273" s="34" t="s">
        <v>25</v>
      </c>
      <c r="I1273" s="34">
        <v>37</v>
      </c>
      <c r="J1273" s="34">
        <v>62</v>
      </c>
      <c r="K1273" s="34">
        <f t="shared" si="214"/>
        <v>25</v>
      </c>
      <c r="L1273" s="34">
        <v>0.88390000000000002</v>
      </c>
      <c r="M1273" s="34">
        <v>355</v>
      </c>
      <c r="N1273" s="62">
        <v>1.2776408666181978</v>
      </c>
      <c r="O1273" s="5">
        <v>1.33</v>
      </c>
      <c r="P1273" s="5">
        <f t="shared" si="212"/>
        <v>28.232669050095627</v>
      </c>
      <c r="Q1273" s="34">
        <v>355</v>
      </c>
      <c r="R1273" s="34">
        <v>5.88</v>
      </c>
      <c r="S1273" s="34">
        <v>57.4</v>
      </c>
      <c r="T1273" s="34">
        <v>0.88390000000000002</v>
      </c>
      <c r="U1273" s="34">
        <v>1.538E-2</v>
      </c>
      <c r="V1273" s="34">
        <v>4.904E-2</v>
      </c>
      <c r="W1273" s="34">
        <v>18.024061990212072</v>
      </c>
      <c r="Y1273" s="34">
        <v>0.88390000000000002</v>
      </c>
      <c r="Z1273" s="34">
        <v>956</v>
      </c>
    </row>
    <row r="1274" spans="1:26" x14ac:dyDescent="0.3">
      <c r="A1274" s="34">
        <v>355</v>
      </c>
      <c r="B1274" s="5">
        <v>493764.24489999999</v>
      </c>
      <c r="C1274" s="5">
        <v>5181005.6034000004</v>
      </c>
      <c r="D1274" s="34">
        <v>18</v>
      </c>
      <c r="E1274" s="34">
        <v>15</v>
      </c>
      <c r="F1274" s="34" t="s">
        <v>74</v>
      </c>
      <c r="G1274" s="34">
        <v>355</v>
      </c>
      <c r="H1274" s="34" t="s">
        <v>18</v>
      </c>
      <c r="I1274" s="34">
        <v>62</v>
      </c>
      <c r="J1274" s="34">
        <v>107</v>
      </c>
      <c r="K1274" s="34">
        <f t="shared" si="214"/>
        <v>45</v>
      </c>
      <c r="L1274" s="34">
        <v>0.39610000000000001</v>
      </c>
      <c r="M1274" s="34">
        <v>355</v>
      </c>
      <c r="N1274" s="62">
        <v>1.4810215262239506</v>
      </c>
      <c r="O1274" s="5">
        <v>1.45</v>
      </c>
      <c r="P1274" s="5">
        <f t="shared" ref="P1274:P1337" si="223">(N1274*L1274*K1274)</f>
        <v>26.398468194178808</v>
      </c>
      <c r="Q1274" s="34">
        <v>355</v>
      </c>
      <c r="R1274" s="34">
        <v>6.28</v>
      </c>
      <c r="S1274" s="34">
        <v>33.5</v>
      </c>
      <c r="T1274" s="34">
        <v>0.39610000000000001</v>
      </c>
      <c r="U1274" s="34">
        <v>1.038E-2</v>
      </c>
      <c r="V1274" s="34">
        <v>2.6499999999999999E-2</v>
      </c>
      <c r="W1274" s="34">
        <v>14.947169811320755</v>
      </c>
      <c r="Y1274" s="34">
        <v>0.39610000000000001</v>
      </c>
      <c r="Z1274" s="34">
        <v>957</v>
      </c>
    </row>
    <row r="1275" spans="1:26" x14ac:dyDescent="0.3">
      <c r="A1275" s="34">
        <v>355</v>
      </c>
      <c r="B1275" s="5">
        <v>493764.24489999999</v>
      </c>
      <c r="C1275" s="5">
        <v>5181005.6034000004</v>
      </c>
      <c r="D1275" s="34">
        <v>18</v>
      </c>
      <c r="E1275" s="34">
        <v>15</v>
      </c>
      <c r="F1275" s="34" t="s">
        <v>74</v>
      </c>
      <c r="G1275" s="34">
        <v>355</v>
      </c>
      <c r="H1275" s="34" t="s">
        <v>38</v>
      </c>
      <c r="I1275" s="34">
        <v>107</v>
      </c>
      <c r="J1275" s="34">
        <v>153</v>
      </c>
      <c r="K1275" s="34">
        <f t="shared" si="214"/>
        <v>46</v>
      </c>
      <c r="L1275" s="34">
        <v>0.25719999999999998</v>
      </c>
      <c r="M1275" s="34">
        <v>355</v>
      </c>
      <c r="N1275" s="62">
        <v>1.6727775304859105</v>
      </c>
      <c r="O1275" s="5">
        <v>1.49</v>
      </c>
      <c r="P1275" s="5">
        <f t="shared" si="223"/>
        <v>19.790965518684903</v>
      </c>
      <c r="Q1275" s="34">
        <v>355</v>
      </c>
      <c r="R1275" s="34">
        <v>6.43</v>
      </c>
      <c r="S1275" s="34">
        <v>25.3</v>
      </c>
      <c r="T1275" s="34">
        <v>0.25719999999999998</v>
      </c>
      <c r="U1275" s="34">
        <v>8.2199999999999999E-3</v>
      </c>
      <c r="V1275" s="34">
        <v>1.9720000000000001E-2</v>
      </c>
      <c r="W1275" s="34">
        <v>13.042596348884379</v>
      </c>
      <c r="Y1275" s="34">
        <v>0.25719999999999998</v>
      </c>
      <c r="Z1275" s="34">
        <v>958</v>
      </c>
    </row>
    <row r="1276" spans="1:26" x14ac:dyDescent="0.3">
      <c r="A1276" s="29">
        <v>357</v>
      </c>
      <c r="B1276" s="5">
        <v>493828.07569999999</v>
      </c>
      <c r="C1276" s="5">
        <v>5181021.2056999998</v>
      </c>
      <c r="D1276" s="34">
        <v>20</v>
      </c>
      <c r="E1276" s="34">
        <v>15</v>
      </c>
      <c r="F1276" s="34" t="s">
        <v>74</v>
      </c>
      <c r="G1276" s="29">
        <v>357</v>
      </c>
      <c r="H1276" s="34" t="s">
        <v>16</v>
      </c>
      <c r="I1276" s="34">
        <v>0</v>
      </c>
      <c r="J1276" s="34">
        <v>10</v>
      </c>
      <c r="K1276" s="34">
        <f t="shared" si="214"/>
        <v>10</v>
      </c>
      <c r="L1276" s="104">
        <v>1.8689999580383301</v>
      </c>
      <c r="M1276" s="29">
        <v>357</v>
      </c>
      <c r="N1276" s="62">
        <v>1.1941832082091874</v>
      </c>
      <c r="O1276" s="34">
        <v>1.1399999999999999</v>
      </c>
      <c r="P1276" s="5">
        <f t="shared" ref="P1276:P1278" si="224">(O1276*L1276*K1276)</f>
        <v>21.306599521636961</v>
      </c>
      <c r="Q1276" s="29">
        <v>357</v>
      </c>
    </row>
    <row r="1277" spans="1:26" x14ac:dyDescent="0.3">
      <c r="A1277" s="29">
        <v>357</v>
      </c>
      <c r="B1277" s="5">
        <v>493828.07569999999</v>
      </c>
      <c r="C1277" s="5">
        <v>5181021.2056999998</v>
      </c>
      <c r="D1277" s="34">
        <v>20</v>
      </c>
      <c r="E1277" s="34">
        <v>15</v>
      </c>
      <c r="F1277" s="34" t="s">
        <v>74</v>
      </c>
      <c r="G1277" s="29">
        <v>357</v>
      </c>
      <c r="H1277" s="34" t="s">
        <v>16</v>
      </c>
      <c r="I1277" s="34">
        <v>10</v>
      </c>
      <c r="J1277" s="34">
        <v>20</v>
      </c>
      <c r="K1277" s="34">
        <f t="shared" si="214"/>
        <v>10</v>
      </c>
      <c r="L1277" s="105">
        <v>1.92</v>
      </c>
      <c r="M1277" s="29">
        <v>357</v>
      </c>
      <c r="N1277" s="62">
        <v>1.3173836753339672</v>
      </c>
      <c r="O1277" s="5">
        <v>1.1399999999999999</v>
      </c>
      <c r="P1277" s="5">
        <f t="shared" si="224"/>
        <v>21.887999999999998</v>
      </c>
      <c r="Q1277" s="29">
        <v>357</v>
      </c>
    </row>
    <row r="1278" spans="1:26" x14ac:dyDescent="0.3">
      <c r="A1278" s="34">
        <v>357</v>
      </c>
      <c r="B1278" s="5">
        <v>493828.07569999999</v>
      </c>
      <c r="C1278" s="5">
        <v>5181021.2056999998</v>
      </c>
      <c r="D1278" s="34">
        <v>20</v>
      </c>
      <c r="E1278" s="34">
        <v>15</v>
      </c>
      <c r="F1278" s="34" t="s">
        <v>74</v>
      </c>
      <c r="G1278" s="34">
        <v>357</v>
      </c>
      <c r="H1278" s="34" t="s">
        <v>2808</v>
      </c>
      <c r="I1278" s="34">
        <v>20</v>
      </c>
      <c r="J1278" s="34">
        <v>30</v>
      </c>
      <c r="K1278" s="34">
        <f t="shared" si="214"/>
        <v>10</v>
      </c>
      <c r="L1278" s="105">
        <v>1.2270000000000001</v>
      </c>
      <c r="M1278" s="34">
        <v>357</v>
      </c>
      <c r="N1278" s="62">
        <v>1.2141932927116281</v>
      </c>
      <c r="O1278" s="5">
        <v>1.1399999999999999</v>
      </c>
      <c r="P1278" s="5">
        <f t="shared" si="224"/>
        <v>13.9878</v>
      </c>
      <c r="Q1278" s="34">
        <v>357</v>
      </c>
    </row>
    <row r="1279" spans="1:26" x14ac:dyDescent="0.3">
      <c r="A1279" s="34">
        <v>357</v>
      </c>
      <c r="B1279" s="5">
        <v>493828.07569999999</v>
      </c>
      <c r="C1279" s="5">
        <v>5181021.2056999998</v>
      </c>
      <c r="D1279" s="34">
        <v>20</v>
      </c>
      <c r="E1279" s="34">
        <v>15</v>
      </c>
      <c r="F1279" s="34" t="s">
        <v>74</v>
      </c>
      <c r="G1279" s="34">
        <v>357</v>
      </c>
      <c r="H1279" s="34" t="s">
        <v>30</v>
      </c>
      <c r="I1279" s="34">
        <v>30</v>
      </c>
      <c r="J1279" s="34">
        <v>44</v>
      </c>
      <c r="K1279" s="34">
        <f t="shared" si="214"/>
        <v>14</v>
      </c>
      <c r="L1279" s="34">
        <v>0.62439999999999996</v>
      </c>
      <c r="M1279" s="34">
        <v>357</v>
      </c>
      <c r="N1279" s="62">
        <v>1.1787591656889056</v>
      </c>
      <c r="O1279" s="5">
        <v>1.25</v>
      </c>
      <c r="P1279" s="5">
        <f t="shared" si="223"/>
        <v>10.304241122786136</v>
      </c>
      <c r="Q1279" s="34">
        <v>357</v>
      </c>
      <c r="R1279" s="34">
        <v>5.71</v>
      </c>
      <c r="S1279" s="34">
        <v>67</v>
      </c>
      <c r="T1279" s="34">
        <v>0.62439999999999996</v>
      </c>
      <c r="U1279" s="34">
        <v>1.307E-2</v>
      </c>
      <c r="V1279" s="34">
        <v>3.9239999999999997E-2</v>
      </c>
      <c r="W1279" s="34">
        <v>15.912334352701325</v>
      </c>
      <c r="Y1279" s="34">
        <v>0.62439999999999996</v>
      </c>
      <c r="Z1279" s="34">
        <v>960</v>
      </c>
    </row>
    <row r="1280" spans="1:26" x14ac:dyDescent="0.3">
      <c r="A1280" s="34">
        <v>357</v>
      </c>
      <c r="B1280" s="5">
        <v>493828.07569999999</v>
      </c>
      <c r="C1280" s="5">
        <v>5181021.2056999998</v>
      </c>
      <c r="D1280" s="34">
        <v>20</v>
      </c>
      <c r="E1280" s="34">
        <v>15</v>
      </c>
      <c r="F1280" s="34" t="s">
        <v>74</v>
      </c>
      <c r="G1280" s="34">
        <v>357</v>
      </c>
      <c r="H1280" s="34" t="s">
        <v>36</v>
      </c>
      <c r="I1280" s="34">
        <v>44</v>
      </c>
      <c r="J1280" s="34">
        <v>61</v>
      </c>
      <c r="K1280" s="34">
        <f t="shared" si="214"/>
        <v>17</v>
      </c>
      <c r="L1280" s="34">
        <v>0.47799999999999998</v>
      </c>
      <c r="M1280" s="34">
        <v>357</v>
      </c>
      <c r="N1280" s="62">
        <v>1.2885475970361018</v>
      </c>
      <c r="O1280" s="5">
        <v>1.33</v>
      </c>
      <c r="P1280" s="5">
        <f t="shared" si="223"/>
        <v>10.470737773515364</v>
      </c>
      <c r="Q1280" s="34">
        <v>357</v>
      </c>
      <c r="R1280" s="34">
        <v>5.91</v>
      </c>
      <c r="S1280" s="34">
        <v>55.2</v>
      </c>
      <c r="T1280" s="34">
        <v>0.47799999999999998</v>
      </c>
      <c r="U1280" s="34">
        <v>1.116E-2</v>
      </c>
      <c r="V1280" s="34">
        <v>2.962E-2</v>
      </c>
      <c r="W1280" s="34">
        <v>16.137744767049291</v>
      </c>
      <c r="Y1280" s="34">
        <v>0.47799999999999998</v>
      </c>
      <c r="Z1280" s="34">
        <v>961</v>
      </c>
    </row>
    <row r="1281" spans="1:26" x14ac:dyDescent="0.3">
      <c r="A1281" s="34">
        <v>357</v>
      </c>
      <c r="B1281" s="5">
        <v>493828.07569999999</v>
      </c>
      <c r="C1281" s="5">
        <v>5181021.2056999998</v>
      </c>
      <c r="D1281" s="34">
        <v>20</v>
      </c>
      <c r="E1281" s="34">
        <v>15</v>
      </c>
      <c r="F1281" s="34" t="s">
        <v>74</v>
      </c>
      <c r="G1281" s="34">
        <v>357</v>
      </c>
      <c r="H1281" s="34" t="s">
        <v>37</v>
      </c>
      <c r="I1281" s="34">
        <v>61</v>
      </c>
      <c r="J1281" s="34">
        <v>83</v>
      </c>
      <c r="K1281" s="34">
        <f t="shared" si="214"/>
        <v>22</v>
      </c>
      <c r="L1281" s="34">
        <v>0.34839999999999999</v>
      </c>
      <c r="M1281" s="34">
        <v>357</v>
      </c>
      <c r="N1281" s="62">
        <v>1.3319507066059304</v>
      </c>
      <c r="O1281" s="5">
        <v>1.41</v>
      </c>
      <c r="P1281" s="5">
        <f t="shared" si="223"/>
        <v>10.209135775993134</v>
      </c>
      <c r="Q1281" s="34">
        <v>357</v>
      </c>
      <c r="R1281" s="34">
        <v>6.08</v>
      </c>
      <c r="S1281" s="34">
        <v>45.6</v>
      </c>
      <c r="T1281" s="34">
        <v>0.34839999999999999</v>
      </c>
      <c r="U1281" s="34">
        <v>9.7400000000000004E-3</v>
      </c>
      <c r="V1281" s="34">
        <v>2.3699999999999999E-2</v>
      </c>
      <c r="W1281" s="34">
        <v>14.700421940928271</v>
      </c>
      <c r="Y1281" s="34">
        <v>0.34839999999999999</v>
      </c>
      <c r="Z1281" s="34">
        <v>962</v>
      </c>
    </row>
    <row r="1282" spans="1:26" x14ac:dyDescent="0.3">
      <c r="A1282" s="34">
        <v>357</v>
      </c>
      <c r="B1282" s="5">
        <v>493828.07569999999</v>
      </c>
      <c r="C1282" s="5">
        <v>5181021.2056999998</v>
      </c>
      <c r="D1282" s="34">
        <v>20</v>
      </c>
      <c r="E1282" s="34">
        <v>15</v>
      </c>
      <c r="F1282" s="34" t="s">
        <v>74</v>
      </c>
      <c r="G1282" s="34">
        <v>357</v>
      </c>
      <c r="H1282" s="34" t="s">
        <v>44</v>
      </c>
      <c r="I1282" s="34">
        <v>83</v>
      </c>
      <c r="J1282" s="34">
        <v>103</v>
      </c>
      <c r="K1282" s="34">
        <f t="shared" ref="K1282:K1345" si="225">(J1282-I1282)</f>
        <v>20</v>
      </c>
      <c r="L1282" s="34">
        <v>0.29799999999999999</v>
      </c>
      <c r="M1282" s="34">
        <v>357</v>
      </c>
      <c r="N1282" s="62">
        <v>1.4348261157830997</v>
      </c>
      <c r="O1282" s="5">
        <v>1.48</v>
      </c>
      <c r="P1282" s="5">
        <f t="shared" si="223"/>
        <v>8.5515636500672745</v>
      </c>
      <c r="Q1282" s="34">
        <v>357</v>
      </c>
      <c r="R1282" s="34">
        <v>6.26</v>
      </c>
      <c r="S1282" s="34">
        <v>35.6</v>
      </c>
      <c r="T1282" s="34">
        <v>0.29799999999999999</v>
      </c>
      <c r="U1282" s="34">
        <v>9.5700000000000004E-3</v>
      </c>
      <c r="V1282" s="34">
        <v>2.164E-2</v>
      </c>
      <c r="W1282" s="34">
        <v>13.77079482439926</v>
      </c>
      <c r="Y1282" s="34">
        <v>0.29799999999999999</v>
      </c>
      <c r="Z1282" s="34">
        <v>963</v>
      </c>
    </row>
    <row r="1283" spans="1:26" x14ac:dyDescent="0.3">
      <c r="A1283" s="34">
        <v>357</v>
      </c>
      <c r="B1283" s="5">
        <v>493828.07569999999</v>
      </c>
      <c r="C1283" s="5">
        <v>5181021.2056999998</v>
      </c>
      <c r="D1283" s="34">
        <v>20</v>
      </c>
      <c r="E1283" s="34">
        <v>15</v>
      </c>
      <c r="F1283" s="34" t="s">
        <v>74</v>
      </c>
      <c r="G1283" s="34">
        <v>357</v>
      </c>
      <c r="H1283" s="34" t="s">
        <v>38</v>
      </c>
      <c r="I1283" s="34">
        <v>103</v>
      </c>
      <c r="J1283" s="34">
        <v>153</v>
      </c>
      <c r="K1283" s="34">
        <f t="shared" si="225"/>
        <v>50</v>
      </c>
      <c r="L1283" s="34">
        <v>0.2858</v>
      </c>
      <c r="M1283" s="34">
        <v>357</v>
      </c>
      <c r="N1283" s="62">
        <v>1.5657513388631334</v>
      </c>
      <c r="O1283" s="34">
        <v>1.5</v>
      </c>
      <c r="P1283" s="5">
        <f t="shared" si="223"/>
        <v>22.374586632354177</v>
      </c>
      <c r="Q1283" s="34">
        <v>357</v>
      </c>
      <c r="R1283" s="34">
        <v>6.32</v>
      </c>
      <c r="S1283" s="34">
        <v>31.8</v>
      </c>
      <c r="T1283" s="34">
        <v>0.2858</v>
      </c>
      <c r="U1283" s="34">
        <v>9.1400000000000006E-3</v>
      </c>
      <c r="V1283" s="34">
        <v>2.2700000000000001E-2</v>
      </c>
      <c r="W1283" s="34">
        <v>12.590308370044053</v>
      </c>
      <c r="Y1283" s="34">
        <v>0.2858</v>
      </c>
      <c r="Z1283" s="34">
        <v>964</v>
      </c>
    </row>
    <row r="1284" spans="1:26" x14ac:dyDescent="0.3">
      <c r="A1284" s="29">
        <v>359</v>
      </c>
      <c r="B1284" s="5">
        <v>493891.90379999997</v>
      </c>
      <c r="C1284" s="5">
        <v>5181034.3639000002</v>
      </c>
      <c r="D1284" s="34">
        <v>22</v>
      </c>
      <c r="E1284" s="34">
        <v>15</v>
      </c>
      <c r="F1284" s="34" t="s">
        <v>74</v>
      </c>
      <c r="G1284" s="29">
        <v>359</v>
      </c>
      <c r="H1284" s="34" t="s">
        <v>16</v>
      </c>
      <c r="I1284" s="34">
        <v>0</v>
      </c>
      <c r="J1284" s="34">
        <v>10</v>
      </c>
      <c r="K1284" s="34">
        <f t="shared" si="225"/>
        <v>10</v>
      </c>
      <c r="L1284" s="104">
        <v>1.7319999933242798</v>
      </c>
      <c r="M1284" s="29">
        <v>359</v>
      </c>
      <c r="N1284" s="62">
        <v>1.2785026430716135</v>
      </c>
      <c r="O1284" s="34">
        <v>1.1399999999999999</v>
      </c>
      <c r="P1284" s="5">
        <f t="shared" ref="P1284:P1286" si="226">(O1284*L1284*K1284)</f>
        <v>19.744799923896789</v>
      </c>
      <c r="Q1284" s="29">
        <v>359</v>
      </c>
    </row>
    <row r="1285" spans="1:26" x14ac:dyDescent="0.3">
      <c r="A1285" s="29">
        <v>359</v>
      </c>
      <c r="B1285" s="5">
        <v>493891.90379999997</v>
      </c>
      <c r="C1285" s="5">
        <v>5181034.3639000002</v>
      </c>
      <c r="D1285" s="34">
        <v>22</v>
      </c>
      <c r="E1285" s="34">
        <v>15</v>
      </c>
      <c r="F1285" s="34" t="s">
        <v>74</v>
      </c>
      <c r="G1285" s="29">
        <v>359</v>
      </c>
      <c r="H1285" s="34" t="s">
        <v>16</v>
      </c>
      <c r="I1285" s="34">
        <v>10</v>
      </c>
      <c r="J1285" s="34">
        <v>20</v>
      </c>
      <c r="K1285" s="34">
        <f t="shared" si="225"/>
        <v>10</v>
      </c>
      <c r="L1285" s="105">
        <v>1.946</v>
      </c>
      <c r="M1285" s="29">
        <v>359</v>
      </c>
      <c r="N1285" s="62">
        <v>1.3667415365775248</v>
      </c>
      <c r="O1285" s="5">
        <v>1.1399999999999999</v>
      </c>
      <c r="P1285" s="5">
        <f t="shared" si="226"/>
        <v>22.184399999999997</v>
      </c>
      <c r="Q1285" s="29">
        <v>359</v>
      </c>
    </row>
    <row r="1286" spans="1:26" x14ac:dyDescent="0.3">
      <c r="A1286" s="34">
        <v>359</v>
      </c>
      <c r="B1286" s="5">
        <v>493891.90379999997</v>
      </c>
      <c r="C1286" s="5">
        <v>5181034.3639000002</v>
      </c>
      <c r="D1286" s="34">
        <v>22</v>
      </c>
      <c r="E1286" s="34">
        <v>15</v>
      </c>
      <c r="F1286" s="34" t="s">
        <v>74</v>
      </c>
      <c r="G1286" s="34">
        <v>359</v>
      </c>
      <c r="H1286" s="34" t="s">
        <v>2809</v>
      </c>
      <c r="I1286" s="34">
        <v>20</v>
      </c>
      <c r="J1286" s="34">
        <v>30</v>
      </c>
      <c r="K1286" s="34">
        <f t="shared" si="225"/>
        <v>10</v>
      </c>
      <c r="L1286" s="105">
        <v>1.82</v>
      </c>
      <c r="M1286" s="34">
        <v>359</v>
      </c>
      <c r="N1286" s="62">
        <v>1.3045459704185083</v>
      </c>
      <c r="O1286" s="5">
        <v>1.1399999999999999</v>
      </c>
      <c r="P1286" s="5">
        <f t="shared" si="226"/>
        <v>20.747999999999998</v>
      </c>
      <c r="Q1286" s="34">
        <v>359</v>
      </c>
    </row>
    <row r="1287" spans="1:26" x14ac:dyDescent="0.3">
      <c r="A1287" s="34">
        <v>359</v>
      </c>
      <c r="B1287" s="5">
        <v>493891.90379999997</v>
      </c>
      <c r="C1287" s="5">
        <v>5181034.3639000002</v>
      </c>
      <c r="D1287" s="34">
        <v>22</v>
      </c>
      <c r="E1287" s="34">
        <v>15</v>
      </c>
      <c r="F1287" s="34" t="s">
        <v>74</v>
      </c>
      <c r="G1287" s="34">
        <v>359</v>
      </c>
      <c r="H1287" s="34" t="s">
        <v>43</v>
      </c>
      <c r="I1287" s="34">
        <v>30</v>
      </c>
      <c r="J1287" s="34">
        <v>52</v>
      </c>
      <c r="K1287" s="34">
        <f t="shared" si="225"/>
        <v>22</v>
      </c>
      <c r="L1287" s="34">
        <v>0.56830000000000003</v>
      </c>
      <c r="M1287" s="34">
        <v>359</v>
      </c>
      <c r="N1287" s="62">
        <v>1.3283904187579316</v>
      </c>
      <c r="O1287" s="5">
        <v>1.33</v>
      </c>
      <c r="P1287" s="5">
        <f t="shared" si="223"/>
        <v>16.608334049562917</v>
      </c>
      <c r="Q1287" s="34">
        <v>359</v>
      </c>
      <c r="R1287" s="34">
        <v>5.85</v>
      </c>
      <c r="S1287" s="34">
        <v>58.7</v>
      </c>
      <c r="T1287" s="34">
        <v>0.56830000000000003</v>
      </c>
      <c r="U1287" s="34">
        <v>1.035E-2</v>
      </c>
      <c r="V1287" s="34">
        <v>3.3480000000000003E-2</v>
      </c>
      <c r="W1287" s="34">
        <v>16.97431302270012</v>
      </c>
      <c r="Y1287" s="34">
        <v>0.56830000000000003</v>
      </c>
      <c r="Z1287" s="34">
        <v>966</v>
      </c>
    </row>
    <row r="1288" spans="1:26" x14ac:dyDescent="0.3">
      <c r="A1288" s="34">
        <v>359</v>
      </c>
      <c r="B1288" s="5">
        <v>493891.90379999997</v>
      </c>
      <c r="C1288" s="5">
        <v>5181034.3639000002</v>
      </c>
      <c r="D1288" s="34">
        <v>22</v>
      </c>
      <c r="E1288" s="34">
        <v>15</v>
      </c>
      <c r="F1288" s="34" t="s">
        <v>74</v>
      </c>
      <c r="G1288" s="34">
        <v>359</v>
      </c>
      <c r="H1288" s="34" t="s">
        <v>18</v>
      </c>
      <c r="I1288" s="34">
        <v>52</v>
      </c>
      <c r="J1288" s="34">
        <v>85</v>
      </c>
      <c r="K1288" s="34">
        <f t="shared" si="225"/>
        <v>33</v>
      </c>
      <c r="L1288" s="34">
        <v>0.38829999999999998</v>
      </c>
      <c r="M1288" s="34">
        <v>359</v>
      </c>
      <c r="N1288" s="62">
        <v>1.5875667532891022</v>
      </c>
      <c r="O1288" s="5">
        <v>1.41</v>
      </c>
      <c r="P1288" s="5">
        <f t="shared" si="223"/>
        <v>20.342921619971225</v>
      </c>
      <c r="Q1288" s="34">
        <v>359</v>
      </c>
      <c r="R1288" s="34">
        <v>6.28</v>
      </c>
      <c r="S1288" s="34">
        <v>33.700000000000003</v>
      </c>
      <c r="T1288" s="34">
        <v>0.38829999999999998</v>
      </c>
      <c r="U1288" s="34">
        <v>9.2300000000000004E-3</v>
      </c>
      <c r="V1288" s="34">
        <v>2.3470000000000001E-2</v>
      </c>
      <c r="W1288" s="34">
        <v>16.544524925436725</v>
      </c>
      <c r="Y1288" s="34">
        <v>0.38829999999999998</v>
      </c>
      <c r="Z1288" s="34">
        <v>967</v>
      </c>
    </row>
    <row r="1289" spans="1:26" x14ac:dyDescent="0.3">
      <c r="A1289" s="34">
        <v>359</v>
      </c>
      <c r="B1289" s="5">
        <v>493891.90379999997</v>
      </c>
      <c r="C1289" s="5">
        <v>5181034.3639000002</v>
      </c>
      <c r="D1289" s="34">
        <v>22</v>
      </c>
      <c r="E1289" s="34">
        <v>15</v>
      </c>
      <c r="F1289" s="34" t="s">
        <v>74</v>
      </c>
      <c r="G1289" s="34">
        <v>359</v>
      </c>
      <c r="H1289" s="34" t="s">
        <v>28</v>
      </c>
      <c r="I1289" s="34">
        <v>85</v>
      </c>
      <c r="J1289" s="34">
        <v>119</v>
      </c>
      <c r="K1289" s="34">
        <f t="shared" si="225"/>
        <v>34</v>
      </c>
      <c r="L1289" s="34">
        <v>0.24790000000000001</v>
      </c>
      <c r="M1289" s="34">
        <v>359</v>
      </c>
      <c r="N1289" s="62">
        <v>1.6323623421709537</v>
      </c>
      <c r="O1289" s="5">
        <v>1.48</v>
      </c>
      <c r="P1289" s="5">
        <f t="shared" si="223"/>
        <v>13.758529237222099</v>
      </c>
      <c r="Q1289" s="34">
        <v>359</v>
      </c>
      <c r="R1289" s="34">
        <v>6.39</v>
      </c>
      <c r="S1289" s="34">
        <v>28.4</v>
      </c>
      <c r="T1289" s="34">
        <v>0.24790000000000001</v>
      </c>
      <c r="U1289" s="34">
        <v>7.11E-3</v>
      </c>
      <c r="V1289" s="34">
        <v>2.0420000000000001E-2</v>
      </c>
      <c r="W1289" s="34">
        <v>12.14005876591577</v>
      </c>
      <c r="Y1289" s="34">
        <v>0.24790000000000001</v>
      </c>
      <c r="Z1289" s="34">
        <v>968</v>
      </c>
    </row>
    <row r="1290" spans="1:26" x14ac:dyDescent="0.3">
      <c r="A1290" s="34">
        <v>359</v>
      </c>
      <c r="B1290" s="5">
        <v>493891.90379999997</v>
      </c>
      <c r="C1290" s="5">
        <v>5181034.3639000002</v>
      </c>
      <c r="D1290" s="34">
        <v>22</v>
      </c>
      <c r="E1290" s="34">
        <v>15</v>
      </c>
      <c r="F1290" s="34" t="s">
        <v>74</v>
      </c>
      <c r="G1290" s="34">
        <v>359</v>
      </c>
      <c r="H1290" s="34" t="s">
        <v>29</v>
      </c>
      <c r="I1290" s="34">
        <v>119</v>
      </c>
      <c r="J1290" s="34">
        <v>153</v>
      </c>
      <c r="K1290" s="34">
        <f t="shared" si="225"/>
        <v>34</v>
      </c>
      <c r="L1290" s="34">
        <v>0.25190000000000001</v>
      </c>
      <c r="M1290" s="34">
        <v>359</v>
      </c>
      <c r="N1290" s="62">
        <v>1.7578340663468874</v>
      </c>
      <c r="O1290" s="5">
        <v>1.5</v>
      </c>
      <c r="P1290" s="5">
        <f t="shared" si="223"/>
        <v>15.055145644634553</v>
      </c>
      <c r="Q1290" s="34">
        <v>359</v>
      </c>
      <c r="R1290" s="34">
        <v>6.24</v>
      </c>
      <c r="S1290" s="34">
        <v>36.799999999999997</v>
      </c>
      <c r="T1290" s="34">
        <v>0.25190000000000001</v>
      </c>
      <c r="U1290" s="34">
        <v>8.2799999999999992E-3</v>
      </c>
      <c r="V1290" s="34">
        <v>2.027E-2</v>
      </c>
      <c r="W1290" s="34">
        <v>12.427232363098176</v>
      </c>
      <c r="Y1290" s="34">
        <v>0.25190000000000001</v>
      </c>
      <c r="Z1290" s="34">
        <v>969</v>
      </c>
    </row>
    <row r="1291" spans="1:26" x14ac:dyDescent="0.3">
      <c r="A1291" s="29">
        <v>371</v>
      </c>
      <c r="B1291" s="5">
        <v>493570.49420000002</v>
      </c>
      <c r="C1291" s="5">
        <v>5181049.8086000001</v>
      </c>
      <c r="D1291" s="34">
        <v>12</v>
      </c>
      <c r="E1291" s="34">
        <v>16</v>
      </c>
      <c r="F1291" s="34" t="s">
        <v>75</v>
      </c>
      <c r="G1291" s="29">
        <v>371</v>
      </c>
      <c r="H1291" s="34" t="s">
        <v>16</v>
      </c>
      <c r="I1291" s="34">
        <v>0</v>
      </c>
      <c r="J1291" s="34">
        <v>10</v>
      </c>
      <c r="K1291" s="34">
        <f t="shared" si="225"/>
        <v>10</v>
      </c>
      <c r="L1291" s="104">
        <v>1.968000054359436</v>
      </c>
      <c r="M1291" s="29">
        <v>371</v>
      </c>
      <c r="N1291" s="62">
        <v>1.2699673708577766</v>
      </c>
      <c r="O1291" s="34">
        <v>1.21</v>
      </c>
      <c r="P1291" s="5">
        <f t="shared" ref="P1291:P1293" si="227">(O1291*L1291*K1291)</f>
        <v>23.812800657749172</v>
      </c>
      <c r="Q1291" s="29">
        <v>371</v>
      </c>
    </row>
    <row r="1292" spans="1:26" x14ac:dyDescent="0.3">
      <c r="A1292" s="29">
        <v>371</v>
      </c>
      <c r="B1292" s="5">
        <v>493570.49420000002</v>
      </c>
      <c r="C1292" s="5">
        <v>5181049.8086000001</v>
      </c>
      <c r="D1292" s="34">
        <v>12</v>
      </c>
      <c r="E1292" s="34">
        <v>16</v>
      </c>
      <c r="F1292" s="34" t="s">
        <v>75</v>
      </c>
      <c r="G1292" s="29">
        <v>371</v>
      </c>
      <c r="H1292" s="34" t="s">
        <v>16</v>
      </c>
      <c r="I1292" s="34">
        <v>10</v>
      </c>
      <c r="J1292" s="34">
        <v>20</v>
      </c>
      <c r="K1292" s="34">
        <f t="shared" si="225"/>
        <v>10</v>
      </c>
      <c r="L1292" s="105">
        <v>2.1459999999999999</v>
      </c>
      <c r="M1292" s="29">
        <v>371</v>
      </c>
      <c r="N1292" s="62">
        <v>1.384746776514844</v>
      </c>
      <c r="O1292" s="34">
        <v>1.21</v>
      </c>
      <c r="P1292" s="5">
        <f t="shared" si="227"/>
        <v>25.9666</v>
      </c>
      <c r="Q1292" s="29">
        <v>371</v>
      </c>
    </row>
    <row r="1293" spans="1:26" x14ac:dyDescent="0.3">
      <c r="A1293" s="34">
        <v>371</v>
      </c>
      <c r="B1293" s="5">
        <v>493570.49420000002</v>
      </c>
      <c r="C1293" s="5">
        <v>5181049.8086000001</v>
      </c>
      <c r="D1293" s="34">
        <v>12</v>
      </c>
      <c r="E1293" s="34">
        <v>16</v>
      </c>
      <c r="F1293" s="34" t="s">
        <v>75</v>
      </c>
      <c r="G1293" s="34">
        <v>371</v>
      </c>
      <c r="H1293" s="34" t="s">
        <v>2813</v>
      </c>
      <c r="I1293" s="34">
        <v>20</v>
      </c>
      <c r="J1293" s="34">
        <v>30</v>
      </c>
      <c r="K1293" s="34">
        <f t="shared" si="225"/>
        <v>10</v>
      </c>
      <c r="L1293" s="105">
        <v>2.1019999999999999</v>
      </c>
      <c r="M1293" s="34">
        <v>371</v>
      </c>
      <c r="N1293" s="62">
        <v>1.3292176991310332</v>
      </c>
      <c r="O1293" s="34">
        <v>1.21</v>
      </c>
      <c r="P1293" s="5">
        <f t="shared" si="227"/>
        <v>25.434199999999997</v>
      </c>
      <c r="Q1293" s="34">
        <v>371</v>
      </c>
    </row>
    <row r="1294" spans="1:26" x14ac:dyDescent="0.3">
      <c r="A1294" s="34">
        <v>371</v>
      </c>
      <c r="B1294" s="5">
        <v>493570.49420000002</v>
      </c>
      <c r="C1294" s="5">
        <v>5181049.8086000001</v>
      </c>
      <c r="D1294" s="34">
        <v>12</v>
      </c>
      <c r="E1294" s="34">
        <v>16</v>
      </c>
      <c r="F1294" s="34" t="s">
        <v>75</v>
      </c>
      <c r="G1294" s="34">
        <v>371</v>
      </c>
      <c r="H1294" s="34" t="s">
        <v>26</v>
      </c>
      <c r="I1294" s="34">
        <v>30</v>
      </c>
      <c r="J1294" s="34">
        <v>57</v>
      </c>
      <c r="K1294" s="34">
        <f t="shared" si="225"/>
        <v>27</v>
      </c>
      <c r="L1294" s="34">
        <v>0.92079999999999995</v>
      </c>
      <c r="M1294" s="34">
        <v>371</v>
      </c>
      <c r="N1294" s="62">
        <v>1.2924002947628483</v>
      </c>
      <c r="O1294" s="34">
        <v>1.35</v>
      </c>
      <c r="P1294" s="5">
        <f t="shared" si="223"/>
        <v>32.131139168276029</v>
      </c>
      <c r="Q1294" s="34">
        <v>371</v>
      </c>
      <c r="R1294" s="34">
        <v>5.84</v>
      </c>
      <c r="S1294" s="34">
        <v>58.7</v>
      </c>
      <c r="T1294" s="34">
        <v>0.92079999999999995</v>
      </c>
      <c r="U1294" s="34">
        <v>1.4630000000000001E-2</v>
      </c>
      <c r="V1294" s="34">
        <v>4.0820000000000002E-2</v>
      </c>
      <c r="W1294" s="34">
        <v>22.557569818716313</v>
      </c>
      <c r="Y1294" s="34">
        <v>0.92079999999999995</v>
      </c>
      <c r="Z1294" s="34">
        <v>971</v>
      </c>
    </row>
    <row r="1295" spans="1:26" x14ac:dyDescent="0.3">
      <c r="A1295" s="34">
        <v>371</v>
      </c>
      <c r="B1295" s="5">
        <v>493570.49420000002</v>
      </c>
      <c r="C1295" s="5">
        <v>5181049.8086000001</v>
      </c>
      <c r="D1295" s="34">
        <v>12</v>
      </c>
      <c r="E1295" s="34">
        <v>16</v>
      </c>
      <c r="F1295" s="34" t="s">
        <v>75</v>
      </c>
      <c r="G1295" s="34">
        <v>371</v>
      </c>
      <c r="H1295" s="34" t="s">
        <v>27</v>
      </c>
      <c r="I1295" s="34">
        <v>57</v>
      </c>
      <c r="J1295" s="34">
        <v>77</v>
      </c>
      <c r="K1295" s="34">
        <f t="shared" si="225"/>
        <v>20</v>
      </c>
      <c r="L1295" s="34">
        <v>0.41560000000000002</v>
      </c>
      <c r="M1295" s="34">
        <v>371</v>
      </c>
      <c r="N1295" s="62">
        <v>1.2822343096945401</v>
      </c>
      <c r="O1295" s="34">
        <v>1.4</v>
      </c>
      <c r="P1295" s="5">
        <f t="shared" si="223"/>
        <v>10.657931582181018</v>
      </c>
      <c r="Q1295" s="34">
        <v>371</v>
      </c>
      <c r="R1295" s="34">
        <v>6.2</v>
      </c>
      <c r="S1295" s="34">
        <v>39.1</v>
      </c>
      <c r="T1295" s="34">
        <v>0.41560000000000002</v>
      </c>
      <c r="U1295" s="34">
        <v>7.6800000000000002E-3</v>
      </c>
      <c r="V1295" s="34">
        <v>2.0320000000000001E-2</v>
      </c>
      <c r="W1295" s="34">
        <v>20.452755905511811</v>
      </c>
      <c r="Y1295" s="34">
        <v>0.41560000000000002</v>
      </c>
      <c r="Z1295" s="34">
        <v>972</v>
      </c>
    </row>
    <row r="1296" spans="1:26" x14ac:dyDescent="0.3">
      <c r="A1296" s="34">
        <v>371</v>
      </c>
      <c r="B1296" s="5">
        <v>493570.49420000002</v>
      </c>
      <c r="C1296" s="5">
        <v>5181049.8086000001</v>
      </c>
      <c r="D1296" s="34">
        <v>12</v>
      </c>
      <c r="E1296" s="34">
        <v>16</v>
      </c>
      <c r="F1296" s="34" t="s">
        <v>75</v>
      </c>
      <c r="G1296" s="34">
        <v>371</v>
      </c>
      <c r="H1296" s="34" t="s">
        <v>20</v>
      </c>
      <c r="I1296" s="34">
        <v>77</v>
      </c>
      <c r="J1296" s="34">
        <v>89</v>
      </c>
      <c r="K1296" s="34">
        <f t="shared" si="225"/>
        <v>12</v>
      </c>
      <c r="L1296" s="34">
        <v>0.36509999999999998</v>
      </c>
      <c r="M1296" s="34">
        <v>371</v>
      </c>
      <c r="N1296" s="62">
        <v>1.3735209857871202</v>
      </c>
      <c r="O1296" s="34">
        <v>1.48</v>
      </c>
      <c r="P1296" s="5">
        <f t="shared" si="223"/>
        <v>6.0176701429305313</v>
      </c>
      <c r="Q1296" s="34">
        <v>371</v>
      </c>
      <c r="R1296" s="34">
        <v>6.3</v>
      </c>
      <c r="S1296" s="34">
        <v>32.700000000000003</v>
      </c>
      <c r="T1296" s="34">
        <v>0.36509999999999998</v>
      </c>
      <c r="U1296" s="34">
        <v>6.3600000000000002E-3</v>
      </c>
      <c r="V1296" s="34">
        <v>2.0820000000000002E-2</v>
      </c>
      <c r="W1296" s="34">
        <v>17.536023054755042</v>
      </c>
      <c r="Y1296" s="34">
        <v>0.36509999999999998</v>
      </c>
      <c r="Z1296" s="34">
        <v>973</v>
      </c>
    </row>
    <row r="1297" spans="1:26" x14ac:dyDescent="0.3">
      <c r="A1297" s="34">
        <v>371</v>
      </c>
      <c r="B1297" s="5">
        <v>493570.49420000002</v>
      </c>
      <c r="C1297" s="5">
        <v>5181049.8086000001</v>
      </c>
      <c r="D1297" s="34">
        <v>12</v>
      </c>
      <c r="E1297" s="34">
        <v>16</v>
      </c>
      <c r="F1297" s="34" t="s">
        <v>75</v>
      </c>
      <c r="G1297" s="34">
        <v>371</v>
      </c>
      <c r="H1297" s="34" t="s">
        <v>21</v>
      </c>
      <c r="I1297" s="34">
        <v>89</v>
      </c>
      <c r="J1297" s="34">
        <v>117</v>
      </c>
      <c r="K1297" s="34">
        <f t="shared" si="225"/>
        <v>28</v>
      </c>
      <c r="L1297" s="34">
        <v>0.19359999999999999</v>
      </c>
      <c r="M1297" s="34">
        <v>371</v>
      </c>
      <c r="N1297" s="62">
        <v>1.6082040928062886</v>
      </c>
      <c r="O1297" s="34">
        <v>1.6</v>
      </c>
      <c r="P1297" s="5">
        <f t="shared" si="223"/>
        <v>8.7177527462843294</v>
      </c>
      <c r="Q1297" s="34">
        <v>371</v>
      </c>
      <c r="R1297" s="34">
        <v>6.71</v>
      </c>
      <c r="S1297" s="34">
        <v>9.4</v>
      </c>
      <c r="T1297" s="34">
        <v>0.19359999999999999</v>
      </c>
      <c r="U1297" s="34">
        <v>8.8699999999999994E-3</v>
      </c>
      <c r="V1297" s="34">
        <v>1.251E-2</v>
      </c>
      <c r="W1297" s="34">
        <v>15.475619504396482</v>
      </c>
      <c r="Y1297" s="34">
        <v>0.19359999999999999</v>
      </c>
      <c r="Z1297" s="34">
        <v>974</v>
      </c>
    </row>
    <row r="1298" spans="1:26" x14ac:dyDescent="0.3">
      <c r="A1298" s="34">
        <v>371</v>
      </c>
      <c r="B1298" s="5">
        <v>493570.49420000002</v>
      </c>
      <c r="C1298" s="5">
        <v>5181049.8086000001</v>
      </c>
      <c r="D1298" s="34">
        <v>12</v>
      </c>
      <c r="E1298" s="34">
        <v>16</v>
      </c>
      <c r="F1298" s="34" t="s">
        <v>75</v>
      </c>
      <c r="G1298" s="34">
        <v>371</v>
      </c>
      <c r="H1298" s="34" t="s">
        <v>22</v>
      </c>
      <c r="I1298" s="34">
        <v>117</v>
      </c>
      <c r="J1298" s="34">
        <v>153</v>
      </c>
      <c r="K1298" s="34">
        <f t="shared" si="225"/>
        <v>36</v>
      </c>
      <c r="L1298" s="34">
        <v>0.11020000000000001</v>
      </c>
      <c r="M1298" s="34">
        <v>371</v>
      </c>
      <c r="N1298" s="62">
        <v>1.6379615962004919</v>
      </c>
      <c r="O1298" s="34">
        <v>1.65</v>
      </c>
      <c r="P1298" s="5">
        <f t="shared" si="223"/>
        <v>6.4981212444465912</v>
      </c>
      <c r="Q1298" s="34">
        <v>371</v>
      </c>
      <c r="R1298" s="34">
        <v>6.58</v>
      </c>
      <c r="S1298" s="34">
        <v>16.899999999999999</v>
      </c>
      <c r="T1298" s="34">
        <v>0.11020000000000001</v>
      </c>
      <c r="U1298" s="34">
        <v>3.2299999999999998E-3</v>
      </c>
      <c r="V1298" s="34">
        <v>1.0959999999999999E-2</v>
      </c>
      <c r="W1298" s="34">
        <v>10.054744525547447</v>
      </c>
      <c r="Y1298" s="34">
        <v>0.11020000000000001</v>
      </c>
      <c r="Z1298" s="34">
        <v>975</v>
      </c>
    </row>
    <row r="1299" spans="1:26" x14ac:dyDescent="0.3">
      <c r="A1299" s="29">
        <v>373</v>
      </c>
      <c r="B1299" s="5">
        <v>493635.37150000001</v>
      </c>
      <c r="C1299" s="5">
        <v>5181056.5215999996</v>
      </c>
      <c r="D1299" s="34">
        <v>14</v>
      </c>
      <c r="E1299" s="34">
        <v>16</v>
      </c>
      <c r="F1299" s="34" t="s">
        <v>75</v>
      </c>
      <c r="G1299" s="29">
        <v>373</v>
      </c>
      <c r="H1299" s="34" t="s">
        <v>16</v>
      </c>
      <c r="I1299" s="34">
        <v>0</v>
      </c>
      <c r="J1299" s="34">
        <v>10</v>
      </c>
      <c r="K1299" s="34">
        <f t="shared" si="225"/>
        <v>10</v>
      </c>
      <c r="L1299" s="104">
        <v>1.5880000591278076</v>
      </c>
      <c r="M1299" s="29">
        <v>373</v>
      </c>
      <c r="N1299" s="78">
        <v>1.4227470931858794</v>
      </c>
      <c r="O1299" s="34">
        <v>1.1599999999999999</v>
      </c>
      <c r="P1299" s="5">
        <f t="shared" ref="P1299:P1301" si="228">(O1299*L1299*K1299)</f>
        <v>18.420800685882568</v>
      </c>
      <c r="Q1299" s="29">
        <v>373</v>
      </c>
    </row>
    <row r="1300" spans="1:26" x14ac:dyDescent="0.3">
      <c r="A1300" s="29">
        <v>373</v>
      </c>
      <c r="B1300" s="5">
        <v>493635.37150000001</v>
      </c>
      <c r="C1300" s="5">
        <v>5181056.5215999996</v>
      </c>
      <c r="D1300" s="34">
        <v>14</v>
      </c>
      <c r="E1300" s="34">
        <v>16</v>
      </c>
      <c r="F1300" s="34" t="s">
        <v>75</v>
      </c>
      <c r="G1300" s="29">
        <v>373</v>
      </c>
      <c r="H1300" s="34" t="s">
        <v>144</v>
      </c>
      <c r="I1300" s="34">
        <v>10</v>
      </c>
      <c r="J1300" s="34">
        <v>20</v>
      </c>
      <c r="K1300" s="34">
        <f t="shared" si="225"/>
        <v>10</v>
      </c>
      <c r="L1300" s="105">
        <v>1.706</v>
      </c>
      <c r="M1300" s="29">
        <v>373</v>
      </c>
      <c r="N1300" s="78">
        <v>1.4680060594393589</v>
      </c>
      <c r="O1300" s="34">
        <v>1.1599999999999999</v>
      </c>
      <c r="P1300" s="5">
        <f t="shared" si="228"/>
        <v>19.7896</v>
      </c>
      <c r="Q1300" s="29">
        <v>373</v>
      </c>
    </row>
    <row r="1301" spans="1:26" x14ac:dyDescent="0.3">
      <c r="A1301" s="34">
        <v>373</v>
      </c>
      <c r="B1301" s="5">
        <v>493635.37150000001</v>
      </c>
      <c r="C1301" s="5">
        <v>5181056.5215999996</v>
      </c>
      <c r="D1301" s="34">
        <v>14</v>
      </c>
      <c r="E1301" s="34">
        <v>16</v>
      </c>
      <c r="F1301" s="34" t="s">
        <v>75</v>
      </c>
      <c r="G1301" s="34">
        <v>373</v>
      </c>
      <c r="H1301" s="34" t="s">
        <v>17</v>
      </c>
      <c r="I1301" s="34">
        <v>20</v>
      </c>
      <c r="J1301" s="34">
        <v>30</v>
      </c>
      <c r="K1301" s="34">
        <f t="shared" si="225"/>
        <v>10</v>
      </c>
      <c r="L1301" s="105">
        <v>1.5840000000000001</v>
      </c>
      <c r="M1301" s="34">
        <v>373</v>
      </c>
      <c r="N1301" s="78">
        <v>1.4082955135869837</v>
      </c>
      <c r="O1301" s="34">
        <v>1.1599999999999999</v>
      </c>
      <c r="P1301" s="5">
        <f t="shared" si="228"/>
        <v>18.374400000000001</v>
      </c>
      <c r="Q1301" s="34">
        <v>373</v>
      </c>
    </row>
    <row r="1302" spans="1:26" x14ac:dyDescent="0.3">
      <c r="A1302" s="34">
        <v>373</v>
      </c>
      <c r="B1302" s="5">
        <v>493635.37150000001</v>
      </c>
      <c r="C1302" s="5">
        <v>5181056.5215999996</v>
      </c>
      <c r="D1302" s="34">
        <v>14</v>
      </c>
      <c r="E1302" s="34">
        <v>16</v>
      </c>
      <c r="F1302" s="34" t="s">
        <v>75</v>
      </c>
      <c r="G1302" s="34">
        <v>373</v>
      </c>
      <c r="H1302" s="34" t="s">
        <v>17</v>
      </c>
      <c r="I1302" s="34">
        <v>30</v>
      </c>
      <c r="J1302" s="34">
        <v>35</v>
      </c>
      <c r="K1302" s="34">
        <f t="shared" si="225"/>
        <v>5</v>
      </c>
      <c r="L1302" s="34">
        <v>1.02</v>
      </c>
      <c r="M1302" s="34">
        <v>373</v>
      </c>
      <c r="N1302" s="62">
        <v>1.3191815692216404</v>
      </c>
      <c r="O1302" s="34">
        <v>1.2</v>
      </c>
      <c r="P1302" s="5">
        <f t="shared" si="223"/>
        <v>6.7278260030303656</v>
      </c>
      <c r="Q1302" s="34">
        <v>373</v>
      </c>
      <c r="R1302" s="34">
        <v>5.5</v>
      </c>
      <c r="S1302" s="34">
        <v>79.5</v>
      </c>
      <c r="T1302" s="34">
        <v>1.02</v>
      </c>
      <c r="U1302" s="34">
        <v>1.8319999999999999E-2</v>
      </c>
      <c r="V1302" s="34">
        <v>4.8899999999999999E-2</v>
      </c>
      <c r="W1302" s="34">
        <v>20.858895705521473</v>
      </c>
      <c r="Y1302" s="34">
        <v>1.02</v>
      </c>
      <c r="Z1302" s="34">
        <v>977</v>
      </c>
    </row>
    <row r="1303" spans="1:26" x14ac:dyDescent="0.3">
      <c r="A1303" s="34">
        <v>373</v>
      </c>
      <c r="B1303" s="5">
        <v>493635.37150000001</v>
      </c>
      <c r="C1303" s="5">
        <v>5181056.5215999996</v>
      </c>
      <c r="D1303" s="34">
        <v>14</v>
      </c>
      <c r="E1303" s="34">
        <v>16</v>
      </c>
      <c r="F1303" s="34" t="s">
        <v>75</v>
      </c>
      <c r="G1303" s="34">
        <v>373</v>
      </c>
      <c r="H1303" s="34" t="s">
        <v>39</v>
      </c>
      <c r="I1303" s="34">
        <v>35</v>
      </c>
      <c r="J1303" s="34">
        <v>68</v>
      </c>
      <c r="K1303" s="34">
        <f t="shared" si="225"/>
        <v>33</v>
      </c>
      <c r="L1303" s="34">
        <v>0.7702</v>
      </c>
      <c r="M1303" s="34">
        <v>373</v>
      </c>
      <c r="N1303" s="62">
        <v>1.4651943993467476</v>
      </c>
      <c r="O1303" s="34">
        <v>1.33</v>
      </c>
      <c r="P1303" s="5">
        <f t="shared" si="223"/>
        <v>37.24025997043654</v>
      </c>
      <c r="Q1303" s="34">
        <v>373</v>
      </c>
      <c r="R1303" s="34">
        <v>5.86</v>
      </c>
      <c r="S1303" s="34">
        <v>57.9</v>
      </c>
      <c r="T1303" s="34">
        <v>0.7702</v>
      </c>
      <c r="U1303" s="34">
        <v>1.41E-2</v>
      </c>
      <c r="V1303" s="34">
        <v>3.9669999999999997E-2</v>
      </c>
      <c r="W1303" s="34">
        <v>19.415175195361737</v>
      </c>
      <c r="Y1303" s="34">
        <v>0.7702</v>
      </c>
      <c r="Z1303" s="34">
        <v>978</v>
      </c>
    </row>
    <row r="1304" spans="1:26" x14ac:dyDescent="0.3">
      <c r="A1304" s="34">
        <v>373</v>
      </c>
      <c r="B1304" s="5">
        <v>493635.37150000001</v>
      </c>
      <c r="C1304" s="5">
        <v>5181056.5215999996</v>
      </c>
      <c r="D1304" s="34">
        <v>14</v>
      </c>
      <c r="E1304" s="34">
        <v>16</v>
      </c>
      <c r="F1304" s="34" t="s">
        <v>75</v>
      </c>
      <c r="G1304" s="34">
        <v>373</v>
      </c>
      <c r="H1304" s="34" t="s">
        <v>27</v>
      </c>
      <c r="I1304" s="34">
        <v>68</v>
      </c>
      <c r="J1304" s="34">
        <v>96</v>
      </c>
      <c r="K1304" s="34">
        <f t="shared" si="225"/>
        <v>28</v>
      </c>
      <c r="L1304" s="34">
        <v>0.2414</v>
      </c>
      <c r="M1304" s="34">
        <v>373</v>
      </c>
      <c r="N1304" s="62">
        <v>1.6443827590784028</v>
      </c>
      <c r="O1304" s="34">
        <v>1.53</v>
      </c>
      <c r="P1304" s="5">
        <f t="shared" si="223"/>
        <v>11.114711945162739</v>
      </c>
      <c r="Q1304" s="34">
        <v>373</v>
      </c>
      <c r="R1304" s="34">
        <v>6.23</v>
      </c>
      <c r="S1304" s="34">
        <v>37.299999999999997</v>
      </c>
      <c r="T1304" s="34">
        <v>0.2414</v>
      </c>
      <c r="U1304" s="34">
        <v>5.6299999999999996E-3</v>
      </c>
      <c r="V1304" s="34">
        <v>1.891E-2</v>
      </c>
      <c r="W1304" s="34">
        <v>12.765732416710735</v>
      </c>
      <c r="Y1304" s="34">
        <v>0.2414</v>
      </c>
      <c r="Z1304" s="34">
        <v>979</v>
      </c>
    </row>
    <row r="1305" spans="1:26" x14ac:dyDescent="0.3">
      <c r="A1305" s="34">
        <v>373</v>
      </c>
      <c r="B1305" s="5">
        <v>493635.37150000001</v>
      </c>
      <c r="C1305" s="5">
        <v>5181056.5215999996</v>
      </c>
      <c r="D1305" s="34">
        <v>14</v>
      </c>
      <c r="E1305" s="34">
        <v>16</v>
      </c>
      <c r="F1305" s="34" t="s">
        <v>75</v>
      </c>
      <c r="G1305" s="34">
        <v>373</v>
      </c>
      <c r="H1305" s="34" t="s">
        <v>20</v>
      </c>
      <c r="I1305" s="34">
        <v>96</v>
      </c>
      <c r="J1305" s="34">
        <v>124</v>
      </c>
      <c r="K1305" s="34">
        <f t="shared" si="225"/>
        <v>28</v>
      </c>
      <c r="L1305" s="34">
        <v>0.2044</v>
      </c>
      <c r="M1305" s="34">
        <v>373</v>
      </c>
      <c r="N1305" s="62">
        <v>1.6571700462952703</v>
      </c>
      <c r="O1305" s="34">
        <v>1.6</v>
      </c>
      <c r="P1305" s="5">
        <f t="shared" si="223"/>
        <v>9.4843156089570897</v>
      </c>
      <c r="Q1305" s="34">
        <v>373</v>
      </c>
      <c r="R1305" s="34">
        <v>5.54</v>
      </c>
      <c r="S1305" s="34">
        <v>75.3</v>
      </c>
      <c r="T1305" s="34">
        <v>0.2044</v>
      </c>
      <c r="U1305" s="34">
        <v>7.1000000000000004E-3</v>
      </c>
      <c r="V1305" s="34">
        <v>1.695E-2</v>
      </c>
      <c r="W1305" s="34">
        <v>12.058997050147493</v>
      </c>
      <c r="Y1305" s="34">
        <v>0.2044</v>
      </c>
      <c r="Z1305" s="34">
        <v>980</v>
      </c>
    </row>
    <row r="1306" spans="1:26" x14ac:dyDescent="0.3">
      <c r="A1306" s="34">
        <v>373</v>
      </c>
      <c r="B1306" s="5">
        <v>493635.37150000001</v>
      </c>
      <c r="C1306" s="5">
        <v>5181056.5215999996</v>
      </c>
      <c r="D1306" s="34">
        <v>14</v>
      </c>
      <c r="E1306" s="34">
        <v>16</v>
      </c>
      <c r="F1306" s="34" t="s">
        <v>75</v>
      </c>
      <c r="G1306" s="34">
        <v>373</v>
      </c>
      <c r="H1306" s="34" t="s">
        <v>21</v>
      </c>
      <c r="I1306" s="34">
        <v>124</v>
      </c>
      <c r="J1306" s="34">
        <v>153</v>
      </c>
      <c r="K1306" s="34">
        <f t="shared" si="225"/>
        <v>29</v>
      </c>
      <c r="L1306" s="34">
        <v>0.17180000000000001</v>
      </c>
      <c r="M1306" s="34">
        <v>373</v>
      </c>
      <c r="N1306" s="62">
        <v>1.6747603633448158</v>
      </c>
      <c r="O1306" s="34">
        <v>1.65</v>
      </c>
      <c r="P1306" s="5">
        <f t="shared" si="223"/>
        <v>8.343991082256542</v>
      </c>
      <c r="Q1306" s="34">
        <v>373</v>
      </c>
      <c r="R1306" s="34">
        <v>5.38</v>
      </c>
      <c r="S1306" s="34">
        <v>84.6</v>
      </c>
      <c r="T1306" s="34">
        <v>0.17180000000000001</v>
      </c>
      <c r="U1306" s="34">
        <v>6.1799999999999997E-3</v>
      </c>
      <c r="V1306" s="34">
        <v>1.554E-2</v>
      </c>
      <c r="W1306" s="34">
        <v>11.055341055341056</v>
      </c>
      <c r="Y1306" s="34">
        <v>0.17180000000000001</v>
      </c>
      <c r="Z1306" s="34">
        <v>981</v>
      </c>
    </row>
    <row r="1307" spans="1:26" x14ac:dyDescent="0.3">
      <c r="A1307" s="29">
        <v>375</v>
      </c>
      <c r="B1307" s="5">
        <v>493700.38410000002</v>
      </c>
      <c r="C1307" s="5">
        <v>5181054.1435000002</v>
      </c>
      <c r="D1307" s="34">
        <v>16</v>
      </c>
      <c r="E1307" s="34">
        <v>16</v>
      </c>
      <c r="F1307" s="34" t="s">
        <v>75</v>
      </c>
      <c r="G1307" s="29">
        <v>375</v>
      </c>
      <c r="H1307" s="34" t="s">
        <v>16</v>
      </c>
      <c r="I1307" s="34">
        <v>0</v>
      </c>
      <c r="J1307" s="34">
        <v>10</v>
      </c>
      <c r="K1307" s="34">
        <f t="shared" si="225"/>
        <v>10</v>
      </c>
      <c r="L1307" s="104">
        <v>1.7890000343322754</v>
      </c>
      <c r="M1307" s="29">
        <v>375</v>
      </c>
      <c r="N1307" s="62">
        <v>1.3404702984814192</v>
      </c>
      <c r="O1307" s="5">
        <v>1.1399999999999999</v>
      </c>
      <c r="P1307" s="5">
        <f t="shared" ref="P1307:P1309" si="229">(O1307*L1307*K1307)</f>
        <v>20.394600391387936</v>
      </c>
      <c r="Q1307" s="29">
        <v>375</v>
      </c>
    </row>
    <row r="1308" spans="1:26" x14ac:dyDescent="0.3">
      <c r="A1308" s="29">
        <v>375</v>
      </c>
      <c r="B1308" s="5">
        <v>493700.38410000002</v>
      </c>
      <c r="C1308" s="5">
        <v>5181054.1435000002</v>
      </c>
      <c r="D1308" s="34">
        <v>16</v>
      </c>
      <c r="E1308" s="34">
        <v>16</v>
      </c>
      <c r="F1308" s="34" t="s">
        <v>75</v>
      </c>
      <c r="G1308" s="29">
        <v>375</v>
      </c>
      <c r="H1308" s="34" t="s">
        <v>144</v>
      </c>
      <c r="I1308" s="34">
        <v>10</v>
      </c>
      <c r="J1308" s="34">
        <v>20</v>
      </c>
      <c r="K1308" s="34">
        <f t="shared" si="225"/>
        <v>10</v>
      </c>
      <c r="L1308" s="105">
        <v>2.278</v>
      </c>
      <c r="M1308" s="29">
        <v>375</v>
      </c>
      <c r="N1308" s="62">
        <v>1.3408657348537953</v>
      </c>
      <c r="O1308" s="5">
        <v>1.1399999999999999</v>
      </c>
      <c r="P1308" s="5">
        <f t="shared" si="229"/>
        <v>25.969200000000001</v>
      </c>
      <c r="Q1308" s="29">
        <v>375</v>
      </c>
    </row>
    <row r="1309" spans="1:26" x14ac:dyDescent="0.3">
      <c r="A1309" s="34">
        <v>375</v>
      </c>
      <c r="B1309" s="5">
        <v>493700.38410000002</v>
      </c>
      <c r="C1309" s="5">
        <v>5181054.1435000002</v>
      </c>
      <c r="D1309" s="34">
        <v>16</v>
      </c>
      <c r="E1309" s="34">
        <v>16</v>
      </c>
      <c r="F1309" s="34" t="s">
        <v>75</v>
      </c>
      <c r="G1309" s="34">
        <v>375</v>
      </c>
      <c r="H1309" s="34" t="s">
        <v>2807</v>
      </c>
      <c r="I1309" s="34">
        <v>20</v>
      </c>
      <c r="J1309" s="34">
        <v>30</v>
      </c>
      <c r="K1309" s="34">
        <f t="shared" si="225"/>
        <v>10</v>
      </c>
      <c r="L1309" s="105">
        <v>1.331</v>
      </c>
      <c r="M1309" s="34">
        <v>375</v>
      </c>
      <c r="N1309" s="62">
        <v>1.2962534481708907</v>
      </c>
      <c r="O1309" s="5">
        <v>1.1399999999999999</v>
      </c>
      <c r="P1309" s="5">
        <f t="shared" si="229"/>
        <v>15.173399999999999</v>
      </c>
      <c r="Q1309" s="34">
        <v>375</v>
      </c>
    </row>
    <row r="1310" spans="1:26" x14ac:dyDescent="0.3">
      <c r="A1310" s="34">
        <v>375</v>
      </c>
      <c r="B1310" s="5">
        <v>493700.38410000002</v>
      </c>
      <c r="C1310" s="5">
        <v>5181054.1435000002</v>
      </c>
      <c r="D1310" s="34">
        <v>16</v>
      </c>
      <c r="E1310" s="34">
        <v>16</v>
      </c>
      <c r="F1310" s="34" t="s">
        <v>75</v>
      </c>
      <c r="G1310" s="34">
        <v>375</v>
      </c>
      <c r="H1310" s="34" t="s">
        <v>36</v>
      </c>
      <c r="I1310" s="34">
        <v>30</v>
      </c>
      <c r="J1310" s="34">
        <v>59</v>
      </c>
      <c r="K1310" s="34">
        <f t="shared" si="225"/>
        <v>29</v>
      </c>
      <c r="L1310" s="34">
        <v>0.58979999999999999</v>
      </c>
      <c r="M1310" s="34">
        <v>375</v>
      </c>
      <c r="N1310" s="62">
        <v>1.2560497537550548</v>
      </c>
      <c r="O1310" s="5">
        <v>1.33</v>
      </c>
      <c r="P1310" s="5">
        <f t="shared" si="223"/>
        <v>21.483726198177209</v>
      </c>
      <c r="Q1310" s="34">
        <v>375</v>
      </c>
      <c r="R1310" s="34">
        <v>5.97</v>
      </c>
      <c r="S1310" s="34">
        <v>50.2</v>
      </c>
      <c r="T1310" s="34">
        <v>0.58979999999999999</v>
      </c>
      <c r="U1310" s="34">
        <v>1.021E-2</v>
      </c>
      <c r="V1310" s="34">
        <v>3.2300000000000002E-2</v>
      </c>
      <c r="W1310" s="34">
        <v>18.260061919504643</v>
      </c>
      <c r="Y1310" s="34">
        <v>0.58979999999999999</v>
      </c>
      <c r="Z1310" s="34">
        <v>984</v>
      </c>
    </row>
    <row r="1311" spans="1:26" x14ac:dyDescent="0.3">
      <c r="A1311" s="34">
        <v>375</v>
      </c>
      <c r="B1311" s="5">
        <v>493700.38410000002</v>
      </c>
      <c r="C1311" s="5">
        <v>5181054.1435000002</v>
      </c>
      <c r="D1311" s="34">
        <v>16</v>
      </c>
      <c r="E1311" s="34">
        <v>16</v>
      </c>
      <c r="F1311" s="34" t="s">
        <v>75</v>
      </c>
      <c r="G1311" s="34">
        <v>375</v>
      </c>
      <c r="H1311" s="34" t="s">
        <v>37</v>
      </c>
      <c r="I1311" s="34">
        <v>59</v>
      </c>
      <c r="J1311" s="34">
        <v>106</v>
      </c>
      <c r="K1311" s="34">
        <f t="shared" si="225"/>
        <v>47</v>
      </c>
      <c r="L1311" s="34">
        <v>0.40579999999999999</v>
      </c>
      <c r="M1311" s="34">
        <v>375</v>
      </c>
      <c r="N1311" s="62">
        <v>1.4832350695665668</v>
      </c>
      <c r="O1311" s="5">
        <v>1.41</v>
      </c>
      <c r="P1311" s="5">
        <f t="shared" si="223"/>
        <v>28.289149187815298</v>
      </c>
      <c r="Q1311" s="34">
        <v>375</v>
      </c>
      <c r="R1311" s="34">
        <v>6.32</v>
      </c>
      <c r="S1311" s="34">
        <v>30</v>
      </c>
      <c r="T1311" s="34">
        <v>0.40579999999999999</v>
      </c>
      <c r="U1311" s="34">
        <v>8.6E-3</v>
      </c>
      <c r="V1311" s="34">
        <v>2.4070000000000001E-2</v>
      </c>
      <c r="W1311" s="34">
        <v>16.859160781055255</v>
      </c>
      <c r="Y1311" s="34">
        <v>0.40579999999999999</v>
      </c>
      <c r="Z1311" s="34">
        <v>985</v>
      </c>
    </row>
    <row r="1312" spans="1:26" x14ac:dyDescent="0.3">
      <c r="A1312" s="34">
        <v>375</v>
      </c>
      <c r="B1312" s="5">
        <v>493700.38410000002</v>
      </c>
      <c r="C1312" s="5">
        <v>5181054.1435000002</v>
      </c>
      <c r="D1312" s="34">
        <v>16</v>
      </c>
      <c r="E1312" s="34">
        <v>16</v>
      </c>
      <c r="F1312" s="34" t="s">
        <v>75</v>
      </c>
      <c r="G1312" s="34">
        <v>375</v>
      </c>
      <c r="H1312" s="34" t="s">
        <v>44</v>
      </c>
      <c r="I1312" s="34">
        <v>106</v>
      </c>
      <c r="J1312" s="34">
        <v>135</v>
      </c>
      <c r="K1312" s="34">
        <f t="shared" si="225"/>
        <v>29</v>
      </c>
      <c r="L1312" s="34">
        <v>0.24929999999999999</v>
      </c>
      <c r="M1312" s="34">
        <v>375</v>
      </c>
      <c r="N1312" s="62">
        <v>1.6050852422655888</v>
      </c>
      <c r="O1312" s="5">
        <v>1.48</v>
      </c>
      <c r="P1312" s="5">
        <f t="shared" si="223"/>
        <v>11.604284776007527</v>
      </c>
      <c r="Q1312" s="34">
        <v>375</v>
      </c>
      <c r="R1312" s="34">
        <v>6.53</v>
      </c>
      <c r="S1312" s="34">
        <v>18.3</v>
      </c>
      <c r="T1312" s="34">
        <v>0.24929999999999999</v>
      </c>
      <c r="U1312" s="34">
        <v>7.0499999999999998E-3</v>
      </c>
      <c r="V1312" s="34">
        <v>1.942E-2</v>
      </c>
      <c r="W1312" s="34">
        <v>12.837281153450052</v>
      </c>
      <c r="Y1312" s="34">
        <v>0.24929999999999999</v>
      </c>
      <c r="Z1312" s="34">
        <v>986</v>
      </c>
    </row>
    <row r="1313" spans="1:26" x14ac:dyDescent="0.3">
      <c r="A1313" s="34">
        <v>375</v>
      </c>
      <c r="B1313" s="5">
        <v>493700.38410000002</v>
      </c>
      <c r="C1313" s="5">
        <v>5181054.1435000002</v>
      </c>
      <c r="D1313" s="34">
        <v>16</v>
      </c>
      <c r="E1313" s="34">
        <v>16</v>
      </c>
      <c r="F1313" s="34" t="s">
        <v>75</v>
      </c>
      <c r="G1313" s="34">
        <v>375</v>
      </c>
      <c r="H1313" s="34" t="s">
        <v>38</v>
      </c>
      <c r="I1313" s="34">
        <v>135</v>
      </c>
      <c r="J1313" s="34">
        <v>153</v>
      </c>
      <c r="K1313" s="34">
        <f t="shared" si="225"/>
        <v>18</v>
      </c>
      <c r="L1313" s="34">
        <v>0.23419999999999999</v>
      </c>
      <c r="M1313" s="34">
        <v>375</v>
      </c>
      <c r="N1313" s="62">
        <v>1.6349110498978783</v>
      </c>
      <c r="O1313" s="34">
        <v>1.5</v>
      </c>
      <c r="P1313" s="5">
        <f t="shared" si="223"/>
        <v>6.8921310219494956</v>
      </c>
      <c r="Q1313" s="34">
        <v>375</v>
      </c>
      <c r="R1313" s="34">
        <v>6.56</v>
      </c>
      <c r="S1313" s="34">
        <v>16.399999999999999</v>
      </c>
      <c r="T1313" s="34">
        <v>0.23419999999999999</v>
      </c>
      <c r="U1313" s="34">
        <v>6.6800000000000002E-3</v>
      </c>
      <c r="V1313" s="34">
        <v>1.7770000000000001E-2</v>
      </c>
      <c r="W1313" s="34">
        <v>13.17951603826674</v>
      </c>
      <c r="Y1313" s="34">
        <v>0.23419999999999999</v>
      </c>
      <c r="Z1313" s="34">
        <v>987</v>
      </c>
    </row>
    <row r="1314" spans="1:26" x14ac:dyDescent="0.3">
      <c r="A1314" s="29">
        <v>377</v>
      </c>
      <c r="B1314" s="5">
        <v>493767.37829999998</v>
      </c>
      <c r="C1314" s="5">
        <v>5181033.5277000004</v>
      </c>
      <c r="D1314" s="34">
        <v>18</v>
      </c>
      <c r="E1314" s="34">
        <v>16</v>
      </c>
      <c r="F1314" s="34" t="s">
        <v>75</v>
      </c>
      <c r="G1314" s="29">
        <v>377</v>
      </c>
      <c r="H1314" s="34" t="s">
        <v>16</v>
      </c>
      <c r="I1314" s="34">
        <v>0</v>
      </c>
      <c r="J1314" s="34">
        <v>10</v>
      </c>
      <c r="K1314" s="34">
        <f t="shared" si="225"/>
        <v>10</v>
      </c>
      <c r="L1314" s="104">
        <v>2.062999963760376</v>
      </c>
      <c r="M1314" s="29">
        <v>377</v>
      </c>
      <c r="N1314" s="62">
        <v>1.2592339887862529</v>
      </c>
      <c r="O1314" s="5">
        <v>1.1399999999999999</v>
      </c>
      <c r="P1314" s="5">
        <f t="shared" ref="P1314:P1316" si="230">(O1314*L1314*K1314)</f>
        <v>23.518199586868285</v>
      </c>
      <c r="Q1314" s="29">
        <v>377</v>
      </c>
    </row>
    <row r="1315" spans="1:26" x14ac:dyDescent="0.3">
      <c r="A1315" s="29">
        <v>377</v>
      </c>
      <c r="B1315" s="5">
        <v>493767.37829999998</v>
      </c>
      <c r="C1315" s="5">
        <v>5181033.5277000004</v>
      </c>
      <c r="D1315" s="34">
        <v>18</v>
      </c>
      <c r="E1315" s="34">
        <v>16</v>
      </c>
      <c r="F1315" s="34" t="s">
        <v>75</v>
      </c>
      <c r="G1315" s="29">
        <v>377</v>
      </c>
      <c r="H1315" s="34" t="s">
        <v>2808</v>
      </c>
      <c r="I1315" s="34">
        <v>10</v>
      </c>
      <c r="J1315" s="34">
        <v>20</v>
      </c>
      <c r="K1315" s="34">
        <f t="shared" si="225"/>
        <v>10</v>
      </c>
      <c r="L1315" s="105">
        <v>2.3839999999999999</v>
      </c>
      <c r="M1315" s="29">
        <v>377</v>
      </c>
      <c r="N1315" s="62">
        <v>1.4514807767350628</v>
      </c>
      <c r="O1315" s="5">
        <v>1.1399999999999999</v>
      </c>
      <c r="P1315" s="5">
        <f t="shared" si="230"/>
        <v>27.177599999999998</v>
      </c>
      <c r="Q1315" s="29">
        <v>377</v>
      </c>
    </row>
    <row r="1316" spans="1:26" x14ac:dyDescent="0.3">
      <c r="A1316" s="34">
        <v>377</v>
      </c>
      <c r="B1316" s="5">
        <v>493767.37829999998</v>
      </c>
      <c r="C1316" s="5">
        <v>5181033.5277000004</v>
      </c>
      <c r="D1316" s="34">
        <v>18</v>
      </c>
      <c r="E1316" s="34">
        <v>16</v>
      </c>
      <c r="F1316" s="34" t="s">
        <v>75</v>
      </c>
      <c r="G1316" s="34">
        <v>377</v>
      </c>
      <c r="H1316" s="34" t="s">
        <v>30</v>
      </c>
      <c r="I1316" s="34">
        <v>20</v>
      </c>
      <c r="J1316" s="34">
        <v>30</v>
      </c>
      <c r="K1316" s="34">
        <f t="shared" si="225"/>
        <v>10</v>
      </c>
      <c r="L1316" s="105">
        <v>1.5669999999999999</v>
      </c>
      <c r="M1316" s="34">
        <v>377</v>
      </c>
      <c r="N1316" s="62">
        <v>1.4380007623280091</v>
      </c>
      <c r="O1316" s="5">
        <v>1.1399999999999999</v>
      </c>
      <c r="P1316" s="5">
        <f t="shared" si="230"/>
        <v>17.863799999999998</v>
      </c>
      <c r="Q1316" s="34">
        <v>377</v>
      </c>
    </row>
    <row r="1317" spans="1:26" x14ac:dyDescent="0.3">
      <c r="A1317" s="34">
        <v>377</v>
      </c>
      <c r="B1317" s="5">
        <v>493767.37829999998</v>
      </c>
      <c r="C1317" s="5">
        <v>5181033.5277000004</v>
      </c>
      <c r="D1317" s="34">
        <v>18</v>
      </c>
      <c r="E1317" s="34">
        <v>16</v>
      </c>
      <c r="F1317" s="34" t="s">
        <v>75</v>
      </c>
      <c r="G1317" s="34">
        <v>377</v>
      </c>
      <c r="H1317" s="34" t="s">
        <v>30</v>
      </c>
      <c r="I1317" s="34">
        <v>30</v>
      </c>
      <c r="J1317" s="34">
        <v>41</v>
      </c>
      <c r="K1317" s="34">
        <f t="shared" si="225"/>
        <v>11</v>
      </c>
      <c r="L1317" s="34">
        <v>0.98970000000000002</v>
      </c>
      <c r="M1317" s="34">
        <v>377</v>
      </c>
      <c r="N1317" s="62">
        <v>1.1508932757246029</v>
      </c>
      <c r="O1317" s="5">
        <v>1.25</v>
      </c>
      <c r="P1317" s="5">
        <f t="shared" si="223"/>
        <v>12.529429824831034</v>
      </c>
      <c r="Q1317" s="34">
        <v>377</v>
      </c>
      <c r="R1317" s="34">
        <v>5.76</v>
      </c>
      <c r="S1317" s="34">
        <v>62.2</v>
      </c>
      <c r="T1317" s="34">
        <v>0.98970000000000002</v>
      </c>
      <c r="U1317" s="34">
        <v>1.6820000000000002E-2</v>
      </c>
      <c r="V1317" s="34">
        <v>5.2269999999999997E-2</v>
      </c>
      <c r="W1317" s="34">
        <v>18.934379185000957</v>
      </c>
      <c r="Y1317" s="34">
        <v>0.98970000000000002</v>
      </c>
      <c r="Z1317" s="34">
        <v>989</v>
      </c>
    </row>
    <row r="1318" spans="1:26" x14ac:dyDescent="0.3">
      <c r="A1318" s="34">
        <v>377</v>
      </c>
      <c r="B1318" s="5">
        <v>493767.37829999998</v>
      </c>
      <c r="C1318" s="5">
        <v>5181033.5277000004</v>
      </c>
      <c r="D1318" s="34">
        <v>18</v>
      </c>
      <c r="E1318" s="34">
        <v>16</v>
      </c>
      <c r="F1318" s="34" t="s">
        <v>75</v>
      </c>
      <c r="G1318" s="34">
        <v>377</v>
      </c>
      <c r="H1318" s="34" t="s">
        <v>26</v>
      </c>
      <c r="I1318" s="34">
        <v>41</v>
      </c>
      <c r="J1318" s="34">
        <v>76</v>
      </c>
      <c r="K1318" s="34">
        <f t="shared" si="225"/>
        <v>35</v>
      </c>
      <c r="L1318" s="34">
        <v>0.62949999999999995</v>
      </c>
      <c r="M1318" s="34">
        <v>377</v>
      </c>
      <c r="N1318" s="62">
        <v>1.3161645246383895</v>
      </c>
      <c r="O1318" s="5">
        <v>1.33</v>
      </c>
      <c r="P1318" s="5">
        <f t="shared" si="223"/>
        <v>28.998394889095316</v>
      </c>
      <c r="Q1318" s="34">
        <v>377</v>
      </c>
      <c r="R1318" s="34">
        <v>6.03</v>
      </c>
      <c r="S1318" s="34">
        <v>47</v>
      </c>
      <c r="T1318" s="34">
        <v>0.62949999999999995</v>
      </c>
      <c r="U1318" s="34">
        <v>1.102E-2</v>
      </c>
      <c r="V1318" s="34">
        <v>3.6209999999999999E-2</v>
      </c>
      <c r="W1318" s="34">
        <v>17.384700359016843</v>
      </c>
      <c r="Y1318" s="34">
        <v>0.62949999999999995</v>
      </c>
      <c r="Z1318" s="34">
        <v>990</v>
      </c>
    </row>
    <row r="1319" spans="1:26" x14ac:dyDescent="0.3">
      <c r="A1319" s="34">
        <v>377</v>
      </c>
      <c r="B1319" s="5">
        <v>493767.37829999998</v>
      </c>
      <c r="C1319" s="5">
        <v>5181033.5277000004</v>
      </c>
      <c r="D1319" s="34">
        <v>18</v>
      </c>
      <c r="E1319" s="34">
        <v>16</v>
      </c>
      <c r="F1319" s="34" t="s">
        <v>75</v>
      </c>
      <c r="G1319" s="34">
        <v>377</v>
      </c>
      <c r="H1319" s="34" t="s">
        <v>36</v>
      </c>
      <c r="I1319" s="34">
        <v>76</v>
      </c>
      <c r="J1319" s="34">
        <v>107</v>
      </c>
      <c r="K1319" s="34">
        <f t="shared" si="225"/>
        <v>31</v>
      </c>
      <c r="L1319" s="34">
        <v>0.31759999999999999</v>
      </c>
      <c r="M1319" s="34">
        <v>377</v>
      </c>
      <c r="N1319" s="62">
        <v>1.5503222510941839</v>
      </c>
      <c r="O1319" s="5">
        <v>1.45</v>
      </c>
      <c r="P1319" s="5">
        <f t="shared" si="223"/>
        <v>15.263852755372895</v>
      </c>
      <c r="Q1319" s="34">
        <v>377</v>
      </c>
      <c r="R1319" s="34">
        <v>6.3</v>
      </c>
      <c r="S1319" s="34">
        <v>31</v>
      </c>
      <c r="T1319" s="34">
        <v>0.31759999999999999</v>
      </c>
      <c r="U1319" s="34">
        <v>8.4700000000000001E-3</v>
      </c>
      <c r="V1319" s="34">
        <v>2.324E-2</v>
      </c>
      <c r="W1319" s="34">
        <v>13.666092943201377</v>
      </c>
      <c r="Y1319" s="34">
        <v>0.31759999999999999</v>
      </c>
      <c r="Z1319" s="34">
        <v>991</v>
      </c>
    </row>
    <row r="1320" spans="1:26" x14ac:dyDescent="0.3">
      <c r="A1320" s="34">
        <v>377</v>
      </c>
      <c r="B1320" s="5">
        <v>493767.37829999998</v>
      </c>
      <c r="C1320" s="5">
        <v>5181033.5277000004</v>
      </c>
      <c r="D1320" s="34">
        <v>18</v>
      </c>
      <c r="E1320" s="34">
        <v>16</v>
      </c>
      <c r="F1320" s="34" t="s">
        <v>75</v>
      </c>
      <c r="G1320" s="34">
        <v>377</v>
      </c>
      <c r="H1320" s="34" t="s">
        <v>37</v>
      </c>
      <c r="I1320" s="34">
        <v>107</v>
      </c>
      <c r="J1320" s="34">
        <v>133</v>
      </c>
      <c r="K1320" s="34">
        <f t="shared" si="225"/>
        <v>26</v>
      </c>
      <c r="L1320" s="34">
        <v>0.25679999999999997</v>
      </c>
      <c r="M1320" s="34">
        <v>377</v>
      </c>
      <c r="N1320" s="62">
        <v>1.6098546844770587</v>
      </c>
      <c r="O1320" s="34">
        <v>1.48</v>
      </c>
      <c r="P1320" s="5">
        <f t="shared" si="223"/>
        <v>10.748677757316425</v>
      </c>
      <c r="Q1320" s="34">
        <v>377</v>
      </c>
      <c r="R1320" s="34">
        <v>6.44</v>
      </c>
      <c r="S1320" s="34">
        <v>23.2</v>
      </c>
      <c r="T1320" s="34">
        <v>0.25679999999999997</v>
      </c>
      <c r="U1320" s="34">
        <v>9.5999999999999992E-3</v>
      </c>
      <c r="V1320" s="34">
        <v>1.908E-2</v>
      </c>
      <c r="W1320" s="34">
        <v>13.459119496855344</v>
      </c>
      <c r="Y1320" s="34">
        <v>0.25679999999999997</v>
      </c>
      <c r="Z1320" s="34">
        <v>992</v>
      </c>
    </row>
    <row r="1321" spans="1:26" x14ac:dyDescent="0.3">
      <c r="A1321" s="34">
        <v>377</v>
      </c>
      <c r="B1321" s="5">
        <v>493767.37829999998</v>
      </c>
      <c r="C1321" s="5">
        <v>5181033.5277000004</v>
      </c>
      <c r="D1321" s="34">
        <v>18</v>
      </c>
      <c r="E1321" s="34">
        <v>16</v>
      </c>
      <c r="F1321" s="34" t="s">
        <v>75</v>
      </c>
      <c r="G1321" s="34">
        <v>377</v>
      </c>
      <c r="H1321" s="34" t="s">
        <v>38</v>
      </c>
      <c r="I1321" s="34">
        <v>133</v>
      </c>
      <c r="J1321" s="34">
        <v>153</v>
      </c>
      <c r="K1321" s="34">
        <f t="shared" si="225"/>
        <v>20</v>
      </c>
      <c r="L1321" s="34">
        <v>0.23710000000000001</v>
      </c>
      <c r="M1321" s="34">
        <v>377</v>
      </c>
      <c r="N1321" s="62">
        <v>1.7011458389191338</v>
      </c>
      <c r="O1321" s="34">
        <v>1.5</v>
      </c>
      <c r="P1321" s="5">
        <f t="shared" si="223"/>
        <v>8.066833568154534</v>
      </c>
      <c r="Q1321" s="34">
        <v>377</v>
      </c>
      <c r="R1321" s="34">
        <v>6.55</v>
      </c>
      <c r="S1321" s="34">
        <v>17.2</v>
      </c>
      <c r="T1321" s="34">
        <v>0.23710000000000001</v>
      </c>
      <c r="U1321" s="34">
        <v>7.7799999999999996E-3</v>
      </c>
      <c r="V1321" s="34">
        <v>1.9560000000000001E-2</v>
      </c>
      <c r="W1321" s="34">
        <v>12.121676891615541</v>
      </c>
      <c r="Y1321" s="34">
        <v>0.23710000000000001</v>
      </c>
      <c r="Z1321" s="34">
        <v>993</v>
      </c>
    </row>
    <row r="1322" spans="1:26" x14ac:dyDescent="0.3">
      <c r="A1322" s="29">
        <v>379</v>
      </c>
      <c r="B1322" s="5">
        <v>493826.81069999997</v>
      </c>
      <c r="C1322" s="5">
        <v>5181052.9879000001</v>
      </c>
      <c r="D1322" s="34">
        <v>20</v>
      </c>
      <c r="E1322" s="34">
        <v>16</v>
      </c>
      <c r="F1322" s="34" t="s">
        <v>75</v>
      </c>
      <c r="G1322" s="29">
        <v>379</v>
      </c>
      <c r="H1322" s="34" t="s">
        <v>16</v>
      </c>
      <c r="I1322" s="34">
        <v>0</v>
      </c>
      <c r="J1322" s="34">
        <v>10</v>
      </c>
      <c r="K1322" s="34">
        <f t="shared" si="225"/>
        <v>10</v>
      </c>
      <c r="L1322" s="104">
        <v>1.6499999761581421</v>
      </c>
      <c r="M1322" s="29">
        <v>379</v>
      </c>
      <c r="N1322" s="62">
        <v>1.385223074346966</v>
      </c>
      <c r="O1322" s="5">
        <v>1.1399999999999999</v>
      </c>
      <c r="P1322" s="5">
        <f t="shared" ref="P1322:P1324" si="231">(O1322*L1322*K1322)</f>
        <v>18.809999728202818</v>
      </c>
      <c r="Q1322" s="29">
        <v>379</v>
      </c>
    </row>
    <row r="1323" spans="1:26" x14ac:dyDescent="0.3">
      <c r="A1323" s="29">
        <v>379</v>
      </c>
      <c r="B1323" s="5">
        <v>493826.81069999997</v>
      </c>
      <c r="C1323" s="5">
        <v>5181052.9879000001</v>
      </c>
      <c r="D1323" s="34">
        <v>20</v>
      </c>
      <c r="E1323" s="34">
        <v>16</v>
      </c>
      <c r="F1323" s="34" t="s">
        <v>75</v>
      </c>
      <c r="G1323" s="29">
        <v>379</v>
      </c>
      <c r="H1323" s="34" t="s">
        <v>2808</v>
      </c>
      <c r="I1323" s="34">
        <v>10</v>
      </c>
      <c r="J1323" s="34">
        <v>20</v>
      </c>
      <c r="K1323" s="34">
        <f t="shared" si="225"/>
        <v>10</v>
      </c>
      <c r="L1323" s="105">
        <v>1.591</v>
      </c>
      <c r="M1323" s="29">
        <v>379</v>
      </c>
      <c r="N1323" s="62">
        <v>1.3271370786820562</v>
      </c>
      <c r="O1323" s="5">
        <v>1.1399999999999999</v>
      </c>
      <c r="P1323" s="5">
        <f t="shared" si="231"/>
        <v>18.1374</v>
      </c>
      <c r="Q1323" s="29">
        <v>379</v>
      </c>
    </row>
    <row r="1324" spans="1:26" x14ac:dyDescent="0.3">
      <c r="A1324" s="34">
        <v>379</v>
      </c>
      <c r="B1324" s="5">
        <v>493826.81069999997</v>
      </c>
      <c r="C1324" s="5">
        <v>5181052.9879000001</v>
      </c>
      <c r="D1324" s="34">
        <v>20</v>
      </c>
      <c r="E1324" s="34">
        <v>16</v>
      </c>
      <c r="F1324" s="34" t="s">
        <v>75</v>
      </c>
      <c r="G1324" s="34">
        <v>379</v>
      </c>
      <c r="H1324" s="34" t="s">
        <v>30</v>
      </c>
      <c r="I1324" s="34">
        <v>20</v>
      </c>
      <c r="J1324" s="34">
        <v>30</v>
      </c>
      <c r="K1324" s="34">
        <f t="shared" si="225"/>
        <v>10</v>
      </c>
      <c r="L1324" s="105">
        <v>1.2</v>
      </c>
      <c r="M1324" s="34">
        <v>379</v>
      </c>
      <c r="N1324" s="62">
        <v>1.2592901944946826</v>
      </c>
      <c r="O1324" s="5">
        <v>1.1399999999999999</v>
      </c>
      <c r="P1324" s="5">
        <f t="shared" si="231"/>
        <v>13.68</v>
      </c>
      <c r="Q1324" s="34">
        <v>379</v>
      </c>
    </row>
    <row r="1325" spans="1:26" x14ac:dyDescent="0.3">
      <c r="A1325" s="34">
        <v>379</v>
      </c>
      <c r="B1325" s="5">
        <v>493826.81069999997</v>
      </c>
      <c r="C1325" s="5">
        <v>5181052.9879000001</v>
      </c>
      <c r="D1325" s="34">
        <v>20</v>
      </c>
      <c r="E1325" s="34">
        <v>16</v>
      </c>
      <c r="F1325" s="34" t="s">
        <v>75</v>
      </c>
      <c r="G1325" s="34">
        <v>379</v>
      </c>
      <c r="H1325" s="34" t="s">
        <v>30</v>
      </c>
      <c r="I1325" s="34">
        <v>30</v>
      </c>
      <c r="J1325" s="34">
        <v>39</v>
      </c>
      <c r="K1325" s="34">
        <f t="shared" si="225"/>
        <v>9</v>
      </c>
      <c r="L1325" s="34">
        <v>0.53080000000000005</v>
      </c>
      <c r="M1325" s="34">
        <v>379</v>
      </c>
      <c r="N1325" s="62">
        <v>1.2586183734003635</v>
      </c>
      <c r="O1325" s="5">
        <v>1.25</v>
      </c>
      <c r="P1325" s="5">
        <f t="shared" si="223"/>
        <v>6.0126716934082172</v>
      </c>
      <c r="Q1325" s="34">
        <v>379</v>
      </c>
      <c r="R1325" s="34">
        <v>5.92</v>
      </c>
      <c r="S1325" s="34">
        <v>52.4</v>
      </c>
      <c r="T1325" s="34">
        <v>0.53080000000000005</v>
      </c>
      <c r="U1325" s="34">
        <v>1.09E-2</v>
      </c>
      <c r="V1325" s="34">
        <v>3.1890000000000002E-2</v>
      </c>
      <c r="W1325" s="34">
        <v>16.644716211978679</v>
      </c>
      <c r="Y1325" s="34">
        <v>0.53080000000000005</v>
      </c>
      <c r="Z1325" s="34">
        <v>995</v>
      </c>
    </row>
    <row r="1326" spans="1:26" x14ac:dyDescent="0.3">
      <c r="A1326" s="34">
        <v>379</v>
      </c>
      <c r="B1326" s="5">
        <v>493826.81069999997</v>
      </c>
      <c r="C1326" s="5">
        <v>5181052.9879000001</v>
      </c>
      <c r="D1326" s="34">
        <v>20</v>
      </c>
      <c r="E1326" s="34">
        <v>16</v>
      </c>
      <c r="F1326" s="34" t="s">
        <v>75</v>
      </c>
      <c r="G1326" s="34">
        <v>379</v>
      </c>
      <c r="H1326" s="34" t="s">
        <v>36</v>
      </c>
      <c r="I1326" s="34">
        <v>39</v>
      </c>
      <c r="J1326" s="34">
        <v>84</v>
      </c>
      <c r="K1326" s="34">
        <f t="shared" si="225"/>
        <v>45</v>
      </c>
      <c r="L1326" s="34">
        <v>0.37140000000000001</v>
      </c>
      <c r="M1326" s="34">
        <v>379</v>
      </c>
      <c r="N1326" s="62">
        <v>1.4089572433226836</v>
      </c>
      <c r="O1326" s="5">
        <v>1.41</v>
      </c>
      <c r="P1326" s="5">
        <f t="shared" si="223"/>
        <v>23.547902407652014</v>
      </c>
      <c r="Q1326" s="34">
        <v>379</v>
      </c>
      <c r="R1326" s="34">
        <v>6</v>
      </c>
      <c r="S1326" s="34">
        <v>47.9</v>
      </c>
      <c r="T1326" s="34">
        <v>0.37140000000000001</v>
      </c>
      <c r="U1326" s="34">
        <v>9.1500000000000001E-3</v>
      </c>
      <c r="V1326" s="34">
        <v>2.315E-2</v>
      </c>
      <c r="W1326" s="34">
        <v>16.043196544276459</v>
      </c>
      <c r="Y1326" s="34">
        <v>0.37140000000000001</v>
      </c>
      <c r="Z1326" s="34">
        <v>996</v>
      </c>
    </row>
    <row r="1327" spans="1:26" x14ac:dyDescent="0.3">
      <c r="A1327" s="34">
        <v>379</v>
      </c>
      <c r="B1327" s="5">
        <v>493826.81069999997</v>
      </c>
      <c r="C1327" s="5">
        <v>5181052.9879000001</v>
      </c>
      <c r="D1327" s="34">
        <v>20</v>
      </c>
      <c r="E1327" s="34">
        <v>16</v>
      </c>
      <c r="F1327" s="34" t="s">
        <v>75</v>
      </c>
      <c r="G1327" s="34">
        <v>379</v>
      </c>
      <c r="H1327" s="34" t="s">
        <v>37</v>
      </c>
      <c r="I1327" s="34">
        <v>84</v>
      </c>
      <c r="J1327" s="34">
        <v>120</v>
      </c>
      <c r="K1327" s="34">
        <f t="shared" si="225"/>
        <v>36</v>
      </c>
      <c r="L1327" s="34">
        <v>0.26910000000000001</v>
      </c>
      <c r="M1327" s="34">
        <v>379</v>
      </c>
      <c r="N1327" s="62">
        <v>1.4414911352374313</v>
      </c>
      <c r="O1327" s="5">
        <v>1.48</v>
      </c>
      <c r="P1327" s="5">
        <f t="shared" si="223"/>
        <v>13.96458952172614</v>
      </c>
      <c r="Q1327" s="34">
        <v>379</v>
      </c>
      <c r="R1327" s="34">
        <v>6.32</v>
      </c>
      <c r="S1327" s="34">
        <v>29.6</v>
      </c>
      <c r="T1327" s="34">
        <v>0.26910000000000001</v>
      </c>
      <c r="U1327" s="34">
        <v>8.3300000000000006E-3</v>
      </c>
      <c r="V1327" s="34">
        <v>2.0830000000000001E-2</v>
      </c>
      <c r="W1327" s="34">
        <v>12.918867018722995</v>
      </c>
      <c r="Y1327" s="34">
        <v>0.26910000000000001</v>
      </c>
      <c r="Z1327" s="34">
        <v>997</v>
      </c>
    </row>
    <row r="1328" spans="1:26" x14ac:dyDescent="0.3">
      <c r="A1328" s="34">
        <v>379</v>
      </c>
      <c r="B1328" s="5">
        <v>493826.81069999997</v>
      </c>
      <c r="C1328" s="5">
        <v>5181052.9879000001</v>
      </c>
      <c r="D1328" s="34">
        <v>20</v>
      </c>
      <c r="E1328" s="34">
        <v>16</v>
      </c>
      <c r="F1328" s="34" t="s">
        <v>75</v>
      </c>
      <c r="G1328" s="34">
        <v>379</v>
      </c>
      <c r="H1328" s="34" t="s">
        <v>38</v>
      </c>
      <c r="I1328" s="34">
        <v>120</v>
      </c>
      <c r="J1328" s="34">
        <v>153</v>
      </c>
      <c r="K1328" s="34">
        <f t="shared" si="225"/>
        <v>33</v>
      </c>
      <c r="L1328" s="34">
        <v>0.22359999999999999</v>
      </c>
      <c r="M1328" s="34">
        <v>379</v>
      </c>
      <c r="N1328" s="62">
        <v>1.4853588077092168</v>
      </c>
      <c r="O1328" s="34">
        <v>1.5</v>
      </c>
      <c r="P1328" s="5">
        <f t="shared" si="223"/>
        <v>10.960165570324769</v>
      </c>
      <c r="Q1328" s="34">
        <v>379</v>
      </c>
      <c r="R1328" s="34">
        <v>6.31</v>
      </c>
      <c r="S1328" s="34">
        <v>31.1</v>
      </c>
      <c r="T1328" s="34">
        <v>0.22359999999999999</v>
      </c>
      <c r="U1328" s="34">
        <v>9.4000000000000004E-3</v>
      </c>
      <c r="V1328" s="34">
        <v>2.044E-2</v>
      </c>
      <c r="W1328" s="34">
        <v>10.939334637964775</v>
      </c>
      <c r="Y1328" s="34">
        <v>0.22359999999999999</v>
      </c>
      <c r="Z1328" s="34">
        <v>998</v>
      </c>
    </row>
    <row r="1329" spans="1:26" x14ac:dyDescent="0.3">
      <c r="A1329" s="29">
        <v>381</v>
      </c>
      <c r="B1329" s="5">
        <v>493890.6385</v>
      </c>
      <c r="C1329" s="5">
        <v>5181066.1462000003</v>
      </c>
      <c r="D1329" s="34">
        <v>22</v>
      </c>
      <c r="E1329" s="34">
        <v>16</v>
      </c>
      <c r="F1329" s="34" t="s">
        <v>75</v>
      </c>
      <c r="G1329" s="29">
        <v>381</v>
      </c>
      <c r="H1329" s="34" t="s">
        <v>16</v>
      </c>
      <c r="I1329" s="34">
        <v>0</v>
      </c>
      <c r="J1329" s="34">
        <v>10</v>
      </c>
      <c r="K1329" s="34">
        <f t="shared" si="225"/>
        <v>10</v>
      </c>
      <c r="L1329" s="104">
        <v>1.8350000381469727</v>
      </c>
      <c r="M1329" s="29">
        <v>381</v>
      </c>
      <c r="N1329" s="62">
        <v>1.3406418115258354</v>
      </c>
      <c r="O1329" s="34">
        <v>1.1599999999999999</v>
      </c>
      <c r="P1329" s="5">
        <f t="shared" ref="P1329:P1331" si="232">(O1329*L1329*K1329)</f>
        <v>21.286000442504882</v>
      </c>
      <c r="Q1329" s="29">
        <v>381</v>
      </c>
    </row>
    <row r="1330" spans="1:26" x14ac:dyDescent="0.3">
      <c r="A1330" s="29">
        <v>381</v>
      </c>
      <c r="B1330" s="5">
        <v>493890.6385</v>
      </c>
      <c r="C1330" s="5">
        <v>5181066.1462000003</v>
      </c>
      <c r="D1330" s="34">
        <v>22</v>
      </c>
      <c r="E1330" s="34">
        <v>16</v>
      </c>
      <c r="F1330" s="34" t="s">
        <v>75</v>
      </c>
      <c r="G1330" s="29">
        <v>381</v>
      </c>
      <c r="H1330" s="34" t="s">
        <v>2826</v>
      </c>
      <c r="I1330" s="34">
        <v>10</v>
      </c>
      <c r="J1330" s="34">
        <v>20</v>
      </c>
      <c r="K1330" s="34">
        <f t="shared" si="225"/>
        <v>10</v>
      </c>
      <c r="L1330" s="105">
        <v>1.734</v>
      </c>
      <c r="M1330" s="29">
        <v>381</v>
      </c>
      <c r="N1330" s="62">
        <v>1.3773798412643581</v>
      </c>
      <c r="O1330" s="34">
        <v>1.1599999999999999</v>
      </c>
      <c r="P1330" s="5">
        <f t="shared" si="232"/>
        <v>20.1144</v>
      </c>
      <c r="Q1330" s="29">
        <v>381</v>
      </c>
    </row>
    <row r="1331" spans="1:26" x14ac:dyDescent="0.3">
      <c r="A1331" s="34">
        <v>381</v>
      </c>
      <c r="B1331" s="5">
        <v>493890.6385</v>
      </c>
      <c r="C1331" s="5">
        <v>5181066.1462000003</v>
      </c>
      <c r="D1331" s="34">
        <v>22</v>
      </c>
      <c r="E1331" s="34">
        <v>16</v>
      </c>
      <c r="F1331" s="34" t="s">
        <v>75</v>
      </c>
      <c r="G1331" s="34">
        <v>381</v>
      </c>
      <c r="H1331" s="34" t="s">
        <v>79</v>
      </c>
      <c r="I1331" s="34">
        <v>20</v>
      </c>
      <c r="J1331" s="34">
        <v>30</v>
      </c>
      <c r="K1331" s="34">
        <f t="shared" si="225"/>
        <v>10</v>
      </c>
      <c r="L1331" s="105">
        <v>1.8779999999999999</v>
      </c>
      <c r="M1331" s="34">
        <v>381</v>
      </c>
      <c r="N1331" s="62">
        <v>1.4997460503957296</v>
      </c>
      <c r="O1331" s="34">
        <v>1.1599999999999999</v>
      </c>
      <c r="P1331" s="5">
        <f t="shared" si="232"/>
        <v>21.784799999999997</v>
      </c>
      <c r="Q1331" s="34">
        <v>381</v>
      </c>
    </row>
    <row r="1332" spans="1:26" x14ac:dyDescent="0.3">
      <c r="A1332" s="34">
        <v>381</v>
      </c>
      <c r="B1332" s="5">
        <v>493890.6385</v>
      </c>
      <c r="C1332" s="5">
        <v>5181066.1462000003</v>
      </c>
      <c r="D1332" s="34">
        <v>22</v>
      </c>
      <c r="E1332" s="34">
        <v>16</v>
      </c>
      <c r="F1332" s="34" t="s">
        <v>75</v>
      </c>
      <c r="G1332" s="34">
        <v>381</v>
      </c>
      <c r="H1332" s="34" t="s">
        <v>79</v>
      </c>
      <c r="I1332" s="34">
        <v>30</v>
      </c>
      <c r="J1332" s="34">
        <v>33</v>
      </c>
      <c r="K1332" s="34">
        <f t="shared" si="225"/>
        <v>3</v>
      </c>
      <c r="L1332" s="34">
        <v>1.6</v>
      </c>
      <c r="M1332" s="34">
        <v>381</v>
      </c>
      <c r="N1332" s="62">
        <v>1.3664307988912634</v>
      </c>
      <c r="O1332" s="34">
        <v>1.2</v>
      </c>
      <c r="P1332" s="5">
        <f t="shared" si="223"/>
        <v>6.5588678346780647</v>
      </c>
      <c r="Q1332" s="34">
        <v>381</v>
      </c>
      <c r="Y1332" s="34">
        <v>0</v>
      </c>
      <c r="Z1332" s="34">
        <v>1000</v>
      </c>
    </row>
    <row r="1333" spans="1:26" x14ac:dyDescent="0.3">
      <c r="A1333" s="34">
        <v>381</v>
      </c>
      <c r="B1333" s="5">
        <v>493890.6385</v>
      </c>
      <c r="C1333" s="5">
        <v>5181066.1462000003</v>
      </c>
      <c r="D1333" s="34">
        <v>22</v>
      </c>
      <c r="E1333" s="34">
        <v>16</v>
      </c>
      <c r="F1333" s="34" t="s">
        <v>75</v>
      </c>
      <c r="G1333" s="34">
        <v>381</v>
      </c>
      <c r="H1333" s="34" t="s">
        <v>80</v>
      </c>
      <c r="I1333" s="34">
        <v>33</v>
      </c>
      <c r="J1333" s="34">
        <v>59</v>
      </c>
      <c r="K1333" s="34">
        <f t="shared" si="225"/>
        <v>26</v>
      </c>
      <c r="L1333" s="34">
        <v>1.109</v>
      </c>
      <c r="M1333" s="34">
        <v>381</v>
      </c>
      <c r="N1333" s="62">
        <v>1.3633887200561814</v>
      </c>
      <c r="O1333" s="34">
        <v>1.33</v>
      </c>
      <c r="P1333" s="5">
        <f t="shared" si="223"/>
        <v>39.311950354099935</v>
      </c>
      <c r="Q1333" s="34">
        <v>381</v>
      </c>
      <c r="R1333" s="34">
        <v>5.62</v>
      </c>
      <c r="S1333" s="34">
        <v>70.400000000000006</v>
      </c>
      <c r="T1333" s="34">
        <v>1.109</v>
      </c>
      <c r="U1333" s="34">
        <v>1.8700000000000001E-2</v>
      </c>
      <c r="V1333" s="34">
        <v>5.7570000000000003E-2</v>
      </c>
      <c r="W1333" s="34">
        <v>19.26350529789821</v>
      </c>
      <c r="Y1333" s="34">
        <v>1.109</v>
      </c>
      <c r="Z1333" s="34">
        <v>1001</v>
      </c>
    </row>
    <row r="1334" spans="1:26" x14ac:dyDescent="0.3">
      <c r="A1334" s="34">
        <v>381</v>
      </c>
      <c r="B1334" s="5">
        <v>493890.6385</v>
      </c>
      <c r="C1334" s="5">
        <v>5181066.1462000003</v>
      </c>
      <c r="D1334" s="34">
        <v>22</v>
      </c>
      <c r="E1334" s="34">
        <v>16</v>
      </c>
      <c r="F1334" s="34" t="s">
        <v>75</v>
      </c>
      <c r="G1334" s="34">
        <v>381</v>
      </c>
      <c r="H1334" s="34" t="s">
        <v>18</v>
      </c>
      <c r="I1334" s="34">
        <v>59</v>
      </c>
      <c r="J1334" s="34">
        <v>74</v>
      </c>
      <c r="K1334" s="34">
        <f t="shared" si="225"/>
        <v>15</v>
      </c>
      <c r="L1334" s="34">
        <v>0.67330000000000001</v>
      </c>
      <c r="M1334" s="34">
        <v>381</v>
      </c>
      <c r="N1334" s="62">
        <v>1.6254617324648259</v>
      </c>
      <c r="O1334" s="34">
        <v>1.53</v>
      </c>
      <c r="P1334" s="5">
        <f t="shared" si="223"/>
        <v>16.416350767028511</v>
      </c>
      <c r="Q1334" s="34">
        <v>381</v>
      </c>
      <c r="R1334" s="34">
        <v>5.87</v>
      </c>
      <c r="S1334" s="34">
        <v>56.5</v>
      </c>
      <c r="T1334" s="34">
        <v>0.67330000000000001</v>
      </c>
      <c r="U1334" s="34">
        <v>1.171E-2</v>
      </c>
      <c r="V1334" s="34">
        <v>3.5040000000000002E-2</v>
      </c>
      <c r="W1334" s="34">
        <v>19.215182648401825</v>
      </c>
      <c r="Y1334" s="34">
        <v>0.67330000000000001</v>
      </c>
      <c r="Z1334" s="34">
        <v>1002</v>
      </c>
    </row>
    <row r="1335" spans="1:26" x14ac:dyDescent="0.3">
      <c r="A1335" s="34">
        <v>381</v>
      </c>
      <c r="B1335" s="5">
        <v>493890.6385</v>
      </c>
      <c r="C1335" s="5">
        <v>5181066.1462000003</v>
      </c>
      <c r="D1335" s="34">
        <v>22</v>
      </c>
      <c r="E1335" s="34">
        <v>16</v>
      </c>
      <c r="F1335" s="34" t="s">
        <v>75</v>
      </c>
      <c r="G1335" s="34">
        <v>381</v>
      </c>
      <c r="H1335" s="34" t="s">
        <v>19</v>
      </c>
      <c r="I1335" s="34">
        <v>74</v>
      </c>
      <c r="J1335" s="34">
        <v>89</v>
      </c>
      <c r="K1335" s="34">
        <f t="shared" si="225"/>
        <v>15</v>
      </c>
      <c r="L1335" s="34">
        <v>0.28889999999999999</v>
      </c>
      <c r="M1335" s="34">
        <v>381</v>
      </c>
      <c r="N1335" s="62">
        <v>1.7333989119773541</v>
      </c>
      <c r="O1335" s="34">
        <v>1.53</v>
      </c>
      <c r="P1335" s="5">
        <f t="shared" si="223"/>
        <v>7.5116841850538645</v>
      </c>
      <c r="Q1335" s="34">
        <v>381</v>
      </c>
      <c r="R1335" s="34">
        <v>6.18</v>
      </c>
      <c r="S1335" s="34">
        <v>38.200000000000003</v>
      </c>
      <c r="T1335" s="34">
        <v>0.28889999999999999</v>
      </c>
      <c r="U1335" s="34">
        <v>6.5300000000000002E-3</v>
      </c>
      <c r="V1335" s="34">
        <v>1.7600000000000001E-2</v>
      </c>
      <c r="W1335" s="34">
        <v>16.414772727272727</v>
      </c>
      <c r="Y1335" s="34">
        <v>0.28889999999999999</v>
      </c>
      <c r="Z1335" s="34">
        <v>1003</v>
      </c>
    </row>
    <row r="1336" spans="1:26" x14ac:dyDescent="0.3">
      <c r="A1336" s="34">
        <v>381</v>
      </c>
      <c r="B1336" s="5">
        <v>493890.6385</v>
      </c>
      <c r="C1336" s="5">
        <v>5181066.1462000003</v>
      </c>
      <c r="D1336" s="34">
        <v>22</v>
      </c>
      <c r="E1336" s="34">
        <v>16</v>
      </c>
      <c r="F1336" s="34" t="s">
        <v>75</v>
      </c>
      <c r="G1336" s="34">
        <v>381</v>
      </c>
      <c r="H1336" s="34" t="s">
        <v>20</v>
      </c>
      <c r="I1336" s="34">
        <v>89</v>
      </c>
      <c r="J1336" s="34">
        <v>124</v>
      </c>
      <c r="K1336" s="34">
        <f t="shared" si="225"/>
        <v>35</v>
      </c>
      <c r="L1336" s="34">
        <v>0.2</v>
      </c>
      <c r="M1336" s="34">
        <v>381</v>
      </c>
      <c r="N1336" s="62">
        <v>1.7</v>
      </c>
      <c r="O1336" s="34">
        <v>1.6</v>
      </c>
      <c r="P1336" s="5">
        <f t="shared" si="223"/>
        <v>11.9</v>
      </c>
      <c r="Q1336" s="34">
        <v>381</v>
      </c>
    </row>
    <row r="1337" spans="1:26" x14ac:dyDescent="0.3">
      <c r="A1337" s="34">
        <v>381</v>
      </c>
      <c r="B1337" s="5">
        <v>493890.6385</v>
      </c>
      <c r="C1337" s="5">
        <v>5181066.1462000003</v>
      </c>
      <c r="D1337" s="34">
        <v>22</v>
      </c>
      <c r="E1337" s="34">
        <v>16</v>
      </c>
      <c r="F1337" s="34" t="s">
        <v>75</v>
      </c>
      <c r="G1337" s="34">
        <v>381</v>
      </c>
      <c r="H1337" s="34" t="s">
        <v>21</v>
      </c>
      <c r="I1337" s="34">
        <v>124</v>
      </c>
      <c r="J1337" s="34">
        <v>153</v>
      </c>
      <c r="K1337" s="34">
        <f t="shared" si="225"/>
        <v>29</v>
      </c>
      <c r="L1337" s="34">
        <v>0.17</v>
      </c>
      <c r="M1337" s="34">
        <v>381</v>
      </c>
      <c r="N1337" s="62">
        <v>1.7</v>
      </c>
      <c r="O1337" s="34">
        <v>1.65</v>
      </c>
      <c r="P1337" s="5">
        <f t="shared" si="223"/>
        <v>8.3810000000000002</v>
      </c>
      <c r="Q1337" s="34">
        <v>381</v>
      </c>
    </row>
    <row r="1338" spans="1:26" x14ac:dyDescent="0.3">
      <c r="A1338" s="29">
        <v>395</v>
      </c>
      <c r="B1338" s="5">
        <v>493626.39799999999</v>
      </c>
      <c r="C1338" s="5">
        <v>5181088.3120999997</v>
      </c>
      <c r="D1338" s="34">
        <v>14</v>
      </c>
      <c r="E1338" s="34">
        <v>17</v>
      </c>
      <c r="F1338" s="34" t="s">
        <v>78</v>
      </c>
      <c r="G1338" s="29">
        <v>395</v>
      </c>
      <c r="H1338" s="34" t="s">
        <v>64</v>
      </c>
      <c r="I1338" s="34">
        <v>0</v>
      </c>
      <c r="J1338" s="34">
        <v>10</v>
      </c>
      <c r="K1338" s="34">
        <f t="shared" si="225"/>
        <v>10</v>
      </c>
      <c r="L1338" s="104">
        <v>1.7339999675750732</v>
      </c>
      <c r="M1338" s="29">
        <v>395</v>
      </c>
      <c r="N1338" s="62">
        <v>1.3951463410163005</v>
      </c>
      <c r="O1338" s="34">
        <v>1.1599999999999999</v>
      </c>
      <c r="P1338" s="5">
        <f t="shared" ref="P1338:P1340" si="233">(O1338*L1338*K1338)</f>
        <v>20.114399623870849</v>
      </c>
      <c r="Q1338" s="29">
        <v>395</v>
      </c>
    </row>
    <row r="1339" spans="1:26" x14ac:dyDescent="0.3">
      <c r="A1339" s="29">
        <v>395</v>
      </c>
      <c r="B1339" s="5">
        <v>493626.39799999999</v>
      </c>
      <c r="C1339" s="5">
        <v>5181088.3120999997</v>
      </c>
      <c r="D1339" s="34">
        <v>14</v>
      </c>
      <c r="E1339" s="34">
        <v>17</v>
      </c>
      <c r="F1339" s="34" t="s">
        <v>78</v>
      </c>
      <c r="G1339" s="29">
        <v>395</v>
      </c>
      <c r="H1339" s="34" t="s">
        <v>2812</v>
      </c>
      <c r="I1339" s="34">
        <v>10</v>
      </c>
      <c r="J1339" s="34">
        <v>20</v>
      </c>
      <c r="K1339" s="34">
        <f t="shared" si="225"/>
        <v>10</v>
      </c>
      <c r="L1339" s="105">
        <v>1.7490000000000001</v>
      </c>
      <c r="M1339" s="29">
        <v>395</v>
      </c>
      <c r="N1339" s="62">
        <v>1.3629805497114129</v>
      </c>
      <c r="O1339" s="34">
        <v>1.1599999999999999</v>
      </c>
      <c r="P1339" s="5">
        <f t="shared" si="233"/>
        <v>20.288400000000003</v>
      </c>
      <c r="Q1339" s="29">
        <v>395</v>
      </c>
    </row>
    <row r="1340" spans="1:26" x14ac:dyDescent="0.3">
      <c r="A1340" s="34">
        <v>395</v>
      </c>
      <c r="B1340" s="5">
        <v>493626.39799999999</v>
      </c>
      <c r="C1340" s="5">
        <v>5181088.3120999997</v>
      </c>
      <c r="D1340" s="34">
        <v>14</v>
      </c>
      <c r="E1340" s="34">
        <v>17</v>
      </c>
      <c r="F1340" s="34" t="s">
        <v>78</v>
      </c>
      <c r="G1340" s="34">
        <v>395</v>
      </c>
      <c r="H1340" s="34" t="s">
        <v>65</v>
      </c>
      <c r="I1340" s="34">
        <v>20</v>
      </c>
      <c r="J1340" s="34">
        <v>30</v>
      </c>
      <c r="K1340" s="34">
        <f t="shared" si="225"/>
        <v>10</v>
      </c>
      <c r="L1340" s="105">
        <v>1.6519999999999999</v>
      </c>
      <c r="M1340" s="34">
        <v>395</v>
      </c>
      <c r="N1340" s="62">
        <v>1.3673937694765095</v>
      </c>
      <c r="O1340" s="34">
        <v>1.1599999999999999</v>
      </c>
      <c r="P1340" s="5">
        <f t="shared" si="233"/>
        <v>19.163199999999996</v>
      </c>
      <c r="Q1340" s="34">
        <v>395</v>
      </c>
    </row>
    <row r="1341" spans="1:26" x14ac:dyDescent="0.3">
      <c r="A1341" s="34">
        <v>395</v>
      </c>
      <c r="B1341" s="5">
        <v>493626.39799999999</v>
      </c>
      <c r="C1341" s="5">
        <v>5181088.3120999997</v>
      </c>
      <c r="D1341" s="34">
        <v>14</v>
      </c>
      <c r="E1341" s="34">
        <v>17</v>
      </c>
      <c r="F1341" s="34" t="s">
        <v>78</v>
      </c>
      <c r="G1341" s="34">
        <v>395</v>
      </c>
      <c r="H1341" s="34" t="s">
        <v>65</v>
      </c>
      <c r="I1341" s="34">
        <v>30</v>
      </c>
      <c r="J1341" s="34">
        <v>32</v>
      </c>
      <c r="K1341" s="34">
        <f t="shared" si="225"/>
        <v>2</v>
      </c>
      <c r="L1341" s="34">
        <v>1.5</v>
      </c>
      <c r="M1341" s="34">
        <v>395</v>
      </c>
      <c r="N1341" s="62">
        <v>1.3951658085395748</v>
      </c>
      <c r="O1341" s="34">
        <v>1.2</v>
      </c>
      <c r="P1341" s="5">
        <f t="shared" ref="P1341:P1400" si="234">(N1341*L1341*K1341)</f>
        <v>4.1854974256187241</v>
      </c>
      <c r="Q1341" s="34">
        <v>395</v>
      </c>
      <c r="Y1341" s="34">
        <v>0</v>
      </c>
      <c r="Z1341" s="34">
        <v>1005</v>
      </c>
    </row>
    <row r="1342" spans="1:26" x14ac:dyDescent="0.3">
      <c r="A1342" s="34">
        <v>395</v>
      </c>
      <c r="B1342" s="5">
        <v>493626.39799999999</v>
      </c>
      <c r="C1342" s="5">
        <v>5181088.3120999997</v>
      </c>
      <c r="D1342" s="34">
        <v>14</v>
      </c>
      <c r="E1342" s="34">
        <v>17</v>
      </c>
      <c r="F1342" s="34" t="s">
        <v>78</v>
      </c>
      <c r="G1342" s="34">
        <v>395</v>
      </c>
      <c r="H1342" s="34" t="s">
        <v>79</v>
      </c>
      <c r="I1342" s="34">
        <v>32</v>
      </c>
      <c r="J1342" s="34">
        <v>53</v>
      </c>
      <c r="K1342" s="34">
        <f t="shared" si="225"/>
        <v>21</v>
      </c>
      <c r="L1342" s="34">
        <v>1.34</v>
      </c>
      <c r="M1342" s="34">
        <v>395</v>
      </c>
      <c r="N1342" s="62">
        <v>1.3134103396993722</v>
      </c>
      <c r="O1342" s="34">
        <v>1.4</v>
      </c>
      <c r="P1342" s="5">
        <f t="shared" si="234"/>
        <v>36.959366959140333</v>
      </c>
      <c r="Q1342" s="34">
        <v>395</v>
      </c>
      <c r="R1342" s="34">
        <v>5.39</v>
      </c>
      <c r="S1342" s="34">
        <v>83.5</v>
      </c>
      <c r="T1342" s="34">
        <v>1.34</v>
      </c>
      <c r="U1342" s="34">
        <v>2.333E-2</v>
      </c>
      <c r="V1342" s="34">
        <v>5.951E-2</v>
      </c>
      <c r="W1342" s="34">
        <v>22.517223995967065</v>
      </c>
      <c r="Y1342" s="34">
        <v>1.34</v>
      </c>
      <c r="Z1342" s="34">
        <v>1006</v>
      </c>
    </row>
    <row r="1343" spans="1:26" x14ac:dyDescent="0.3">
      <c r="A1343" s="34">
        <v>395</v>
      </c>
      <c r="B1343" s="5">
        <v>493626.39799999999</v>
      </c>
      <c r="C1343" s="5">
        <v>5181088.3120999997</v>
      </c>
      <c r="D1343" s="34">
        <v>14</v>
      </c>
      <c r="E1343" s="34">
        <v>17</v>
      </c>
      <c r="F1343" s="34" t="s">
        <v>78</v>
      </c>
      <c r="G1343" s="34">
        <v>395</v>
      </c>
      <c r="H1343" s="34" t="s">
        <v>80</v>
      </c>
      <c r="I1343" s="34">
        <v>53</v>
      </c>
      <c r="J1343" s="34">
        <v>87</v>
      </c>
      <c r="K1343" s="34">
        <f t="shared" si="225"/>
        <v>34</v>
      </c>
      <c r="L1343" s="34">
        <v>0.77229999999999999</v>
      </c>
      <c r="M1343" s="34">
        <v>395</v>
      </c>
      <c r="N1343" s="62">
        <v>1.5734931209062681</v>
      </c>
      <c r="O1343" s="34">
        <v>1.5</v>
      </c>
      <c r="P1343" s="5">
        <f t="shared" si="234"/>
        <v>41.317097067380971</v>
      </c>
      <c r="Q1343" s="34">
        <v>395</v>
      </c>
      <c r="R1343" s="34">
        <v>5.68</v>
      </c>
      <c r="S1343" s="34">
        <v>67.099999999999994</v>
      </c>
      <c r="T1343" s="34">
        <v>0.77229999999999999</v>
      </c>
      <c r="U1343" s="34">
        <v>1.6219999999999998E-2</v>
      </c>
      <c r="V1343" s="34">
        <v>4.122E-2</v>
      </c>
      <c r="W1343" s="34">
        <v>18.736050460941289</v>
      </c>
      <c r="Y1343" s="34">
        <v>0.77229999999999999</v>
      </c>
      <c r="Z1343" s="34">
        <v>1007</v>
      </c>
    </row>
    <row r="1344" spans="1:26" x14ac:dyDescent="0.3">
      <c r="A1344" s="34">
        <v>395</v>
      </c>
      <c r="B1344" s="5">
        <v>493626.39799999999</v>
      </c>
      <c r="C1344" s="5">
        <v>5181088.3120999997</v>
      </c>
      <c r="D1344" s="34">
        <v>14</v>
      </c>
      <c r="E1344" s="34">
        <v>17</v>
      </c>
      <c r="F1344" s="34" t="s">
        <v>78</v>
      </c>
      <c r="G1344" s="34">
        <v>395</v>
      </c>
      <c r="H1344" s="34" t="s">
        <v>81</v>
      </c>
      <c r="I1344" s="34">
        <v>87</v>
      </c>
      <c r="J1344" s="34">
        <v>112</v>
      </c>
      <c r="K1344" s="34">
        <f t="shared" si="225"/>
        <v>25</v>
      </c>
      <c r="L1344" s="34">
        <v>0.24859999999999999</v>
      </c>
      <c r="M1344" s="34">
        <v>395</v>
      </c>
      <c r="N1344" s="62">
        <v>1.7089704111556405</v>
      </c>
      <c r="O1344" s="34">
        <v>1.6</v>
      </c>
      <c r="P1344" s="5">
        <f t="shared" si="234"/>
        <v>10.621251105332306</v>
      </c>
      <c r="Q1344" s="34">
        <v>395</v>
      </c>
      <c r="R1344" s="34">
        <v>5.89</v>
      </c>
      <c r="S1344" s="34">
        <v>54.8</v>
      </c>
      <c r="T1344" s="34">
        <v>0.24859999999999999</v>
      </c>
      <c r="U1344" s="34">
        <v>4.4099999999999999E-3</v>
      </c>
      <c r="V1344" s="34">
        <v>1.6490000000000001E-2</v>
      </c>
      <c r="W1344" s="34">
        <v>15.0758035172832</v>
      </c>
      <c r="Y1344" s="34">
        <v>0.24859999999999999</v>
      </c>
      <c r="Z1344" s="34">
        <v>1008</v>
      </c>
    </row>
    <row r="1345" spans="1:26" x14ac:dyDescent="0.3">
      <c r="A1345" s="34">
        <v>395</v>
      </c>
      <c r="B1345" s="5">
        <v>493626.39799999999</v>
      </c>
      <c r="C1345" s="5">
        <v>5181088.3120999997</v>
      </c>
      <c r="D1345" s="34">
        <v>14</v>
      </c>
      <c r="E1345" s="34">
        <v>17</v>
      </c>
      <c r="F1345" s="34" t="s">
        <v>78</v>
      </c>
      <c r="G1345" s="34">
        <v>395</v>
      </c>
      <c r="H1345" s="34" t="s">
        <v>38</v>
      </c>
      <c r="I1345" s="34">
        <v>112</v>
      </c>
      <c r="J1345" s="34">
        <v>153</v>
      </c>
      <c r="K1345" s="34">
        <f t="shared" si="225"/>
        <v>41</v>
      </c>
      <c r="L1345" s="34">
        <v>0.16619999999999999</v>
      </c>
      <c r="M1345" s="34">
        <v>395</v>
      </c>
      <c r="N1345" s="62">
        <v>1.7053181678646914</v>
      </c>
      <c r="O1345" s="34">
        <v>1.65</v>
      </c>
      <c r="P1345" s="5">
        <f t="shared" si="234"/>
        <v>11.620379059463579</v>
      </c>
      <c r="Q1345" s="34">
        <v>395</v>
      </c>
      <c r="R1345" s="34">
        <v>5.96</v>
      </c>
      <c r="S1345" s="34">
        <v>50.6</v>
      </c>
      <c r="T1345" s="34">
        <v>0.16619999999999999</v>
      </c>
      <c r="U1345" s="34">
        <v>4.6699999999999997E-3</v>
      </c>
      <c r="V1345" s="34">
        <v>1.324E-2</v>
      </c>
      <c r="W1345" s="34">
        <v>12.552870090634441</v>
      </c>
      <c r="Y1345" s="34">
        <v>0.16619999999999999</v>
      </c>
      <c r="Z1345" s="34">
        <v>1009</v>
      </c>
    </row>
    <row r="1346" spans="1:26" x14ac:dyDescent="0.3">
      <c r="A1346" s="29">
        <v>397</v>
      </c>
      <c r="B1346" s="5">
        <v>493690.2107</v>
      </c>
      <c r="C1346" s="5">
        <v>5181087.1333999997</v>
      </c>
      <c r="D1346" s="34">
        <v>16</v>
      </c>
      <c r="E1346" s="34">
        <v>17</v>
      </c>
      <c r="F1346" s="34" t="s">
        <v>78</v>
      </c>
      <c r="G1346" s="29">
        <v>397</v>
      </c>
      <c r="H1346" s="34" t="s">
        <v>144</v>
      </c>
      <c r="I1346" s="34">
        <v>0</v>
      </c>
      <c r="J1346" s="34">
        <v>10</v>
      </c>
      <c r="K1346" s="34">
        <f t="shared" ref="K1346:K1400" si="235">(J1346-I1346)</f>
        <v>10</v>
      </c>
      <c r="L1346" s="104">
        <v>1.7259999513626099</v>
      </c>
      <c r="M1346" s="29">
        <v>397</v>
      </c>
      <c r="N1346" s="62">
        <v>1.3411410380212465</v>
      </c>
      <c r="O1346" s="5">
        <v>1.1399999999999999</v>
      </c>
      <c r="P1346" s="5">
        <f t="shared" ref="P1346:P1348" si="236">(O1346*L1346*K1346)</f>
        <v>19.67639944553375</v>
      </c>
      <c r="Q1346" s="29">
        <v>397</v>
      </c>
    </row>
    <row r="1347" spans="1:26" x14ac:dyDescent="0.3">
      <c r="A1347" s="29">
        <v>397</v>
      </c>
      <c r="B1347" s="5">
        <v>493690.2107</v>
      </c>
      <c r="C1347" s="5">
        <v>5181087.1333999997</v>
      </c>
      <c r="D1347" s="34">
        <v>16</v>
      </c>
      <c r="E1347" s="34">
        <v>17</v>
      </c>
      <c r="F1347" s="34" t="s">
        <v>78</v>
      </c>
      <c r="G1347" s="29">
        <v>397</v>
      </c>
      <c r="H1347" s="34" t="s">
        <v>17</v>
      </c>
      <c r="I1347" s="34">
        <v>10</v>
      </c>
      <c r="J1347" s="34">
        <v>20</v>
      </c>
      <c r="K1347" s="34">
        <f t="shared" si="235"/>
        <v>10</v>
      </c>
      <c r="L1347" s="105">
        <v>1.7090000000000001</v>
      </c>
      <c r="M1347" s="29">
        <v>397</v>
      </c>
      <c r="N1347" s="62">
        <v>1.4424913298134967</v>
      </c>
      <c r="O1347" s="5">
        <v>1.1399999999999999</v>
      </c>
      <c r="P1347" s="5">
        <f t="shared" si="236"/>
        <v>19.482599999999998</v>
      </c>
      <c r="Q1347" s="29">
        <v>397</v>
      </c>
    </row>
    <row r="1348" spans="1:26" x14ac:dyDescent="0.3">
      <c r="A1348" s="34">
        <v>397</v>
      </c>
      <c r="B1348" s="5">
        <v>493690.2107</v>
      </c>
      <c r="C1348" s="5">
        <v>5181087.1333999997</v>
      </c>
      <c r="D1348" s="34">
        <v>16</v>
      </c>
      <c r="E1348" s="34">
        <v>17</v>
      </c>
      <c r="F1348" s="34" t="s">
        <v>78</v>
      </c>
      <c r="G1348" s="34">
        <v>397</v>
      </c>
      <c r="H1348" s="34" t="s">
        <v>2820</v>
      </c>
      <c r="I1348" s="34">
        <v>20</v>
      </c>
      <c r="J1348" s="34">
        <v>30</v>
      </c>
      <c r="K1348" s="34">
        <f t="shared" si="235"/>
        <v>10</v>
      </c>
      <c r="L1348" s="105">
        <v>1.0780000000000001</v>
      </c>
      <c r="M1348" s="34">
        <v>397</v>
      </c>
      <c r="N1348" s="62">
        <v>1.4386628435164814</v>
      </c>
      <c r="O1348" s="5">
        <v>1.1399999999999999</v>
      </c>
      <c r="P1348" s="5">
        <f t="shared" si="236"/>
        <v>12.289200000000001</v>
      </c>
      <c r="Q1348" s="34">
        <v>397</v>
      </c>
    </row>
    <row r="1349" spans="1:26" x14ac:dyDescent="0.3">
      <c r="A1349" s="34">
        <v>397</v>
      </c>
      <c r="B1349" s="5">
        <v>493690.2107</v>
      </c>
      <c r="C1349" s="5">
        <v>5181087.1333999997</v>
      </c>
      <c r="D1349" s="34">
        <v>16</v>
      </c>
      <c r="E1349" s="34">
        <v>17</v>
      </c>
      <c r="F1349" s="34" t="s">
        <v>78</v>
      </c>
      <c r="G1349" s="34">
        <v>397</v>
      </c>
      <c r="H1349" s="34" t="s">
        <v>43</v>
      </c>
      <c r="I1349" s="34">
        <v>30</v>
      </c>
      <c r="J1349" s="34">
        <v>46</v>
      </c>
      <c r="K1349" s="34">
        <f t="shared" si="235"/>
        <v>16</v>
      </c>
      <c r="L1349" s="34">
        <v>0.52400000000000002</v>
      </c>
      <c r="M1349" s="34">
        <v>397</v>
      </c>
      <c r="N1349" s="62">
        <v>1.4001824323789789</v>
      </c>
      <c r="O1349" s="5">
        <v>1.25</v>
      </c>
      <c r="P1349" s="5">
        <f t="shared" si="234"/>
        <v>11.739129513065359</v>
      </c>
      <c r="Q1349" s="34">
        <v>397</v>
      </c>
      <c r="R1349" s="34">
        <v>5.96</v>
      </c>
      <c r="S1349" s="34">
        <v>51.1</v>
      </c>
      <c r="T1349" s="34">
        <v>0.52400000000000002</v>
      </c>
      <c r="U1349" s="34">
        <v>9.4599999999999997E-3</v>
      </c>
      <c r="V1349" s="34">
        <v>2.7009999999999999E-2</v>
      </c>
      <c r="W1349" s="34">
        <v>19.40022213994817</v>
      </c>
      <c r="Y1349" s="34">
        <v>0.52400000000000002</v>
      </c>
      <c r="Z1349" s="34">
        <v>1012</v>
      </c>
    </row>
    <row r="1350" spans="1:26" x14ac:dyDescent="0.3">
      <c r="A1350" s="34">
        <v>397</v>
      </c>
      <c r="B1350" s="5">
        <v>493690.2107</v>
      </c>
      <c r="C1350" s="5">
        <v>5181087.1333999997</v>
      </c>
      <c r="D1350" s="34">
        <v>16</v>
      </c>
      <c r="E1350" s="34">
        <v>17</v>
      </c>
      <c r="F1350" s="34" t="s">
        <v>78</v>
      </c>
      <c r="G1350" s="34">
        <v>397</v>
      </c>
      <c r="H1350" s="34" t="s">
        <v>36</v>
      </c>
      <c r="I1350" s="34">
        <v>46</v>
      </c>
      <c r="J1350" s="34">
        <v>67</v>
      </c>
      <c r="K1350" s="34">
        <f t="shared" si="235"/>
        <v>21</v>
      </c>
      <c r="L1350" s="34">
        <v>0.46489999999999998</v>
      </c>
      <c r="M1350" s="34">
        <v>397</v>
      </c>
      <c r="N1350" s="62">
        <v>1.5492786099240057</v>
      </c>
      <c r="O1350" s="5">
        <v>1.33</v>
      </c>
      <c r="P1350" s="5">
        <f t="shared" si="234"/>
        <v>15.125452140827074</v>
      </c>
      <c r="Q1350" s="34">
        <v>397</v>
      </c>
      <c r="R1350" s="34">
        <v>6.13</v>
      </c>
      <c r="S1350" s="34">
        <v>41.5</v>
      </c>
      <c r="T1350" s="34">
        <v>0.46489999999999998</v>
      </c>
      <c r="U1350" s="34">
        <v>1.0240000000000001E-2</v>
      </c>
      <c r="V1350" s="34">
        <v>2.7009999999999999E-2</v>
      </c>
      <c r="W1350" s="34">
        <v>17.212143650499815</v>
      </c>
      <c r="Y1350" s="34">
        <v>0.46489999999999998</v>
      </c>
      <c r="Z1350" s="34">
        <v>1013</v>
      </c>
    </row>
    <row r="1351" spans="1:26" x14ac:dyDescent="0.3">
      <c r="A1351" s="34">
        <v>397</v>
      </c>
      <c r="B1351" s="5">
        <v>493690.2107</v>
      </c>
      <c r="C1351" s="5">
        <v>5181087.1333999997</v>
      </c>
      <c r="D1351" s="34">
        <v>16</v>
      </c>
      <c r="E1351" s="34">
        <v>17</v>
      </c>
      <c r="F1351" s="34" t="s">
        <v>78</v>
      </c>
      <c r="G1351" s="34">
        <v>397</v>
      </c>
      <c r="H1351" s="34" t="s">
        <v>37</v>
      </c>
      <c r="I1351" s="34">
        <v>67</v>
      </c>
      <c r="J1351" s="34">
        <v>94</v>
      </c>
      <c r="K1351" s="34">
        <f t="shared" si="235"/>
        <v>27</v>
      </c>
      <c r="L1351" s="34">
        <v>0.2913</v>
      </c>
      <c r="M1351" s="34">
        <v>397</v>
      </c>
      <c r="N1351" s="62">
        <v>1.5381986045957134</v>
      </c>
      <c r="O1351" s="5">
        <v>1.41</v>
      </c>
      <c r="P1351" s="5">
        <f t="shared" si="234"/>
        <v>12.098085845005746</v>
      </c>
      <c r="Q1351" s="34">
        <v>397</v>
      </c>
      <c r="R1351" s="34">
        <v>6.23</v>
      </c>
      <c r="S1351" s="34">
        <v>35.299999999999997</v>
      </c>
      <c r="T1351" s="34">
        <v>0.2913</v>
      </c>
      <c r="U1351" s="34">
        <v>7.11E-3</v>
      </c>
      <c r="V1351" s="34">
        <v>1.9539999999999998E-2</v>
      </c>
      <c r="W1351" s="34">
        <v>14.907881269191403</v>
      </c>
      <c r="Y1351" s="34">
        <v>0.2913</v>
      </c>
      <c r="Z1351" s="34">
        <v>1014</v>
      </c>
    </row>
    <row r="1352" spans="1:26" x14ac:dyDescent="0.3">
      <c r="A1352" s="34">
        <v>397</v>
      </c>
      <c r="B1352" s="5">
        <v>493690.2107</v>
      </c>
      <c r="C1352" s="5">
        <v>5181087.1333999997</v>
      </c>
      <c r="D1352" s="34">
        <v>16</v>
      </c>
      <c r="E1352" s="34">
        <v>17</v>
      </c>
      <c r="F1352" s="34" t="s">
        <v>78</v>
      </c>
      <c r="G1352" s="34">
        <v>397</v>
      </c>
      <c r="H1352" s="34" t="s">
        <v>44</v>
      </c>
      <c r="I1352" s="34">
        <v>94</v>
      </c>
      <c r="J1352" s="34">
        <v>128</v>
      </c>
      <c r="K1352" s="34">
        <f t="shared" si="235"/>
        <v>34</v>
      </c>
      <c r="L1352" s="34">
        <v>0.20569999999999999</v>
      </c>
      <c r="M1352" s="34">
        <v>397</v>
      </c>
      <c r="N1352" s="62">
        <v>1.6309342755469065</v>
      </c>
      <c r="O1352" s="34">
        <v>1.48</v>
      </c>
      <c r="P1352" s="5">
        <f t="shared" si="234"/>
        <v>11.406428136319954</v>
      </c>
      <c r="Q1352" s="34">
        <v>397</v>
      </c>
      <c r="R1352" s="34">
        <v>6.15</v>
      </c>
      <c r="S1352" s="34">
        <v>39.700000000000003</v>
      </c>
      <c r="T1352" s="34">
        <v>0.20569999999999999</v>
      </c>
      <c r="U1352" s="34">
        <v>5.9500000000000004E-3</v>
      </c>
      <c r="V1352" s="34">
        <v>1.7069999999999998E-2</v>
      </c>
      <c r="W1352" s="34">
        <v>12.050380785002931</v>
      </c>
      <c r="Y1352" s="34">
        <v>0.20569999999999999</v>
      </c>
      <c r="Z1352" s="34">
        <v>1015</v>
      </c>
    </row>
    <row r="1353" spans="1:26" x14ac:dyDescent="0.3">
      <c r="A1353" s="34">
        <v>397</v>
      </c>
      <c r="B1353" s="5">
        <v>493690.2107</v>
      </c>
      <c r="C1353" s="5">
        <v>5181087.1333999997</v>
      </c>
      <c r="D1353" s="34">
        <v>16</v>
      </c>
      <c r="E1353" s="34">
        <v>17</v>
      </c>
      <c r="F1353" s="34" t="s">
        <v>78</v>
      </c>
      <c r="G1353" s="34">
        <v>397</v>
      </c>
      <c r="H1353" s="34" t="s">
        <v>38</v>
      </c>
      <c r="I1353" s="34">
        <v>128</v>
      </c>
      <c r="J1353" s="34">
        <v>153</v>
      </c>
      <c r="K1353" s="34">
        <f t="shared" si="235"/>
        <v>25</v>
      </c>
      <c r="L1353" s="34">
        <v>0.16850000000000001</v>
      </c>
      <c r="M1353" s="34">
        <v>397</v>
      </c>
      <c r="N1353" s="62">
        <v>1.5810700931022028</v>
      </c>
      <c r="O1353" s="34">
        <v>1.5</v>
      </c>
      <c r="P1353" s="5">
        <f t="shared" si="234"/>
        <v>6.6602577671930296</v>
      </c>
      <c r="Q1353" s="34">
        <v>397</v>
      </c>
      <c r="R1353" s="34">
        <v>6.02</v>
      </c>
      <c r="S1353" s="34">
        <v>46.8</v>
      </c>
      <c r="T1353" s="34">
        <v>0.16850000000000001</v>
      </c>
      <c r="U1353" s="34">
        <v>5.0800000000000003E-3</v>
      </c>
      <c r="V1353" s="34">
        <v>1.5350000000000001E-2</v>
      </c>
      <c r="W1353" s="34">
        <v>10.977198697068404</v>
      </c>
      <c r="Y1353" s="34">
        <v>0.16850000000000001</v>
      </c>
      <c r="Z1353" s="34">
        <v>1016</v>
      </c>
    </row>
    <row r="1354" spans="1:26" x14ac:dyDescent="0.3">
      <c r="A1354" s="29">
        <v>399</v>
      </c>
      <c r="B1354" s="5">
        <v>493754.00599999999</v>
      </c>
      <c r="C1354" s="5">
        <v>5181069.176</v>
      </c>
      <c r="D1354" s="34">
        <v>18</v>
      </c>
      <c r="E1354" s="34">
        <v>17</v>
      </c>
      <c r="F1354" s="34" t="s">
        <v>78</v>
      </c>
      <c r="G1354" s="29">
        <v>399</v>
      </c>
      <c r="H1354" s="34" t="s">
        <v>16</v>
      </c>
      <c r="I1354" s="34">
        <v>0</v>
      </c>
      <c r="J1354" s="34">
        <v>10</v>
      </c>
      <c r="K1354" s="34">
        <f t="shared" si="235"/>
        <v>10</v>
      </c>
      <c r="L1354" s="104">
        <v>1.6679999828338623</v>
      </c>
      <c r="M1354" s="29">
        <v>399</v>
      </c>
      <c r="N1354" s="62">
        <v>1.1383056373334708</v>
      </c>
      <c r="O1354" s="34">
        <v>1.1599999999999999</v>
      </c>
      <c r="P1354" s="5">
        <f t="shared" ref="P1354:P1356" si="237">(O1354*L1354*K1354)</f>
        <v>19.348799800872804</v>
      </c>
      <c r="Q1354" s="29">
        <v>399</v>
      </c>
    </row>
    <row r="1355" spans="1:26" x14ac:dyDescent="0.3">
      <c r="A1355" s="29">
        <v>399</v>
      </c>
      <c r="B1355" s="5">
        <v>493754.00599999999</v>
      </c>
      <c r="C1355" s="5">
        <v>5181069.176</v>
      </c>
      <c r="D1355" s="34">
        <v>18</v>
      </c>
      <c r="E1355" s="34">
        <v>17</v>
      </c>
      <c r="F1355" s="34" t="s">
        <v>78</v>
      </c>
      <c r="G1355" s="29">
        <v>399</v>
      </c>
      <c r="H1355" s="34" t="s">
        <v>144</v>
      </c>
      <c r="I1355" s="34">
        <v>10</v>
      </c>
      <c r="J1355" s="34">
        <v>20</v>
      </c>
      <c r="K1355" s="34">
        <f t="shared" si="235"/>
        <v>10</v>
      </c>
      <c r="L1355" s="105">
        <v>2.1840000000000002</v>
      </c>
      <c r="M1355" s="29">
        <v>399</v>
      </c>
      <c r="N1355" s="62">
        <v>1.4167543484271865</v>
      </c>
      <c r="O1355" s="34">
        <v>1.1599999999999999</v>
      </c>
      <c r="P1355" s="5">
        <f t="shared" si="237"/>
        <v>25.334400000000002</v>
      </c>
      <c r="Q1355" s="29">
        <v>399</v>
      </c>
    </row>
    <row r="1356" spans="1:26" x14ac:dyDescent="0.3">
      <c r="A1356" s="34">
        <v>399</v>
      </c>
      <c r="B1356" s="5">
        <v>493754.00599999999</v>
      </c>
      <c r="C1356" s="5">
        <v>5181069.176</v>
      </c>
      <c r="D1356" s="34">
        <v>18</v>
      </c>
      <c r="E1356" s="34">
        <v>17</v>
      </c>
      <c r="F1356" s="34" t="s">
        <v>78</v>
      </c>
      <c r="G1356" s="34">
        <v>399</v>
      </c>
      <c r="H1356" s="34" t="s">
        <v>17</v>
      </c>
      <c r="I1356" s="34">
        <v>20</v>
      </c>
      <c r="J1356" s="34">
        <v>30</v>
      </c>
      <c r="K1356" s="34">
        <f t="shared" si="235"/>
        <v>10</v>
      </c>
      <c r="L1356" s="105">
        <v>1.5569999999999999</v>
      </c>
      <c r="M1356" s="34">
        <v>399</v>
      </c>
      <c r="N1356" s="62">
        <v>1.3122924585369273</v>
      </c>
      <c r="O1356" s="34">
        <v>1.1599999999999999</v>
      </c>
      <c r="P1356" s="5">
        <f t="shared" si="237"/>
        <v>18.061199999999996</v>
      </c>
      <c r="Q1356" s="34">
        <v>399</v>
      </c>
    </row>
    <row r="1357" spans="1:26" x14ac:dyDescent="0.3">
      <c r="A1357" s="34">
        <v>399</v>
      </c>
      <c r="B1357" s="5">
        <v>493754.00599999999</v>
      </c>
      <c r="C1357" s="5">
        <v>5181069.176</v>
      </c>
      <c r="D1357" s="34">
        <v>18</v>
      </c>
      <c r="E1357" s="34">
        <v>17</v>
      </c>
      <c r="F1357" s="34" t="s">
        <v>78</v>
      </c>
      <c r="G1357" s="34">
        <v>399</v>
      </c>
      <c r="H1357" s="34" t="s">
        <v>17</v>
      </c>
      <c r="I1357" s="34">
        <v>30</v>
      </c>
      <c r="J1357" s="34">
        <v>38</v>
      </c>
      <c r="K1357" s="34">
        <f t="shared" si="235"/>
        <v>8</v>
      </c>
      <c r="L1357" s="34">
        <v>1.0609999999999999</v>
      </c>
      <c r="M1357" s="34">
        <v>399</v>
      </c>
      <c r="N1357" s="62">
        <v>1.2915783859144754</v>
      </c>
      <c r="O1357" s="34">
        <v>1.25</v>
      </c>
      <c r="P1357" s="5">
        <f t="shared" si="234"/>
        <v>10.962917339642066</v>
      </c>
      <c r="Q1357" s="34">
        <v>399</v>
      </c>
      <c r="R1357" s="34">
        <v>5.31</v>
      </c>
      <c r="S1357" s="34">
        <v>88.4</v>
      </c>
      <c r="T1357" s="34">
        <v>1.0609999999999999</v>
      </c>
      <c r="U1357" s="34">
        <v>2.06E-2</v>
      </c>
      <c r="V1357" s="34">
        <v>5.1720000000000002E-2</v>
      </c>
      <c r="W1357" s="34">
        <v>20.51430781129157</v>
      </c>
      <c r="Y1357" s="34">
        <v>1.0609999999999999</v>
      </c>
      <c r="Z1357" s="34">
        <v>1018</v>
      </c>
    </row>
    <row r="1358" spans="1:26" x14ac:dyDescent="0.3">
      <c r="A1358" s="34">
        <v>399</v>
      </c>
      <c r="B1358" s="5">
        <v>493754.00599999999</v>
      </c>
      <c r="C1358" s="5">
        <v>5181069.176</v>
      </c>
      <c r="D1358" s="34">
        <v>18</v>
      </c>
      <c r="E1358" s="34">
        <v>17</v>
      </c>
      <c r="F1358" s="34" t="s">
        <v>78</v>
      </c>
      <c r="G1358" s="34">
        <v>399</v>
      </c>
      <c r="H1358" s="34" t="s">
        <v>18</v>
      </c>
      <c r="I1358" s="34">
        <v>38</v>
      </c>
      <c r="J1358" s="34">
        <v>74</v>
      </c>
      <c r="K1358" s="34">
        <f t="shared" si="235"/>
        <v>36</v>
      </c>
      <c r="L1358" s="34">
        <v>0.64139999999999997</v>
      </c>
      <c r="M1358" s="34">
        <v>399</v>
      </c>
      <c r="N1358" s="62">
        <v>1.3896766315879439</v>
      </c>
      <c r="O1358" s="34">
        <v>1.35</v>
      </c>
      <c r="P1358" s="5">
        <f t="shared" si="234"/>
        <v>32.088189294018257</v>
      </c>
      <c r="Q1358" s="34">
        <v>399</v>
      </c>
      <c r="R1358" s="34">
        <v>5.83</v>
      </c>
      <c r="S1358" s="34">
        <v>58.5</v>
      </c>
      <c r="T1358" s="34">
        <v>0.64139999999999997</v>
      </c>
      <c r="U1358" s="34">
        <v>1.38E-2</v>
      </c>
      <c r="V1358" s="34">
        <v>3.6970000000000003E-2</v>
      </c>
      <c r="W1358" s="34">
        <v>17.349202055720852</v>
      </c>
      <c r="Y1358" s="34">
        <v>0.64139999999999997</v>
      </c>
      <c r="Z1358" s="34">
        <v>1019</v>
      </c>
    </row>
    <row r="1359" spans="1:26" x14ac:dyDescent="0.3">
      <c r="A1359" s="34">
        <v>399</v>
      </c>
      <c r="B1359" s="5">
        <v>493754.00599999999</v>
      </c>
      <c r="C1359" s="5">
        <v>5181069.176</v>
      </c>
      <c r="D1359" s="34">
        <v>18</v>
      </c>
      <c r="E1359" s="34">
        <v>17</v>
      </c>
      <c r="F1359" s="34" t="s">
        <v>78</v>
      </c>
      <c r="G1359" s="34">
        <v>399</v>
      </c>
      <c r="H1359" s="34" t="s">
        <v>19</v>
      </c>
      <c r="I1359" s="34">
        <v>74</v>
      </c>
      <c r="J1359" s="34">
        <v>103</v>
      </c>
      <c r="K1359" s="34">
        <f t="shared" si="235"/>
        <v>29</v>
      </c>
      <c r="L1359" s="34">
        <v>0.2208</v>
      </c>
      <c r="M1359" s="34">
        <v>399</v>
      </c>
      <c r="N1359" s="62">
        <v>1.5598266528541169</v>
      </c>
      <c r="O1359" s="34">
        <v>1.53</v>
      </c>
      <c r="P1359" s="5">
        <f t="shared" si="234"/>
        <v>9.9878820235554819</v>
      </c>
      <c r="Q1359" s="34">
        <v>399</v>
      </c>
      <c r="R1359" s="34">
        <v>5.99</v>
      </c>
      <c r="S1359" s="34">
        <v>48.9</v>
      </c>
      <c r="T1359" s="34">
        <v>0.2208</v>
      </c>
      <c r="U1359" s="34">
        <v>4.47E-3</v>
      </c>
      <c r="V1359" s="34">
        <v>1.6840000000000001E-2</v>
      </c>
      <c r="W1359" s="34">
        <v>13.111638954869358</v>
      </c>
      <c r="Y1359" s="34">
        <v>0.2208</v>
      </c>
      <c r="Z1359" s="34">
        <v>1020</v>
      </c>
    </row>
    <row r="1360" spans="1:26" x14ac:dyDescent="0.3">
      <c r="A1360" s="34">
        <v>399</v>
      </c>
      <c r="B1360" s="5">
        <v>493754.00599999999</v>
      </c>
      <c r="C1360" s="5">
        <v>5181069.176</v>
      </c>
      <c r="D1360" s="34">
        <v>18</v>
      </c>
      <c r="E1360" s="34">
        <v>17</v>
      </c>
      <c r="F1360" s="34" t="s">
        <v>78</v>
      </c>
      <c r="G1360" s="34">
        <v>399</v>
      </c>
      <c r="H1360" s="34" t="s">
        <v>54</v>
      </c>
      <c r="I1360" s="34">
        <v>103</v>
      </c>
      <c r="J1360" s="34">
        <v>153</v>
      </c>
      <c r="K1360" s="34">
        <f t="shared" si="235"/>
        <v>50</v>
      </c>
      <c r="L1360" s="34">
        <v>0.1938</v>
      </c>
      <c r="M1360" s="34">
        <v>399</v>
      </c>
      <c r="N1360" s="62">
        <v>1.6005940974869819</v>
      </c>
      <c r="O1360" s="34">
        <v>1.63</v>
      </c>
      <c r="P1360" s="5">
        <f t="shared" si="234"/>
        <v>15.509756804648855</v>
      </c>
      <c r="Q1360" s="34">
        <v>399</v>
      </c>
      <c r="R1360" s="34">
        <v>5.77</v>
      </c>
      <c r="S1360" s="34">
        <v>62</v>
      </c>
      <c r="T1360" s="34">
        <v>0.1938</v>
      </c>
      <c r="U1360" s="34">
        <v>6.7299999999999999E-3</v>
      </c>
      <c r="V1360" s="34">
        <v>1.6199999999999999E-2</v>
      </c>
      <c r="W1360" s="34">
        <v>11.962962962962964</v>
      </c>
      <c r="Y1360" s="34">
        <v>0.1938</v>
      </c>
      <c r="Z1360" s="34">
        <v>1021</v>
      </c>
    </row>
    <row r="1361" spans="1:26" x14ac:dyDescent="0.3">
      <c r="A1361" s="29">
        <v>401</v>
      </c>
      <c r="B1361" s="5">
        <v>493817.83620000002</v>
      </c>
      <c r="C1361" s="5">
        <v>5181084.7780999998</v>
      </c>
      <c r="D1361" s="34">
        <v>20</v>
      </c>
      <c r="E1361" s="34">
        <v>17</v>
      </c>
      <c r="F1361" s="34" t="s">
        <v>78</v>
      </c>
      <c r="G1361" s="29">
        <v>401</v>
      </c>
      <c r="H1361" s="34" t="s">
        <v>16</v>
      </c>
      <c r="I1361" s="34">
        <v>0</v>
      </c>
      <c r="J1361" s="34">
        <v>10</v>
      </c>
      <c r="K1361" s="34">
        <f t="shared" si="235"/>
        <v>10</v>
      </c>
      <c r="L1361" s="104">
        <v>1.5140000581741333</v>
      </c>
      <c r="M1361" s="29">
        <v>401</v>
      </c>
      <c r="N1361" s="62">
        <v>1.3872622194507573</v>
      </c>
      <c r="O1361" s="34">
        <v>1.1599999999999999</v>
      </c>
      <c r="P1361" s="5">
        <f t="shared" ref="P1361:P1363" si="238">(O1361*L1361*K1361)</f>
        <v>17.562400674819944</v>
      </c>
      <c r="Q1361" s="29">
        <v>401</v>
      </c>
    </row>
    <row r="1362" spans="1:26" x14ac:dyDescent="0.3">
      <c r="A1362" s="29">
        <v>401</v>
      </c>
      <c r="B1362" s="5">
        <v>493817.83620000002</v>
      </c>
      <c r="C1362" s="5">
        <v>5181084.7780999998</v>
      </c>
      <c r="D1362" s="34">
        <v>20</v>
      </c>
      <c r="E1362" s="34">
        <v>17</v>
      </c>
      <c r="F1362" s="34" t="s">
        <v>78</v>
      </c>
      <c r="G1362" s="29">
        <v>401</v>
      </c>
      <c r="H1362" s="34" t="s">
        <v>144</v>
      </c>
      <c r="I1362" s="34">
        <v>10</v>
      </c>
      <c r="J1362" s="34">
        <v>20</v>
      </c>
      <c r="K1362" s="34">
        <f t="shared" si="235"/>
        <v>10</v>
      </c>
      <c r="L1362" s="105">
        <v>1.8560000000000001</v>
      </c>
      <c r="M1362" s="29">
        <v>401</v>
      </c>
      <c r="N1362" s="62">
        <v>1.4242480354264599</v>
      </c>
      <c r="O1362" s="34">
        <v>1.1599999999999999</v>
      </c>
      <c r="P1362" s="5">
        <f t="shared" si="238"/>
        <v>21.529599999999999</v>
      </c>
      <c r="Q1362" s="29">
        <v>401</v>
      </c>
    </row>
    <row r="1363" spans="1:26" x14ac:dyDescent="0.3">
      <c r="A1363" s="34">
        <v>401</v>
      </c>
      <c r="B1363" s="5">
        <v>493817.83620000002</v>
      </c>
      <c r="C1363" s="5">
        <v>5181084.7780999998</v>
      </c>
      <c r="D1363" s="34">
        <v>20</v>
      </c>
      <c r="E1363" s="34">
        <v>17</v>
      </c>
      <c r="F1363" s="34" t="s">
        <v>78</v>
      </c>
      <c r="G1363" s="34">
        <v>401</v>
      </c>
      <c r="H1363" s="34" t="s">
        <v>2825</v>
      </c>
      <c r="I1363" s="34">
        <v>20</v>
      </c>
      <c r="J1363" s="34">
        <v>30</v>
      </c>
      <c r="K1363" s="34">
        <f t="shared" si="235"/>
        <v>10</v>
      </c>
      <c r="L1363" s="105">
        <v>1.536</v>
      </c>
      <c r="M1363" s="34">
        <v>401</v>
      </c>
      <c r="N1363" s="62">
        <v>1.3859103775694288</v>
      </c>
      <c r="O1363" s="34">
        <v>1.1599999999999999</v>
      </c>
      <c r="P1363" s="5">
        <f t="shared" si="238"/>
        <v>17.817599999999999</v>
      </c>
      <c r="Q1363" s="34">
        <v>401</v>
      </c>
    </row>
    <row r="1364" spans="1:26" x14ac:dyDescent="0.3">
      <c r="A1364" s="34">
        <v>401</v>
      </c>
      <c r="B1364" s="5">
        <v>493817.83620000002</v>
      </c>
      <c r="C1364" s="5">
        <v>5181084.7780999998</v>
      </c>
      <c r="D1364" s="34">
        <v>20</v>
      </c>
      <c r="E1364" s="34">
        <v>17</v>
      </c>
      <c r="F1364" s="34" t="s">
        <v>78</v>
      </c>
      <c r="G1364" s="34">
        <v>401</v>
      </c>
      <c r="H1364" s="34" t="s">
        <v>18</v>
      </c>
      <c r="I1364" s="34">
        <v>30</v>
      </c>
      <c r="J1364" s="34">
        <v>57</v>
      </c>
      <c r="K1364" s="34">
        <f t="shared" si="235"/>
        <v>27</v>
      </c>
      <c r="L1364" s="34">
        <v>0.76659999999999995</v>
      </c>
      <c r="M1364" s="34">
        <v>401</v>
      </c>
      <c r="N1364" s="62">
        <v>1.412527409882802</v>
      </c>
      <c r="O1364" s="34">
        <v>1.33</v>
      </c>
      <c r="P1364" s="5">
        <f t="shared" si="234"/>
        <v>29.236774835236211</v>
      </c>
      <c r="Q1364" s="34">
        <v>401</v>
      </c>
      <c r="R1364" s="34">
        <v>5.3</v>
      </c>
      <c r="S1364" s="34">
        <v>88.8</v>
      </c>
      <c r="T1364" s="34">
        <v>0.76659999999999995</v>
      </c>
      <c r="U1364" s="34">
        <v>1.4250000000000001E-2</v>
      </c>
      <c r="V1364" s="34">
        <v>4.0419999999999998E-2</v>
      </c>
      <c r="W1364" s="34">
        <v>18.965858485898071</v>
      </c>
      <c r="Y1364" s="34">
        <v>0.76659999999999995</v>
      </c>
      <c r="Z1364" s="34">
        <v>1024</v>
      </c>
    </row>
    <row r="1365" spans="1:26" x14ac:dyDescent="0.3">
      <c r="A1365" s="34">
        <v>401</v>
      </c>
      <c r="B1365" s="5">
        <v>493817.83620000002</v>
      </c>
      <c r="C1365" s="5">
        <v>5181084.7780999998</v>
      </c>
      <c r="D1365" s="34">
        <v>20</v>
      </c>
      <c r="E1365" s="34">
        <v>17</v>
      </c>
      <c r="F1365" s="34" t="s">
        <v>78</v>
      </c>
      <c r="G1365" s="34">
        <v>401</v>
      </c>
      <c r="H1365" s="34" t="s">
        <v>19</v>
      </c>
      <c r="I1365" s="34">
        <v>57</v>
      </c>
      <c r="J1365" s="34">
        <v>97</v>
      </c>
      <c r="K1365" s="34">
        <f t="shared" si="235"/>
        <v>40</v>
      </c>
      <c r="L1365" s="34">
        <v>0.3417</v>
      </c>
      <c r="M1365" s="34">
        <v>401</v>
      </c>
      <c r="N1365" s="62">
        <v>1.6436404726497162</v>
      </c>
      <c r="O1365" s="34">
        <v>1.53</v>
      </c>
      <c r="P1365" s="5">
        <f t="shared" si="234"/>
        <v>22.465277980176324</v>
      </c>
      <c r="Q1365" s="34">
        <v>401</v>
      </c>
      <c r="R1365" s="34">
        <v>6</v>
      </c>
      <c r="S1365" s="34">
        <v>49.8</v>
      </c>
      <c r="T1365" s="34">
        <v>0.3417</v>
      </c>
      <c r="U1365" s="34">
        <v>8.2299999999999995E-3</v>
      </c>
      <c r="V1365" s="34">
        <v>2.214E-2</v>
      </c>
      <c r="W1365" s="34">
        <v>15.433604336043361</v>
      </c>
      <c r="Y1365" s="34">
        <v>0.3417</v>
      </c>
      <c r="Z1365" s="34">
        <v>1025</v>
      </c>
    </row>
    <row r="1366" spans="1:26" x14ac:dyDescent="0.3">
      <c r="A1366" s="34">
        <v>401</v>
      </c>
      <c r="B1366" s="5">
        <v>493817.83620000002</v>
      </c>
      <c r="C1366" s="5">
        <v>5181084.7780999998</v>
      </c>
      <c r="D1366" s="34">
        <v>20</v>
      </c>
      <c r="E1366" s="34">
        <v>17</v>
      </c>
      <c r="F1366" s="34" t="s">
        <v>78</v>
      </c>
      <c r="G1366" s="34">
        <v>401</v>
      </c>
      <c r="H1366" s="34" t="s">
        <v>20</v>
      </c>
      <c r="I1366" s="34">
        <v>97</v>
      </c>
      <c r="J1366" s="34">
        <v>128</v>
      </c>
      <c r="K1366" s="34">
        <f t="shared" si="235"/>
        <v>31</v>
      </c>
      <c r="L1366" s="34">
        <v>0.25659999999999999</v>
      </c>
      <c r="M1366" s="34">
        <v>401</v>
      </c>
      <c r="N1366" s="62">
        <v>1.6841873406242849</v>
      </c>
      <c r="O1366" s="34">
        <v>1.6</v>
      </c>
      <c r="P1366" s="5">
        <f t="shared" si="234"/>
        <v>13.397036619729935</v>
      </c>
      <c r="Q1366" s="34">
        <v>401</v>
      </c>
      <c r="R1366" s="34">
        <v>5.82</v>
      </c>
      <c r="S1366" s="34">
        <v>58.6</v>
      </c>
      <c r="T1366" s="34">
        <v>0.25659999999999999</v>
      </c>
      <c r="U1366" s="34">
        <v>8.5699999999999995E-3</v>
      </c>
      <c r="V1366" s="34">
        <v>1.993E-2</v>
      </c>
      <c r="W1366" s="34">
        <v>12.875062719518313</v>
      </c>
      <c r="Y1366" s="34">
        <v>0.25659999999999999</v>
      </c>
      <c r="Z1366" s="34">
        <v>1026</v>
      </c>
    </row>
    <row r="1367" spans="1:26" x14ac:dyDescent="0.3">
      <c r="A1367" s="34">
        <v>401</v>
      </c>
      <c r="B1367" s="5">
        <v>493817.83620000002</v>
      </c>
      <c r="C1367" s="5">
        <v>5181084.7780999998</v>
      </c>
      <c r="D1367" s="34">
        <v>20</v>
      </c>
      <c r="E1367" s="34">
        <v>17</v>
      </c>
      <c r="F1367" s="34" t="s">
        <v>78</v>
      </c>
      <c r="G1367" s="34">
        <v>401</v>
      </c>
      <c r="H1367" s="34" t="s">
        <v>21</v>
      </c>
      <c r="I1367" s="34">
        <v>128</v>
      </c>
      <c r="J1367" s="34">
        <v>153</v>
      </c>
      <c r="K1367" s="34">
        <f t="shared" si="235"/>
        <v>25</v>
      </c>
      <c r="L1367" s="34">
        <v>0.28289999999999998</v>
      </c>
      <c r="M1367" s="34">
        <v>401</v>
      </c>
      <c r="N1367" s="62">
        <v>1.6361739444552816</v>
      </c>
      <c r="O1367" s="34">
        <v>1.65</v>
      </c>
      <c r="P1367" s="5">
        <f t="shared" si="234"/>
        <v>11.571840222159979</v>
      </c>
      <c r="Q1367" s="34">
        <v>401</v>
      </c>
      <c r="R1367" s="34">
        <v>5.67</v>
      </c>
      <c r="S1367" s="34">
        <v>67.5</v>
      </c>
      <c r="T1367" s="34">
        <v>0.28289999999999998</v>
      </c>
      <c r="U1367" s="34">
        <v>1.0070000000000001E-2</v>
      </c>
      <c r="V1367" s="34">
        <v>2.307E-2</v>
      </c>
      <c r="W1367" s="34">
        <v>12.262678803641091</v>
      </c>
      <c r="Y1367" s="34">
        <v>0.28289999999999998</v>
      </c>
      <c r="Z1367" s="34">
        <v>1027</v>
      </c>
    </row>
    <row r="1368" spans="1:26" x14ac:dyDescent="0.3">
      <c r="A1368" s="29">
        <v>419</v>
      </c>
      <c r="B1368" s="5">
        <v>493648.35580000002</v>
      </c>
      <c r="C1368" s="5">
        <v>5181104.3019000003</v>
      </c>
      <c r="D1368" s="34">
        <v>15</v>
      </c>
      <c r="E1368" s="34">
        <v>18</v>
      </c>
      <c r="F1368" s="34" t="s">
        <v>83</v>
      </c>
      <c r="G1368" s="29">
        <v>419</v>
      </c>
      <c r="H1368" s="34" t="s">
        <v>16</v>
      </c>
      <c r="I1368" s="34">
        <v>0</v>
      </c>
      <c r="J1368" s="34">
        <v>10</v>
      </c>
      <c r="K1368" s="34">
        <f t="shared" si="235"/>
        <v>10</v>
      </c>
      <c r="L1368" s="104">
        <v>1.8710000514984131</v>
      </c>
      <c r="M1368" s="29">
        <v>419</v>
      </c>
      <c r="N1368" s="62">
        <v>1.426571319814427</v>
      </c>
      <c r="O1368" s="34">
        <v>1.1599999999999999</v>
      </c>
      <c r="P1368" s="5">
        <f t="shared" ref="P1368:P1370" si="239">(O1368*L1368*K1368)</f>
        <v>21.703600597381588</v>
      </c>
      <c r="Q1368" s="29">
        <v>419</v>
      </c>
    </row>
    <row r="1369" spans="1:26" x14ac:dyDescent="0.3">
      <c r="A1369" s="29">
        <v>419</v>
      </c>
      <c r="B1369" s="5">
        <v>493648.35580000002</v>
      </c>
      <c r="C1369" s="5">
        <v>5181104.3019000003</v>
      </c>
      <c r="D1369" s="34">
        <v>15</v>
      </c>
      <c r="E1369" s="34">
        <v>18</v>
      </c>
      <c r="F1369" s="34" t="s">
        <v>83</v>
      </c>
      <c r="G1369" s="29">
        <v>419</v>
      </c>
      <c r="H1369" s="34" t="s">
        <v>2819</v>
      </c>
      <c r="I1369" s="34">
        <v>10</v>
      </c>
      <c r="J1369" s="34">
        <v>20</v>
      </c>
      <c r="K1369" s="34">
        <f t="shared" si="235"/>
        <v>10</v>
      </c>
      <c r="L1369" s="105">
        <v>1.9470000000000001</v>
      </c>
      <c r="M1369" s="29">
        <v>419</v>
      </c>
      <c r="N1369" s="62">
        <v>1.4959328463944173</v>
      </c>
      <c r="O1369" s="34">
        <v>1.1599999999999999</v>
      </c>
      <c r="P1369" s="5">
        <f t="shared" si="239"/>
        <v>22.5852</v>
      </c>
      <c r="Q1369" s="29">
        <v>419</v>
      </c>
    </row>
    <row r="1370" spans="1:26" x14ac:dyDescent="0.3">
      <c r="A1370" s="34">
        <v>419</v>
      </c>
      <c r="B1370" s="5">
        <v>493648.35580000002</v>
      </c>
      <c r="C1370" s="5">
        <v>5181104.3019000003</v>
      </c>
      <c r="D1370" s="34">
        <v>15</v>
      </c>
      <c r="E1370" s="34">
        <v>18</v>
      </c>
      <c r="F1370" s="34" t="s">
        <v>83</v>
      </c>
      <c r="G1370" s="34">
        <v>419</v>
      </c>
      <c r="H1370" s="34" t="s">
        <v>2817</v>
      </c>
      <c r="I1370" s="34">
        <v>20</v>
      </c>
      <c r="J1370" s="34">
        <v>30</v>
      </c>
      <c r="K1370" s="34">
        <f t="shared" si="235"/>
        <v>10</v>
      </c>
      <c r="L1370" s="105">
        <v>1.673</v>
      </c>
      <c r="M1370" s="34">
        <v>419</v>
      </c>
      <c r="N1370" s="62">
        <v>1.4224243673766768</v>
      </c>
      <c r="O1370" s="34">
        <v>1.1599999999999999</v>
      </c>
      <c r="P1370" s="5">
        <f t="shared" si="239"/>
        <v>19.4068</v>
      </c>
      <c r="Q1370" s="34">
        <v>419</v>
      </c>
    </row>
    <row r="1371" spans="1:26" x14ac:dyDescent="0.3">
      <c r="A1371" s="34">
        <v>419</v>
      </c>
      <c r="B1371" s="5">
        <v>493648.35580000002</v>
      </c>
      <c r="C1371" s="5">
        <v>5181104.3019000003</v>
      </c>
      <c r="D1371" s="34">
        <v>15</v>
      </c>
      <c r="E1371" s="34">
        <v>18</v>
      </c>
      <c r="F1371" s="34" t="s">
        <v>83</v>
      </c>
      <c r="G1371" s="34">
        <v>419</v>
      </c>
      <c r="H1371" s="34" t="s">
        <v>17</v>
      </c>
      <c r="I1371" s="34">
        <v>30</v>
      </c>
      <c r="J1371" s="34">
        <v>43</v>
      </c>
      <c r="K1371" s="34">
        <f t="shared" si="235"/>
        <v>13</v>
      </c>
      <c r="L1371" s="34">
        <v>1.4279999999999999</v>
      </c>
      <c r="M1371" s="34">
        <v>419</v>
      </c>
      <c r="N1371" s="62">
        <v>1.2974293495288278</v>
      </c>
      <c r="O1371" s="34">
        <v>1.25</v>
      </c>
      <c r="P1371" s="5">
        <f t="shared" si="234"/>
        <v>24.085478444653159</v>
      </c>
      <c r="Q1371" s="34">
        <v>419</v>
      </c>
      <c r="R1371" s="34">
        <v>5.41</v>
      </c>
      <c r="S1371" s="34">
        <v>82.5</v>
      </c>
      <c r="T1371" s="34">
        <v>1.4279999999999999</v>
      </c>
      <c r="U1371" s="34">
        <v>1.9730000000000001E-2</v>
      </c>
      <c r="V1371" s="34">
        <v>5.8500000000000003E-2</v>
      </c>
      <c r="W1371" s="34">
        <v>24.410256410256409</v>
      </c>
      <c r="Y1371" s="34">
        <v>1.4279999999999999</v>
      </c>
      <c r="Z1371" s="34">
        <v>1030</v>
      </c>
    </row>
    <row r="1372" spans="1:26" x14ac:dyDescent="0.3">
      <c r="A1372" s="34">
        <v>419</v>
      </c>
      <c r="B1372" s="5">
        <v>493648.35580000002</v>
      </c>
      <c r="C1372" s="5">
        <v>5181104.3019000003</v>
      </c>
      <c r="D1372" s="34">
        <v>15</v>
      </c>
      <c r="E1372" s="34">
        <v>18</v>
      </c>
      <c r="F1372" s="34" t="s">
        <v>83</v>
      </c>
      <c r="G1372" s="34">
        <v>419</v>
      </c>
      <c r="H1372" s="34" t="s">
        <v>39</v>
      </c>
      <c r="I1372" s="34">
        <v>43</v>
      </c>
      <c r="J1372" s="34">
        <v>66</v>
      </c>
      <c r="K1372" s="34">
        <f t="shared" si="235"/>
        <v>23</v>
      </c>
      <c r="L1372" s="34">
        <v>1.367</v>
      </c>
      <c r="M1372" s="34">
        <v>419</v>
      </c>
      <c r="N1372" s="62">
        <v>1.3724135678415095</v>
      </c>
      <c r="O1372" s="34">
        <v>1.35</v>
      </c>
      <c r="P1372" s="5">
        <f t="shared" si="234"/>
        <v>43.150054986504898</v>
      </c>
      <c r="Q1372" s="34">
        <v>419</v>
      </c>
      <c r="R1372" s="34">
        <v>5.59</v>
      </c>
      <c r="S1372" s="34">
        <v>72</v>
      </c>
      <c r="T1372" s="34">
        <v>1.367</v>
      </c>
      <c r="U1372" s="34">
        <v>1.7409999999999998E-2</v>
      </c>
      <c r="V1372" s="34">
        <v>5.6120000000000003E-2</v>
      </c>
      <c r="W1372" s="34">
        <v>24.358517462580185</v>
      </c>
      <c r="Y1372" s="34">
        <v>1.367</v>
      </c>
      <c r="Z1372" s="34">
        <v>1031</v>
      </c>
    </row>
    <row r="1373" spans="1:26" x14ac:dyDescent="0.3">
      <c r="A1373" s="34">
        <v>419</v>
      </c>
      <c r="B1373" s="5">
        <v>493648.35580000002</v>
      </c>
      <c r="C1373" s="5">
        <v>5181104.3019000003</v>
      </c>
      <c r="D1373" s="34">
        <v>15</v>
      </c>
      <c r="E1373" s="34">
        <v>18</v>
      </c>
      <c r="F1373" s="34" t="s">
        <v>83</v>
      </c>
      <c r="G1373" s="34">
        <v>419</v>
      </c>
      <c r="H1373" s="34" t="s">
        <v>27</v>
      </c>
      <c r="I1373" s="34">
        <v>66</v>
      </c>
      <c r="J1373" s="34">
        <v>87</v>
      </c>
      <c r="K1373" s="34">
        <f t="shared" si="235"/>
        <v>21</v>
      </c>
      <c r="L1373" s="34">
        <v>0.66779999999999995</v>
      </c>
      <c r="M1373" s="34">
        <v>419</v>
      </c>
      <c r="N1373" s="62">
        <v>1.6464204080983262</v>
      </c>
      <c r="O1373" s="34">
        <v>1.53</v>
      </c>
      <c r="P1373" s="5">
        <f t="shared" si="234"/>
        <v>23.089070519089304</v>
      </c>
      <c r="Q1373" s="34">
        <v>419</v>
      </c>
      <c r="R1373" s="34">
        <v>6.09</v>
      </c>
      <c r="S1373" s="34">
        <v>43.1</v>
      </c>
      <c r="T1373" s="34">
        <v>0.66779999999999995</v>
      </c>
      <c r="U1373" s="34">
        <v>7.8100000000000001E-3</v>
      </c>
      <c r="V1373" s="34">
        <v>2.887E-2</v>
      </c>
      <c r="W1373" s="34">
        <v>23.131278143401452</v>
      </c>
      <c r="Y1373" s="34">
        <v>0.66779999999999995</v>
      </c>
      <c r="Z1373" s="34">
        <v>1032</v>
      </c>
    </row>
    <row r="1374" spans="1:26" x14ac:dyDescent="0.3">
      <c r="A1374" s="34">
        <v>419</v>
      </c>
      <c r="B1374" s="5">
        <v>493648.35580000002</v>
      </c>
      <c r="C1374" s="5">
        <v>5181104.3019000003</v>
      </c>
      <c r="D1374" s="34">
        <v>15</v>
      </c>
      <c r="E1374" s="34">
        <v>18</v>
      </c>
      <c r="F1374" s="34" t="s">
        <v>83</v>
      </c>
      <c r="G1374" s="34">
        <v>419</v>
      </c>
      <c r="H1374" s="34" t="s">
        <v>19</v>
      </c>
      <c r="I1374" s="34">
        <v>87</v>
      </c>
      <c r="J1374" s="34">
        <v>104</v>
      </c>
      <c r="K1374" s="34">
        <f t="shared" si="235"/>
        <v>17</v>
      </c>
      <c r="L1374" s="34">
        <v>0.4642</v>
      </c>
      <c r="M1374" s="34">
        <v>419</v>
      </c>
      <c r="N1374" s="62">
        <v>1.730220864430313</v>
      </c>
      <c r="O1374" s="34">
        <v>1.6</v>
      </c>
      <c r="P1374" s="5">
        <f t="shared" si="234"/>
        <v>13.653864929565373</v>
      </c>
      <c r="Q1374" s="34">
        <v>419</v>
      </c>
      <c r="R1374" s="34">
        <v>6.01</v>
      </c>
      <c r="S1374" s="34">
        <v>47.7</v>
      </c>
      <c r="T1374" s="34">
        <v>0.4642</v>
      </c>
      <c r="U1374" s="34">
        <v>6.5700000000000003E-3</v>
      </c>
      <c r="V1374" s="34">
        <v>2.1559999999999999E-2</v>
      </c>
      <c r="W1374" s="34">
        <v>21.530612244897959</v>
      </c>
      <c r="Y1374" s="34">
        <v>0.4642</v>
      </c>
      <c r="Z1374" s="34">
        <v>1033</v>
      </c>
    </row>
    <row r="1375" spans="1:26" x14ac:dyDescent="0.3">
      <c r="A1375" s="34">
        <v>419</v>
      </c>
      <c r="B1375" s="5">
        <v>493648.35580000002</v>
      </c>
      <c r="C1375" s="5">
        <v>5181104.3019000003</v>
      </c>
      <c r="D1375" s="34">
        <v>15</v>
      </c>
      <c r="E1375" s="34">
        <v>18</v>
      </c>
      <c r="F1375" s="34" t="s">
        <v>83</v>
      </c>
      <c r="G1375" s="34">
        <v>419</v>
      </c>
      <c r="H1375" s="34" t="s">
        <v>84</v>
      </c>
      <c r="I1375" s="34">
        <v>104</v>
      </c>
      <c r="J1375" s="34">
        <v>126</v>
      </c>
      <c r="K1375" s="34">
        <f t="shared" si="235"/>
        <v>22</v>
      </c>
      <c r="L1375" s="34">
        <v>0.36890000000000001</v>
      </c>
      <c r="M1375" s="34">
        <v>419</v>
      </c>
      <c r="N1375" s="62">
        <v>1.6869352217282372</v>
      </c>
      <c r="O1375" s="34">
        <v>1.6</v>
      </c>
      <c r="P1375" s="5">
        <f t="shared" si="234"/>
        <v>13.690828872502026</v>
      </c>
      <c r="Q1375" s="34">
        <v>419</v>
      </c>
      <c r="R1375" s="34">
        <v>5.9</v>
      </c>
      <c r="S1375" s="34">
        <v>53.9</v>
      </c>
      <c r="T1375" s="34">
        <v>0.36890000000000001</v>
      </c>
      <c r="U1375" s="34">
        <v>6.6699999999999997E-3</v>
      </c>
      <c r="V1375" s="34">
        <v>2.0219999999999998E-2</v>
      </c>
      <c r="W1375" s="34">
        <v>18.244312561819982</v>
      </c>
      <c r="Y1375" s="34">
        <v>0.36890000000000001</v>
      </c>
      <c r="Z1375" s="34">
        <v>1034</v>
      </c>
    </row>
    <row r="1376" spans="1:26" x14ac:dyDescent="0.3">
      <c r="A1376" s="34">
        <v>419</v>
      </c>
      <c r="B1376" s="5">
        <v>493648.35580000002</v>
      </c>
      <c r="C1376" s="5">
        <v>5181104.3019000003</v>
      </c>
      <c r="D1376" s="34">
        <v>15</v>
      </c>
      <c r="E1376" s="34">
        <v>18</v>
      </c>
      <c r="F1376" s="34" t="s">
        <v>83</v>
      </c>
      <c r="G1376" s="34">
        <v>419</v>
      </c>
      <c r="H1376" s="34" t="s">
        <v>54</v>
      </c>
      <c r="I1376" s="34">
        <v>126</v>
      </c>
      <c r="J1376" s="34">
        <v>153</v>
      </c>
      <c r="K1376" s="34">
        <f t="shared" si="235"/>
        <v>27</v>
      </c>
      <c r="L1376" s="34">
        <v>0.16819999999999999</v>
      </c>
      <c r="M1376" s="34">
        <v>419</v>
      </c>
      <c r="N1376" s="62">
        <v>1.6991714709246732</v>
      </c>
      <c r="O1376" s="34">
        <v>1.65</v>
      </c>
      <c r="P1376" s="5">
        <f t="shared" si="234"/>
        <v>7.7166173180573114</v>
      </c>
      <c r="Q1376" s="34">
        <v>419</v>
      </c>
      <c r="R1376" s="34">
        <v>6.07</v>
      </c>
      <c r="S1376" s="34">
        <v>44.1</v>
      </c>
      <c r="T1376" s="34">
        <v>0.16819999999999999</v>
      </c>
      <c r="U1376" s="34">
        <v>5.13E-3</v>
      </c>
      <c r="V1376" s="34">
        <v>1.227E-2</v>
      </c>
      <c r="W1376" s="34">
        <v>13.708231458842706</v>
      </c>
      <c r="Y1376" s="34">
        <v>0.16819999999999999</v>
      </c>
      <c r="Z1376" s="34">
        <v>1035</v>
      </c>
    </row>
    <row r="1377" spans="1:26" x14ac:dyDescent="0.3">
      <c r="A1377" s="29">
        <v>421</v>
      </c>
      <c r="B1377" s="5">
        <v>493712.77480000001</v>
      </c>
      <c r="C1377" s="5">
        <v>5181114.8141000001</v>
      </c>
      <c r="D1377" s="34">
        <v>17</v>
      </c>
      <c r="E1377" s="34">
        <v>18</v>
      </c>
      <c r="F1377" s="34" t="s">
        <v>83</v>
      </c>
      <c r="G1377" s="29">
        <v>421</v>
      </c>
      <c r="H1377" s="34" t="s">
        <v>16</v>
      </c>
      <c r="I1377" s="34">
        <v>0</v>
      </c>
      <c r="J1377" s="34">
        <v>10</v>
      </c>
      <c r="K1377" s="34">
        <f t="shared" si="235"/>
        <v>10</v>
      </c>
      <c r="L1377" s="104">
        <v>2.0109999179840088</v>
      </c>
      <c r="M1377" s="29">
        <v>421</v>
      </c>
      <c r="N1377" s="62">
        <v>1.3620829916706163</v>
      </c>
      <c r="O1377" s="34">
        <v>1.21</v>
      </c>
      <c r="P1377" s="5">
        <f t="shared" ref="P1377:P1379" si="240">(O1377*L1377*K1377)</f>
        <v>24.333099007606506</v>
      </c>
      <c r="Q1377" s="29">
        <v>421</v>
      </c>
    </row>
    <row r="1378" spans="1:26" x14ac:dyDescent="0.3">
      <c r="A1378" s="29">
        <v>421</v>
      </c>
      <c r="B1378" s="5">
        <v>493712.77480000001</v>
      </c>
      <c r="C1378" s="5">
        <v>5181114.8141000001</v>
      </c>
      <c r="D1378" s="34">
        <v>17</v>
      </c>
      <c r="E1378" s="34">
        <v>18</v>
      </c>
      <c r="F1378" s="34" t="s">
        <v>83</v>
      </c>
      <c r="G1378" s="29">
        <v>421</v>
      </c>
      <c r="H1378" s="34" t="s">
        <v>17</v>
      </c>
      <c r="I1378" s="34">
        <v>10</v>
      </c>
      <c r="J1378" s="34">
        <v>20</v>
      </c>
      <c r="K1378" s="34">
        <f t="shared" si="235"/>
        <v>10</v>
      </c>
      <c r="L1378" s="105">
        <v>1.9330000000000001</v>
      </c>
      <c r="M1378" s="29">
        <v>421</v>
      </c>
      <c r="N1378" s="62">
        <v>1.5325545871600594</v>
      </c>
      <c r="O1378" s="34">
        <v>1.21</v>
      </c>
      <c r="P1378" s="5">
        <f t="shared" si="240"/>
        <v>23.389299999999999</v>
      </c>
      <c r="Q1378" s="29">
        <v>421</v>
      </c>
    </row>
    <row r="1379" spans="1:26" x14ac:dyDescent="0.3">
      <c r="A1379" s="34">
        <v>421</v>
      </c>
      <c r="B1379" s="5">
        <v>493712.77480000001</v>
      </c>
      <c r="C1379" s="5">
        <v>5181114.8141000001</v>
      </c>
      <c r="D1379" s="34">
        <v>17</v>
      </c>
      <c r="E1379" s="34">
        <v>18</v>
      </c>
      <c r="F1379" s="34" t="s">
        <v>83</v>
      </c>
      <c r="G1379" s="34">
        <v>421</v>
      </c>
      <c r="H1379" s="34" t="s">
        <v>17</v>
      </c>
      <c r="I1379" s="34">
        <v>20</v>
      </c>
      <c r="J1379" s="34">
        <v>30</v>
      </c>
      <c r="K1379" s="34">
        <f t="shared" si="235"/>
        <v>10</v>
      </c>
      <c r="L1379" s="105">
        <v>1.9570000000000001</v>
      </c>
      <c r="M1379" s="34">
        <v>421</v>
      </c>
      <c r="N1379" s="62">
        <v>1.4152142918186836</v>
      </c>
      <c r="O1379" s="34">
        <v>1.21</v>
      </c>
      <c r="P1379" s="5">
        <f t="shared" si="240"/>
        <v>23.6797</v>
      </c>
      <c r="Q1379" s="34">
        <v>421</v>
      </c>
    </row>
    <row r="1380" spans="1:26" x14ac:dyDescent="0.3">
      <c r="A1380" s="34">
        <v>421</v>
      </c>
      <c r="B1380" s="5">
        <v>493712.77480000001</v>
      </c>
      <c r="C1380" s="5">
        <v>5181114.8141000001</v>
      </c>
      <c r="D1380" s="34">
        <v>17</v>
      </c>
      <c r="E1380" s="34">
        <v>18</v>
      </c>
      <c r="F1380" s="34" t="s">
        <v>83</v>
      </c>
      <c r="G1380" s="34">
        <v>421</v>
      </c>
      <c r="H1380" s="34" t="s">
        <v>17</v>
      </c>
      <c r="I1380" s="34">
        <v>30</v>
      </c>
      <c r="J1380" s="34">
        <v>42</v>
      </c>
      <c r="K1380" s="34">
        <f t="shared" si="235"/>
        <v>12</v>
      </c>
      <c r="L1380" s="34">
        <v>1.51</v>
      </c>
      <c r="M1380" s="34">
        <v>421</v>
      </c>
      <c r="N1380" s="62">
        <v>1.327357683374853</v>
      </c>
      <c r="O1380" s="34">
        <v>1.3</v>
      </c>
      <c r="P1380" s="5">
        <f t="shared" si="234"/>
        <v>24.051721222752342</v>
      </c>
      <c r="Q1380" s="34">
        <v>421</v>
      </c>
      <c r="R1380" s="34">
        <v>5.41</v>
      </c>
      <c r="S1380" s="34">
        <v>81.8</v>
      </c>
      <c r="T1380" s="34">
        <v>1.51</v>
      </c>
      <c r="U1380" s="34">
        <v>2.1690000000000001E-2</v>
      </c>
      <c r="V1380" s="34">
        <v>6.565E-2</v>
      </c>
      <c r="W1380" s="34">
        <v>23.000761614623002</v>
      </c>
      <c r="Y1380" s="34">
        <v>1.51</v>
      </c>
      <c r="Z1380" s="34">
        <v>1037</v>
      </c>
    </row>
    <row r="1381" spans="1:26" x14ac:dyDescent="0.3">
      <c r="A1381" s="34">
        <v>421</v>
      </c>
      <c r="B1381" s="5">
        <v>493712.77480000001</v>
      </c>
      <c r="C1381" s="5">
        <v>5181114.8141000001</v>
      </c>
      <c r="D1381" s="34">
        <v>17</v>
      </c>
      <c r="E1381" s="34">
        <v>18</v>
      </c>
      <c r="F1381" s="34" t="s">
        <v>83</v>
      </c>
      <c r="G1381" s="34">
        <v>421</v>
      </c>
      <c r="H1381" s="34" t="s">
        <v>39</v>
      </c>
      <c r="I1381" s="34">
        <v>42</v>
      </c>
      <c r="J1381" s="34">
        <v>73</v>
      </c>
      <c r="K1381" s="34">
        <f t="shared" si="235"/>
        <v>31</v>
      </c>
      <c r="L1381" s="34">
        <v>0.94310000000000005</v>
      </c>
      <c r="M1381" s="34">
        <v>421</v>
      </c>
      <c r="N1381" s="62">
        <v>1.2646194442729968</v>
      </c>
      <c r="O1381" s="34">
        <v>1.35</v>
      </c>
      <c r="P1381" s="5">
        <f t="shared" si="234"/>
        <v>36.972540534709765</v>
      </c>
      <c r="Q1381" s="34">
        <v>421</v>
      </c>
      <c r="R1381" s="34">
        <v>5.6</v>
      </c>
      <c r="S1381" s="34">
        <v>71</v>
      </c>
      <c r="T1381" s="34">
        <v>0.94310000000000005</v>
      </c>
      <c r="U1381" s="34">
        <v>1.6830000000000001E-2</v>
      </c>
      <c r="V1381" s="34">
        <v>4.8340000000000001E-2</v>
      </c>
      <c r="W1381" s="34">
        <v>19.509722796855606</v>
      </c>
      <c r="Y1381" s="34">
        <v>0.94310000000000005</v>
      </c>
      <c r="Z1381" s="34">
        <v>1038</v>
      </c>
    </row>
    <row r="1382" spans="1:26" x14ac:dyDescent="0.3">
      <c r="A1382" s="34">
        <v>421</v>
      </c>
      <c r="B1382" s="5">
        <v>493712.77480000001</v>
      </c>
      <c r="C1382" s="5">
        <v>5181114.8141000001</v>
      </c>
      <c r="D1382" s="34">
        <v>17</v>
      </c>
      <c r="E1382" s="34">
        <v>18</v>
      </c>
      <c r="F1382" s="34" t="s">
        <v>83</v>
      </c>
      <c r="G1382" s="34">
        <v>421</v>
      </c>
      <c r="H1382" s="34" t="s">
        <v>27</v>
      </c>
      <c r="I1382" s="34">
        <v>73</v>
      </c>
      <c r="J1382" s="34">
        <v>98</v>
      </c>
      <c r="K1382" s="34">
        <f t="shared" si="235"/>
        <v>25</v>
      </c>
      <c r="L1382" s="34">
        <v>0.36980000000000002</v>
      </c>
      <c r="M1382" s="34">
        <v>421</v>
      </c>
      <c r="N1382" s="62">
        <v>1.6798553175881024</v>
      </c>
      <c r="O1382" s="34">
        <v>1.48</v>
      </c>
      <c r="P1382" s="5">
        <f t="shared" si="234"/>
        <v>15.530262411102008</v>
      </c>
      <c r="Q1382" s="34">
        <v>421</v>
      </c>
      <c r="R1382" s="34">
        <v>5.83</v>
      </c>
      <c r="S1382" s="34">
        <v>58.1</v>
      </c>
      <c r="T1382" s="34">
        <v>0.36980000000000002</v>
      </c>
      <c r="U1382" s="34">
        <v>6.4599999999999996E-3</v>
      </c>
      <c r="V1382" s="34">
        <v>2.1989999999999999E-2</v>
      </c>
      <c r="W1382" s="34">
        <v>16.816734879490678</v>
      </c>
      <c r="Y1382" s="34">
        <v>0.36980000000000002</v>
      </c>
      <c r="Z1382" s="34">
        <v>1039</v>
      </c>
    </row>
    <row r="1383" spans="1:26" x14ac:dyDescent="0.3">
      <c r="A1383" s="34">
        <v>421</v>
      </c>
      <c r="B1383" s="5">
        <v>493712.77480000001</v>
      </c>
      <c r="C1383" s="5">
        <v>5181114.8141000001</v>
      </c>
      <c r="D1383" s="34">
        <v>17</v>
      </c>
      <c r="E1383" s="34">
        <v>18</v>
      </c>
      <c r="F1383" s="34" t="s">
        <v>83</v>
      </c>
      <c r="G1383" s="34">
        <v>421</v>
      </c>
      <c r="H1383" s="34" t="s">
        <v>20</v>
      </c>
      <c r="I1383" s="34">
        <v>98</v>
      </c>
      <c r="J1383" s="34">
        <v>126</v>
      </c>
      <c r="K1383" s="34">
        <f t="shared" si="235"/>
        <v>28</v>
      </c>
      <c r="L1383" s="34">
        <v>0.27029999999999998</v>
      </c>
      <c r="M1383" s="34">
        <v>421</v>
      </c>
      <c r="N1383" s="62">
        <v>1.6151903180174554</v>
      </c>
      <c r="O1383" s="34">
        <v>1.6</v>
      </c>
      <c r="P1383" s="5">
        <f t="shared" si="234"/>
        <v>12.224406402883309</v>
      </c>
      <c r="Q1383" s="34">
        <v>421</v>
      </c>
      <c r="R1383" s="34">
        <v>6.18</v>
      </c>
      <c r="S1383" s="34">
        <v>37.799999999999997</v>
      </c>
      <c r="T1383" s="34">
        <v>0.27029999999999998</v>
      </c>
      <c r="U1383" s="34">
        <v>6.0600000000000003E-3</v>
      </c>
      <c r="V1383" s="34">
        <v>1.8849999999999999E-2</v>
      </c>
      <c r="W1383" s="34">
        <v>14.339522546419099</v>
      </c>
      <c r="Y1383" s="34">
        <v>0.27029999999999998</v>
      </c>
      <c r="Z1383" s="34">
        <v>1040</v>
      </c>
    </row>
    <row r="1384" spans="1:26" x14ac:dyDescent="0.3">
      <c r="A1384" s="34">
        <v>421</v>
      </c>
      <c r="B1384" s="5">
        <v>493712.77480000001</v>
      </c>
      <c r="C1384" s="5">
        <v>5181114.8141000001</v>
      </c>
      <c r="D1384" s="34">
        <v>17</v>
      </c>
      <c r="E1384" s="34">
        <v>18</v>
      </c>
      <c r="F1384" s="34" t="s">
        <v>83</v>
      </c>
      <c r="G1384" s="34">
        <v>421</v>
      </c>
      <c r="H1384" s="34" t="s">
        <v>21</v>
      </c>
      <c r="I1384" s="34">
        <v>126</v>
      </c>
      <c r="J1384" s="34">
        <v>153</v>
      </c>
      <c r="K1384" s="34">
        <f t="shared" si="235"/>
        <v>27</v>
      </c>
      <c r="L1384" s="34">
        <v>0.1399</v>
      </c>
      <c r="M1384" s="34">
        <v>421</v>
      </c>
      <c r="N1384" s="62">
        <v>1.7421899120347388</v>
      </c>
      <c r="O1384" s="34">
        <v>1.65</v>
      </c>
      <c r="P1384" s="5">
        <f t="shared" si="234"/>
        <v>6.5807739547288193</v>
      </c>
      <c r="Q1384" s="34">
        <v>421</v>
      </c>
      <c r="R1384" s="34">
        <v>6.18</v>
      </c>
      <c r="S1384" s="34">
        <v>37.799999999999997</v>
      </c>
      <c r="T1384" s="34">
        <v>0.1399</v>
      </c>
      <c r="U1384" s="34">
        <v>6.0699999999999999E-3</v>
      </c>
      <c r="V1384" s="34">
        <v>1.404E-2</v>
      </c>
      <c r="W1384" s="34">
        <v>9.9643874643874639</v>
      </c>
      <c r="Y1384" s="34">
        <v>0.1399</v>
      </c>
      <c r="Z1384" s="34">
        <v>1041</v>
      </c>
    </row>
    <row r="1385" spans="1:26" x14ac:dyDescent="0.3">
      <c r="A1385" s="29">
        <v>423</v>
      </c>
      <c r="B1385" s="5">
        <v>493780.19349999999</v>
      </c>
      <c r="C1385" s="5">
        <v>5181114.7789000003</v>
      </c>
      <c r="D1385" s="34">
        <v>19</v>
      </c>
      <c r="E1385" s="34">
        <v>18</v>
      </c>
      <c r="F1385" s="34" t="s">
        <v>83</v>
      </c>
      <c r="G1385" s="29">
        <v>423</v>
      </c>
      <c r="H1385" s="34" t="s">
        <v>16</v>
      </c>
      <c r="I1385" s="34">
        <v>0</v>
      </c>
      <c r="J1385" s="34">
        <v>10</v>
      </c>
      <c r="K1385" s="34">
        <f t="shared" si="235"/>
        <v>10</v>
      </c>
      <c r="L1385" s="104">
        <v>2.0209999084472656</v>
      </c>
      <c r="M1385" s="29">
        <v>423</v>
      </c>
      <c r="N1385" s="62">
        <v>1.5001904820478895</v>
      </c>
      <c r="O1385" s="34">
        <v>1.21</v>
      </c>
      <c r="P1385" s="5">
        <f t="shared" ref="P1385:P1387" si="241">(O1385*L1385*K1385)</f>
        <v>24.454098892211917</v>
      </c>
      <c r="Q1385" s="29">
        <v>423</v>
      </c>
    </row>
    <row r="1386" spans="1:26" x14ac:dyDescent="0.3">
      <c r="A1386" s="29">
        <v>423</v>
      </c>
      <c r="B1386" s="5">
        <v>493780.19349999999</v>
      </c>
      <c r="C1386" s="5">
        <v>5181114.7789000003</v>
      </c>
      <c r="D1386" s="34">
        <v>19</v>
      </c>
      <c r="E1386" s="34">
        <v>18</v>
      </c>
      <c r="F1386" s="34" t="s">
        <v>83</v>
      </c>
      <c r="G1386" s="29">
        <v>423</v>
      </c>
      <c r="H1386" s="34" t="s">
        <v>24</v>
      </c>
      <c r="I1386" s="34">
        <v>10</v>
      </c>
      <c r="J1386" s="34">
        <v>20</v>
      </c>
      <c r="K1386" s="34">
        <f t="shared" si="235"/>
        <v>10</v>
      </c>
      <c r="L1386" s="105">
        <v>1.544</v>
      </c>
      <c r="M1386" s="29">
        <v>423</v>
      </c>
      <c r="N1386" s="62">
        <v>1.4496636000919894</v>
      </c>
      <c r="O1386" s="34">
        <v>1.21</v>
      </c>
      <c r="P1386" s="5">
        <f t="shared" si="241"/>
        <v>18.682399999999998</v>
      </c>
      <c r="Q1386" s="29">
        <v>423</v>
      </c>
    </row>
    <row r="1387" spans="1:26" x14ac:dyDescent="0.3">
      <c r="A1387" s="34">
        <v>423</v>
      </c>
      <c r="B1387" s="5">
        <v>493780.19349999999</v>
      </c>
      <c r="C1387" s="5">
        <v>5181114.7789000003</v>
      </c>
      <c r="D1387" s="34">
        <v>19</v>
      </c>
      <c r="E1387" s="34">
        <v>18</v>
      </c>
      <c r="F1387" s="34" t="s">
        <v>83</v>
      </c>
      <c r="G1387" s="34">
        <v>423</v>
      </c>
      <c r="H1387" s="34" t="s">
        <v>24</v>
      </c>
      <c r="I1387" s="34">
        <v>20</v>
      </c>
      <c r="J1387" s="34">
        <v>30</v>
      </c>
      <c r="K1387" s="34">
        <f t="shared" si="235"/>
        <v>10</v>
      </c>
      <c r="L1387" s="105">
        <v>1.3220000000000001</v>
      </c>
      <c r="M1387" s="34">
        <v>423</v>
      </c>
      <c r="N1387" s="62">
        <v>1.4445790562279954</v>
      </c>
      <c r="O1387" s="34">
        <v>1.21</v>
      </c>
      <c r="P1387" s="5">
        <f t="shared" si="241"/>
        <v>15.9962</v>
      </c>
      <c r="Q1387" s="34">
        <v>423</v>
      </c>
    </row>
    <row r="1388" spans="1:26" x14ac:dyDescent="0.3">
      <c r="A1388" s="34">
        <v>423</v>
      </c>
      <c r="B1388" s="5">
        <v>493780.19349999999</v>
      </c>
      <c r="C1388" s="5">
        <v>5181114.7789000003</v>
      </c>
      <c r="D1388" s="34">
        <v>19</v>
      </c>
      <c r="E1388" s="34">
        <v>18</v>
      </c>
      <c r="F1388" s="34" t="s">
        <v>83</v>
      </c>
      <c r="G1388" s="34">
        <v>423</v>
      </c>
      <c r="H1388" s="34" t="s">
        <v>24</v>
      </c>
      <c r="I1388" s="34">
        <v>30</v>
      </c>
      <c r="J1388" s="34">
        <v>32</v>
      </c>
      <c r="K1388" s="34">
        <f t="shared" si="235"/>
        <v>2</v>
      </c>
      <c r="L1388" s="34">
        <v>1.31</v>
      </c>
      <c r="M1388" s="34">
        <v>423</v>
      </c>
      <c r="N1388" s="62">
        <v>1.5068017557721278</v>
      </c>
      <c r="O1388" s="34">
        <v>1.3</v>
      </c>
      <c r="P1388" s="5">
        <f t="shared" si="234"/>
        <v>3.947820600122975</v>
      </c>
      <c r="Q1388" s="34">
        <v>423</v>
      </c>
      <c r="Y1388" s="34">
        <v>0</v>
      </c>
      <c r="Z1388" s="34">
        <v>1043</v>
      </c>
    </row>
    <row r="1389" spans="1:26" x14ac:dyDescent="0.3">
      <c r="A1389" s="34">
        <v>423</v>
      </c>
      <c r="B1389" s="5">
        <v>493780.19349999999</v>
      </c>
      <c r="C1389" s="5">
        <v>5181114.7789000003</v>
      </c>
      <c r="D1389" s="34">
        <v>19</v>
      </c>
      <c r="E1389" s="34">
        <v>18</v>
      </c>
      <c r="F1389" s="34" t="s">
        <v>83</v>
      </c>
      <c r="G1389" s="34">
        <v>423</v>
      </c>
      <c r="H1389" s="34" t="s">
        <v>25</v>
      </c>
      <c r="I1389" s="34">
        <v>32</v>
      </c>
      <c r="J1389" s="34">
        <v>60</v>
      </c>
      <c r="K1389" s="34">
        <f t="shared" si="235"/>
        <v>28</v>
      </c>
      <c r="L1389" s="34">
        <v>1.3120000000000001</v>
      </c>
      <c r="M1389" s="34">
        <v>423</v>
      </c>
      <c r="N1389" s="62">
        <v>1.4783351562915614</v>
      </c>
      <c r="O1389" s="34">
        <v>1.35</v>
      </c>
      <c r="P1389" s="5">
        <f t="shared" si="234"/>
        <v>54.308120301526806</v>
      </c>
      <c r="Q1389" s="34">
        <v>423</v>
      </c>
      <c r="R1389" s="34">
        <v>5.49</v>
      </c>
      <c r="S1389" s="34">
        <v>76.900000000000006</v>
      </c>
      <c r="T1389" s="34">
        <v>1.3120000000000001</v>
      </c>
      <c r="U1389" s="34">
        <v>1.983E-2</v>
      </c>
      <c r="V1389" s="34">
        <v>5.3920000000000003E-2</v>
      </c>
      <c r="W1389" s="34">
        <v>24.332344213649851</v>
      </c>
      <c r="Y1389" s="34">
        <v>1.3120000000000001</v>
      </c>
      <c r="Z1389" s="34">
        <v>1044</v>
      </c>
    </row>
    <row r="1390" spans="1:26" x14ac:dyDescent="0.3">
      <c r="A1390" s="34">
        <v>423</v>
      </c>
      <c r="B1390" s="5">
        <v>493780.19349999999</v>
      </c>
      <c r="C1390" s="5">
        <v>5181114.7789000003</v>
      </c>
      <c r="D1390" s="34">
        <v>19</v>
      </c>
      <c r="E1390" s="34">
        <v>18</v>
      </c>
      <c r="F1390" s="34" t="s">
        <v>83</v>
      </c>
      <c r="G1390" s="34">
        <v>423</v>
      </c>
      <c r="H1390" s="34" t="s">
        <v>30</v>
      </c>
      <c r="I1390" s="34">
        <v>60</v>
      </c>
      <c r="J1390" s="34">
        <v>106</v>
      </c>
      <c r="K1390" s="34">
        <f t="shared" si="235"/>
        <v>46</v>
      </c>
      <c r="L1390" s="34">
        <v>0.79949999999999999</v>
      </c>
      <c r="M1390" s="34">
        <v>423</v>
      </c>
      <c r="N1390" s="62">
        <v>1.5128009835640264</v>
      </c>
      <c r="O1390" s="34">
        <v>1.48</v>
      </c>
      <c r="P1390" s="5">
        <f t="shared" si="234"/>
        <v>55.636281772534197</v>
      </c>
      <c r="Q1390" s="34">
        <v>423</v>
      </c>
      <c r="R1390" s="34">
        <v>5.64</v>
      </c>
      <c r="S1390" s="34">
        <v>69</v>
      </c>
      <c r="T1390" s="34">
        <v>0.79949999999999999</v>
      </c>
      <c r="U1390" s="34">
        <v>1.2760000000000001E-2</v>
      </c>
      <c r="V1390" s="34">
        <v>3.6630000000000003E-2</v>
      </c>
      <c r="W1390" s="34">
        <v>21.826371826371826</v>
      </c>
      <c r="Y1390" s="34">
        <v>0.79949999999999999</v>
      </c>
      <c r="Z1390" s="34">
        <v>1045</v>
      </c>
    </row>
    <row r="1391" spans="1:26" x14ac:dyDescent="0.3">
      <c r="A1391" s="34">
        <v>423</v>
      </c>
      <c r="B1391" s="5">
        <v>493780.19349999999</v>
      </c>
      <c r="C1391" s="5">
        <v>5181114.7789000003</v>
      </c>
      <c r="D1391" s="34">
        <v>19</v>
      </c>
      <c r="E1391" s="34">
        <v>18</v>
      </c>
      <c r="F1391" s="34" t="s">
        <v>83</v>
      </c>
      <c r="G1391" s="34">
        <v>423</v>
      </c>
      <c r="H1391" s="34" t="s">
        <v>26</v>
      </c>
      <c r="I1391" s="34">
        <v>106</v>
      </c>
      <c r="J1391" s="34">
        <v>128</v>
      </c>
      <c r="K1391" s="34">
        <f t="shared" si="235"/>
        <v>22</v>
      </c>
      <c r="L1391" s="34">
        <v>0.46229999999999999</v>
      </c>
      <c r="M1391" s="34">
        <v>423</v>
      </c>
      <c r="N1391" s="62">
        <v>1.6812545032484498</v>
      </c>
      <c r="O1391" s="34">
        <v>1.6</v>
      </c>
      <c r="P1391" s="5">
        <f t="shared" si="234"/>
        <v>17.099367050738682</v>
      </c>
      <c r="Q1391" s="34">
        <v>423</v>
      </c>
      <c r="R1391" s="34">
        <v>5.81</v>
      </c>
      <c r="S1391" s="34">
        <v>59.2</v>
      </c>
      <c r="T1391" s="34">
        <v>0.46229999999999999</v>
      </c>
      <c r="U1391" s="34">
        <v>7.43E-3</v>
      </c>
      <c r="V1391" s="34">
        <v>2.4379999999999999E-2</v>
      </c>
      <c r="W1391" s="34">
        <v>18.962264150943398</v>
      </c>
      <c r="Y1391" s="34">
        <v>0.46229999999999999</v>
      </c>
      <c r="Z1391" s="34">
        <v>1046</v>
      </c>
    </row>
    <row r="1392" spans="1:26" x14ac:dyDescent="0.3">
      <c r="A1392" s="34">
        <v>423</v>
      </c>
      <c r="B1392" s="5">
        <v>493780.19349999999</v>
      </c>
      <c r="C1392" s="5">
        <v>5181114.7789000003</v>
      </c>
      <c r="D1392" s="34">
        <v>19</v>
      </c>
      <c r="E1392" s="34">
        <v>18</v>
      </c>
      <c r="F1392" s="34" t="s">
        <v>83</v>
      </c>
      <c r="G1392" s="34">
        <v>423</v>
      </c>
      <c r="H1392" s="34" t="s">
        <v>59</v>
      </c>
      <c r="I1392" s="34">
        <v>128</v>
      </c>
      <c r="J1392" s="34">
        <v>145</v>
      </c>
      <c r="K1392" s="34">
        <f t="shared" si="235"/>
        <v>17</v>
      </c>
      <c r="L1392" s="34">
        <v>0.3196</v>
      </c>
      <c r="M1392" s="34">
        <v>423</v>
      </c>
      <c r="N1392" s="78">
        <v>1.6</v>
      </c>
      <c r="O1392" s="34">
        <v>1.65</v>
      </c>
      <c r="P1392" s="5">
        <f t="shared" si="234"/>
        <v>8.6931200000000004</v>
      </c>
      <c r="Q1392" s="34">
        <v>423</v>
      </c>
      <c r="R1392" s="34">
        <v>6.23</v>
      </c>
      <c r="S1392" s="34">
        <v>35.200000000000003</v>
      </c>
      <c r="T1392" s="34">
        <v>0.3196</v>
      </c>
      <c r="U1392" s="34">
        <v>6.8999999999999999E-3</v>
      </c>
      <c r="V1392" s="34">
        <v>1.883E-2</v>
      </c>
      <c r="W1392" s="34">
        <v>16.972915560276157</v>
      </c>
      <c r="Y1392" s="34">
        <v>0.3196</v>
      </c>
      <c r="Z1392" s="34">
        <v>1047</v>
      </c>
    </row>
    <row r="1393" spans="1:26" x14ac:dyDescent="0.3">
      <c r="A1393" s="34">
        <v>423</v>
      </c>
      <c r="B1393" s="5">
        <v>493780.19349999999</v>
      </c>
      <c r="C1393" s="5">
        <v>5181114.7789000003</v>
      </c>
      <c r="D1393" s="34">
        <v>19</v>
      </c>
      <c r="E1393" s="34">
        <v>18</v>
      </c>
      <c r="F1393" s="34" t="s">
        <v>83</v>
      </c>
      <c r="G1393" s="34">
        <v>423</v>
      </c>
      <c r="H1393" s="34" t="s">
        <v>54</v>
      </c>
      <c r="I1393" s="34">
        <v>145</v>
      </c>
      <c r="J1393" s="34">
        <v>153</v>
      </c>
      <c r="K1393" s="34">
        <f t="shared" si="235"/>
        <v>8</v>
      </c>
      <c r="L1393" s="34">
        <v>0.15409999999999999</v>
      </c>
      <c r="M1393" s="34">
        <v>423</v>
      </c>
      <c r="N1393" s="62">
        <v>1.5803059747197317</v>
      </c>
      <c r="O1393" s="34">
        <v>1.65</v>
      </c>
      <c r="P1393" s="5">
        <f t="shared" si="234"/>
        <v>1.9482012056344851</v>
      </c>
      <c r="Q1393" s="34">
        <v>423</v>
      </c>
      <c r="R1393" s="34">
        <v>6.6</v>
      </c>
      <c r="S1393" s="34">
        <v>13.6</v>
      </c>
      <c r="T1393" s="34">
        <v>0.15409999999999999</v>
      </c>
      <c r="U1393" s="34">
        <v>6.7799999999999996E-3</v>
      </c>
      <c r="V1393" s="34">
        <v>1.272E-2</v>
      </c>
      <c r="W1393" s="34">
        <v>12.114779874213836</v>
      </c>
      <c r="Y1393" s="34">
        <v>0.15409999999999999</v>
      </c>
      <c r="Z1393" s="34">
        <v>1048</v>
      </c>
    </row>
    <row r="1394" spans="1:26" x14ac:dyDescent="0.3">
      <c r="A1394" s="29">
        <v>425</v>
      </c>
      <c r="B1394" s="5">
        <v>493841.59179999999</v>
      </c>
      <c r="C1394" s="5">
        <v>5181100.5330999997</v>
      </c>
      <c r="D1394" s="34">
        <v>21</v>
      </c>
      <c r="E1394" s="34">
        <v>18</v>
      </c>
      <c r="F1394" s="34" t="s">
        <v>83</v>
      </c>
      <c r="G1394" s="29">
        <v>425</v>
      </c>
      <c r="H1394" s="34" t="s">
        <v>16</v>
      </c>
      <c r="I1394" s="34">
        <v>0</v>
      </c>
      <c r="J1394" s="34">
        <v>10</v>
      </c>
      <c r="K1394" s="34">
        <f t="shared" si="235"/>
        <v>10</v>
      </c>
      <c r="L1394" s="104">
        <v>1.781000018119812</v>
      </c>
      <c r="M1394" s="29">
        <v>425</v>
      </c>
      <c r="N1394" s="62">
        <v>1.2965846072433587</v>
      </c>
      <c r="O1394" s="34">
        <v>1.1599999999999999</v>
      </c>
      <c r="P1394" s="5">
        <f t="shared" ref="P1394:P1396" si="242">(O1394*L1394*K1394)</f>
        <v>20.659600210189815</v>
      </c>
      <c r="Q1394" s="29">
        <v>425</v>
      </c>
    </row>
    <row r="1395" spans="1:26" x14ac:dyDescent="0.3">
      <c r="A1395" s="29">
        <v>425</v>
      </c>
      <c r="B1395" s="5">
        <v>493841.59179999999</v>
      </c>
      <c r="C1395" s="5">
        <v>5181100.5330999997</v>
      </c>
      <c r="D1395" s="34">
        <v>21</v>
      </c>
      <c r="E1395" s="34">
        <v>18</v>
      </c>
      <c r="F1395" s="34" t="s">
        <v>83</v>
      </c>
      <c r="G1395" s="29">
        <v>425</v>
      </c>
      <c r="H1395" s="34" t="s">
        <v>16</v>
      </c>
      <c r="I1395" s="34">
        <v>10</v>
      </c>
      <c r="J1395" s="34">
        <v>20</v>
      </c>
      <c r="K1395" s="34">
        <f t="shared" si="235"/>
        <v>10</v>
      </c>
      <c r="L1395" s="105">
        <v>1.7130000000000001</v>
      </c>
      <c r="M1395" s="29">
        <v>425</v>
      </c>
      <c r="N1395" s="62">
        <v>1.5142262640362805</v>
      </c>
      <c r="O1395" s="34">
        <v>1.1599999999999999</v>
      </c>
      <c r="P1395" s="5">
        <f t="shared" si="242"/>
        <v>19.870799999999999</v>
      </c>
      <c r="Q1395" s="29">
        <v>425</v>
      </c>
    </row>
    <row r="1396" spans="1:26" x14ac:dyDescent="0.3">
      <c r="A1396" s="34">
        <v>425</v>
      </c>
      <c r="B1396" s="5">
        <v>493841.59179999999</v>
      </c>
      <c r="C1396" s="5">
        <v>5181100.5330999997</v>
      </c>
      <c r="D1396" s="34">
        <v>21</v>
      </c>
      <c r="E1396" s="34">
        <v>18</v>
      </c>
      <c r="F1396" s="34" t="s">
        <v>83</v>
      </c>
      <c r="G1396" s="34">
        <v>425</v>
      </c>
      <c r="H1396" s="34" t="s">
        <v>17</v>
      </c>
      <c r="I1396" s="34">
        <v>20</v>
      </c>
      <c r="J1396" s="34">
        <v>30</v>
      </c>
      <c r="K1396" s="34">
        <f t="shared" si="235"/>
        <v>10</v>
      </c>
      <c r="L1396" s="105">
        <v>1.6140000000000001</v>
      </c>
      <c r="M1396" s="34">
        <v>425</v>
      </c>
      <c r="N1396" s="62">
        <v>1.4781338840854616</v>
      </c>
      <c r="O1396" s="34">
        <v>1.1599999999999999</v>
      </c>
      <c r="P1396" s="5">
        <f t="shared" si="242"/>
        <v>18.7224</v>
      </c>
      <c r="Q1396" s="34">
        <v>425</v>
      </c>
    </row>
    <row r="1397" spans="1:26" x14ac:dyDescent="0.3">
      <c r="A1397" s="34">
        <v>425</v>
      </c>
      <c r="B1397" s="5">
        <v>493841.59179999999</v>
      </c>
      <c r="C1397" s="5">
        <v>5181100.5330999997</v>
      </c>
      <c r="D1397" s="34">
        <v>21</v>
      </c>
      <c r="E1397" s="34">
        <v>18</v>
      </c>
      <c r="F1397" s="34" t="s">
        <v>83</v>
      </c>
      <c r="G1397" s="34">
        <v>425</v>
      </c>
      <c r="H1397" s="34" t="s">
        <v>17</v>
      </c>
      <c r="I1397" s="34">
        <v>30</v>
      </c>
      <c r="J1397" s="34">
        <v>57</v>
      </c>
      <c r="K1397" s="34">
        <f t="shared" si="235"/>
        <v>27</v>
      </c>
      <c r="L1397" s="34">
        <v>1.0680000000000001</v>
      </c>
      <c r="M1397" s="34">
        <v>425</v>
      </c>
      <c r="N1397" s="62">
        <v>1.4038478770366114</v>
      </c>
      <c r="O1397" s="34">
        <v>1.3</v>
      </c>
      <c r="P1397" s="5">
        <f t="shared" si="234"/>
        <v>40.481357382227728</v>
      </c>
      <c r="Q1397" s="34">
        <v>425</v>
      </c>
      <c r="R1397" s="34">
        <v>5.57</v>
      </c>
      <c r="S1397" s="34">
        <v>73.400000000000006</v>
      </c>
      <c r="T1397" s="34">
        <v>1.0680000000000001</v>
      </c>
      <c r="U1397" s="34">
        <v>1.8429999999999998E-2</v>
      </c>
      <c r="V1397" s="34">
        <v>5.5309999999999998E-2</v>
      </c>
      <c r="W1397" s="34">
        <v>19.309347315132889</v>
      </c>
      <c r="Y1397" s="34">
        <v>1.0680000000000001</v>
      </c>
      <c r="Z1397" s="34">
        <v>1050</v>
      </c>
    </row>
    <row r="1398" spans="1:26" x14ac:dyDescent="0.3">
      <c r="A1398" s="34">
        <v>425</v>
      </c>
      <c r="B1398" s="5">
        <v>493841.59179999999</v>
      </c>
      <c r="C1398" s="5">
        <v>5181100.5330999997</v>
      </c>
      <c r="D1398" s="34">
        <v>21</v>
      </c>
      <c r="E1398" s="34">
        <v>18</v>
      </c>
      <c r="F1398" s="34" t="s">
        <v>83</v>
      </c>
      <c r="G1398" s="34">
        <v>425</v>
      </c>
      <c r="H1398" s="34" t="s">
        <v>30</v>
      </c>
      <c r="I1398" s="34">
        <v>57</v>
      </c>
      <c r="J1398" s="34">
        <v>87</v>
      </c>
      <c r="K1398" s="34">
        <f t="shared" si="235"/>
        <v>30</v>
      </c>
      <c r="L1398" s="34">
        <v>0.67179999999999995</v>
      </c>
      <c r="M1398" s="34">
        <v>425</v>
      </c>
      <c r="N1398" s="62">
        <v>1.537726387521255</v>
      </c>
      <c r="O1398" s="34">
        <v>1.4</v>
      </c>
      <c r="P1398" s="5">
        <f t="shared" si="234"/>
        <v>30.991337614103372</v>
      </c>
      <c r="Q1398" s="34">
        <v>425</v>
      </c>
      <c r="R1398" s="34">
        <v>5.87</v>
      </c>
      <c r="S1398" s="34">
        <v>55.5</v>
      </c>
      <c r="T1398" s="34">
        <v>0.67179999999999995</v>
      </c>
      <c r="U1398" s="34">
        <v>1.174E-2</v>
      </c>
      <c r="V1398" s="34">
        <v>3.7479999999999999E-2</v>
      </c>
      <c r="W1398" s="34">
        <v>17.924226254002132</v>
      </c>
      <c r="Y1398" s="34">
        <v>0.67179999999999995</v>
      </c>
      <c r="Z1398" s="34">
        <v>1051</v>
      </c>
    </row>
    <row r="1399" spans="1:26" x14ac:dyDescent="0.3">
      <c r="A1399" s="34">
        <v>425</v>
      </c>
      <c r="B1399" s="5">
        <v>493841.59179999999</v>
      </c>
      <c r="C1399" s="5">
        <v>5181100.5330999997</v>
      </c>
      <c r="D1399" s="34">
        <v>21</v>
      </c>
      <c r="E1399" s="34">
        <v>18</v>
      </c>
      <c r="F1399" s="34" t="s">
        <v>83</v>
      </c>
      <c r="G1399" s="34">
        <v>425</v>
      </c>
      <c r="H1399" s="34" t="s">
        <v>81</v>
      </c>
      <c r="I1399" s="34">
        <v>87</v>
      </c>
      <c r="J1399" s="34">
        <v>109</v>
      </c>
      <c r="K1399" s="34">
        <f t="shared" si="235"/>
        <v>22</v>
      </c>
      <c r="L1399" s="34">
        <v>0.30109999999999998</v>
      </c>
      <c r="M1399" s="34">
        <v>425</v>
      </c>
      <c r="N1399" s="62">
        <v>1.7440952461832389</v>
      </c>
      <c r="O1399" s="34">
        <v>1.5</v>
      </c>
      <c r="P1399" s="5">
        <f t="shared" si="234"/>
        <v>11.553235729767009</v>
      </c>
      <c r="Q1399" s="34">
        <v>425</v>
      </c>
      <c r="R1399" s="34">
        <v>6</v>
      </c>
      <c r="S1399" s="34">
        <v>48.3</v>
      </c>
      <c r="T1399" s="34">
        <v>0.30109999999999998</v>
      </c>
      <c r="U1399" s="34">
        <v>5.0400000000000002E-3</v>
      </c>
      <c r="V1399" s="34">
        <v>1.8290000000000001E-2</v>
      </c>
      <c r="W1399" s="34">
        <v>16.462547840349917</v>
      </c>
      <c r="Y1399" s="34">
        <v>0.30109999999999998</v>
      </c>
      <c r="Z1399" s="34">
        <v>1052</v>
      </c>
    </row>
    <row r="1400" spans="1:26" x14ac:dyDescent="0.3">
      <c r="A1400" s="34">
        <v>425</v>
      </c>
      <c r="B1400" s="5">
        <v>493841.59179999999</v>
      </c>
      <c r="C1400" s="5">
        <v>5181100.5330999997</v>
      </c>
      <c r="D1400" s="34">
        <v>21</v>
      </c>
      <c r="E1400" s="34">
        <v>18</v>
      </c>
      <c r="F1400" s="34" t="s">
        <v>83</v>
      </c>
      <c r="G1400" s="34">
        <v>425</v>
      </c>
      <c r="H1400" s="34" t="s">
        <v>95</v>
      </c>
      <c r="I1400" s="34">
        <v>109</v>
      </c>
      <c r="J1400" s="34">
        <v>153</v>
      </c>
      <c r="K1400" s="34">
        <f t="shared" si="235"/>
        <v>44</v>
      </c>
      <c r="L1400" s="34">
        <v>0.25190000000000001</v>
      </c>
      <c r="M1400" s="34">
        <v>425</v>
      </c>
      <c r="N1400" s="62">
        <v>1.7065164995502182</v>
      </c>
      <c r="O1400" s="34">
        <v>1.6</v>
      </c>
      <c r="P1400" s="5">
        <f t="shared" si="234"/>
        <v>18.9143462744148</v>
      </c>
      <c r="Q1400" s="34">
        <v>425</v>
      </c>
      <c r="R1400" s="34">
        <v>5.98</v>
      </c>
      <c r="S1400" s="34">
        <v>49.4</v>
      </c>
      <c r="T1400" s="34">
        <v>0.25190000000000001</v>
      </c>
      <c r="U1400" s="34">
        <v>5.64E-3</v>
      </c>
      <c r="V1400" s="34">
        <v>1.651E-2</v>
      </c>
      <c r="W1400" s="34">
        <v>15.257419745608722</v>
      </c>
      <c r="Y1400" s="34">
        <v>0.25190000000000001</v>
      </c>
      <c r="Z1400" s="34">
        <v>1053</v>
      </c>
    </row>
  </sheetData>
  <sortState ref="A2:Y1394">
    <sortCondition ref="A2:A1394"/>
    <sortCondition ref="I2:I139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78"/>
  <sheetViews>
    <sheetView topLeftCell="S1" workbookViewId="0">
      <selection activeCell="AV115" sqref="AV115"/>
    </sheetView>
  </sheetViews>
  <sheetFormatPr defaultRowHeight="14.4" x14ac:dyDescent="0.3"/>
  <cols>
    <col min="23" max="23" width="8.77734375" style="1"/>
    <col min="24" max="24" width="16.21875" customWidth="1"/>
    <col min="25" max="25" width="7.21875" style="1" customWidth="1"/>
    <col min="26" max="26" width="7.6640625" style="1" customWidth="1"/>
    <col min="27" max="29" width="6.88671875" style="1" customWidth="1"/>
    <col min="30" max="30" width="8.109375" style="1" customWidth="1"/>
    <col min="32" max="32" width="8.109375" customWidth="1"/>
    <col min="48" max="49" width="10.21875" customWidth="1"/>
  </cols>
  <sheetData>
    <row r="1" spans="1:51" x14ac:dyDescent="0.3">
      <c r="A1" t="s">
        <v>103</v>
      </c>
      <c r="B1" t="s">
        <v>98</v>
      </c>
      <c r="C1" t="s">
        <v>104</v>
      </c>
      <c r="D1" t="s">
        <v>105</v>
      </c>
      <c r="E1" t="s">
        <v>106</v>
      </c>
      <c r="F1" t="s">
        <v>99</v>
      </c>
      <c r="G1" t="s">
        <v>100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s="6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s="1" t="s">
        <v>120</v>
      </c>
      <c r="V1" s="1" t="s">
        <v>121</v>
      </c>
      <c r="W1" s="1" t="s">
        <v>122</v>
      </c>
      <c r="X1" s="8" t="s">
        <v>123</v>
      </c>
      <c r="Y1" s="108" t="s">
        <v>2830</v>
      </c>
      <c r="Z1" s="108" t="s">
        <v>2831</v>
      </c>
      <c r="AA1" s="108" t="s">
        <v>2832</v>
      </c>
      <c r="AB1" s="108" t="s">
        <v>2833</v>
      </c>
      <c r="AC1" s="108" t="s">
        <v>2834</v>
      </c>
      <c r="AD1" s="108" t="s">
        <v>2835</v>
      </c>
      <c r="AE1" t="s">
        <v>98</v>
      </c>
      <c r="AF1" s="9" t="s">
        <v>124</v>
      </c>
      <c r="AG1" s="10" t="s">
        <v>125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s="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s="99" t="s">
        <v>2786</v>
      </c>
      <c r="AW1" s="99" t="s">
        <v>2785</v>
      </c>
      <c r="AX1" s="107" t="s">
        <v>2829</v>
      </c>
      <c r="AY1" s="107" t="s">
        <v>2836</v>
      </c>
    </row>
    <row r="2" spans="1:51" x14ac:dyDescent="0.3">
      <c r="A2">
        <v>2</v>
      </c>
      <c r="B2">
        <v>3</v>
      </c>
      <c r="C2">
        <v>7</v>
      </c>
      <c r="D2">
        <v>1</v>
      </c>
      <c r="E2" t="s">
        <v>17</v>
      </c>
      <c r="F2">
        <v>493383.10704700003</v>
      </c>
      <c r="G2">
        <v>5180586.0806700001</v>
      </c>
      <c r="H2">
        <v>5</v>
      </c>
      <c r="I2" t="s">
        <v>17</v>
      </c>
      <c r="J2" t="s">
        <v>210</v>
      </c>
      <c r="K2">
        <v>340</v>
      </c>
      <c r="L2">
        <v>10.7</v>
      </c>
      <c r="M2">
        <v>560</v>
      </c>
      <c r="N2">
        <v>8.9499999999999993</v>
      </c>
      <c r="O2" s="6">
        <v>0.63899999856900003</v>
      </c>
      <c r="P2">
        <v>1.41</v>
      </c>
      <c r="Q2">
        <v>0.122</v>
      </c>
      <c r="R2">
        <v>2.0400000000000001E-2</v>
      </c>
      <c r="S2">
        <v>11.58</v>
      </c>
      <c r="T2">
        <v>5.96</v>
      </c>
      <c r="U2" s="1">
        <v>65</v>
      </c>
      <c r="V2" s="1">
        <v>1</v>
      </c>
      <c r="W2" s="1">
        <v>65</v>
      </c>
      <c r="X2" s="8">
        <v>0.64300000667599999</v>
      </c>
      <c r="Y2" s="48">
        <v>0</v>
      </c>
      <c r="Z2" s="48"/>
      <c r="AA2" s="48">
        <v>0</v>
      </c>
      <c r="AB2" s="48"/>
      <c r="AC2" s="48">
        <v>0</v>
      </c>
      <c r="AD2" s="48"/>
      <c r="AE2">
        <v>3</v>
      </c>
      <c r="AF2" s="9" t="s">
        <v>171</v>
      </c>
      <c r="AG2" s="9" t="s">
        <v>143</v>
      </c>
      <c r="AH2">
        <v>1787051</v>
      </c>
      <c r="AI2">
        <v>7.8038999999999996</v>
      </c>
      <c r="AJ2">
        <v>201.74340000000001</v>
      </c>
      <c r="AK2">
        <v>0.99470774206836854</v>
      </c>
      <c r="AL2">
        <v>1E-3</v>
      </c>
      <c r="AM2">
        <v>7.7000000000000002E-3</v>
      </c>
      <c r="AN2">
        <v>0.12039999999999999</v>
      </c>
      <c r="AO2" s="12">
        <v>4</v>
      </c>
      <c r="AP2">
        <v>2</v>
      </c>
      <c r="AQ2">
        <v>20</v>
      </c>
      <c r="AR2">
        <v>4.9831000000000003</v>
      </c>
      <c r="AS2">
        <v>784.35050000000001</v>
      </c>
      <c r="AT2" s="12">
        <v>41.208500000000001</v>
      </c>
      <c r="AU2" s="12">
        <v>25.5381</v>
      </c>
      <c r="AV2">
        <v>54.9</v>
      </c>
      <c r="AW2">
        <v>121.25</v>
      </c>
      <c r="AX2">
        <f>(AW2-AV2)</f>
        <v>66.349999999999994</v>
      </c>
      <c r="AY2">
        <f>(AV2/AX2)</f>
        <v>0.82743029389600609</v>
      </c>
    </row>
    <row r="3" spans="1:51" x14ac:dyDescent="0.3">
      <c r="A3">
        <v>4</v>
      </c>
      <c r="B3">
        <v>5</v>
      </c>
      <c r="C3">
        <v>9</v>
      </c>
      <c r="D3">
        <v>1</v>
      </c>
      <c r="E3" t="s">
        <v>17</v>
      </c>
      <c r="F3">
        <v>493446.911100998</v>
      </c>
      <c r="G3">
        <v>5180572.1204000004</v>
      </c>
      <c r="H3">
        <v>1</v>
      </c>
      <c r="I3" t="s">
        <v>15</v>
      </c>
      <c r="J3" t="s">
        <v>198</v>
      </c>
      <c r="K3">
        <v>342</v>
      </c>
      <c r="L3">
        <v>14.81</v>
      </c>
      <c r="M3">
        <v>589</v>
      </c>
      <c r="N3">
        <v>10.4</v>
      </c>
      <c r="O3" s="6">
        <v>0.71700000762899996</v>
      </c>
      <c r="P3">
        <v>1.42</v>
      </c>
      <c r="Q3">
        <v>0.123</v>
      </c>
      <c r="R3">
        <v>1.95E-2</v>
      </c>
      <c r="S3">
        <v>11.54</v>
      </c>
      <c r="T3">
        <v>6.32</v>
      </c>
      <c r="U3" s="1">
        <v>42</v>
      </c>
      <c r="V3" s="1">
        <v>0</v>
      </c>
      <c r="X3" s="8">
        <v>0.15899999439699999</v>
      </c>
      <c r="Y3" s="48">
        <v>0</v>
      </c>
      <c r="Z3" s="48"/>
      <c r="AA3" s="48">
        <v>0</v>
      </c>
      <c r="AB3" s="48"/>
      <c r="AC3" s="48">
        <v>1</v>
      </c>
      <c r="AD3" s="48">
        <v>66</v>
      </c>
      <c r="AE3">
        <v>5</v>
      </c>
      <c r="AF3" s="9" t="s">
        <v>143</v>
      </c>
      <c r="AG3" s="9" t="s">
        <v>143</v>
      </c>
      <c r="AH3">
        <v>1782350</v>
      </c>
      <c r="AI3">
        <v>7.2504</v>
      </c>
      <c r="AJ3">
        <v>202.29159999999999</v>
      </c>
      <c r="AK3">
        <v>0.99537895883749505</v>
      </c>
      <c r="AL3">
        <v>2.29E-2</v>
      </c>
      <c r="AM3">
        <v>0.1817</v>
      </c>
      <c r="AN3">
        <v>5.6399999999999999E-2</v>
      </c>
      <c r="AO3" s="12">
        <v>8</v>
      </c>
      <c r="AP3">
        <v>0</v>
      </c>
      <c r="AQ3">
        <v>0.1</v>
      </c>
      <c r="AR3">
        <v>-0.24079999999999999</v>
      </c>
      <c r="AS3">
        <v>785.93240000000003</v>
      </c>
      <c r="AT3" s="12">
        <v>28.564900000000002</v>
      </c>
      <c r="AU3" s="12">
        <v>21.897300000000001</v>
      </c>
      <c r="AV3">
        <v>55.16</v>
      </c>
      <c r="AW3">
        <v>133.88999999999999</v>
      </c>
      <c r="AX3">
        <f t="shared" ref="AX3:AX66" si="0">(AW3-AV3)</f>
        <v>78.72999999999999</v>
      </c>
      <c r="AY3">
        <f t="shared" ref="AY3:AY66" si="1">(AV3/AX3)</f>
        <v>0.70062238028705703</v>
      </c>
    </row>
    <row r="4" spans="1:51" x14ac:dyDescent="0.3">
      <c r="A4">
        <v>6</v>
      </c>
      <c r="B4">
        <v>7</v>
      </c>
      <c r="C4">
        <v>11</v>
      </c>
      <c r="D4">
        <v>1</v>
      </c>
      <c r="E4" t="s">
        <v>17</v>
      </c>
      <c r="F4">
        <v>493510.726382997</v>
      </c>
      <c r="G4">
        <v>5180568.2729099803</v>
      </c>
      <c r="H4">
        <v>3</v>
      </c>
      <c r="I4" t="s">
        <v>15</v>
      </c>
      <c r="J4" t="s">
        <v>233</v>
      </c>
      <c r="K4">
        <v>304</v>
      </c>
      <c r="L4">
        <v>14.39</v>
      </c>
      <c r="M4">
        <v>530</v>
      </c>
      <c r="N4">
        <v>10.43</v>
      </c>
      <c r="O4" s="6">
        <v>0</v>
      </c>
      <c r="P4">
        <v>1.5</v>
      </c>
      <c r="Q4">
        <v>0.125</v>
      </c>
      <c r="R4">
        <v>1.5699999999999999E-2</v>
      </c>
      <c r="S4">
        <v>11.95</v>
      </c>
      <c r="T4">
        <v>7.97</v>
      </c>
      <c r="U4" s="1">
        <v>66</v>
      </c>
      <c r="V4" s="1">
        <v>0</v>
      </c>
      <c r="X4" s="8">
        <v>7.6999999582800002E-2</v>
      </c>
      <c r="Y4" s="48">
        <v>0</v>
      </c>
      <c r="Z4" s="48"/>
      <c r="AA4" s="48">
        <v>0</v>
      </c>
      <c r="AB4" s="48"/>
      <c r="AC4" s="48">
        <v>1</v>
      </c>
      <c r="AD4" s="48">
        <v>66</v>
      </c>
      <c r="AE4">
        <v>7</v>
      </c>
      <c r="AF4" s="9" t="s">
        <v>143</v>
      </c>
      <c r="AG4" s="9" t="s">
        <v>143</v>
      </c>
      <c r="AH4">
        <v>1776064</v>
      </c>
      <c r="AI4">
        <v>6.6966999999999999</v>
      </c>
      <c r="AJ4">
        <v>197.3091</v>
      </c>
      <c r="AK4">
        <v>0.98762157846015119</v>
      </c>
      <c r="AL4">
        <v>5.0000000000000001E-4</v>
      </c>
      <c r="AM4">
        <v>4.4999999999999997E-3</v>
      </c>
      <c r="AN4">
        <v>7.0000000000000007E-2</v>
      </c>
      <c r="AO4" s="12">
        <v>4</v>
      </c>
      <c r="AP4">
        <v>6</v>
      </c>
      <c r="AQ4">
        <v>60</v>
      </c>
      <c r="AR4">
        <v>6.2363999999999997</v>
      </c>
      <c r="AS4">
        <v>787.62099999999998</v>
      </c>
      <c r="AT4" s="12">
        <v>28.5871</v>
      </c>
      <c r="AU4" s="12">
        <v>21.934000000000001</v>
      </c>
      <c r="AV4">
        <v>51.12</v>
      </c>
      <c r="AW4">
        <v>120.14</v>
      </c>
      <c r="AX4">
        <f t="shared" si="0"/>
        <v>69.02000000000001</v>
      </c>
      <c r="AY4">
        <f t="shared" si="1"/>
        <v>0.74065488264271206</v>
      </c>
    </row>
    <row r="5" spans="1:51" x14ac:dyDescent="0.3">
      <c r="A5">
        <v>8</v>
      </c>
      <c r="B5">
        <v>9</v>
      </c>
      <c r="C5">
        <v>13</v>
      </c>
      <c r="D5">
        <v>1</v>
      </c>
      <c r="E5" t="s">
        <v>17</v>
      </c>
      <c r="F5">
        <v>493574.550785998</v>
      </c>
      <c r="G5">
        <v>5180572.8713800004</v>
      </c>
      <c r="H5">
        <v>4</v>
      </c>
      <c r="I5" t="s">
        <v>15</v>
      </c>
      <c r="J5" t="s">
        <v>242</v>
      </c>
      <c r="K5">
        <v>236</v>
      </c>
      <c r="L5">
        <v>13.43</v>
      </c>
      <c r="M5">
        <v>497</v>
      </c>
      <c r="N5">
        <v>9.14</v>
      </c>
      <c r="O5" s="6">
        <v>0.58799999952299997</v>
      </c>
      <c r="P5">
        <v>1.64</v>
      </c>
      <c r="Q5">
        <v>0.123</v>
      </c>
      <c r="R5">
        <v>1.8200000000000001E-2</v>
      </c>
      <c r="S5">
        <v>13.32</v>
      </c>
      <c r="T5">
        <v>6.77</v>
      </c>
      <c r="U5" s="1">
        <v>47</v>
      </c>
      <c r="V5" s="1">
        <v>0</v>
      </c>
      <c r="X5" s="8">
        <v>9.9999997764800008E-3</v>
      </c>
      <c r="Y5" s="48">
        <v>0</v>
      </c>
      <c r="Z5" s="48"/>
      <c r="AA5" s="48">
        <v>0</v>
      </c>
      <c r="AB5" s="48"/>
      <c r="AC5" s="48">
        <v>1</v>
      </c>
      <c r="AD5" s="48">
        <v>47</v>
      </c>
      <c r="AE5">
        <v>9</v>
      </c>
      <c r="AF5" s="9" t="s">
        <v>143</v>
      </c>
      <c r="AG5" s="9" t="s">
        <v>171</v>
      </c>
      <c r="AH5">
        <v>1770730</v>
      </c>
      <c r="AI5">
        <v>5.9515000000000002</v>
      </c>
      <c r="AJ5">
        <v>193.5094</v>
      </c>
      <c r="AK5">
        <v>0.97922732233806342</v>
      </c>
      <c r="AL5">
        <v>5.0000000000000001E-4</v>
      </c>
      <c r="AM5">
        <v>4.7999999999999996E-3</v>
      </c>
      <c r="AN5">
        <v>0.15290000000000001</v>
      </c>
      <c r="AO5" s="12">
        <v>4</v>
      </c>
      <c r="AP5">
        <v>5</v>
      </c>
      <c r="AQ5">
        <v>50</v>
      </c>
      <c r="AR5">
        <v>6.173</v>
      </c>
      <c r="AS5">
        <v>789.87440000000004</v>
      </c>
      <c r="AT5" s="12">
        <v>34.024000000000001</v>
      </c>
      <c r="AU5" s="12">
        <v>23.441400000000002</v>
      </c>
      <c r="AV5">
        <v>55.62</v>
      </c>
      <c r="AW5">
        <v>132.04</v>
      </c>
      <c r="AX5">
        <f t="shared" si="0"/>
        <v>76.419999999999987</v>
      </c>
      <c r="AY5">
        <f t="shared" si="1"/>
        <v>0.7278199424234495</v>
      </c>
    </row>
    <row r="6" spans="1:51" x14ac:dyDescent="0.3">
      <c r="A6">
        <v>10</v>
      </c>
      <c r="B6">
        <v>11</v>
      </c>
      <c r="C6">
        <v>15</v>
      </c>
      <c r="D6">
        <v>1</v>
      </c>
      <c r="E6" t="s">
        <v>17</v>
      </c>
      <c r="F6">
        <v>493638.36825900001</v>
      </c>
      <c r="G6">
        <v>5180571.02544</v>
      </c>
      <c r="H6">
        <v>6</v>
      </c>
      <c r="I6" t="s">
        <v>15</v>
      </c>
      <c r="J6" t="s">
        <v>210</v>
      </c>
      <c r="K6">
        <v>176</v>
      </c>
      <c r="L6">
        <v>13.15</v>
      </c>
      <c r="M6">
        <v>384</v>
      </c>
      <c r="N6">
        <v>9.5399999999999991</v>
      </c>
      <c r="O6" s="6">
        <v>0.58200001716600003</v>
      </c>
      <c r="P6">
        <v>1.3</v>
      </c>
      <c r="Q6">
        <v>0.12</v>
      </c>
      <c r="R6">
        <v>2.0400000000000001E-2</v>
      </c>
      <c r="S6">
        <v>10.82</v>
      </c>
      <c r="T6">
        <v>5.88</v>
      </c>
      <c r="U6" s="1">
        <v>62</v>
      </c>
      <c r="V6" s="1">
        <v>0</v>
      </c>
      <c r="X6" s="8">
        <v>0.10599999874799999</v>
      </c>
      <c r="Y6" s="48">
        <v>0</v>
      </c>
      <c r="Z6" s="48"/>
      <c r="AA6" s="48">
        <v>0</v>
      </c>
      <c r="AB6" s="48"/>
      <c r="AC6" s="48">
        <v>1</v>
      </c>
      <c r="AD6" s="48">
        <v>62</v>
      </c>
      <c r="AE6">
        <v>11</v>
      </c>
      <c r="AF6" s="9" t="s">
        <v>143</v>
      </c>
      <c r="AG6" s="9" t="s">
        <v>171</v>
      </c>
      <c r="AH6">
        <v>1756472</v>
      </c>
      <c r="AI6">
        <v>4.7180999999999997</v>
      </c>
      <c r="AJ6">
        <v>183.8545</v>
      </c>
      <c r="AK6">
        <v>0.9485386137341727</v>
      </c>
      <c r="AL6">
        <v>1.09E-2</v>
      </c>
      <c r="AM6">
        <v>0.13270000000000001</v>
      </c>
      <c r="AN6">
        <v>0.25690000000000002</v>
      </c>
      <c r="AO6" s="12">
        <v>4</v>
      </c>
      <c r="AP6">
        <v>5</v>
      </c>
      <c r="AQ6">
        <v>50</v>
      </c>
      <c r="AR6">
        <v>6.4066000000000001</v>
      </c>
      <c r="AS6">
        <v>791.21669999999995</v>
      </c>
      <c r="AT6" s="12">
        <v>39.061399999999999</v>
      </c>
      <c r="AU6" s="12">
        <v>19.950600000000001</v>
      </c>
      <c r="AV6">
        <v>52.73</v>
      </c>
      <c r="AW6">
        <v>128.4</v>
      </c>
      <c r="AX6">
        <f t="shared" si="0"/>
        <v>75.670000000000016</v>
      </c>
      <c r="AY6">
        <f t="shared" si="1"/>
        <v>0.6968415488304478</v>
      </c>
    </row>
    <row r="7" spans="1:51" x14ac:dyDescent="0.3">
      <c r="A7">
        <v>12</v>
      </c>
      <c r="B7">
        <v>13</v>
      </c>
      <c r="C7">
        <v>17</v>
      </c>
      <c r="D7">
        <v>1</v>
      </c>
      <c r="E7" t="s">
        <v>17</v>
      </c>
      <c r="F7">
        <v>493702.19999400002</v>
      </c>
      <c r="G7">
        <v>5180582.7370800003</v>
      </c>
      <c r="H7">
        <v>1</v>
      </c>
      <c r="I7" t="s">
        <v>23</v>
      </c>
      <c r="J7" t="s">
        <v>233</v>
      </c>
      <c r="K7">
        <v>195</v>
      </c>
      <c r="L7">
        <v>15.32</v>
      </c>
      <c r="M7">
        <v>452</v>
      </c>
      <c r="N7">
        <v>8.98</v>
      </c>
      <c r="O7" s="6">
        <v>0.416999995708</v>
      </c>
      <c r="P7">
        <v>1.6</v>
      </c>
      <c r="Q7">
        <v>0.126</v>
      </c>
      <c r="R7">
        <v>2.3699999999999999E-2</v>
      </c>
      <c r="S7">
        <v>12.67</v>
      </c>
      <c r="T7">
        <v>5.33</v>
      </c>
      <c r="U7" s="1">
        <v>77</v>
      </c>
      <c r="V7" s="1">
        <v>1</v>
      </c>
      <c r="W7" s="1">
        <v>77</v>
      </c>
      <c r="X7" s="8">
        <v>0.73600000143099997</v>
      </c>
      <c r="Y7" s="48">
        <v>0</v>
      </c>
      <c r="Z7" s="48"/>
      <c r="AA7" s="48">
        <v>0</v>
      </c>
      <c r="AB7" s="48"/>
      <c r="AC7" s="48">
        <v>0</v>
      </c>
      <c r="AD7" s="48"/>
      <c r="AE7">
        <v>13</v>
      </c>
      <c r="AF7" s="9" t="s">
        <v>171</v>
      </c>
      <c r="AG7" s="9" t="s">
        <v>143</v>
      </c>
      <c r="AH7">
        <v>1835166</v>
      </c>
      <c r="AI7">
        <v>11.214700000000001</v>
      </c>
      <c r="AJ7">
        <v>164.17230000000001</v>
      </c>
      <c r="AK7">
        <v>0.84798322164358642</v>
      </c>
      <c r="AL7">
        <v>-2.8299999999999999E-2</v>
      </c>
      <c r="AM7">
        <v>-0.14549999999999999</v>
      </c>
      <c r="AN7">
        <v>0.1205</v>
      </c>
      <c r="AO7" s="12">
        <v>4</v>
      </c>
      <c r="AP7">
        <v>4</v>
      </c>
      <c r="AQ7">
        <v>40</v>
      </c>
      <c r="AR7">
        <v>5.3070000000000004</v>
      </c>
      <c r="AS7">
        <v>789.39449999999999</v>
      </c>
      <c r="AT7" s="12">
        <v>38.803400000000003</v>
      </c>
      <c r="AU7" s="12">
        <v>21.548999999999999</v>
      </c>
      <c r="AV7">
        <v>51.7</v>
      </c>
      <c r="AW7">
        <v>138.4</v>
      </c>
      <c r="AX7">
        <f t="shared" si="0"/>
        <v>86.7</v>
      </c>
      <c r="AY7">
        <f t="shared" si="1"/>
        <v>0.59630911188004609</v>
      </c>
    </row>
    <row r="8" spans="1:51" x14ac:dyDescent="0.3">
      <c r="A8">
        <v>14</v>
      </c>
      <c r="B8">
        <v>15</v>
      </c>
      <c r="C8">
        <v>20</v>
      </c>
      <c r="D8">
        <v>1</v>
      </c>
      <c r="E8" t="s">
        <v>17</v>
      </c>
      <c r="F8">
        <v>493797.922326</v>
      </c>
      <c r="G8">
        <v>5180576.3034399804</v>
      </c>
      <c r="H8">
        <v>3</v>
      </c>
      <c r="I8" t="s">
        <v>23</v>
      </c>
      <c r="J8" t="s">
        <v>219</v>
      </c>
      <c r="K8">
        <v>119</v>
      </c>
      <c r="L8">
        <v>13.25</v>
      </c>
      <c r="M8">
        <v>470</v>
      </c>
      <c r="N8">
        <v>9.32</v>
      </c>
      <c r="O8" s="6">
        <v>0.55099999904600006</v>
      </c>
      <c r="P8">
        <v>1.55</v>
      </c>
      <c r="Q8">
        <v>0.13100000000000001</v>
      </c>
      <c r="R8">
        <v>2.6800000000000001E-2</v>
      </c>
      <c r="S8">
        <v>11.85</v>
      </c>
      <c r="T8">
        <v>4.87</v>
      </c>
      <c r="U8" s="1">
        <v>40</v>
      </c>
      <c r="V8" s="1">
        <v>1</v>
      </c>
      <c r="W8" s="1">
        <v>79</v>
      </c>
      <c r="X8" s="8">
        <v>0.93300002813299998</v>
      </c>
      <c r="Y8" s="48">
        <v>0</v>
      </c>
      <c r="Z8" s="48"/>
      <c r="AA8" s="48">
        <v>1</v>
      </c>
      <c r="AB8" s="48">
        <v>40</v>
      </c>
      <c r="AC8" s="48">
        <v>0</v>
      </c>
      <c r="AD8" s="48"/>
      <c r="AE8">
        <v>15</v>
      </c>
      <c r="AF8" s="9" t="s">
        <v>142</v>
      </c>
      <c r="AG8" s="9" t="s">
        <v>165</v>
      </c>
      <c r="AH8">
        <v>1594671</v>
      </c>
      <c r="AI8">
        <v>3.7216</v>
      </c>
      <c r="AJ8">
        <v>301.87729999999999</v>
      </c>
      <c r="AK8">
        <v>0.48482259416205864</v>
      </c>
      <c r="AL8">
        <v>2.7E-2</v>
      </c>
      <c r="AM8">
        <v>0.41660000000000003</v>
      </c>
      <c r="AN8">
        <v>-0.36199999999999999</v>
      </c>
      <c r="AO8" s="12">
        <v>16</v>
      </c>
      <c r="AP8">
        <v>0</v>
      </c>
      <c r="AQ8">
        <v>0.1</v>
      </c>
      <c r="AR8">
        <v>0.43009999999999998</v>
      </c>
      <c r="AS8">
        <v>788.15980000000002</v>
      </c>
      <c r="AT8" s="12">
        <v>36.541600000000003</v>
      </c>
      <c r="AU8" s="12">
        <v>25.824999999999999</v>
      </c>
      <c r="AV8">
        <v>47.19</v>
      </c>
      <c r="AW8">
        <v>119.79</v>
      </c>
      <c r="AX8">
        <f t="shared" si="0"/>
        <v>72.600000000000009</v>
      </c>
      <c r="AY8">
        <f t="shared" si="1"/>
        <v>0.64999999999999991</v>
      </c>
    </row>
    <row r="9" spans="1:51" x14ac:dyDescent="0.3">
      <c r="A9">
        <v>16</v>
      </c>
      <c r="B9">
        <v>17</v>
      </c>
      <c r="C9">
        <v>23</v>
      </c>
      <c r="D9">
        <v>1</v>
      </c>
      <c r="E9" t="s">
        <v>17</v>
      </c>
      <c r="F9">
        <v>493893.661479</v>
      </c>
      <c r="G9">
        <v>5180586.20627</v>
      </c>
      <c r="H9">
        <v>5</v>
      </c>
      <c r="I9" t="s">
        <v>23</v>
      </c>
      <c r="J9" t="s">
        <v>198</v>
      </c>
      <c r="K9">
        <v>381</v>
      </c>
      <c r="L9">
        <v>13.51</v>
      </c>
      <c r="M9">
        <v>502</v>
      </c>
      <c r="N9">
        <v>7.77</v>
      </c>
      <c r="O9" s="6">
        <v>0.77399998903300005</v>
      </c>
      <c r="P9">
        <v>2.14</v>
      </c>
      <c r="Q9">
        <v>0.16800000000000001</v>
      </c>
      <c r="R9">
        <v>2.58E-2</v>
      </c>
      <c r="S9">
        <v>12.71</v>
      </c>
      <c r="T9">
        <v>6.52</v>
      </c>
      <c r="U9" s="1">
        <v>86</v>
      </c>
      <c r="V9" s="1">
        <v>0</v>
      </c>
      <c r="X9" s="8">
        <v>0.375</v>
      </c>
      <c r="Y9" s="48">
        <v>0</v>
      </c>
      <c r="Z9" s="48"/>
      <c r="AA9" s="48">
        <v>0</v>
      </c>
      <c r="AB9" s="48"/>
      <c r="AC9" s="48">
        <v>1</v>
      </c>
      <c r="AD9" s="48">
        <v>86</v>
      </c>
      <c r="AE9">
        <v>17</v>
      </c>
      <c r="AF9" s="9" t="s">
        <v>143</v>
      </c>
      <c r="AG9" s="9" t="s">
        <v>165</v>
      </c>
      <c r="AH9">
        <v>1462579</v>
      </c>
      <c r="AI9">
        <v>8.9773999999999994</v>
      </c>
      <c r="AJ9">
        <v>330.51960000000003</v>
      </c>
      <c r="AK9">
        <v>0.24722966839463195</v>
      </c>
      <c r="AL9">
        <v>1E-4</v>
      </c>
      <c r="AM9">
        <v>6.9999999999999999E-4</v>
      </c>
      <c r="AN9">
        <v>0.35320000000000001</v>
      </c>
      <c r="AO9" s="12">
        <v>32</v>
      </c>
      <c r="AP9">
        <v>1</v>
      </c>
      <c r="AQ9">
        <v>10</v>
      </c>
      <c r="AR9">
        <v>4.1478999999999999</v>
      </c>
      <c r="AS9">
        <v>795.02440000000001</v>
      </c>
      <c r="AT9" s="12">
        <v>25.6083</v>
      </c>
      <c r="AU9" s="12">
        <v>24.302600000000002</v>
      </c>
      <c r="AV9">
        <v>78.61</v>
      </c>
      <c r="AW9">
        <v>271.58</v>
      </c>
      <c r="AX9">
        <f t="shared" si="0"/>
        <v>192.96999999999997</v>
      </c>
      <c r="AY9">
        <f t="shared" si="1"/>
        <v>0.40736902109136142</v>
      </c>
    </row>
    <row r="10" spans="1:51" x14ac:dyDescent="0.3">
      <c r="A10">
        <v>18</v>
      </c>
      <c r="B10">
        <v>19</v>
      </c>
      <c r="C10">
        <v>2</v>
      </c>
      <c r="D10">
        <v>2</v>
      </c>
      <c r="E10" t="s">
        <v>15</v>
      </c>
      <c r="F10">
        <v>493246.597671</v>
      </c>
      <c r="G10">
        <v>5180590.1908</v>
      </c>
      <c r="H10">
        <v>2</v>
      </c>
      <c r="I10" t="s">
        <v>17</v>
      </c>
      <c r="J10" t="s">
        <v>141</v>
      </c>
      <c r="K10">
        <v>201</v>
      </c>
      <c r="L10">
        <v>14.09</v>
      </c>
      <c r="M10">
        <v>516</v>
      </c>
      <c r="N10">
        <v>8.75</v>
      </c>
      <c r="O10" s="6">
        <v>0.62199997901899995</v>
      </c>
      <c r="P10">
        <v>1.36</v>
      </c>
      <c r="Q10">
        <v>0.115</v>
      </c>
      <c r="R10">
        <v>2.1700000000000001E-2</v>
      </c>
      <c r="S10">
        <v>11.77</v>
      </c>
      <c r="T10">
        <v>5.3</v>
      </c>
      <c r="U10" s="1">
        <v>48</v>
      </c>
      <c r="V10" s="1">
        <v>1</v>
      </c>
      <c r="W10" s="1">
        <v>82</v>
      </c>
      <c r="X10" s="8">
        <v>0.69900000095399994</v>
      </c>
      <c r="Y10" s="48">
        <v>0</v>
      </c>
      <c r="Z10" s="48"/>
      <c r="AA10" s="48">
        <v>1</v>
      </c>
      <c r="AB10" s="48">
        <v>64</v>
      </c>
      <c r="AC10" s="48">
        <v>1</v>
      </c>
      <c r="AD10" s="48">
        <v>48</v>
      </c>
      <c r="AE10">
        <v>19</v>
      </c>
      <c r="AF10" s="9" t="s">
        <v>142</v>
      </c>
      <c r="AG10" s="9" t="s">
        <v>143</v>
      </c>
      <c r="AH10">
        <v>1639095</v>
      </c>
      <c r="AI10">
        <v>7.4104999999999999</v>
      </c>
      <c r="AJ10">
        <v>269.94220000000001</v>
      </c>
      <c r="AK10">
        <v>0.75135489261642729</v>
      </c>
      <c r="AL10">
        <v>1.23E-2</v>
      </c>
      <c r="AM10">
        <v>9.5500000000000002E-2</v>
      </c>
      <c r="AN10">
        <v>0.72940000000000005</v>
      </c>
      <c r="AO10" s="12">
        <v>16</v>
      </c>
      <c r="AP10">
        <v>2</v>
      </c>
      <c r="AQ10">
        <v>20</v>
      </c>
      <c r="AR10">
        <v>5.0354999999999999</v>
      </c>
      <c r="AS10">
        <v>775.16089999999997</v>
      </c>
      <c r="AT10" s="12">
        <v>29.4377</v>
      </c>
      <c r="AU10" s="12">
        <v>28.012899999999998</v>
      </c>
      <c r="AV10" s="6">
        <v>41.52</v>
      </c>
      <c r="AW10" s="6">
        <v>100.09</v>
      </c>
      <c r="AX10">
        <f t="shared" si="0"/>
        <v>58.57</v>
      </c>
      <c r="AY10">
        <f t="shared" si="1"/>
        <v>0.70889533891070522</v>
      </c>
    </row>
    <row r="11" spans="1:51" x14ac:dyDescent="0.3">
      <c r="A11">
        <v>20</v>
      </c>
      <c r="B11">
        <v>21</v>
      </c>
      <c r="C11">
        <v>4</v>
      </c>
      <c r="D11">
        <v>2</v>
      </c>
      <c r="E11" t="s">
        <v>15</v>
      </c>
      <c r="F11">
        <v>493309.217427</v>
      </c>
      <c r="G11">
        <v>5180591.82981</v>
      </c>
      <c r="H11">
        <v>3</v>
      </c>
      <c r="I11" t="s">
        <v>17</v>
      </c>
      <c r="J11" t="s">
        <v>233</v>
      </c>
      <c r="K11">
        <v>265</v>
      </c>
      <c r="L11">
        <v>12.69</v>
      </c>
      <c r="M11">
        <v>470</v>
      </c>
      <c r="N11">
        <v>9.27</v>
      </c>
      <c r="O11" s="6">
        <v>0.61100000143099997</v>
      </c>
      <c r="P11">
        <v>1</v>
      </c>
      <c r="Q11">
        <v>0.09</v>
      </c>
      <c r="R11">
        <v>1.8499999999999999E-2</v>
      </c>
      <c r="S11">
        <v>11.18</v>
      </c>
      <c r="T11">
        <v>4.8499999999999996</v>
      </c>
      <c r="U11" s="1">
        <v>49</v>
      </c>
      <c r="V11" s="1">
        <v>0</v>
      </c>
      <c r="X11" s="8">
        <v>0.19499999284700001</v>
      </c>
      <c r="Y11" s="48">
        <v>1</v>
      </c>
      <c r="Z11" s="48">
        <v>69</v>
      </c>
      <c r="AA11" s="48">
        <v>0</v>
      </c>
      <c r="AB11" s="48"/>
      <c r="AC11" s="48">
        <v>1</v>
      </c>
      <c r="AD11" s="48">
        <v>49</v>
      </c>
      <c r="AE11">
        <v>21</v>
      </c>
      <c r="AF11" s="9" t="s">
        <v>170</v>
      </c>
      <c r="AG11" s="9" t="s">
        <v>143</v>
      </c>
      <c r="AH11">
        <v>1779983</v>
      </c>
      <c r="AI11">
        <v>7.3682999999999996</v>
      </c>
      <c r="AJ11">
        <v>208.35810000000001</v>
      </c>
      <c r="AK11">
        <v>0.99977148333540888</v>
      </c>
      <c r="AL11">
        <v>3.2199999999999999E-2</v>
      </c>
      <c r="AM11">
        <v>0.25130000000000002</v>
      </c>
      <c r="AN11">
        <v>-5.33E-2</v>
      </c>
      <c r="AO11" s="12">
        <v>8</v>
      </c>
      <c r="AP11">
        <v>1</v>
      </c>
      <c r="AQ11">
        <v>10</v>
      </c>
      <c r="AR11">
        <v>4.3480999999999996</v>
      </c>
      <c r="AS11">
        <v>782.62159999999994</v>
      </c>
      <c r="AT11" s="12">
        <v>33.7883</v>
      </c>
      <c r="AU11" s="12">
        <v>26.714099999999998</v>
      </c>
      <c r="AV11">
        <v>33.49</v>
      </c>
      <c r="AW11">
        <v>67.34</v>
      </c>
      <c r="AX11">
        <f t="shared" si="0"/>
        <v>33.85</v>
      </c>
      <c r="AY11">
        <f t="shared" si="1"/>
        <v>0.98936484490398824</v>
      </c>
    </row>
    <row r="12" spans="1:51" x14ac:dyDescent="0.3">
      <c r="A12">
        <v>22</v>
      </c>
      <c r="B12">
        <v>23</v>
      </c>
      <c r="C12">
        <v>6</v>
      </c>
      <c r="D12">
        <v>2</v>
      </c>
      <c r="E12" t="s">
        <v>15</v>
      </c>
      <c r="F12">
        <v>493371.45561800001</v>
      </c>
      <c r="G12">
        <v>5180609.6268499903</v>
      </c>
      <c r="H12">
        <v>4</v>
      </c>
      <c r="I12" t="s">
        <v>17</v>
      </c>
      <c r="J12" t="s">
        <v>198</v>
      </c>
      <c r="K12">
        <v>207</v>
      </c>
      <c r="L12">
        <v>13.33</v>
      </c>
      <c r="M12">
        <v>416</v>
      </c>
      <c r="N12">
        <v>10.01</v>
      </c>
      <c r="O12" s="6">
        <v>0.62999999523200001</v>
      </c>
      <c r="P12">
        <v>1.37</v>
      </c>
      <c r="Q12">
        <v>0.111</v>
      </c>
      <c r="R12">
        <v>1.5800000000000002E-2</v>
      </c>
      <c r="S12">
        <v>12.36</v>
      </c>
      <c r="T12">
        <v>7.03</v>
      </c>
      <c r="U12" s="1">
        <v>37</v>
      </c>
      <c r="V12" s="1">
        <v>0</v>
      </c>
      <c r="X12" s="8">
        <v>0.209000006318</v>
      </c>
      <c r="Y12" s="48">
        <v>0</v>
      </c>
      <c r="Z12" s="48"/>
      <c r="AA12" s="48">
        <v>0</v>
      </c>
      <c r="AB12" s="48"/>
      <c r="AC12" s="48">
        <v>1</v>
      </c>
      <c r="AD12" s="48">
        <v>59</v>
      </c>
      <c r="AE12">
        <v>23</v>
      </c>
      <c r="AF12" s="9" t="s">
        <v>143</v>
      </c>
      <c r="AG12" s="9" t="s">
        <v>143</v>
      </c>
      <c r="AH12">
        <v>1786658</v>
      </c>
      <c r="AI12">
        <v>7.6749999999999998</v>
      </c>
      <c r="AJ12">
        <v>200.52</v>
      </c>
      <c r="AK12">
        <v>0.99304676565755368</v>
      </c>
      <c r="AL12">
        <v>-3.5000000000000001E-3</v>
      </c>
      <c r="AM12">
        <v>-2.5899999999999999E-2</v>
      </c>
      <c r="AN12">
        <v>-0.123</v>
      </c>
      <c r="AO12" s="12">
        <v>4</v>
      </c>
      <c r="AP12">
        <v>13</v>
      </c>
      <c r="AQ12">
        <v>130</v>
      </c>
      <c r="AR12">
        <v>6.8718000000000004</v>
      </c>
      <c r="AS12">
        <v>787.24350000000004</v>
      </c>
      <c r="AT12" s="12">
        <v>30.749400000000001</v>
      </c>
      <c r="AU12" s="12">
        <v>25.110600000000002</v>
      </c>
      <c r="AV12">
        <v>39.32</v>
      </c>
      <c r="AW12">
        <v>93.77</v>
      </c>
      <c r="AX12">
        <f t="shared" si="0"/>
        <v>54.449999999999996</v>
      </c>
      <c r="AY12">
        <f t="shared" si="1"/>
        <v>0.72213039485766761</v>
      </c>
    </row>
    <row r="13" spans="1:51" x14ac:dyDescent="0.3">
      <c r="A13">
        <v>24</v>
      </c>
      <c r="B13">
        <v>25</v>
      </c>
      <c r="C13">
        <v>8</v>
      </c>
      <c r="D13">
        <v>2</v>
      </c>
      <c r="E13" t="s">
        <v>15</v>
      </c>
      <c r="F13">
        <v>493436.880652997</v>
      </c>
      <c r="G13">
        <v>5180614.4689100003</v>
      </c>
      <c r="H13">
        <v>6</v>
      </c>
      <c r="I13" t="s">
        <v>17</v>
      </c>
      <c r="J13" t="s">
        <v>219</v>
      </c>
      <c r="K13">
        <v>317</v>
      </c>
      <c r="L13">
        <v>11.99</v>
      </c>
      <c r="M13">
        <v>550</v>
      </c>
      <c r="N13">
        <v>8.08</v>
      </c>
      <c r="O13" s="6">
        <v>0.72600001096699995</v>
      </c>
      <c r="P13">
        <v>1.8</v>
      </c>
      <c r="Q13">
        <v>0.13800000000000001</v>
      </c>
      <c r="R13">
        <v>2.1299999999999999E-2</v>
      </c>
      <c r="S13">
        <v>13.07</v>
      </c>
      <c r="T13">
        <v>6.47</v>
      </c>
      <c r="U13" s="1">
        <v>33</v>
      </c>
      <c r="V13" s="1">
        <v>1</v>
      </c>
      <c r="W13" s="1">
        <v>106</v>
      </c>
      <c r="X13" s="8">
        <v>0.59700000286099997</v>
      </c>
      <c r="Y13" s="48">
        <v>0</v>
      </c>
      <c r="Z13" s="48"/>
      <c r="AA13" s="48">
        <v>1</v>
      </c>
      <c r="AB13" s="48">
        <v>58</v>
      </c>
      <c r="AC13" s="48">
        <v>1</v>
      </c>
      <c r="AD13" s="48">
        <v>33</v>
      </c>
      <c r="AE13">
        <v>25</v>
      </c>
      <c r="AF13" s="9" t="s">
        <v>171</v>
      </c>
      <c r="AG13" s="9" t="s">
        <v>143</v>
      </c>
      <c r="AH13">
        <v>1739815</v>
      </c>
      <c r="AI13">
        <v>4.7789000000000001</v>
      </c>
      <c r="AJ13">
        <v>200.48439999999999</v>
      </c>
      <c r="AK13">
        <v>0.99299506633997714</v>
      </c>
      <c r="AL13">
        <v>-1.8200000000000001E-2</v>
      </c>
      <c r="AM13">
        <v>-0.2185</v>
      </c>
      <c r="AN13">
        <v>-0.23860000000000001</v>
      </c>
      <c r="AO13" s="12">
        <v>4</v>
      </c>
      <c r="AP13">
        <v>16</v>
      </c>
      <c r="AQ13">
        <v>160</v>
      </c>
      <c r="AR13">
        <v>7.5568999999999997</v>
      </c>
      <c r="AS13">
        <v>789.60929999999996</v>
      </c>
      <c r="AT13" s="12">
        <v>24.233599999999999</v>
      </c>
      <c r="AU13" s="12">
        <v>19.510899999999999</v>
      </c>
      <c r="AV13">
        <v>60.5</v>
      </c>
      <c r="AW13">
        <v>121.01</v>
      </c>
      <c r="AX13">
        <f t="shared" si="0"/>
        <v>60.510000000000005</v>
      </c>
      <c r="AY13">
        <f t="shared" si="1"/>
        <v>0.9998347380598247</v>
      </c>
    </row>
    <row r="14" spans="1:51" x14ac:dyDescent="0.3">
      <c r="A14">
        <v>26</v>
      </c>
      <c r="B14">
        <v>27</v>
      </c>
      <c r="C14">
        <v>10</v>
      </c>
      <c r="D14">
        <v>2</v>
      </c>
      <c r="E14" t="s">
        <v>15</v>
      </c>
      <c r="F14">
        <v>493502.30170800001</v>
      </c>
      <c r="G14">
        <v>5180616.15558</v>
      </c>
      <c r="H14">
        <v>2</v>
      </c>
      <c r="I14" t="s">
        <v>15</v>
      </c>
      <c r="J14" t="s">
        <v>141</v>
      </c>
      <c r="K14">
        <v>328</v>
      </c>
      <c r="L14">
        <v>13.93</v>
      </c>
      <c r="M14">
        <v>618</v>
      </c>
      <c r="N14">
        <v>10.039999999999999</v>
      </c>
      <c r="O14" s="6">
        <v>0.66500002145799997</v>
      </c>
      <c r="P14">
        <v>1.76</v>
      </c>
      <c r="Q14">
        <v>0.14899999999999999</v>
      </c>
      <c r="R14">
        <v>2.0899999999999998E-2</v>
      </c>
      <c r="S14">
        <v>11.86</v>
      </c>
      <c r="T14">
        <v>7.1</v>
      </c>
      <c r="U14" s="1">
        <v>24</v>
      </c>
      <c r="V14" s="1">
        <v>0</v>
      </c>
      <c r="X14" s="8">
        <v>4.6000000089400001E-2</v>
      </c>
      <c r="Y14" s="48">
        <v>1</v>
      </c>
      <c r="Z14" s="48">
        <v>128</v>
      </c>
      <c r="AA14" s="48">
        <v>0</v>
      </c>
      <c r="AB14" s="48"/>
      <c r="AC14" s="48">
        <v>1</v>
      </c>
      <c r="AD14" s="48">
        <v>41</v>
      </c>
      <c r="AE14">
        <v>27</v>
      </c>
      <c r="AF14" s="9" t="s">
        <v>143</v>
      </c>
      <c r="AG14" s="9" t="s">
        <v>143</v>
      </c>
      <c r="AH14">
        <v>1781188</v>
      </c>
      <c r="AI14">
        <v>6.2060000000000004</v>
      </c>
      <c r="AJ14">
        <v>195.23159999999999</v>
      </c>
      <c r="AK14">
        <v>0.98329520769091183</v>
      </c>
      <c r="AL14">
        <v>1.23E-2</v>
      </c>
      <c r="AM14">
        <v>0.1138</v>
      </c>
      <c r="AN14">
        <v>-0.66790000000000005</v>
      </c>
      <c r="AO14" s="12">
        <v>4</v>
      </c>
      <c r="AP14">
        <v>0</v>
      </c>
      <c r="AQ14">
        <v>0.1</v>
      </c>
      <c r="AR14">
        <v>-8.3799999999999999E-2</v>
      </c>
      <c r="AS14">
        <v>792.3306</v>
      </c>
      <c r="AT14" s="12">
        <v>26.4514</v>
      </c>
      <c r="AU14" s="12">
        <v>20.501300000000001</v>
      </c>
      <c r="AV14">
        <v>59.88</v>
      </c>
      <c r="AW14">
        <v>114.44</v>
      </c>
      <c r="AX14">
        <f t="shared" si="0"/>
        <v>54.559999999999995</v>
      </c>
      <c r="AY14">
        <f t="shared" si="1"/>
        <v>1.0975073313782993</v>
      </c>
    </row>
    <row r="15" spans="1:51" x14ac:dyDescent="0.3">
      <c r="A15">
        <v>28</v>
      </c>
      <c r="B15">
        <v>29</v>
      </c>
      <c r="C15">
        <v>12</v>
      </c>
      <c r="D15">
        <v>2</v>
      </c>
      <c r="E15" t="s">
        <v>15</v>
      </c>
      <c r="F15">
        <v>493564.513719999</v>
      </c>
      <c r="G15">
        <v>5180609.8858099803</v>
      </c>
      <c r="H15">
        <v>3</v>
      </c>
      <c r="I15" t="s">
        <v>15</v>
      </c>
      <c r="J15" t="s">
        <v>233</v>
      </c>
      <c r="K15">
        <v>278</v>
      </c>
      <c r="L15">
        <v>13.57</v>
      </c>
      <c r="M15">
        <v>502</v>
      </c>
      <c r="N15">
        <v>9.4499999999999993</v>
      </c>
      <c r="O15" s="6">
        <v>0.66299998760199996</v>
      </c>
      <c r="P15">
        <v>1.65</v>
      </c>
      <c r="Q15">
        <v>0.13100000000000001</v>
      </c>
      <c r="R15">
        <v>2.1299999999999999E-2</v>
      </c>
      <c r="S15">
        <v>12.56</v>
      </c>
      <c r="T15">
        <v>6.16</v>
      </c>
      <c r="U15" s="1">
        <v>50</v>
      </c>
      <c r="V15" s="1">
        <v>0</v>
      </c>
      <c r="X15" s="8">
        <v>0.203999996185</v>
      </c>
      <c r="Y15" s="48">
        <v>1</v>
      </c>
      <c r="Z15" s="48">
        <v>92</v>
      </c>
      <c r="AA15" s="48">
        <v>0</v>
      </c>
      <c r="AB15" s="48"/>
      <c r="AC15" s="48">
        <v>1</v>
      </c>
      <c r="AD15" s="48">
        <v>50</v>
      </c>
      <c r="AE15">
        <v>29</v>
      </c>
      <c r="AF15" s="9" t="s">
        <v>170</v>
      </c>
      <c r="AG15" s="9" t="s">
        <v>143</v>
      </c>
      <c r="AH15">
        <v>1775135</v>
      </c>
      <c r="AI15">
        <v>5.5709999999999997</v>
      </c>
      <c r="AJ15">
        <v>193.47309999999999</v>
      </c>
      <c r="AK15">
        <v>0.97913691295050465</v>
      </c>
      <c r="AL15">
        <v>1.14E-2</v>
      </c>
      <c r="AM15">
        <v>0.11700000000000001</v>
      </c>
      <c r="AN15">
        <v>-0.6673</v>
      </c>
      <c r="AO15" s="12">
        <v>4</v>
      </c>
      <c r="AP15">
        <v>0</v>
      </c>
      <c r="AQ15">
        <v>0.1</v>
      </c>
      <c r="AR15">
        <v>2.4899999999999999E-2</v>
      </c>
      <c r="AS15">
        <v>794.31169999999997</v>
      </c>
      <c r="AT15" s="12">
        <v>27.2593</v>
      </c>
      <c r="AU15" s="12">
        <v>22.825600000000001</v>
      </c>
      <c r="AV15">
        <v>56.28</v>
      </c>
      <c r="AW15">
        <v>108.05</v>
      </c>
      <c r="AX15">
        <f t="shared" si="0"/>
        <v>51.769999999999996</v>
      </c>
      <c r="AY15">
        <f t="shared" si="1"/>
        <v>1.0871160903998456</v>
      </c>
    </row>
    <row r="16" spans="1:51" x14ac:dyDescent="0.3">
      <c r="A16">
        <v>30</v>
      </c>
      <c r="B16">
        <v>31</v>
      </c>
      <c r="C16">
        <v>14</v>
      </c>
      <c r="D16">
        <v>2</v>
      </c>
      <c r="E16" t="s">
        <v>15</v>
      </c>
      <c r="F16">
        <v>493628.33457200002</v>
      </c>
      <c r="G16">
        <v>5180611.5956800003</v>
      </c>
      <c r="H16">
        <v>5</v>
      </c>
      <c r="I16" t="s">
        <v>15</v>
      </c>
      <c r="J16" t="s">
        <v>219</v>
      </c>
      <c r="K16">
        <v>292</v>
      </c>
      <c r="L16">
        <v>14.61</v>
      </c>
      <c r="M16">
        <v>577</v>
      </c>
      <c r="N16">
        <v>9.66</v>
      </c>
      <c r="O16" s="6">
        <v>0.61400002241100005</v>
      </c>
      <c r="P16">
        <v>1.75</v>
      </c>
      <c r="Q16">
        <v>0.14399999999999999</v>
      </c>
      <c r="R16">
        <v>2.1600000000000001E-2</v>
      </c>
      <c r="S16">
        <v>12.1</v>
      </c>
      <c r="T16">
        <v>6.69</v>
      </c>
      <c r="U16" s="1">
        <v>57</v>
      </c>
      <c r="V16" s="1">
        <v>0</v>
      </c>
      <c r="X16" s="8">
        <v>8.7999999523200007E-2</v>
      </c>
      <c r="Y16" s="48">
        <v>0</v>
      </c>
      <c r="Z16" s="48"/>
      <c r="AA16" s="48">
        <v>0</v>
      </c>
      <c r="AB16" s="48"/>
      <c r="AC16" s="48">
        <v>1</v>
      </c>
      <c r="AD16" s="48">
        <v>57</v>
      </c>
      <c r="AE16">
        <v>31</v>
      </c>
      <c r="AF16" s="9" t="s">
        <v>143</v>
      </c>
      <c r="AG16" s="9" t="s">
        <v>171</v>
      </c>
      <c r="AH16">
        <v>1768241</v>
      </c>
      <c r="AI16">
        <v>5.4843999999999999</v>
      </c>
      <c r="AJ16">
        <v>189.39850000000001</v>
      </c>
      <c r="AK16">
        <v>0.96777656598305706</v>
      </c>
      <c r="AL16">
        <v>-2.7000000000000001E-3</v>
      </c>
      <c r="AM16">
        <v>-2.8400000000000002E-2</v>
      </c>
      <c r="AN16">
        <v>-0.22839999999999999</v>
      </c>
      <c r="AO16" s="12">
        <v>4</v>
      </c>
      <c r="AP16">
        <v>1</v>
      </c>
      <c r="AQ16">
        <v>10</v>
      </c>
      <c r="AR16">
        <v>4.6458000000000004</v>
      </c>
      <c r="AS16">
        <v>795.22670000000005</v>
      </c>
      <c r="AT16" s="12">
        <v>36.911999999999999</v>
      </c>
      <c r="AU16" s="12">
        <v>19.728899999999999</v>
      </c>
      <c r="AV16">
        <v>18.59</v>
      </c>
      <c r="AW16">
        <v>106.44</v>
      </c>
      <c r="AX16">
        <f t="shared" si="0"/>
        <v>87.85</v>
      </c>
      <c r="AY16">
        <f t="shared" si="1"/>
        <v>0.21161070005691521</v>
      </c>
    </row>
    <row r="17" spans="1:51" x14ac:dyDescent="0.3">
      <c r="A17">
        <v>32</v>
      </c>
      <c r="B17">
        <v>33</v>
      </c>
      <c r="C17">
        <v>16</v>
      </c>
      <c r="D17">
        <v>2</v>
      </c>
      <c r="E17" t="s">
        <v>15</v>
      </c>
      <c r="F17">
        <v>493692.152348998</v>
      </c>
      <c r="G17">
        <v>5180610.4170500003</v>
      </c>
      <c r="H17">
        <v>6</v>
      </c>
      <c r="I17" t="s">
        <v>15</v>
      </c>
      <c r="J17" t="s">
        <v>210</v>
      </c>
      <c r="K17">
        <v>150</v>
      </c>
      <c r="L17">
        <v>16.760000000000002</v>
      </c>
      <c r="M17">
        <v>376</v>
      </c>
      <c r="N17">
        <v>9.52</v>
      </c>
      <c r="O17" s="6">
        <v>0.44400000572199999</v>
      </c>
      <c r="P17">
        <v>1.44</v>
      </c>
      <c r="Q17">
        <v>0.111</v>
      </c>
      <c r="R17">
        <v>1.5800000000000002E-2</v>
      </c>
      <c r="S17">
        <v>12.98</v>
      </c>
      <c r="T17">
        <v>7.04</v>
      </c>
      <c r="U17" s="1">
        <v>20</v>
      </c>
      <c r="V17" s="1">
        <v>0</v>
      </c>
      <c r="X17" s="8">
        <v>0.22300000488800001</v>
      </c>
      <c r="Y17" s="48">
        <v>1</v>
      </c>
      <c r="Z17" s="48">
        <v>20</v>
      </c>
      <c r="AA17" s="48">
        <v>0</v>
      </c>
      <c r="AB17" s="48"/>
      <c r="AC17" s="48">
        <v>0</v>
      </c>
      <c r="AD17" s="48"/>
      <c r="AE17">
        <v>33</v>
      </c>
      <c r="AF17" s="9" t="s">
        <v>170</v>
      </c>
      <c r="AG17" s="9" t="s">
        <v>171</v>
      </c>
      <c r="AH17">
        <v>1829523</v>
      </c>
      <c r="AI17">
        <v>9.1456999999999997</v>
      </c>
      <c r="AJ17">
        <v>176.8142</v>
      </c>
      <c r="AK17">
        <v>0.91809413012866625</v>
      </c>
      <c r="AL17">
        <v>2.3699999999999999E-2</v>
      </c>
      <c r="AM17">
        <v>0.14940000000000001</v>
      </c>
      <c r="AN17">
        <v>-0.58630000000000004</v>
      </c>
      <c r="AO17" s="12">
        <v>4</v>
      </c>
      <c r="AP17">
        <v>2</v>
      </c>
      <c r="AQ17">
        <v>20</v>
      </c>
      <c r="AR17">
        <v>4.8220999999999998</v>
      </c>
      <c r="AS17">
        <v>795.78129999999999</v>
      </c>
      <c r="AT17" s="12">
        <v>28.8264</v>
      </c>
      <c r="AU17" s="12">
        <v>23.472799999999999</v>
      </c>
      <c r="AV17">
        <v>43.58</v>
      </c>
      <c r="AW17">
        <v>60.9</v>
      </c>
      <c r="AX17">
        <f t="shared" si="0"/>
        <v>17.32</v>
      </c>
      <c r="AY17">
        <f t="shared" si="1"/>
        <v>2.5161662817551962</v>
      </c>
    </row>
    <row r="18" spans="1:51" x14ac:dyDescent="0.3">
      <c r="A18">
        <v>34</v>
      </c>
      <c r="B18">
        <v>35</v>
      </c>
      <c r="C18">
        <v>18</v>
      </c>
      <c r="D18">
        <v>2</v>
      </c>
      <c r="E18" t="s">
        <v>15</v>
      </c>
      <c r="F18">
        <v>493755.952693998</v>
      </c>
      <c r="G18">
        <v>5180592.4596699905</v>
      </c>
      <c r="H18">
        <v>2</v>
      </c>
      <c r="I18" t="s">
        <v>23</v>
      </c>
      <c r="J18" t="s">
        <v>141</v>
      </c>
      <c r="K18">
        <v>185</v>
      </c>
      <c r="L18">
        <v>13.21</v>
      </c>
      <c r="M18">
        <v>436</v>
      </c>
      <c r="N18">
        <v>8.3800000000000008</v>
      </c>
      <c r="O18" s="6">
        <v>0.547999978065</v>
      </c>
      <c r="P18">
        <v>1.36</v>
      </c>
      <c r="Q18">
        <v>0.113</v>
      </c>
      <c r="R18">
        <v>2.06E-2</v>
      </c>
      <c r="S18">
        <v>12.07</v>
      </c>
      <c r="T18">
        <v>5.47</v>
      </c>
      <c r="U18" s="1">
        <v>70</v>
      </c>
      <c r="V18" s="1">
        <v>1</v>
      </c>
      <c r="W18" s="1">
        <v>121</v>
      </c>
      <c r="X18" s="8">
        <v>0.80299997329700001</v>
      </c>
      <c r="Y18" s="48">
        <v>0</v>
      </c>
      <c r="Z18" s="48"/>
      <c r="AA18" s="48">
        <v>0</v>
      </c>
      <c r="AB18" s="48"/>
      <c r="AC18" s="48">
        <v>0</v>
      </c>
      <c r="AD18" s="48"/>
      <c r="AE18">
        <v>35</v>
      </c>
      <c r="AF18" s="9" t="s">
        <v>171</v>
      </c>
      <c r="AG18" s="9" t="s">
        <v>143</v>
      </c>
      <c r="AH18">
        <v>1762934</v>
      </c>
      <c r="AI18">
        <v>7.2257999999999996</v>
      </c>
      <c r="AJ18">
        <v>161.178</v>
      </c>
      <c r="AK18">
        <v>0.8287632303238911</v>
      </c>
      <c r="AL18">
        <v>-5.0000000000000001E-4</v>
      </c>
      <c r="AM18">
        <v>-3.5999999999999999E-3</v>
      </c>
      <c r="AN18">
        <v>0.13869999999999999</v>
      </c>
      <c r="AO18" s="12">
        <v>4</v>
      </c>
      <c r="AP18">
        <v>5</v>
      </c>
      <c r="AQ18">
        <v>50</v>
      </c>
      <c r="AR18">
        <v>5.9772999999999996</v>
      </c>
      <c r="AS18">
        <v>788.04480000000001</v>
      </c>
      <c r="AT18" s="12">
        <v>39.545699999999997</v>
      </c>
      <c r="AU18" s="12">
        <v>25.211400000000001</v>
      </c>
      <c r="AV18">
        <v>47.78</v>
      </c>
      <c r="AW18">
        <v>117.03</v>
      </c>
      <c r="AX18">
        <f t="shared" si="0"/>
        <v>69.25</v>
      </c>
      <c r="AY18">
        <f t="shared" si="1"/>
        <v>0.68996389891696752</v>
      </c>
    </row>
    <row r="19" spans="1:51" x14ac:dyDescent="0.3">
      <c r="A19">
        <v>36</v>
      </c>
      <c r="B19">
        <v>37</v>
      </c>
      <c r="C19">
        <v>20</v>
      </c>
      <c r="D19">
        <v>2</v>
      </c>
      <c r="E19" t="s">
        <v>15</v>
      </c>
      <c r="F19">
        <v>493819.787974999</v>
      </c>
      <c r="G19">
        <v>5180608.06183</v>
      </c>
      <c r="H19">
        <v>3</v>
      </c>
      <c r="I19" t="s">
        <v>23</v>
      </c>
      <c r="J19" t="s">
        <v>219</v>
      </c>
      <c r="O19" s="6">
        <v>0.64899998903300005</v>
      </c>
      <c r="P19">
        <v>1.85</v>
      </c>
      <c r="Q19">
        <v>0.13100000000000001</v>
      </c>
      <c r="R19">
        <v>1.78E-2</v>
      </c>
      <c r="S19">
        <v>14.11</v>
      </c>
      <c r="T19">
        <v>7.35</v>
      </c>
      <c r="U19" s="1">
        <v>42</v>
      </c>
      <c r="V19" s="1">
        <v>1</v>
      </c>
      <c r="W19" s="1">
        <v>69</v>
      </c>
      <c r="X19" s="8">
        <v>0.929000020027</v>
      </c>
      <c r="Y19" s="48">
        <v>1</v>
      </c>
      <c r="Z19" s="48">
        <v>69</v>
      </c>
      <c r="AA19" s="48">
        <v>1</v>
      </c>
      <c r="AB19" s="48">
        <v>25</v>
      </c>
      <c r="AC19" s="48">
        <v>1</v>
      </c>
      <c r="AD19" s="48">
        <v>42</v>
      </c>
      <c r="AE19">
        <v>37</v>
      </c>
      <c r="AF19" s="9" t="s">
        <v>142</v>
      </c>
      <c r="AG19" s="9" t="s">
        <v>143</v>
      </c>
      <c r="AH19">
        <v>1702379</v>
      </c>
      <c r="AI19">
        <v>4.0338000000000003</v>
      </c>
      <c r="AJ19">
        <v>196.68620000000001</v>
      </c>
      <c r="AK19">
        <v>0.98639137127856857</v>
      </c>
      <c r="AL19">
        <v>-2.1999999999999999E-2</v>
      </c>
      <c r="AM19">
        <v>-0.31209999999999999</v>
      </c>
      <c r="AN19">
        <v>0.16619999999999999</v>
      </c>
      <c r="AO19" s="12">
        <v>4</v>
      </c>
      <c r="AP19">
        <v>13</v>
      </c>
      <c r="AQ19">
        <v>130</v>
      </c>
      <c r="AR19">
        <v>7.5194000000000001</v>
      </c>
      <c r="AS19">
        <v>788.79020000000003</v>
      </c>
      <c r="AT19" s="12">
        <v>60.2988</v>
      </c>
      <c r="AU19" s="12">
        <v>54.642800000000001</v>
      </c>
      <c r="AV19">
        <v>60.77</v>
      </c>
      <c r="AW19">
        <v>98.86</v>
      </c>
      <c r="AX19">
        <f t="shared" si="0"/>
        <v>38.089999999999996</v>
      </c>
      <c r="AY19">
        <f t="shared" si="1"/>
        <v>1.5954318718823841</v>
      </c>
    </row>
    <row r="20" spans="1:51" x14ac:dyDescent="0.3">
      <c r="A20">
        <v>38</v>
      </c>
      <c r="B20">
        <v>39</v>
      </c>
      <c r="C20">
        <v>22</v>
      </c>
      <c r="D20">
        <v>2</v>
      </c>
      <c r="E20" t="s">
        <v>15</v>
      </c>
      <c r="F20">
        <v>493883.62043100002</v>
      </c>
      <c r="G20">
        <v>5180621.2199799903</v>
      </c>
      <c r="H20">
        <v>4</v>
      </c>
      <c r="I20" t="s">
        <v>23</v>
      </c>
      <c r="J20" t="s">
        <v>242</v>
      </c>
      <c r="O20" s="6">
        <v>0.68500000238400005</v>
      </c>
      <c r="P20">
        <v>1.55</v>
      </c>
      <c r="Q20">
        <v>0.107</v>
      </c>
      <c r="R20">
        <v>1.9E-2</v>
      </c>
      <c r="S20">
        <v>14.46</v>
      </c>
      <c r="T20">
        <v>5.62</v>
      </c>
      <c r="U20" s="1">
        <v>38</v>
      </c>
      <c r="V20" s="1">
        <v>1</v>
      </c>
      <c r="W20" s="1">
        <v>38</v>
      </c>
      <c r="X20" s="8">
        <v>0.83200001716600003</v>
      </c>
      <c r="Y20" s="48">
        <v>1</v>
      </c>
      <c r="Z20" s="48">
        <v>38</v>
      </c>
      <c r="AA20" s="48">
        <v>0</v>
      </c>
      <c r="AB20" s="48"/>
      <c r="AC20" s="48">
        <v>0</v>
      </c>
      <c r="AD20" s="48"/>
      <c r="AE20">
        <v>39</v>
      </c>
      <c r="AF20" s="9" t="s">
        <v>142</v>
      </c>
      <c r="AG20" s="9" t="s">
        <v>165</v>
      </c>
      <c r="AH20">
        <v>1658421</v>
      </c>
      <c r="AI20">
        <v>2.9990000000000001</v>
      </c>
      <c r="AJ20">
        <v>246.94839999999999</v>
      </c>
      <c r="AK20">
        <v>0.90016477499395742</v>
      </c>
      <c r="AL20">
        <v>-2.1600000000000001E-2</v>
      </c>
      <c r="AM20">
        <v>-0.41239999999999999</v>
      </c>
      <c r="AN20">
        <v>4.5100000000000001E-2</v>
      </c>
      <c r="AO20" s="12">
        <v>16</v>
      </c>
      <c r="AP20">
        <v>294</v>
      </c>
      <c r="AQ20">
        <v>2940</v>
      </c>
      <c r="AR20">
        <v>10.9352</v>
      </c>
      <c r="AS20">
        <v>791.81719999999996</v>
      </c>
      <c r="AT20" s="12">
        <v>59.769599999999997</v>
      </c>
      <c r="AU20" s="12">
        <v>55.393799999999999</v>
      </c>
      <c r="AV20">
        <v>41.73</v>
      </c>
      <c r="AW20">
        <v>78.34</v>
      </c>
      <c r="AX20">
        <f t="shared" si="0"/>
        <v>36.610000000000007</v>
      </c>
      <c r="AY20">
        <f t="shared" si="1"/>
        <v>1.1398524993171262</v>
      </c>
    </row>
    <row r="21" spans="1:51" x14ac:dyDescent="0.3">
      <c r="A21">
        <v>40</v>
      </c>
      <c r="B21">
        <v>41</v>
      </c>
      <c r="C21">
        <v>24</v>
      </c>
      <c r="D21">
        <v>2</v>
      </c>
      <c r="E21" t="s">
        <v>15</v>
      </c>
      <c r="F21">
        <v>493947.431986999</v>
      </c>
      <c r="G21">
        <v>5180613.9323500004</v>
      </c>
      <c r="H21">
        <v>6</v>
      </c>
      <c r="I21" t="s">
        <v>23</v>
      </c>
      <c r="J21" t="s">
        <v>210</v>
      </c>
      <c r="K21">
        <v>402</v>
      </c>
      <c r="L21">
        <v>15.38</v>
      </c>
      <c r="M21">
        <v>556</v>
      </c>
      <c r="N21">
        <v>7.71</v>
      </c>
      <c r="O21" s="6">
        <v>0.713999986649</v>
      </c>
      <c r="P21">
        <v>2.06</v>
      </c>
      <c r="Q21">
        <v>0.14799999999999999</v>
      </c>
      <c r="R21">
        <v>2.29E-2</v>
      </c>
      <c r="S21">
        <v>13.97</v>
      </c>
      <c r="T21">
        <v>6.43</v>
      </c>
      <c r="U21" s="1">
        <v>66</v>
      </c>
      <c r="V21" s="1">
        <v>1</v>
      </c>
      <c r="W21" s="1">
        <v>105</v>
      </c>
      <c r="X21" s="8">
        <v>0.90499997138999999</v>
      </c>
      <c r="Y21" s="48">
        <v>0</v>
      </c>
      <c r="Z21" s="48"/>
      <c r="AA21" s="48">
        <v>0</v>
      </c>
      <c r="AB21" s="48"/>
      <c r="AC21" s="48">
        <v>1</v>
      </c>
      <c r="AD21" s="48">
        <v>66</v>
      </c>
      <c r="AE21">
        <v>41</v>
      </c>
      <c r="AF21" s="9" t="s">
        <v>142</v>
      </c>
      <c r="AG21" s="9" t="s">
        <v>165</v>
      </c>
      <c r="AH21">
        <v>1565922</v>
      </c>
      <c r="AI21">
        <v>6.2523999999999997</v>
      </c>
      <c r="AJ21">
        <v>305.61110000000002</v>
      </c>
      <c r="AK21">
        <v>0.45232576326687668</v>
      </c>
      <c r="AL21">
        <v>-1.6199999999999999E-2</v>
      </c>
      <c r="AM21">
        <v>-0.1484</v>
      </c>
      <c r="AN21">
        <v>0.15579999999999999</v>
      </c>
      <c r="AO21" s="12">
        <v>32</v>
      </c>
      <c r="AP21">
        <v>1</v>
      </c>
      <c r="AQ21">
        <v>10</v>
      </c>
      <c r="AR21">
        <v>4.5138999999999996</v>
      </c>
      <c r="AS21">
        <v>796.30899999999997</v>
      </c>
      <c r="AT21" s="12">
        <v>30.6387</v>
      </c>
      <c r="AU21" s="12">
        <v>24.192399999999999</v>
      </c>
      <c r="AV21">
        <v>78.36</v>
      </c>
      <c r="AW21">
        <v>178.35</v>
      </c>
      <c r="AX21">
        <f t="shared" si="0"/>
        <v>99.99</v>
      </c>
      <c r="AY21">
        <f t="shared" si="1"/>
        <v>0.78367836783678368</v>
      </c>
    </row>
    <row r="22" spans="1:51" x14ac:dyDescent="0.3">
      <c r="A22">
        <v>42</v>
      </c>
      <c r="B22">
        <v>43</v>
      </c>
      <c r="C22">
        <v>3</v>
      </c>
      <c r="D22">
        <v>3</v>
      </c>
      <c r="E22" t="s">
        <v>23</v>
      </c>
      <c r="F22">
        <v>493257.95663500001</v>
      </c>
      <c r="G22">
        <v>5180626.4461700004</v>
      </c>
      <c r="H22">
        <v>1</v>
      </c>
      <c r="I22" t="s">
        <v>17</v>
      </c>
      <c r="J22" t="s">
        <v>242</v>
      </c>
      <c r="K22">
        <v>351</v>
      </c>
      <c r="L22">
        <v>13.58</v>
      </c>
      <c r="M22">
        <v>597</v>
      </c>
      <c r="N22">
        <v>10.67</v>
      </c>
      <c r="O22" s="6">
        <v>0.76999998092699995</v>
      </c>
      <c r="P22">
        <v>1.26</v>
      </c>
      <c r="Q22">
        <v>0.105</v>
      </c>
      <c r="R22">
        <v>1.47E-2</v>
      </c>
      <c r="S22">
        <v>11.97</v>
      </c>
      <c r="T22">
        <v>7.12</v>
      </c>
      <c r="U22" s="1">
        <v>68</v>
      </c>
      <c r="V22" s="1">
        <v>0</v>
      </c>
      <c r="X22" s="8">
        <v>0.37299999594700001</v>
      </c>
      <c r="Y22" s="48">
        <v>0</v>
      </c>
      <c r="Z22" s="48"/>
      <c r="AA22" s="48">
        <v>1</v>
      </c>
      <c r="AB22" s="48">
        <v>68</v>
      </c>
      <c r="AC22" s="48">
        <v>0</v>
      </c>
      <c r="AE22">
        <v>43</v>
      </c>
      <c r="AF22" s="9" t="s">
        <v>142</v>
      </c>
      <c r="AG22" s="9" t="s">
        <v>143</v>
      </c>
      <c r="AH22">
        <v>1561073</v>
      </c>
      <c r="AI22">
        <v>8.5181000000000004</v>
      </c>
      <c r="AJ22">
        <v>294.97399999999999</v>
      </c>
      <c r="AK22">
        <v>0.54497152253920089</v>
      </c>
      <c r="AL22">
        <v>2.6499999999999999E-2</v>
      </c>
      <c r="AM22">
        <v>0.17899999999999999</v>
      </c>
      <c r="AN22">
        <v>0.42899999999999999</v>
      </c>
      <c r="AO22" s="12">
        <v>16</v>
      </c>
      <c r="AP22">
        <v>0</v>
      </c>
      <c r="AQ22">
        <v>0.1</v>
      </c>
      <c r="AR22">
        <v>-0.40400000000000003</v>
      </c>
      <c r="AS22">
        <v>775.30349999999999</v>
      </c>
      <c r="AT22" s="12">
        <v>20.203099999999999</v>
      </c>
      <c r="AU22" s="12">
        <v>22.040900000000001</v>
      </c>
      <c r="AV22">
        <v>55.58</v>
      </c>
      <c r="AW22">
        <v>156.59</v>
      </c>
      <c r="AX22">
        <f t="shared" si="0"/>
        <v>101.01</v>
      </c>
      <c r="AY22">
        <f t="shared" si="1"/>
        <v>0.5502425502425502</v>
      </c>
    </row>
    <row r="23" spans="1:51" x14ac:dyDescent="0.3">
      <c r="A23">
        <v>44</v>
      </c>
      <c r="B23">
        <v>45</v>
      </c>
      <c r="C23">
        <v>5</v>
      </c>
      <c r="D23">
        <v>3</v>
      </c>
      <c r="E23" t="s">
        <v>23</v>
      </c>
      <c r="F23">
        <v>493323.203397998</v>
      </c>
      <c r="G23">
        <v>5180641.4112200001</v>
      </c>
      <c r="H23">
        <v>3</v>
      </c>
      <c r="I23" t="s">
        <v>17</v>
      </c>
      <c r="J23" t="s">
        <v>233</v>
      </c>
      <c r="K23">
        <v>183</v>
      </c>
      <c r="L23">
        <v>15.82</v>
      </c>
      <c r="M23">
        <v>415</v>
      </c>
      <c r="N23">
        <v>11.99</v>
      </c>
      <c r="O23" s="6">
        <v>0.54699999093999996</v>
      </c>
      <c r="P23">
        <v>1.01</v>
      </c>
      <c r="Q23">
        <v>8.3000000000000004E-2</v>
      </c>
      <c r="R23">
        <v>1.6299999999999999E-2</v>
      </c>
      <c r="S23">
        <v>12.1</v>
      </c>
      <c r="T23">
        <v>5.0999999999999996</v>
      </c>
      <c r="U23" s="1">
        <v>15</v>
      </c>
      <c r="V23" s="1">
        <v>0</v>
      </c>
      <c r="X23" s="8">
        <v>0.175999999046</v>
      </c>
      <c r="Y23" s="48">
        <v>0</v>
      </c>
      <c r="Z23" s="48"/>
      <c r="AA23" s="48">
        <v>0</v>
      </c>
      <c r="AB23" s="48"/>
      <c r="AC23" s="48">
        <v>1</v>
      </c>
      <c r="AD23" s="48">
        <v>69</v>
      </c>
      <c r="AE23">
        <v>45</v>
      </c>
      <c r="AF23" s="9" t="s">
        <v>143</v>
      </c>
      <c r="AG23" s="9" t="s">
        <v>143</v>
      </c>
      <c r="AH23">
        <v>1587778</v>
      </c>
      <c r="AI23">
        <v>8.01</v>
      </c>
      <c r="AJ23">
        <v>288.65190000000001</v>
      </c>
      <c r="AK23">
        <v>0.59950630834897389</v>
      </c>
      <c r="AL23">
        <v>4.48E-2</v>
      </c>
      <c r="AM23">
        <v>0.32169999999999999</v>
      </c>
      <c r="AN23">
        <v>-0.7218</v>
      </c>
      <c r="AO23" s="12">
        <v>32</v>
      </c>
      <c r="AP23">
        <v>0</v>
      </c>
      <c r="AQ23">
        <v>0.1</v>
      </c>
      <c r="AR23">
        <v>-0.34160000000000001</v>
      </c>
      <c r="AS23">
        <v>786.93039999999996</v>
      </c>
      <c r="AT23" s="12">
        <v>32.621400000000001</v>
      </c>
      <c r="AU23" s="12">
        <v>22.5457</v>
      </c>
      <c r="AV23">
        <v>25.82</v>
      </c>
      <c r="AW23">
        <v>66.97</v>
      </c>
      <c r="AX23">
        <f t="shared" si="0"/>
        <v>41.15</v>
      </c>
      <c r="AY23">
        <f t="shared" si="1"/>
        <v>0.62746051032806804</v>
      </c>
    </row>
    <row r="24" spans="1:51" x14ac:dyDescent="0.3">
      <c r="A24">
        <v>46</v>
      </c>
      <c r="B24">
        <v>47</v>
      </c>
      <c r="C24">
        <v>7</v>
      </c>
      <c r="D24">
        <v>3</v>
      </c>
      <c r="E24" t="s">
        <v>23</v>
      </c>
      <c r="F24">
        <v>493385.61993400002</v>
      </c>
      <c r="G24">
        <v>5180649.6397900004</v>
      </c>
      <c r="H24">
        <v>4</v>
      </c>
      <c r="I24" t="s">
        <v>17</v>
      </c>
      <c r="J24" t="s">
        <v>198</v>
      </c>
      <c r="K24">
        <v>255</v>
      </c>
      <c r="L24">
        <v>14.27</v>
      </c>
      <c r="M24">
        <v>601</v>
      </c>
      <c r="N24">
        <v>11.05</v>
      </c>
      <c r="O24" s="6">
        <v>0.67599999904600006</v>
      </c>
      <c r="P24">
        <v>1.48</v>
      </c>
      <c r="Q24">
        <v>0.13800000000000001</v>
      </c>
      <c r="R24">
        <v>1.9300000000000001E-2</v>
      </c>
      <c r="S24">
        <v>10.72</v>
      </c>
      <c r="T24">
        <v>7.14</v>
      </c>
      <c r="U24" s="1">
        <v>53</v>
      </c>
      <c r="V24" s="1">
        <v>0</v>
      </c>
      <c r="X24" s="8">
        <v>2.8999999165500001E-2</v>
      </c>
      <c r="Y24" s="48">
        <v>0</v>
      </c>
      <c r="Z24" s="48"/>
      <c r="AA24" s="48">
        <v>0</v>
      </c>
      <c r="AB24" s="48"/>
      <c r="AC24" s="48">
        <v>1</v>
      </c>
      <c r="AD24" s="48">
        <v>53</v>
      </c>
      <c r="AE24">
        <v>47</v>
      </c>
      <c r="AF24" s="9" t="s">
        <v>143</v>
      </c>
      <c r="AG24" s="9" t="s">
        <v>143</v>
      </c>
      <c r="AH24">
        <v>1708489</v>
      </c>
      <c r="AI24">
        <v>1.4408000000000001</v>
      </c>
      <c r="AJ24">
        <v>206.3459</v>
      </c>
      <c r="AK24">
        <v>0.99893316836556134</v>
      </c>
      <c r="AL24">
        <v>-3.3E-3</v>
      </c>
      <c r="AM24">
        <v>-0.13039999999999999</v>
      </c>
      <c r="AN24">
        <v>-0.1888</v>
      </c>
      <c r="AO24" s="12">
        <v>8</v>
      </c>
      <c r="AP24">
        <v>1</v>
      </c>
      <c r="AQ24">
        <v>10</v>
      </c>
      <c r="AR24">
        <v>5.9854000000000003</v>
      </c>
      <c r="AS24">
        <v>791.1816</v>
      </c>
      <c r="AT24" s="12">
        <v>26.763100000000001</v>
      </c>
      <c r="AU24" s="12">
        <v>22.503900000000002</v>
      </c>
      <c r="AV24">
        <v>43.36</v>
      </c>
      <c r="AW24">
        <v>88.04</v>
      </c>
      <c r="AX24">
        <f t="shared" si="0"/>
        <v>44.680000000000007</v>
      </c>
      <c r="AY24">
        <f t="shared" si="1"/>
        <v>0.97045658012533553</v>
      </c>
    </row>
    <row r="25" spans="1:51" x14ac:dyDescent="0.3">
      <c r="A25">
        <v>48</v>
      </c>
      <c r="B25">
        <v>49</v>
      </c>
      <c r="C25">
        <v>9</v>
      </c>
      <c r="D25">
        <v>3</v>
      </c>
      <c r="E25" t="s">
        <v>23</v>
      </c>
      <c r="F25">
        <v>493449.423316998</v>
      </c>
      <c r="G25">
        <v>5180635.6795399804</v>
      </c>
      <c r="H25">
        <v>6</v>
      </c>
      <c r="I25" t="s">
        <v>17</v>
      </c>
      <c r="J25" t="s">
        <v>219</v>
      </c>
      <c r="K25">
        <v>217</v>
      </c>
      <c r="L25">
        <v>17.12</v>
      </c>
      <c r="M25">
        <v>458</v>
      </c>
      <c r="N25">
        <v>10.33</v>
      </c>
      <c r="O25" s="6">
        <v>0.74699997901899995</v>
      </c>
      <c r="P25">
        <v>1.79</v>
      </c>
      <c r="Q25">
        <v>0.13800000000000001</v>
      </c>
      <c r="R25">
        <v>1.9099999999999999E-2</v>
      </c>
      <c r="S25">
        <v>12.96</v>
      </c>
      <c r="T25">
        <v>7.26</v>
      </c>
      <c r="U25" s="1">
        <v>71</v>
      </c>
      <c r="V25" s="1">
        <v>0</v>
      </c>
      <c r="X25" s="8">
        <v>0.37900000810599999</v>
      </c>
      <c r="Y25" s="48">
        <v>0</v>
      </c>
      <c r="Z25" s="48"/>
      <c r="AA25" s="48">
        <v>1</v>
      </c>
      <c r="AB25" s="48">
        <v>71</v>
      </c>
      <c r="AC25" s="48">
        <v>1</v>
      </c>
      <c r="AD25" s="48">
        <v>88</v>
      </c>
      <c r="AE25">
        <v>49</v>
      </c>
      <c r="AF25" s="9" t="s">
        <v>143</v>
      </c>
      <c r="AG25" s="9" t="s">
        <v>143</v>
      </c>
      <c r="AH25">
        <v>1695119</v>
      </c>
      <c r="AI25">
        <v>2.3502999999999998</v>
      </c>
      <c r="AJ25">
        <v>227.82679999999999</v>
      </c>
      <c r="AK25">
        <v>0.97626035295717883</v>
      </c>
      <c r="AL25">
        <v>-4.7999999999999996E-3</v>
      </c>
      <c r="AM25">
        <v>-0.1167</v>
      </c>
      <c r="AN25">
        <v>-0.1056</v>
      </c>
      <c r="AO25" s="12">
        <v>8</v>
      </c>
      <c r="AP25">
        <v>3</v>
      </c>
      <c r="AQ25">
        <v>30</v>
      </c>
      <c r="AR25">
        <v>6.5942999999999996</v>
      </c>
      <c r="AS25">
        <v>790.95039999999995</v>
      </c>
      <c r="AT25" s="12">
        <v>22.822299999999998</v>
      </c>
      <c r="AU25" s="12">
        <v>18.3978</v>
      </c>
      <c r="AV25">
        <v>66.87</v>
      </c>
      <c r="AW25">
        <v>143.78</v>
      </c>
      <c r="AX25">
        <f t="shared" si="0"/>
        <v>76.91</v>
      </c>
      <c r="AY25">
        <f t="shared" si="1"/>
        <v>0.86945780782733073</v>
      </c>
    </row>
    <row r="26" spans="1:51" x14ac:dyDescent="0.3">
      <c r="A26">
        <v>50</v>
      </c>
      <c r="B26">
        <v>51</v>
      </c>
      <c r="C26">
        <v>11</v>
      </c>
      <c r="D26">
        <v>3</v>
      </c>
      <c r="E26" t="s">
        <v>23</v>
      </c>
      <c r="F26">
        <v>493514.03761100001</v>
      </c>
      <c r="G26">
        <v>5180631.0323999804</v>
      </c>
      <c r="H26">
        <v>2</v>
      </c>
      <c r="I26" t="s">
        <v>15</v>
      </c>
      <c r="J26" t="s">
        <v>141</v>
      </c>
      <c r="K26">
        <v>283</v>
      </c>
      <c r="L26">
        <v>13.62</v>
      </c>
      <c r="M26">
        <v>624</v>
      </c>
      <c r="N26">
        <v>9.31</v>
      </c>
      <c r="O26" s="6">
        <v>0.64700001478199998</v>
      </c>
      <c r="P26">
        <v>1.89</v>
      </c>
      <c r="Q26">
        <v>0.17299999999999999</v>
      </c>
      <c r="R26">
        <v>2.3400000000000001E-2</v>
      </c>
      <c r="S26">
        <v>10.93</v>
      </c>
      <c r="T26">
        <v>7.4</v>
      </c>
      <c r="U26" s="1">
        <v>46</v>
      </c>
      <c r="V26" s="1">
        <v>0</v>
      </c>
      <c r="X26" s="8">
        <v>8.3999998867499995E-2</v>
      </c>
      <c r="Y26" s="48">
        <v>0</v>
      </c>
      <c r="Z26" s="48"/>
      <c r="AA26" s="48">
        <v>0</v>
      </c>
      <c r="AB26" s="48"/>
      <c r="AC26" s="48">
        <v>1</v>
      </c>
      <c r="AD26" s="48">
        <v>71</v>
      </c>
      <c r="AE26">
        <v>51</v>
      </c>
      <c r="AF26" s="9" t="s">
        <v>143</v>
      </c>
      <c r="AG26" s="9" t="s">
        <v>143</v>
      </c>
      <c r="AH26">
        <v>1687815</v>
      </c>
      <c r="AI26">
        <v>1.3019000000000001</v>
      </c>
      <c r="AJ26">
        <v>255.6694</v>
      </c>
      <c r="AK26">
        <v>0.8501121648041623</v>
      </c>
      <c r="AL26">
        <v>1.01E-2</v>
      </c>
      <c r="AM26">
        <v>0.44350000000000001</v>
      </c>
      <c r="AN26">
        <v>-0.16439999999999999</v>
      </c>
      <c r="AO26" s="12">
        <v>8</v>
      </c>
      <c r="AP26">
        <v>0</v>
      </c>
      <c r="AQ26">
        <v>0.1</v>
      </c>
      <c r="AR26">
        <v>1.4816</v>
      </c>
      <c r="AS26">
        <v>793.99440000000004</v>
      </c>
      <c r="AT26" s="12">
        <v>23.273700000000002</v>
      </c>
      <c r="AU26" s="12">
        <v>19.1219</v>
      </c>
      <c r="AV26">
        <v>45.65</v>
      </c>
      <c r="AW26">
        <v>101.56</v>
      </c>
      <c r="AX26">
        <f t="shared" si="0"/>
        <v>55.910000000000004</v>
      </c>
      <c r="AY26">
        <f t="shared" si="1"/>
        <v>0.81649078876766223</v>
      </c>
    </row>
    <row r="27" spans="1:51" x14ac:dyDescent="0.3">
      <c r="A27">
        <v>52</v>
      </c>
      <c r="B27">
        <v>53</v>
      </c>
      <c r="C27">
        <v>13</v>
      </c>
      <c r="D27">
        <v>3</v>
      </c>
      <c r="E27" t="s">
        <v>23</v>
      </c>
      <c r="F27">
        <v>493577.061649999</v>
      </c>
      <c r="G27">
        <v>5180636.4305800004</v>
      </c>
      <c r="H27">
        <v>3</v>
      </c>
      <c r="I27" t="s">
        <v>15</v>
      </c>
      <c r="J27" t="s">
        <v>233</v>
      </c>
      <c r="K27">
        <v>323</v>
      </c>
      <c r="L27">
        <v>12.73</v>
      </c>
      <c r="M27">
        <v>503</v>
      </c>
      <c r="N27">
        <v>9.58</v>
      </c>
      <c r="O27" s="6">
        <v>0.672999978065</v>
      </c>
      <c r="P27">
        <v>1.98</v>
      </c>
      <c r="Q27">
        <v>0.17199999999999999</v>
      </c>
      <c r="R27">
        <v>2.3599999999999999E-2</v>
      </c>
      <c r="S27">
        <v>11.49</v>
      </c>
      <c r="T27">
        <v>7.3</v>
      </c>
      <c r="U27" s="1">
        <v>70</v>
      </c>
      <c r="V27" s="1">
        <v>1</v>
      </c>
      <c r="W27" s="1">
        <v>84</v>
      </c>
      <c r="X27" s="8">
        <v>0.62199997901899995</v>
      </c>
      <c r="Y27" s="48">
        <v>0</v>
      </c>
      <c r="Z27" s="48"/>
      <c r="AA27" s="48">
        <v>1</v>
      </c>
      <c r="AB27" s="48">
        <v>70</v>
      </c>
      <c r="AC27" s="48">
        <v>1</v>
      </c>
      <c r="AD27" s="48">
        <v>122</v>
      </c>
      <c r="AE27">
        <v>53</v>
      </c>
      <c r="AF27" s="9" t="s">
        <v>171</v>
      </c>
      <c r="AG27" s="9" t="s">
        <v>143</v>
      </c>
      <c r="AH27">
        <v>1563707</v>
      </c>
      <c r="AI27">
        <v>4.7446000000000002</v>
      </c>
      <c r="AJ27">
        <v>349.49509999999998</v>
      </c>
      <c r="AK27">
        <v>0.12074436691358714</v>
      </c>
      <c r="AL27">
        <v>2.8999999999999998E-3</v>
      </c>
      <c r="AM27">
        <v>3.56E-2</v>
      </c>
      <c r="AN27">
        <v>-0.4753</v>
      </c>
      <c r="AO27" s="12">
        <v>64</v>
      </c>
      <c r="AP27">
        <v>1</v>
      </c>
      <c r="AQ27">
        <v>10</v>
      </c>
      <c r="AR27">
        <v>4.7915000000000001</v>
      </c>
      <c r="AS27">
        <v>794.63699999999994</v>
      </c>
      <c r="AT27" s="12">
        <v>21.514700000000001</v>
      </c>
      <c r="AU27" s="12">
        <v>19.375800000000002</v>
      </c>
      <c r="AV27">
        <v>68.78</v>
      </c>
      <c r="AW27">
        <v>143.77000000000001</v>
      </c>
      <c r="AX27">
        <f t="shared" si="0"/>
        <v>74.990000000000009</v>
      </c>
      <c r="AY27">
        <f t="shared" si="1"/>
        <v>0.91718895852780358</v>
      </c>
    </row>
    <row r="28" spans="1:51" x14ac:dyDescent="0.3">
      <c r="A28">
        <v>54</v>
      </c>
      <c r="B28">
        <v>55</v>
      </c>
      <c r="C28">
        <v>15</v>
      </c>
      <c r="D28">
        <v>3</v>
      </c>
      <c r="E28" t="s">
        <v>23</v>
      </c>
      <c r="F28">
        <v>493640.878448</v>
      </c>
      <c r="G28">
        <v>5180634.5846699905</v>
      </c>
      <c r="H28">
        <v>5</v>
      </c>
      <c r="I28" t="s">
        <v>15</v>
      </c>
      <c r="J28" t="s">
        <v>219</v>
      </c>
      <c r="K28">
        <v>235</v>
      </c>
      <c r="L28">
        <v>12.65</v>
      </c>
      <c r="M28">
        <v>476</v>
      </c>
      <c r="N28">
        <v>10.65</v>
      </c>
      <c r="O28" s="6">
        <v>0.62199997901899995</v>
      </c>
      <c r="P28">
        <v>1.75</v>
      </c>
      <c r="Q28">
        <v>0.14799999999999999</v>
      </c>
      <c r="R28">
        <v>2.2100000000000002E-2</v>
      </c>
      <c r="S28">
        <v>11.86</v>
      </c>
      <c r="T28">
        <v>6.68</v>
      </c>
      <c r="U28" s="1">
        <v>46</v>
      </c>
      <c r="V28" s="1">
        <v>0</v>
      </c>
      <c r="X28" s="8">
        <v>0.22800000011900001</v>
      </c>
      <c r="Y28" s="48">
        <v>0</v>
      </c>
      <c r="Z28" s="48"/>
      <c r="AA28" s="48">
        <v>0</v>
      </c>
      <c r="AB28" s="48"/>
      <c r="AC28" s="48">
        <v>1</v>
      </c>
      <c r="AD28" s="48">
        <v>46</v>
      </c>
      <c r="AE28">
        <v>55</v>
      </c>
      <c r="AF28" s="9" t="s">
        <v>143</v>
      </c>
      <c r="AG28" s="9" t="s">
        <v>171</v>
      </c>
      <c r="AH28">
        <v>1669633</v>
      </c>
      <c r="AI28">
        <v>1.5647</v>
      </c>
      <c r="AJ28">
        <v>284.26949999999999</v>
      </c>
      <c r="AK28">
        <v>0.63663886017213689</v>
      </c>
      <c r="AL28">
        <v>2.0500000000000001E-2</v>
      </c>
      <c r="AM28">
        <v>0.75119999999999998</v>
      </c>
      <c r="AN28">
        <v>-7.0900000000000005E-2</v>
      </c>
      <c r="AO28" s="12">
        <v>32</v>
      </c>
      <c r="AP28">
        <v>0</v>
      </c>
      <c r="AQ28">
        <v>0.1</v>
      </c>
      <c r="AR28">
        <v>1.2977000000000001</v>
      </c>
      <c r="AS28">
        <v>796.59699999999998</v>
      </c>
      <c r="AT28" s="12">
        <v>23.895800000000001</v>
      </c>
      <c r="AU28" s="12">
        <v>16.250900000000001</v>
      </c>
      <c r="AV28">
        <v>56.22</v>
      </c>
      <c r="AW28">
        <v>105.74</v>
      </c>
      <c r="AX28">
        <f t="shared" si="0"/>
        <v>49.519999999999996</v>
      </c>
      <c r="AY28">
        <f t="shared" si="1"/>
        <v>1.1352988691437804</v>
      </c>
    </row>
    <row r="29" spans="1:51" x14ac:dyDescent="0.3">
      <c r="A29">
        <v>56</v>
      </c>
      <c r="B29">
        <v>57</v>
      </c>
      <c r="C29">
        <v>17</v>
      </c>
      <c r="D29">
        <v>3</v>
      </c>
      <c r="E29" t="s">
        <v>23</v>
      </c>
      <c r="F29">
        <v>493704.70950300002</v>
      </c>
      <c r="G29">
        <v>5180646.2963300003</v>
      </c>
      <c r="H29">
        <v>6</v>
      </c>
      <c r="I29" t="s">
        <v>15</v>
      </c>
      <c r="J29" t="s">
        <v>210</v>
      </c>
      <c r="K29">
        <v>229</v>
      </c>
      <c r="L29">
        <v>13.9</v>
      </c>
      <c r="M29">
        <v>495</v>
      </c>
      <c r="N29">
        <v>10.65</v>
      </c>
      <c r="O29" s="6">
        <v>0.545000016689</v>
      </c>
      <c r="P29">
        <v>1.62</v>
      </c>
      <c r="Q29">
        <v>0.14699999999999999</v>
      </c>
      <c r="R29">
        <v>1.8800000000000001E-2</v>
      </c>
      <c r="S29">
        <v>11.03</v>
      </c>
      <c r="T29">
        <v>7.84</v>
      </c>
      <c r="U29" s="1">
        <v>49</v>
      </c>
      <c r="V29" s="1">
        <v>0</v>
      </c>
      <c r="X29" s="8">
        <v>0.25799998640999999</v>
      </c>
      <c r="Y29" s="48">
        <v>1</v>
      </c>
      <c r="Z29" s="48">
        <v>114</v>
      </c>
      <c r="AA29" s="48">
        <v>0</v>
      </c>
      <c r="AB29" s="48"/>
      <c r="AC29" s="48">
        <v>1</v>
      </c>
      <c r="AD29" s="48">
        <v>49</v>
      </c>
      <c r="AE29">
        <v>57</v>
      </c>
      <c r="AF29" s="9" t="s">
        <v>170</v>
      </c>
      <c r="AG29" s="9" t="s">
        <v>171</v>
      </c>
      <c r="AH29">
        <v>1657311</v>
      </c>
      <c r="AI29">
        <v>2.6139999999999999</v>
      </c>
      <c r="AJ29">
        <v>86.599900000000005</v>
      </c>
      <c r="AK29">
        <v>0.22454989019677035</v>
      </c>
      <c r="AL29">
        <v>2.1100000000000001E-2</v>
      </c>
      <c r="AM29">
        <v>0.46239999999999998</v>
      </c>
      <c r="AN29">
        <v>-0.32040000000000002</v>
      </c>
      <c r="AO29" s="12">
        <v>2</v>
      </c>
      <c r="AP29">
        <v>0</v>
      </c>
      <c r="AQ29">
        <v>0.1</v>
      </c>
      <c r="AR29">
        <v>0.78410000000000002</v>
      </c>
      <c r="AS29">
        <v>797.35149999999999</v>
      </c>
      <c r="AT29" s="12">
        <v>25.9939</v>
      </c>
      <c r="AU29" s="12">
        <v>17.741199999999999</v>
      </c>
      <c r="AV29">
        <v>50.13</v>
      </c>
      <c r="AW29">
        <v>93.38</v>
      </c>
      <c r="AX29">
        <f t="shared" si="0"/>
        <v>43.249999999999993</v>
      </c>
      <c r="AY29">
        <f t="shared" si="1"/>
        <v>1.1590751445086707</v>
      </c>
    </row>
    <row r="30" spans="1:51" x14ac:dyDescent="0.3">
      <c r="A30">
        <v>58</v>
      </c>
      <c r="B30">
        <v>59</v>
      </c>
      <c r="C30">
        <v>19</v>
      </c>
      <c r="D30">
        <v>3</v>
      </c>
      <c r="E30" t="s">
        <v>23</v>
      </c>
      <c r="F30">
        <v>493770.79737400002</v>
      </c>
      <c r="G30">
        <v>5180636.94221</v>
      </c>
      <c r="H30">
        <v>2</v>
      </c>
      <c r="I30" t="s">
        <v>23</v>
      </c>
      <c r="J30" t="s">
        <v>141</v>
      </c>
      <c r="K30">
        <v>162</v>
      </c>
      <c r="L30">
        <v>11.56</v>
      </c>
      <c r="M30">
        <v>419</v>
      </c>
      <c r="N30">
        <v>9.4600000000000009</v>
      </c>
      <c r="O30" s="6">
        <v>0.62800002098100005</v>
      </c>
      <c r="P30">
        <v>1.6</v>
      </c>
      <c r="Q30">
        <v>0.13900000000000001</v>
      </c>
      <c r="R30">
        <v>1.77E-2</v>
      </c>
      <c r="S30">
        <v>11.57</v>
      </c>
      <c r="T30">
        <v>7.83</v>
      </c>
      <c r="U30" s="1">
        <v>66</v>
      </c>
      <c r="V30" s="1">
        <v>0</v>
      </c>
      <c r="X30" s="8">
        <v>0.32100000977499998</v>
      </c>
      <c r="Y30" s="48">
        <v>0</v>
      </c>
      <c r="Z30" s="48"/>
      <c r="AA30" s="48">
        <v>0</v>
      </c>
      <c r="AB30" s="48"/>
      <c r="AC30" s="48">
        <v>1</v>
      </c>
      <c r="AD30" s="48">
        <v>66</v>
      </c>
      <c r="AE30">
        <v>59</v>
      </c>
      <c r="AF30" s="9" t="s">
        <v>143</v>
      </c>
      <c r="AG30" s="9" t="s">
        <v>143</v>
      </c>
      <c r="AH30">
        <v>1716493</v>
      </c>
      <c r="AI30">
        <v>5.7196999999999996</v>
      </c>
      <c r="AJ30">
        <v>142.0223</v>
      </c>
      <c r="AK30">
        <v>0.68702419280501459</v>
      </c>
      <c r="AL30">
        <v>-3.8E-3</v>
      </c>
      <c r="AM30">
        <v>-3.7999999999999999E-2</v>
      </c>
      <c r="AN30">
        <v>-1.0699999999999999E-2</v>
      </c>
      <c r="AO30" s="12">
        <v>2</v>
      </c>
      <c r="AP30">
        <v>3</v>
      </c>
      <c r="AQ30">
        <v>30</v>
      </c>
      <c r="AR30">
        <v>5.7022000000000004</v>
      </c>
      <c r="AS30">
        <v>792.70619999999997</v>
      </c>
      <c r="AT30" s="12">
        <v>30.498799999999999</v>
      </c>
      <c r="AU30" s="12">
        <v>17.516200000000001</v>
      </c>
      <c r="AV30">
        <v>52.22</v>
      </c>
      <c r="AW30">
        <v>118.33</v>
      </c>
      <c r="AX30">
        <f t="shared" si="0"/>
        <v>66.11</v>
      </c>
      <c r="AY30">
        <f t="shared" si="1"/>
        <v>0.78989562849795791</v>
      </c>
    </row>
    <row r="31" spans="1:51" x14ac:dyDescent="0.3">
      <c r="A31">
        <v>60</v>
      </c>
      <c r="B31">
        <v>61</v>
      </c>
      <c r="C31">
        <v>21</v>
      </c>
      <c r="D31">
        <v>3</v>
      </c>
      <c r="E31" t="s">
        <v>23</v>
      </c>
      <c r="F31">
        <v>493832.32370200002</v>
      </c>
      <c r="G31">
        <v>5180623.82828</v>
      </c>
      <c r="H31">
        <v>3</v>
      </c>
      <c r="I31" t="s">
        <v>23</v>
      </c>
      <c r="J31" t="s">
        <v>219</v>
      </c>
      <c r="O31" s="6">
        <v>0.704999983311</v>
      </c>
      <c r="P31">
        <v>1.94</v>
      </c>
      <c r="Q31">
        <v>0.14899999999999999</v>
      </c>
      <c r="R31">
        <v>2.58E-2</v>
      </c>
      <c r="S31">
        <v>13.07</v>
      </c>
      <c r="T31">
        <v>5.77</v>
      </c>
      <c r="U31" s="1">
        <v>52</v>
      </c>
      <c r="V31" s="1">
        <v>1</v>
      </c>
      <c r="W31" s="1">
        <v>83</v>
      </c>
      <c r="X31" s="8">
        <v>0.92400002479599996</v>
      </c>
      <c r="Y31" s="48">
        <v>0</v>
      </c>
      <c r="Z31" s="48"/>
      <c r="AA31" s="48">
        <v>1</v>
      </c>
      <c r="AB31" s="48">
        <v>32</v>
      </c>
      <c r="AC31" s="48">
        <v>0</v>
      </c>
      <c r="AD31" s="48"/>
      <c r="AE31">
        <v>61</v>
      </c>
      <c r="AF31" s="9" t="s">
        <v>171</v>
      </c>
      <c r="AG31" s="9" t="s">
        <v>143</v>
      </c>
      <c r="AH31">
        <v>1700212</v>
      </c>
      <c r="AI31">
        <v>3.8843999999999999</v>
      </c>
      <c r="AJ31">
        <v>201.15629999999999</v>
      </c>
      <c r="AK31">
        <v>0.99393872682441353</v>
      </c>
      <c r="AL31">
        <v>-1.18E-2</v>
      </c>
      <c r="AM31">
        <v>-0.1736</v>
      </c>
      <c r="AN31">
        <v>0.19420000000000001</v>
      </c>
      <c r="AO31" s="12">
        <v>8</v>
      </c>
      <c r="AP31">
        <v>13</v>
      </c>
      <c r="AQ31">
        <v>130</v>
      </c>
      <c r="AR31">
        <v>7.5572999999999997</v>
      </c>
      <c r="AS31">
        <v>789.92219999999998</v>
      </c>
      <c r="AT31" s="12">
        <v>45.055999999999997</v>
      </c>
      <c r="AU31" s="12">
        <v>60.996099999999998</v>
      </c>
      <c r="AV31">
        <v>61.21</v>
      </c>
      <c r="AW31">
        <v>123.59</v>
      </c>
      <c r="AX31">
        <f t="shared" si="0"/>
        <v>62.38</v>
      </c>
      <c r="AY31">
        <f t="shared" si="1"/>
        <v>0.981243988457839</v>
      </c>
    </row>
    <row r="32" spans="1:51" x14ac:dyDescent="0.3">
      <c r="A32">
        <v>62</v>
      </c>
      <c r="B32">
        <v>63</v>
      </c>
      <c r="C32">
        <v>23</v>
      </c>
      <c r="D32">
        <v>3</v>
      </c>
      <c r="E32" t="s">
        <v>23</v>
      </c>
      <c r="F32">
        <v>493896.168958997</v>
      </c>
      <c r="G32">
        <v>5180649.7655999903</v>
      </c>
      <c r="H32">
        <v>4</v>
      </c>
      <c r="I32" t="s">
        <v>23</v>
      </c>
      <c r="J32" t="s">
        <v>242</v>
      </c>
      <c r="K32">
        <v>311</v>
      </c>
      <c r="L32">
        <v>14.23</v>
      </c>
      <c r="M32">
        <v>585</v>
      </c>
      <c r="N32">
        <v>8.74</v>
      </c>
      <c r="O32" s="6">
        <v>0.66500002145799997</v>
      </c>
      <c r="P32">
        <v>1.96</v>
      </c>
      <c r="Q32">
        <v>0.16400000000000001</v>
      </c>
      <c r="R32">
        <v>2.1999999999999999E-2</v>
      </c>
      <c r="S32">
        <v>11.97</v>
      </c>
      <c r="T32">
        <v>7.46</v>
      </c>
      <c r="U32" s="1">
        <v>67</v>
      </c>
      <c r="V32" s="1">
        <v>1</v>
      </c>
      <c r="W32" s="1">
        <v>114</v>
      </c>
      <c r="X32" s="8">
        <v>0.875</v>
      </c>
      <c r="Y32" s="48">
        <v>0</v>
      </c>
      <c r="Z32" s="48"/>
      <c r="AA32" s="48">
        <v>1</v>
      </c>
      <c r="AB32" s="48">
        <v>67</v>
      </c>
      <c r="AC32" s="48">
        <v>0</v>
      </c>
      <c r="AD32" s="48"/>
      <c r="AE32">
        <v>63</v>
      </c>
      <c r="AF32" s="9" t="s">
        <v>165</v>
      </c>
      <c r="AG32" s="9" t="s">
        <v>143</v>
      </c>
      <c r="AH32">
        <v>1741133</v>
      </c>
      <c r="AI32">
        <v>5.7850000000000001</v>
      </c>
      <c r="AJ32">
        <v>205.5205</v>
      </c>
      <c r="AK32">
        <v>0.99841142265631144</v>
      </c>
      <c r="AL32">
        <v>-6.1999999999999998E-3</v>
      </c>
      <c r="AM32">
        <v>-6.13E-2</v>
      </c>
      <c r="AN32">
        <v>9.4200000000000006E-2</v>
      </c>
      <c r="AO32" s="12">
        <v>8</v>
      </c>
      <c r="AP32">
        <v>26</v>
      </c>
      <c r="AQ32">
        <v>260</v>
      </c>
      <c r="AR32">
        <v>7.8502000000000001</v>
      </c>
      <c r="AS32">
        <v>794.29549999999995</v>
      </c>
      <c r="AT32" s="12">
        <v>26.496200000000002</v>
      </c>
      <c r="AU32" s="12">
        <v>18.025300000000001</v>
      </c>
      <c r="AV32">
        <v>79.38</v>
      </c>
      <c r="AW32">
        <v>183.98</v>
      </c>
      <c r="AX32">
        <f t="shared" si="0"/>
        <v>104.6</v>
      </c>
      <c r="AY32">
        <f t="shared" si="1"/>
        <v>0.75889101338432119</v>
      </c>
    </row>
    <row r="33" spans="1:51" x14ac:dyDescent="0.3">
      <c r="A33">
        <v>64</v>
      </c>
      <c r="B33">
        <v>65</v>
      </c>
      <c r="C33">
        <v>25</v>
      </c>
      <c r="D33">
        <v>3</v>
      </c>
      <c r="E33" t="s">
        <v>23</v>
      </c>
      <c r="F33">
        <v>493959.974636</v>
      </c>
      <c r="G33">
        <v>5180636.9220099803</v>
      </c>
      <c r="H33">
        <v>6</v>
      </c>
      <c r="I33" t="s">
        <v>23</v>
      </c>
      <c r="J33" t="s">
        <v>210</v>
      </c>
      <c r="K33">
        <v>311</v>
      </c>
      <c r="L33">
        <v>13.41</v>
      </c>
      <c r="M33">
        <v>371</v>
      </c>
      <c r="N33">
        <v>8.91</v>
      </c>
      <c r="O33" s="6">
        <v>0.670000016689</v>
      </c>
      <c r="P33">
        <v>2.13</v>
      </c>
      <c r="Q33">
        <v>0.16400000000000001</v>
      </c>
      <c r="R33">
        <v>2.6200000000000001E-2</v>
      </c>
      <c r="S33">
        <v>12.98</v>
      </c>
      <c r="T33">
        <v>6.26</v>
      </c>
      <c r="U33" s="1">
        <v>57</v>
      </c>
      <c r="V33" s="1">
        <v>1</v>
      </c>
      <c r="W33" s="1">
        <v>94</v>
      </c>
      <c r="X33" s="8">
        <v>0.940999984741</v>
      </c>
      <c r="Y33" s="48">
        <v>0</v>
      </c>
      <c r="Z33" s="48"/>
      <c r="AA33" s="48">
        <v>1</v>
      </c>
      <c r="AB33" s="48">
        <v>57</v>
      </c>
      <c r="AC33" s="48">
        <v>0</v>
      </c>
      <c r="AD33" s="48"/>
      <c r="AE33">
        <v>65</v>
      </c>
      <c r="AF33" s="9" t="s">
        <v>165</v>
      </c>
      <c r="AG33" s="9" t="s">
        <v>165</v>
      </c>
      <c r="AH33">
        <v>1671191</v>
      </c>
      <c r="AI33">
        <v>4.1100000000000003</v>
      </c>
      <c r="AJ33">
        <v>247.9487</v>
      </c>
      <c r="AK33">
        <v>0.89487305122338534</v>
      </c>
      <c r="AL33">
        <v>-3.7900000000000003E-2</v>
      </c>
      <c r="AM33">
        <v>-0.52829999999999999</v>
      </c>
      <c r="AN33">
        <v>4.0399999999999998E-2</v>
      </c>
      <c r="AO33" s="12">
        <v>16</v>
      </c>
      <c r="AP33">
        <v>111</v>
      </c>
      <c r="AQ33">
        <v>1110</v>
      </c>
      <c r="AR33">
        <v>9.6452000000000009</v>
      </c>
      <c r="AS33">
        <v>796.32740000000001</v>
      </c>
      <c r="AT33" s="12">
        <v>31.650600000000001</v>
      </c>
      <c r="AU33" s="12">
        <v>23.110600000000002</v>
      </c>
      <c r="AV33">
        <v>68.03</v>
      </c>
      <c r="AW33">
        <v>160.51</v>
      </c>
      <c r="AX33">
        <f t="shared" si="0"/>
        <v>92.47999999999999</v>
      </c>
      <c r="AY33">
        <f t="shared" si="1"/>
        <v>0.73561851211072671</v>
      </c>
    </row>
    <row r="34" spans="1:51" x14ac:dyDescent="0.3">
      <c r="A34">
        <v>66</v>
      </c>
      <c r="B34">
        <v>67</v>
      </c>
      <c r="C34">
        <v>27</v>
      </c>
      <c r="D34">
        <v>3</v>
      </c>
      <c r="E34" t="s">
        <v>23</v>
      </c>
      <c r="F34">
        <v>494023.79518900003</v>
      </c>
      <c r="G34">
        <v>5180638.7472000001</v>
      </c>
      <c r="H34">
        <v>7</v>
      </c>
      <c r="I34" t="s">
        <v>23</v>
      </c>
      <c r="J34" t="s">
        <v>210</v>
      </c>
      <c r="K34">
        <v>355</v>
      </c>
      <c r="L34">
        <v>14.64</v>
      </c>
      <c r="M34">
        <v>560</v>
      </c>
      <c r="N34">
        <v>10.119999999999999</v>
      </c>
      <c r="O34" s="6">
        <v>0.61900001764299994</v>
      </c>
      <c r="P34">
        <v>2.35</v>
      </c>
      <c r="Q34">
        <v>0.17799999999999999</v>
      </c>
      <c r="R34">
        <v>2.5000000000000001E-2</v>
      </c>
      <c r="S34">
        <v>13.21</v>
      </c>
      <c r="T34">
        <v>7.13</v>
      </c>
      <c r="U34" s="1">
        <v>59</v>
      </c>
      <c r="V34" s="1">
        <v>1</v>
      </c>
      <c r="W34" s="1">
        <v>104</v>
      </c>
      <c r="X34" s="8">
        <v>0.94999998807899999</v>
      </c>
      <c r="Y34" s="48">
        <v>0</v>
      </c>
      <c r="Z34" s="48"/>
      <c r="AA34" s="48">
        <v>1</v>
      </c>
      <c r="AB34" s="48">
        <v>59</v>
      </c>
      <c r="AC34" s="48">
        <v>0</v>
      </c>
      <c r="AD34" s="48"/>
      <c r="AE34">
        <v>67</v>
      </c>
      <c r="AF34" s="9" t="s">
        <v>165</v>
      </c>
      <c r="AG34" s="9" t="s">
        <v>165</v>
      </c>
      <c r="AH34">
        <v>1527016</v>
      </c>
      <c r="AI34">
        <v>9.5947999999999993</v>
      </c>
      <c r="AJ34">
        <v>302.33109999999999</v>
      </c>
      <c r="AK34">
        <v>0.48086679056950837</v>
      </c>
      <c r="AL34">
        <v>-1.77E-2</v>
      </c>
      <c r="AM34">
        <v>-0.1061</v>
      </c>
      <c r="AN34">
        <v>0.29920000000000002</v>
      </c>
      <c r="AO34" s="12">
        <v>32</v>
      </c>
      <c r="AP34">
        <v>1</v>
      </c>
      <c r="AQ34">
        <v>10</v>
      </c>
      <c r="AR34">
        <v>4.0801999999999996</v>
      </c>
      <c r="AS34">
        <v>803.56880000000001</v>
      </c>
      <c r="AT34" s="12">
        <v>31.040099999999999</v>
      </c>
      <c r="AU34" s="12">
        <v>23.087399999999999</v>
      </c>
      <c r="AV34">
        <v>70.03</v>
      </c>
      <c r="AW34">
        <v>155.13999999999999</v>
      </c>
      <c r="AX34">
        <f t="shared" si="0"/>
        <v>85.109999999999985</v>
      </c>
      <c r="AY34">
        <f t="shared" si="1"/>
        <v>0.82281753025496429</v>
      </c>
    </row>
    <row r="35" spans="1:51" x14ac:dyDescent="0.3">
      <c r="A35">
        <v>68</v>
      </c>
      <c r="B35">
        <v>69</v>
      </c>
      <c r="C35">
        <v>4</v>
      </c>
      <c r="D35">
        <v>4</v>
      </c>
      <c r="E35" t="s">
        <v>33</v>
      </c>
      <c r="F35">
        <v>493296.53985200002</v>
      </c>
      <c r="G35">
        <v>5180655.4058499904</v>
      </c>
      <c r="H35">
        <v>2</v>
      </c>
      <c r="I35" t="s">
        <v>17</v>
      </c>
      <c r="J35" t="s">
        <v>141</v>
      </c>
      <c r="K35">
        <v>242</v>
      </c>
      <c r="L35">
        <v>13.4</v>
      </c>
      <c r="M35">
        <v>457</v>
      </c>
      <c r="N35">
        <v>9.51</v>
      </c>
      <c r="O35" s="6">
        <v>0.625</v>
      </c>
      <c r="P35">
        <v>1.52</v>
      </c>
      <c r="Q35">
        <v>0.123</v>
      </c>
      <c r="R35">
        <v>1.9199999999999998E-2</v>
      </c>
      <c r="S35">
        <v>12.34</v>
      </c>
      <c r="T35">
        <v>6.39</v>
      </c>
      <c r="U35" s="1">
        <v>48</v>
      </c>
      <c r="V35" s="1">
        <v>1</v>
      </c>
      <c r="W35" s="1">
        <v>91</v>
      </c>
      <c r="X35" s="8">
        <v>0.67799997329700001</v>
      </c>
      <c r="Y35" s="48">
        <v>0</v>
      </c>
      <c r="Z35" s="48"/>
      <c r="AA35" s="48">
        <v>1</v>
      </c>
      <c r="AB35" s="48">
        <v>48</v>
      </c>
      <c r="AC35" s="48">
        <v>0</v>
      </c>
      <c r="AD35" s="48"/>
      <c r="AE35">
        <v>69</v>
      </c>
      <c r="AF35" s="9" t="s">
        <v>165</v>
      </c>
      <c r="AG35" s="9" t="s">
        <v>143</v>
      </c>
      <c r="AH35">
        <v>1453933</v>
      </c>
      <c r="AI35">
        <v>13.3588</v>
      </c>
      <c r="AJ35">
        <v>306.2346</v>
      </c>
      <c r="AK35">
        <v>0.44691516152921962</v>
      </c>
      <c r="AL35">
        <v>-2.6599999999999999E-2</v>
      </c>
      <c r="AM35">
        <v>-0.1152</v>
      </c>
      <c r="AN35">
        <v>0.45910000000000001</v>
      </c>
      <c r="AO35" s="12">
        <v>32</v>
      </c>
      <c r="AP35">
        <v>2</v>
      </c>
      <c r="AQ35">
        <v>20</v>
      </c>
      <c r="AR35">
        <v>4.4333999999999998</v>
      </c>
      <c r="AS35">
        <v>779.74239999999998</v>
      </c>
      <c r="AT35" s="12">
        <v>24.251000000000001</v>
      </c>
      <c r="AU35" s="12">
        <v>24.0518</v>
      </c>
      <c r="AV35">
        <v>47.9</v>
      </c>
      <c r="AW35">
        <v>118.06</v>
      </c>
      <c r="AX35">
        <f t="shared" si="0"/>
        <v>70.16</v>
      </c>
      <c r="AY35">
        <f t="shared" si="1"/>
        <v>0.68272519954389965</v>
      </c>
    </row>
    <row r="36" spans="1:51" x14ac:dyDescent="0.3">
      <c r="A36">
        <v>70</v>
      </c>
      <c r="B36">
        <v>71</v>
      </c>
      <c r="C36">
        <v>6</v>
      </c>
      <c r="D36">
        <v>4</v>
      </c>
      <c r="E36" t="s">
        <v>33</v>
      </c>
      <c r="F36">
        <v>493360.376774</v>
      </c>
      <c r="G36">
        <v>5180672.0032200003</v>
      </c>
      <c r="H36">
        <v>3</v>
      </c>
      <c r="I36" t="s">
        <v>17</v>
      </c>
      <c r="J36" t="s">
        <v>233</v>
      </c>
      <c r="K36">
        <v>190</v>
      </c>
      <c r="L36">
        <v>14.54</v>
      </c>
      <c r="M36">
        <v>538</v>
      </c>
      <c r="N36">
        <v>9.69</v>
      </c>
      <c r="O36" s="6">
        <v>0.58799999952299997</v>
      </c>
      <c r="P36">
        <v>1.26</v>
      </c>
      <c r="Q36">
        <v>9.9000000000000005E-2</v>
      </c>
      <c r="R36">
        <v>1.46E-2</v>
      </c>
      <c r="S36">
        <v>12.7</v>
      </c>
      <c r="T36">
        <v>6.81</v>
      </c>
      <c r="U36" s="1">
        <v>24</v>
      </c>
      <c r="V36" s="1">
        <v>0</v>
      </c>
      <c r="X36" s="8">
        <v>0.16799999773499999</v>
      </c>
      <c r="Y36" s="48">
        <v>1</v>
      </c>
      <c r="Z36" s="48">
        <v>94</v>
      </c>
      <c r="AA36" s="48">
        <v>0</v>
      </c>
      <c r="AB36" s="48"/>
      <c r="AC36" s="48">
        <v>1</v>
      </c>
      <c r="AD36" s="48">
        <v>24</v>
      </c>
      <c r="AE36">
        <v>71</v>
      </c>
      <c r="AF36" s="9" t="s">
        <v>170</v>
      </c>
      <c r="AG36" s="9" t="s">
        <v>143</v>
      </c>
      <c r="AH36">
        <v>1543357</v>
      </c>
      <c r="AI36">
        <v>8.9639000000000006</v>
      </c>
      <c r="AJ36">
        <v>300.47550000000001</v>
      </c>
      <c r="AK36">
        <v>0.49704709069155045</v>
      </c>
      <c r="AL36">
        <v>3.6900000000000002E-2</v>
      </c>
      <c r="AM36">
        <v>0.2369</v>
      </c>
      <c r="AN36">
        <v>-0.75139999999999996</v>
      </c>
      <c r="AO36" s="12">
        <v>32</v>
      </c>
      <c r="AP36">
        <v>1</v>
      </c>
      <c r="AQ36">
        <v>10</v>
      </c>
      <c r="AR36">
        <v>4.1494</v>
      </c>
      <c r="AS36">
        <v>789.46069999999997</v>
      </c>
      <c r="AT36" s="12">
        <v>26.7621</v>
      </c>
      <c r="AU36" s="12">
        <v>23.773</v>
      </c>
      <c r="AV36">
        <v>44.06</v>
      </c>
      <c r="AW36">
        <v>87.49</v>
      </c>
      <c r="AX36">
        <f t="shared" si="0"/>
        <v>43.429999999999993</v>
      </c>
      <c r="AY36">
        <f t="shared" si="1"/>
        <v>1.0145061017729682</v>
      </c>
    </row>
    <row r="37" spans="1:51" x14ac:dyDescent="0.3">
      <c r="A37">
        <v>72</v>
      </c>
      <c r="B37">
        <v>73</v>
      </c>
      <c r="C37">
        <v>8</v>
      </c>
      <c r="D37">
        <v>4</v>
      </c>
      <c r="E37" t="s">
        <v>33</v>
      </c>
      <c r="F37">
        <v>493421.80271800002</v>
      </c>
      <c r="G37">
        <v>5180680.0438900003</v>
      </c>
      <c r="H37">
        <v>4</v>
      </c>
      <c r="I37" t="s">
        <v>17</v>
      </c>
      <c r="J37" t="s">
        <v>198</v>
      </c>
      <c r="K37">
        <v>289</v>
      </c>
      <c r="L37">
        <v>14.4</v>
      </c>
      <c r="M37">
        <v>534</v>
      </c>
      <c r="N37">
        <v>10.63</v>
      </c>
      <c r="O37" s="6">
        <v>0.77399998903300005</v>
      </c>
      <c r="P37">
        <v>1.88</v>
      </c>
      <c r="Q37">
        <v>0.151</v>
      </c>
      <c r="R37">
        <v>2.2700000000000001E-2</v>
      </c>
      <c r="S37">
        <v>12.49</v>
      </c>
      <c r="T37">
        <v>6.65</v>
      </c>
      <c r="U37" s="1">
        <v>52</v>
      </c>
      <c r="V37" s="1">
        <v>0</v>
      </c>
      <c r="X37" s="8">
        <v>0.15399999916599999</v>
      </c>
      <c r="Y37" s="48">
        <v>1</v>
      </c>
      <c r="Z37" s="48">
        <v>116</v>
      </c>
      <c r="AA37" s="48">
        <v>0</v>
      </c>
      <c r="AB37" s="48"/>
      <c r="AC37" s="48">
        <v>1</v>
      </c>
      <c r="AD37" s="48">
        <v>52</v>
      </c>
      <c r="AE37">
        <v>73</v>
      </c>
      <c r="AF37" s="9" t="s">
        <v>170</v>
      </c>
      <c r="AG37" s="9" t="s">
        <v>143</v>
      </c>
      <c r="AH37">
        <v>1668558</v>
      </c>
      <c r="AI37">
        <v>0.56000000000000005</v>
      </c>
      <c r="AJ37">
        <v>17.201699999999999</v>
      </c>
      <c r="AK37">
        <v>1.2409496976245993E-2</v>
      </c>
      <c r="AL37">
        <v>3.5999999999999999E-3</v>
      </c>
      <c r="AM37">
        <v>0.36570000000000003</v>
      </c>
      <c r="AN37">
        <v>-4.3099999999999999E-2</v>
      </c>
      <c r="AO37" s="12">
        <v>32</v>
      </c>
      <c r="AP37">
        <v>0</v>
      </c>
      <c r="AQ37">
        <v>0.1</v>
      </c>
      <c r="AR37">
        <v>2.3254000000000001</v>
      </c>
      <c r="AS37">
        <v>791.43340000000001</v>
      </c>
      <c r="AT37" s="12">
        <v>22.5608</v>
      </c>
      <c r="AU37" s="12">
        <v>20.8796</v>
      </c>
      <c r="AV37">
        <v>54.57</v>
      </c>
      <c r="AW37">
        <v>119.07</v>
      </c>
      <c r="AX37">
        <f t="shared" si="0"/>
        <v>64.5</v>
      </c>
      <c r="AY37">
        <f t="shared" si="1"/>
        <v>0.84604651162790701</v>
      </c>
    </row>
    <row r="38" spans="1:51" x14ac:dyDescent="0.3">
      <c r="A38">
        <v>74</v>
      </c>
      <c r="B38">
        <v>75</v>
      </c>
      <c r="C38">
        <v>10</v>
      </c>
      <c r="D38">
        <v>4</v>
      </c>
      <c r="E38" t="s">
        <v>33</v>
      </c>
      <c r="F38">
        <v>493488.02278900001</v>
      </c>
      <c r="G38">
        <v>5180680.5309100002</v>
      </c>
      <c r="H38">
        <v>6</v>
      </c>
      <c r="I38" t="s">
        <v>17</v>
      </c>
      <c r="J38" t="s">
        <v>219</v>
      </c>
      <c r="K38">
        <v>296</v>
      </c>
      <c r="L38">
        <v>12.77</v>
      </c>
      <c r="M38">
        <v>389</v>
      </c>
      <c r="N38">
        <v>8.3800000000000008</v>
      </c>
      <c r="O38" s="6">
        <v>0.74500000476799999</v>
      </c>
      <c r="P38">
        <v>1.99</v>
      </c>
      <c r="Q38">
        <v>0.16700000000000001</v>
      </c>
      <c r="R38">
        <v>2.46E-2</v>
      </c>
      <c r="S38">
        <v>11.93</v>
      </c>
      <c r="T38">
        <v>6.78</v>
      </c>
      <c r="U38" s="1">
        <v>72</v>
      </c>
      <c r="V38" s="1">
        <v>1</v>
      </c>
      <c r="W38" s="1">
        <v>95</v>
      </c>
      <c r="X38" s="8">
        <v>0.79400002956399995</v>
      </c>
      <c r="Y38" s="48">
        <v>0</v>
      </c>
      <c r="Z38" s="48"/>
      <c r="AA38" s="48">
        <v>1</v>
      </c>
      <c r="AB38" s="48">
        <v>72</v>
      </c>
      <c r="AC38" s="48">
        <v>0</v>
      </c>
      <c r="AD38" s="48"/>
      <c r="AE38">
        <v>75</v>
      </c>
      <c r="AF38" s="9" t="s">
        <v>165</v>
      </c>
      <c r="AG38" s="9" t="s">
        <v>143</v>
      </c>
      <c r="AH38">
        <v>1568109</v>
      </c>
      <c r="AI38">
        <v>4.0583999999999998</v>
      </c>
      <c r="AJ38">
        <v>0.36899999999999999</v>
      </c>
      <c r="AK38">
        <v>6.5321426107450009E-2</v>
      </c>
      <c r="AL38">
        <v>-1.5E-3</v>
      </c>
      <c r="AM38">
        <v>-2.1499999999999998E-2</v>
      </c>
      <c r="AN38">
        <v>-4.3200000000000002E-2</v>
      </c>
      <c r="AO38" s="12">
        <v>64</v>
      </c>
      <c r="AP38">
        <v>2</v>
      </c>
      <c r="AQ38">
        <v>20</v>
      </c>
      <c r="AR38">
        <v>5.6414999999999997</v>
      </c>
      <c r="AS38">
        <v>790.5684</v>
      </c>
      <c r="AT38" s="12">
        <v>23.610600000000002</v>
      </c>
      <c r="AU38" s="12">
        <v>19.775200000000002</v>
      </c>
      <c r="AV38">
        <v>63.61</v>
      </c>
      <c r="AW38">
        <v>127.25</v>
      </c>
      <c r="AX38">
        <f t="shared" si="0"/>
        <v>63.64</v>
      </c>
      <c r="AY38">
        <f t="shared" si="1"/>
        <v>0.99952859836580765</v>
      </c>
    </row>
    <row r="39" spans="1:51" x14ac:dyDescent="0.3">
      <c r="A39">
        <v>76</v>
      </c>
      <c r="B39">
        <v>77</v>
      </c>
      <c r="C39">
        <v>12</v>
      </c>
      <c r="D39">
        <v>4</v>
      </c>
      <c r="E39" t="s">
        <v>33</v>
      </c>
      <c r="F39">
        <v>493551.833480998</v>
      </c>
      <c r="G39">
        <v>5180673.4613199905</v>
      </c>
      <c r="H39">
        <v>2</v>
      </c>
      <c r="I39" t="s">
        <v>15</v>
      </c>
      <c r="J39" t="s">
        <v>141</v>
      </c>
      <c r="K39">
        <v>239</v>
      </c>
      <c r="L39">
        <v>12.76</v>
      </c>
      <c r="M39">
        <v>482</v>
      </c>
      <c r="N39">
        <v>9.42</v>
      </c>
      <c r="O39" s="6">
        <v>0.68099999427799995</v>
      </c>
      <c r="P39">
        <v>2.11</v>
      </c>
      <c r="Q39">
        <v>0.192</v>
      </c>
      <c r="R39">
        <v>2.64E-2</v>
      </c>
      <c r="S39">
        <v>10.99</v>
      </c>
      <c r="T39">
        <v>7.3</v>
      </c>
      <c r="U39" s="1">
        <v>96</v>
      </c>
      <c r="V39" s="1">
        <v>0</v>
      </c>
      <c r="X39" s="8">
        <v>0.33000001311299998</v>
      </c>
      <c r="Y39" s="48">
        <v>0</v>
      </c>
      <c r="Z39" s="48"/>
      <c r="AA39" s="48">
        <v>1</v>
      </c>
      <c r="AB39" s="48">
        <v>62</v>
      </c>
      <c r="AC39" s="48">
        <v>1</v>
      </c>
      <c r="AD39" s="48">
        <v>96</v>
      </c>
      <c r="AE39">
        <v>77</v>
      </c>
      <c r="AF39" s="9" t="s">
        <v>143</v>
      </c>
      <c r="AG39" s="9" t="s">
        <v>143</v>
      </c>
      <c r="AH39">
        <v>1541541</v>
      </c>
      <c r="AI39">
        <v>5.0933999999999999</v>
      </c>
      <c r="AJ39">
        <v>1.2526999999999999</v>
      </c>
      <c r="AK39">
        <v>6.1564137300054556E-2</v>
      </c>
      <c r="AL39">
        <v>1.5E-3</v>
      </c>
      <c r="AM39">
        <v>1.6899999999999998E-2</v>
      </c>
      <c r="AN39">
        <v>-5.21E-2</v>
      </c>
      <c r="AO39" s="12">
        <v>64</v>
      </c>
      <c r="AP39">
        <v>4</v>
      </c>
      <c r="AQ39">
        <v>40</v>
      </c>
      <c r="AR39">
        <v>6.1064999999999996</v>
      </c>
      <c r="AS39">
        <v>791.48500000000001</v>
      </c>
      <c r="AT39" s="12">
        <v>22.8111</v>
      </c>
      <c r="AU39" s="12">
        <v>19.087499999999999</v>
      </c>
      <c r="AV39">
        <v>59.1</v>
      </c>
      <c r="AW39">
        <v>123.35</v>
      </c>
      <c r="AX39">
        <f t="shared" si="0"/>
        <v>64.25</v>
      </c>
      <c r="AY39">
        <f t="shared" si="1"/>
        <v>0.91984435797665376</v>
      </c>
    </row>
    <row r="40" spans="1:51" x14ac:dyDescent="0.3">
      <c r="A40">
        <v>78</v>
      </c>
      <c r="B40">
        <v>79</v>
      </c>
      <c r="C40">
        <v>14</v>
      </c>
      <c r="D40">
        <v>4</v>
      </c>
      <c r="E40" t="s">
        <v>33</v>
      </c>
      <c r="F40">
        <v>493615.65366100002</v>
      </c>
      <c r="G40">
        <v>5180675.17105</v>
      </c>
      <c r="H40">
        <v>3</v>
      </c>
      <c r="I40" t="s">
        <v>15</v>
      </c>
      <c r="J40" t="s">
        <v>233</v>
      </c>
      <c r="K40">
        <v>222</v>
      </c>
      <c r="L40">
        <v>12.74</v>
      </c>
      <c r="M40">
        <v>359</v>
      </c>
      <c r="N40">
        <v>8.4</v>
      </c>
      <c r="O40" s="6">
        <v>0.64899998903300005</v>
      </c>
      <c r="P40">
        <v>1.93</v>
      </c>
      <c r="Q40">
        <v>0.17299999999999999</v>
      </c>
      <c r="R40">
        <v>2.4400000000000002E-2</v>
      </c>
      <c r="S40">
        <v>11.13</v>
      </c>
      <c r="T40">
        <v>7.08</v>
      </c>
      <c r="U40" s="1">
        <v>74</v>
      </c>
      <c r="V40" s="1">
        <v>1</v>
      </c>
      <c r="W40" s="1">
        <v>118</v>
      </c>
      <c r="X40" s="8">
        <v>0.93900001049000004</v>
      </c>
      <c r="Y40" s="48">
        <v>0</v>
      </c>
      <c r="Z40" s="48"/>
      <c r="AA40" s="48">
        <v>1</v>
      </c>
      <c r="AB40" s="48">
        <v>74</v>
      </c>
      <c r="AC40" s="48">
        <v>0</v>
      </c>
      <c r="AD40" s="48"/>
      <c r="AE40">
        <v>79</v>
      </c>
      <c r="AF40" s="9" t="s">
        <v>165</v>
      </c>
      <c r="AG40" s="9" t="s">
        <v>165</v>
      </c>
      <c r="AH40">
        <v>1447500</v>
      </c>
      <c r="AI40">
        <v>8.8140000000000001</v>
      </c>
      <c r="AJ40">
        <v>347.27539999999999</v>
      </c>
      <c r="AK40">
        <v>0.13364210038677155</v>
      </c>
      <c r="AL40">
        <v>9.1999999999999998E-3</v>
      </c>
      <c r="AM40">
        <v>0.06</v>
      </c>
      <c r="AN40">
        <v>0.1757</v>
      </c>
      <c r="AO40" s="12">
        <v>64</v>
      </c>
      <c r="AP40">
        <v>5</v>
      </c>
      <c r="AQ40">
        <v>50</v>
      </c>
      <c r="AR40">
        <v>5.7759999999999998</v>
      </c>
      <c r="AS40">
        <v>791.26679999999999</v>
      </c>
      <c r="AT40" s="12">
        <v>23.1249</v>
      </c>
      <c r="AU40" s="12">
        <v>17.315100000000001</v>
      </c>
      <c r="AV40">
        <v>60.15</v>
      </c>
      <c r="AW40">
        <v>142.80000000000001</v>
      </c>
      <c r="AX40">
        <f t="shared" si="0"/>
        <v>82.65</v>
      </c>
      <c r="AY40">
        <f t="shared" si="1"/>
        <v>0.72776769509981842</v>
      </c>
    </row>
    <row r="41" spans="1:51" x14ac:dyDescent="0.3">
      <c r="A41">
        <v>80</v>
      </c>
      <c r="B41">
        <v>81</v>
      </c>
      <c r="C41">
        <v>16</v>
      </c>
      <c r="D41">
        <v>4</v>
      </c>
      <c r="E41" t="s">
        <v>33</v>
      </c>
      <c r="F41">
        <v>493679.47076</v>
      </c>
      <c r="G41">
        <v>5180673.9922799803</v>
      </c>
      <c r="H41">
        <v>5</v>
      </c>
      <c r="I41" t="s">
        <v>15</v>
      </c>
      <c r="J41" t="s">
        <v>219</v>
      </c>
      <c r="K41">
        <v>300</v>
      </c>
      <c r="L41">
        <v>12.9</v>
      </c>
      <c r="M41">
        <v>455</v>
      </c>
      <c r="N41">
        <v>8.77</v>
      </c>
      <c r="O41" s="6">
        <v>0.62900000810599999</v>
      </c>
      <c r="P41">
        <v>1.9</v>
      </c>
      <c r="Q41">
        <v>0.154</v>
      </c>
      <c r="R41">
        <v>2.3199999999999998E-2</v>
      </c>
      <c r="S41">
        <v>12.32</v>
      </c>
      <c r="T41">
        <v>6.63</v>
      </c>
      <c r="U41" s="1">
        <v>34</v>
      </c>
      <c r="V41" s="1">
        <v>1</v>
      </c>
      <c r="W41" s="1">
        <v>71</v>
      </c>
      <c r="X41" s="8">
        <v>0.809000015259</v>
      </c>
      <c r="Y41" s="48">
        <v>0</v>
      </c>
      <c r="Z41" s="48"/>
      <c r="AA41" s="48">
        <v>1</v>
      </c>
      <c r="AB41" s="48">
        <v>34</v>
      </c>
      <c r="AC41" s="48">
        <v>0</v>
      </c>
      <c r="AD41" s="48"/>
      <c r="AE41">
        <v>81</v>
      </c>
      <c r="AF41" s="9" t="s">
        <v>165</v>
      </c>
      <c r="AG41" s="9" t="s">
        <v>171</v>
      </c>
      <c r="AH41">
        <v>1473436</v>
      </c>
      <c r="AI41">
        <v>8.3490000000000002</v>
      </c>
      <c r="AJ41">
        <v>335.65269999999998</v>
      </c>
      <c r="AK41">
        <v>0.20966452804217567</v>
      </c>
      <c r="AL41">
        <v>-1.35E-2</v>
      </c>
      <c r="AM41">
        <v>-9.2799999999999994E-2</v>
      </c>
      <c r="AN41">
        <v>-3.2599999999999997E-2</v>
      </c>
      <c r="AO41" s="12">
        <v>32</v>
      </c>
      <c r="AP41">
        <v>3</v>
      </c>
      <c r="AQ41">
        <v>30</v>
      </c>
      <c r="AR41">
        <v>5.3201999999999998</v>
      </c>
      <c r="AS41">
        <v>793.93100000000004</v>
      </c>
      <c r="AT41" s="12">
        <v>21.740400000000001</v>
      </c>
      <c r="AU41" s="12">
        <v>14.021699999999999</v>
      </c>
      <c r="AV41">
        <v>61.09</v>
      </c>
      <c r="AW41">
        <v>133.34</v>
      </c>
      <c r="AX41">
        <f t="shared" si="0"/>
        <v>72.25</v>
      </c>
      <c r="AY41">
        <f t="shared" si="1"/>
        <v>0.84553633217993085</v>
      </c>
    </row>
    <row r="42" spans="1:51" x14ac:dyDescent="0.3">
      <c r="A42">
        <v>82</v>
      </c>
      <c r="B42">
        <v>83</v>
      </c>
      <c r="C42">
        <v>18</v>
      </c>
      <c r="D42">
        <v>4</v>
      </c>
      <c r="E42" t="s">
        <v>33</v>
      </c>
      <c r="F42">
        <v>493743.27039100003</v>
      </c>
      <c r="G42">
        <v>5180656.0347600002</v>
      </c>
      <c r="H42">
        <v>1</v>
      </c>
      <c r="I42" t="s">
        <v>23</v>
      </c>
      <c r="J42" t="s">
        <v>233</v>
      </c>
      <c r="K42">
        <v>210</v>
      </c>
      <c r="L42">
        <v>13.5</v>
      </c>
      <c r="M42">
        <v>423</v>
      </c>
      <c r="N42">
        <v>10.54</v>
      </c>
      <c r="O42" s="6">
        <v>0.56300002336499999</v>
      </c>
      <c r="P42">
        <v>1.77</v>
      </c>
      <c r="Q42">
        <v>0.14699999999999999</v>
      </c>
      <c r="R42">
        <v>2.06E-2</v>
      </c>
      <c r="S42">
        <v>12.04</v>
      </c>
      <c r="T42">
        <v>7.13</v>
      </c>
      <c r="U42" s="1">
        <v>60</v>
      </c>
      <c r="V42" s="1">
        <v>1</v>
      </c>
      <c r="W42" s="1">
        <v>116</v>
      </c>
      <c r="X42" s="8">
        <v>0.67400002479599996</v>
      </c>
      <c r="Y42" s="48">
        <v>0</v>
      </c>
      <c r="Z42" s="48"/>
      <c r="AA42" s="48">
        <v>0</v>
      </c>
      <c r="AB42" s="48"/>
      <c r="AC42" s="48">
        <v>1</v>
      </c>
      <c r="AD42" s="48">
        <v>60</v>
      </c>
      <c r="AE42">
        <v>83</v>
      </c>
      <c r="AF42" s="9" t="s">
        <v>171</v>
      </c>
      <c r="AG42" s="9" t="s">
        <v>171</v>
      </c>
      <c r="AH42">
        <v>1700356</v>
      </c>
      <c r="AI42">
        <v>5.7680999999999996</v>
      </c>
      <c r="AJ42">
        <v>128.17850000000001</v>
      </c>
      <c r="AK42">
        <v>0.57069880241165605</v>
      </c>
      <c r="AL42">
        <v>-1.41E-2</v>
      </c>
      <c r="AM42">
        <v>-0.14069999999999999</v>
      </c>
      <c r="AN42">
        <v>0.1076</v>
      </c>
      <c r="AO42" s="12">
        <v>2</v>
      </c>
      <c r="AP42">
        <v>1</v>
      </c>
      <c r="AQ42">
        <v>10</v>
      </c>
      <c r="AR42">
        <v>4.5951000000000004</v>
      </c>
      <c r="AS42">
        <v>794.76739999999995</v>
      </c>
      <c r="AT42" s="12">
        <v>34.187100000000001</v>
      </c>
      <c r="AU42" s="12">
        <v>19.0486</v>
      </c>
      <c r="AV42">
        <v>59.32</v>
      </c>
      <c r="AW42">
        <v>115.65</v>
      </c>
      <c r="AX42">
        <f t="shared" si="0"/>
        <v>56.330000000000005</v>
      </c>
      <c r="AY42">
        <f t="shared" si="1"/>
        <v>1.0530800639091069</v>
      </c>
    </row>
    <row r="43" spans="1:51" x14ac:dyDescent="0.3">
      <c r="A43">
        <v>84</v>
      </c>
      <c r="B43">
        <v>85</v>
      </c>
      <c r="C43">
        <v>20</v>
      </c>
      <c r="D43">
        <v>4</v>
      </c>
      <c r="E43" t="s">
        <v>33</v>
      </c>
      <c r="F43">
        <v>493807.10502900003</v>
      </c>
      <c r="G43">
        <v>5180671.6367899803</v>
      </c>
      <c r="H43">
        <v>2</v>
      </c>
      <c r="I43" t="s">
        <v>23</v>
      </c>
      <c r="J43" t="s">
        <v>141</v>
      </c>
      <c r="K43">
        <v>257</v>
      </c>
      <c r="L43">
        <v>14.7</v>
      </c>
      <c r="M43">
        <v>484</v>
      </c>
      <c r="N43">
        <v>9.15</v>
      </c>
      <c r="O43" s="6">
        <v>0.60699999332400001</v>
      </c>
      <c r="P43">
        <v>1.89</v>
      </c>
      <c r="Q43">
        <v>0.14599999999999999</v>
      </c>
      <c r="R43">
        <v>2.0400000000000001E-2</v>
      </c>
      <c r="S43">
        <v>12.97</v>
      </c>
      <c r="T43">
        <v>7.17</v>
      </c>
      <c r="U43" s="1">
        <v>62</v>
      </c>
      <c r="V43" s="1">
        <v>0</v>
      </c>
      <c r="X43" s="8">
        <v>0.36300000548400002</v>
      </c>
      <c r="Y43" s="48">
        <v>0</v>
      </c>
      <c r="Z43" s="48"/>
      <c r="AA43" s="48">
        <v>0</v>
      </c>
      <c r="AB43" s="48"/>
      <c r="AC43" s="48">
        <v>1</v>
      </c>
      <c r="AD43" s="48">
        <v>62</v>
      </c>
      <c r="AE43">
        <v>85</v>
      </c>
      <c r="AF43" s="9" t="s">
        <v>143</v>
      </c>
      <c r="AG43" s="9" t="s">
        <v>143</v>
      </c>
      <c r="AH43">
        <v>1741384</v>
      </c>
      <c r="AI43">
        <v>5.4295999999999998</v>
      </c>
      <c r="AJ43">
        <v>185.09970000000001</v>
      </c>
      <c r="AK43">
        <v>0.953231573793766</v>
      </c>
      <c r="AL43">
        <v>-9.7999999999999997E-3</v>
      </c>
      <c r="AM43">
        <v>-0.1037</v>
      </c>
      <c r="AN43">
        <v>0</v>
      </c>
      <c r="AO43" s="12">
        <v>4</v>
      </c>
      <c r="AP43">
        <v>5</v>
      </c>
      <c r="AQ43">
        <v>50</v>
      </c>
      <c r="AR43">
        <v>6.2653999999999996</v>
      </c>
      <c r="AS43">
        <v>794.06709999999998</v>
      </c>
      <c r="AT43" s="12">
        <v>32.386899999999997</v>
      </c>
      <c r="AU43" s="12">
        <v>18.8825</v>
      </c>
      <c r="AV43">
        <v>63.41</v>
      </c>
      <c r="AW43">
        <v>136.30000000000001</v>
      </c>
      <c r="AX43">
        <f t="shared" si="0"/>
        <v>72.890000000000015</v>
      </c>
      <c r="AY43">
        <f t="shared" si="1"/>
        <v>0.86994100699684429</v>
      </c>
    </row>
    <row r="44" spans="1:51" x14ac:dyDescent="0.3">
      <c r="A44">
        <v>86</v>
      </c>
      <c r="B44">
        <v>87</v>
      </c>
      <c r="C44">
        <v>22</v>
      </c>
      <c r="D44">
        <v>4</v>
      </c>
      <c r="E44" t="s">
        <v>33</v>
      </c>
      <c r="F44">
        <v>493870.93683800002</v>
      </c>
      <c r="G44">
        <v>5180684.7948000003</v>
      </c>
      <c r="H44">
        <v>3</v>
      </c>
      <c r="I44" t="s">
        <v>23</v>
      </c>
      <c r="J44" t="s">
        <v>219</v>
      </c>
      <c r="K44">
        <v>233</v>
      </c>
      <c r="L44">
        <v>13.63</v>
      </c>
      <c r="M44">
        <v>471</v>
      </c>
      <c r="N44">
        <v>9.76</v>
      </c>
      <c r="O44" s="6">
        <v>0.58300000429200005</v>
      </c>
      <c r="P44">
        <v>1.58</v>
      </c>
      <c r="Q44">
        <v>0.123</v>
      </c>
      <c r="R44">
        <v>1.89E-2</v>
      </c>
      <c r="S44">
        <v>12.83</v>
      </c>
      <c r="T44">
        <v>6.5</v>
      </c>
      <c r="U44" s="1">
        <v>74</v>
      </c>
      <c r="V44" s="1">
        <v>1</v>
      </c>
      <c r="W44" s="1">
        <v>74</v>
      </c>
      <c r="X44" s="8">
        <v>0.93699997663500001</v>
      </c>
      <c r="Y44" s="48">
        <v>0</v>
      </c>
      <c r="Z44" s="48"/>
      <c r="AA44" s="48">
        <v>0</v>
      </c>
      <c r="AB44" s="48"/>
      <c r="AC44" s="48">
        <v>0</v>
      </c>
      <c r="AD44" s="48"/>
      <c r="AE44">
        <v>87</v>
      </c>
      <c r="AF44" s="9" t="s">
        <v>171</v>
      </c>
      <c r="AG44" s="9" t="s">
        <v>143</v>
      </c>
      <c r="AH44">
        <v>1765006</v>
      </c>
      <c r="AI44">
        <v>6.4668999999999999</v>
      </c>
      <c r="AJ44">
        <v>198.0864</v>
      </c>
      <c r="AK44">
        <v>0.98907595457173936</v>
      </c>
      <c r="AL44">
        <v>-2E-3</v>
      </c>
      <c r="AM44">
        <v>-1.78E-2</v>
      </c>
      <c r="AN44">
        <v>4.1999999999999997E-3</v>
      </c>
      <c r="AO44" s="12">
        <v>4</v>
      </c>
      <c r="AP44">
        <v>7</v>
      </c>
      <c r="AQ44">
        <v>70</v>
      </c>
      <c r="AR44">
        <v>6.4257999999999997</v>
      </c>
      <c r="AS44">
        <v>796.39369999999997</v>
      </c>
      <c r="AT44" s="12">
        <v>31.483599999999999</v>
      </c>
      <c r="AU44" s="12">
        <v>20.9846</v>
      </c>
      <c r="AV44">
        <v>57.13</v>
      </c>
      <c r="AW44">
        <v>129.51</v>
      </c>
      <c r="AX44">
        <f t="shared" si="0"/>
        <v>72.38</v>
      </c>
      <c r="AY44">
        <f t="shared" si="1"/>
        <v>0.78930643824260849</v>
      </c>
    </row>
    <row r="45" spans="1:51" x14ac:dyDescent="0.3">
      <c r="A45">
        <v>88</v>
      </c>
      <c r="B45">
        <v>89</v>
      </c>
      <c r="C45">
        <v>24</v>
      </c>
      <c r="D45">
        <v>4</v>
      </c>
      <c r="E45" t="s">
        <v>33</v>
      </c>
      <c r="F45">
        <v>493935.202922998</v>
      </c>
      <c r="G45">
        <v>5180676.1413799804</v>
      </c>
      <c r="H45">
        <v>5</v>
      </c>
      <c r="I45" t="s">
        <v>23</v>
      </c>
      <c r="J45" t="s">
        <v>198</v>
      </c>
      <c r="K45">
        <v>225</v>
      </c>
      <c r="L45">
        <v>13.86</v>
      </c>
      <c r="M45">
        <v>560</v>
      </c>
      <c r="N45">
        <v>9.51</v>
      </c>
      <c r="O45" s="6">
        <v>0.62999999523200001</v>
      </c>
      <c r="P45">
        <v>1.78</v>
      </c>
      <c r="Q45">
        <v>0.14000000000000001</v>
      </c>
      <c r="R45">
        <v>1.66E-2</v>
      </c>
      <c r="S45">
        <v>12.74</v>
      </c>
      <c r="T45">
        <v>8.4</v>
      </c>
      <c r="U45" s="1">
        <v>48</v>
      </c>
      <c r="V45" s="1">
        <v>0</v>
      </c>
      <c r="X45" s="8">
        <v>0.50999999046300004</v>
      </c>
      <c r="Y45" s="48">
        <v>0</v>
      </c>
      <c r="Z45" s="48"/>
      <c r="AA45" s="48">
        <v>0</v>
      </c>
      <c r="AB45" s="48"/>
      <c r="AC45" s="48">
        <v>1</v>
      </c>
      <c r="AD45" s="48">
        <v>48</v>
      </c>
      <c r="AE45">
        <v>89</v>
      </c>
      <c r="AF45" s="9" t="s">
        <v>143</v>
      </c>
      <c r="AG45" s="9" t="s">
        <v>143</v>
      </c>
      <c r="AH45">
        <v>1757262</v>
      </c>
      <c r="AI45">
        <v>6.3587999999999996</v>
      </c>
      <c r="AJ45">
        <v>200.5248</v>
      </c>
      <c r="AK45">
        <v>0.99305372180477547</v>
      </c>
      <c r="AL45">
        <v>2.0000000000000001E-4</v>
      </c>
      <c r="AM45">
        <v>2.2000000000000001E-3</v>
      </c>
      <c r="AN45">
        <v>1.6500000000000001E-2</v>
      </c>
      <c r="AO45" s="12">
        <v>4</v>
      </c>
      <c r="AP45">
        <v>12</v>
      </c>
      <c r="AQ45">
        <v>120</v>
      </c>
      <c r="AR45">
        <v>6.9817999999999998</v>
      </c>
      <c r="AS45">
        <v>797.96659999999997</v>
      </c>
      <c r="AT45" s="12">
        <v>28.882899999999999</v>
      </c>
      <c r="AU45" s="12">
        <v>20.182300000000001</v>
      </c>
      <c r="AV45">
        <v>58.86</v>
      </c>
      <c r="AW45">
        <v>141.97</v>
      </c>
      <c r="AX45">
        <f t="shared" si="0"/>
        <v>83.11</v>
      </c>
      <c r="AY45">
        <f t="shared" si="1"/>
        <v>0.70821802430513781</v>
      </c>
    </row>
    <row r="46" spans="1:51" x14ac:dyDescent="0.3">
      <c r="A46">
        <v>90</v>
      </c>
      <c r="B46">
        <v>91</v>
      </c>
      <c r="C46">
        <v>26</v>
      </c>
      <c r="D46">
        <v>4</v>
      </c>
      <c r="E46" t="s">
        <v>33</v>
      </c>
      <c r="F46">
        <v>493998.558499999</v>
      </c>
      <c r="G46">
        <v>5180669.9977099802</v>
      </c>
      <c r="H46">
        <v>6</v>
      </c>
      <c r="I46" t="s">
        <v>23</v>
      </c>
      <c r="J46" t="s">
        <v>210</v>
      </c>
      <c r="K46">
        <v>318</v>
      </c>
      <c r="L46">
        <v>15.56</v>
      </c>
      <c r="M46">
        <v>536</v>
      </c>
      <c r="N46">
        <v>8.24</v>
      </c>
      <c r="O46" s="6">
        <v>0.66799998283399997</v>
      </c>
      <c r="P46">
        <v>2.39</v>
      </c>
      <c r="Q46">
        <v>0.16800000000000001</v>
      </c>
      <c r="R46">
        <v>2.1600000000000001E-2</v>
      </c>
      <c r="S46">
        <v>14.2</v>
      </c>
      <c r="T46">
        <v>7.8</v>
      </c>
      <c r="U46" s="1">
        <v>86</v>
      </c>
      <c r="V46" s="1">
        <v>1</v>
      </c>
      <c r="W46" s="1">
        <v>86</v>
      </c>
      <c r="X46" s="8">
        <v>0.93800002336499999</v>
      </c>
      <c r="Y46" s="48">
        <v>0</v>
      </c>
      <c r="Z46" s="48"/>
      <c r="AA46" s="48">
        <v>0</v>
      </c>
      <c r="AB46" s="48"/>
      <c r="AC46" s="48">
        <v>1</v>
      </c>
      <c r="AD46" s="48">
        <v>125</v>
      </c>
      <c r="AE46">
        <v>91</v>
      </c>
      <c r="AF46" s="9" t="s">
        <v>171</v>
      </c>
      <c r="AG46" s="9" t="s">
        <v>165</v>
      </c>
      <c r="AH46">
        <v>1734315</v>
      </c>
      <c r="AI46">
        <v>5.8609</v>
      </c>
      <c r="AJ46">
        <v>214.66380000000001</v>
      </c>
      <c r="AK46">
        <v>0.99841023946872864</v>
      </c>
      <c r="AL46">
        <v>-1.89E-2</v>
      </c>
      <c r="AM46">
        <v>-0.1847</v>
      </c>
      <c r="AN46">
        <v>7.4999999999999997E-2</v>
      </c>
      <c r="AO46" s="12">
        <v>8</v>
      </c>
      <c r="AP46">
        <v>8</v>
      </c>
      <c r="AQ46">
        <v>80</v>
      </c>
      <c r="AR46">
        <v>6.6585000000000001</v>
      </c>
      <c r="AS46">
        <v>800.63109999999995</v>
      </c>
      <c r="AT46" s="12">
        <v>29.397200000000002</v>
      </c>
      <c r="AU46" s="12">
        <v>20.584900000000001</v>
      </c>
      <c r="AV46">
        <v>75.400000000000006</v>
      </c>
      <c r="AW46">
        <v>173.37</v>
      </c>
      <c r="AX46">
        <f t="shared" si="0"/>
        <v>97.97</v>
      </c>
      <c r="AY46">
        <f t="shared" si="1"/>
        <v>0.76962335408798621</v>
      </c>
    </row>
    <row r="47" spans="1:51" x14ac:dyDescent="0.3">
      <c r="A47">
        <v>92</v>
      </c>
      <c r="B47">
        <v>93</v>
      </c>
      <c r="C47">
        <v>28</v>
      </c>
      <c r="D47">
        <v>4</v>
      </c>
      <c r="E47" t="s">
        <v>33</v>
      </c>
      <c r="F47">
        <v>494062.370444</v>
      </c>
      <c r="G47">
        <v>5180663.4891600003</v>
      </c>
      <c r="H47">
        <v>8</v>
      </c>
      <c r="I47" t="s">
        <v>23</v>
      </c>
      <c r="J47" t="s">
        <v>198</v>
      </c>
      <c r="K47">
        <v>291</v>
      </c>
      <c r="L47">
        <v>13.82</v>
      </c>
      <c r="M47">
        <v>556</v>
      </c>
      <c r="N47">
        <v>9.65</v>
      </c>
      <c r="O47" s="6">
        <v>0.64899998903300005</v>
      </c>
      <c r="P47">
        <v>2.48</v>
      </c>
      <c r="Q47">
        <v>0.17699999999999999</v>
      </c>
      <c r="R47">
        <v>2.5899999999999999E-2</v>
      </c>
      <c r="S47">
        <v>14.02</v>
      </c>
      <c r="T47">
        <v>6.81</v>
      </c>
      <c r="U47" s="1">
        <v>84</v>
      </c>
      <c r="V47" s="1">
        <v>1</v>
      </c>
      <c r="W47" s="1">
        <v>84</v>
      </c>
      <c r="X47" s="8">
        <v>1</v>
      </c>
      <c r="Y47" s="48">
        <v>0</v>
      </c>
      <c r="Z47" s="48"/>
      <c r="AA47" s="48">
        <v>1</v>
      </c>
      <c r="AB47" s="48">
        <v>54</v>
      </c>
      <c r="AC47" s="48">
        <v>0</v>
      </c>
      <c r="AD47" s="48"/>
      <c r="AE47">
        <v>93</v>
      </c>
      <c r="AF47" s="9" t="s">
        <v>165</v>
      </c>
      <c r="AG47" s="9" t="s">
        <v>165</v>
      </c>
      <c r="AH47">
        <v>1548382</v>
      </c>
      <c r="AI47">
        <v>10.854799999999999</v>
      </c>
      <c r="AJ47">
        <v>291.65159999999997</v>
      </c>
      <c r="AK47">
        <v>0.5737411153159252</v>
      </c>
      <c r="AL47">
        <v>-3.8800000000000001E-2</v>
      </c>
      <c r="AM47">
        <v>-0.20580000000000001</v>
      </c>
      <c r="AN47">
        <v>0.1885</v>
      </c>
      <c r="AO47" s="12">
        <v>16</v>
      </c>
      <c r="AP47">
        <v>3</v>
      </c>
      <c r="AQ47">
        <v>30</v>
      </c>
      <c r="AR47">
        <v>5.0528000000000004</v>
      </c>
      <c r="AS47">
        <v>808.33609999999999</v>
      </c>
      <c r="AT47" s="12">
        <v>28.145099999999999</v>
      </c>
      <c r="AU47" s="12">
        <v>22.058299999999999</v>
      </c>
      <c r="AV47">
        <v>73.39</v>
      </c>
      <c r="AW47">
        <v>153.71</v>
      </c>
      <c r="AX47">
        <f t="shared" si="0"/>
        <v>80.320000000000007</v>
      </c>
      <c r="AY47">
        <f t="shared" si="1"/>
        <v>0.91372011952191223</v>
      </c>
    </row>
    <row r="48" spans="1:51" x14ac:dyDescent="0.3">
      <c r="A48">
        <v>94</v>
      </c>
      <c r="B48">
        <v>95</v>
      </c>
      <c r="C48">
        <v>3</v>
      </c>
      <c r="D48">
        <v>5</v>
      </c>
      <c r="E48" t="s">
        <v>27</v>
      </c>
      <c r="F48">
        <v>493276.726444998</v>
      </c>
      <c r="G48">
        <v>5180689.0780499903</v>
      </c>
      <c r="H48">
        <v>1</v>
      </c>
      <c r="I48" t="s">
        <v>17</v>
      </c>
      <c r="J48" t="s">
        <v>242</v>
      </c>
      <c r="K48">
        <v>194</v>
      </c>
      <c r="L48">
        <v>14.05</v>
      </c>
      <c r="M48">
        <v>397</v>
      </c>
      <c r="N48">
        <v>10.18</v>
      </c>
      <c r="O48" s="6">
        <v>0.63800001144399998</v>
      </c>
      <c r="P48">
        <v>0.94</v>
      </c>
      <c r="Q48">
        <v>8.1000000000000003E-2</v>
      </c>
      <c r="R48">
        <v>1.3899999999999999E-2</v>
      </c>
      <c r="S48">
        <v>11.57</v>
      </c>
      <c r="T48">
        <v>5.85</v>
      </c>
      <c r="U48" s="1">
        <v>31</v>
      </c>
      <c r="V48" s="1">
        <v>1</v>
      </c>
      <c r="W48" s="1">
        <v>121</v>
      </c>
      <c r="X48" s="8">
        <v>0.68699997663500001</v>
      </c>
      <c r="Y48" s="48">
        <v>0</v>
      </c>
      <c r="Z48" s="48"/>
      <c r="AA48" s="48">
        <v>1</v>
      </c>
      <c r="AB48" s="48">
        <v>31</v>
      </c>
      <c r="AC48" s="48">
        <v>1</v>
      </c>
      <c r="AD48" s="48">
        <v>77</v>
      </c>
      <c r="AE48">
        <v>95</v>
      </c>
      <c r="AF48" s="9" t="s">
        <v>142</v>
      </c>
      <c r="AG48" s="9" t="s">
        <v>143</v>
      </c>
      <c r="AH48">
        <v>1619913</v>
      </c>
      <c r="AI48">
        <v>2.1989000000000001</v>
      </c>
      <c r="AJ48">
        <v>293.28140000000002</v>
      </c>
      <c r="AK48">
        <v>0.55965318088933935</v>
      </c>
      <c r="AL48">
        <v>-3.0999999999999999E-3</v>
      </c>
      <c r="AM48">
        <v>-8.1900000000000001E-2</v>
      </c>
      <c r="AN48">
        <v>0.54579999999999995</v>
      </c>
      <c r="AO48" s="12">
        <v>16</v>
      </c>
      <c r="AP48">
        <v>6</v>
      </c>
      <c r="AQ48">
        <v>60</v>
      </c>
      <c r="AR48">
        <v>7.3540999999999999</v>
      </c>
      <c r="AS48">
        <v>774.40139999999997</v>
      </c>
      <c r="AT48" s="12">
        <v>30.5565</v>
      </c>
      <c r="AU48" s="12">
        <v>30.200800000000001</v>
      </c>
      <c r="AV48">
        <v>51.38</v>
      </c>
      <c r="AW48">
        <v>110.17</v>
      </c>
      <c r="AX48">
        <f t="shared" si="0"/>
        <v>58.79</v>
      </c>
      <c r="AY48">
        <f t="shared" si="1"/>
        <v>0.87395815614900496</v>
      </c>
    </row>
    <row r="49" spans="1:51" x14ac:dyDescent="0.3">
      <c r="A49">
        <v>96</v>
      </c>
      <c r="B49">
        <v>97</v>
      </c>
      <c r="C49">
        <v>5</v>
      </c>
      <c r="D49">
        <v>5</v>
      </c>
      <c r="E49" t="s">
        <v>27</v>
      </c>
      <c r="F49">
        <v>493339.95637500001</v>
      </c>
      <c r="G49">
        <v>5180706.3626100002</v>
      </c>
      <c r="H49">
        <v>2</v>
      </c>
      <c r="I49" t="s">
        <v>17</v>
      </c>
      <c r="J49" t="s">
        <v>141</v>
      </c>
      <c r="K49">
        <v>267</v>
      </c>
      <c r="L49">
        <v>13.89</v>
      </c>
      <c r="M49">
        <v>417</v>
      </c>
      <c r="N49">
        <v>12.4</v>
      </c>
      <c r="O49" s="6">
        <v>0.57300001382800003</v>
      </c>
      <c r="P49">
        <v>1.63</v>
      </c>
      <c r="Q49">
        <v>0.13100000000000001</v>
      </c>
      <c r="R49">
        <v>2.5399999999999999E-2</v>
      </c>
      <c r="S49">
        <v>12.4</v>
      </c>
      <c r="T49">
        <v>5.17</v>
      </c>
      <c r="U49" s="1">
        <v>52</v>
      </c>
      <c r="V49" s="1">
        <v>1</v>
      </c>
      <c r="W49" s="1">
        <v>75</v>
      </c>
      <c r="X49" s="8">
        <v>0.71100002527200001</v>
      </c>
      <c r="Y49" s="48">
        <v>0</v>
      </c>
      <c r="Z49" s="48"/>
      <c r="AA49" s="48">
        <v>1</v>
      </c>
      <c r="AB49" s="48">
        <v>37</v>
      </c>
      <c r="AC49" s="48">
        <v>0</v>
      </c>
      <c r="AD49" s="48"/>
      <c r="AE49">
        <v>97</v>
      </c>
      <c r="AF49" s="9" t="s">
        <v>165</v>
      </c>
      <c r="AG49" s="9" t="s">
        <v>143</v>
      </c>
      <c r="AH49">
        <v>1439104</v>
      </c>
      <c r="AI49">
        <v>13.274699999999999</v>
      </c>
      <c r="AJ49">
        <v>310.35090000000002</v>
      </c>
      <c r="AK49">
        <v>0.41138227303273722</v>
      </c>
      <c r="AL49">
        <v>3.39E-2</v>
      </c>
      <c r="AM49">
        <v>0.1474</v>
      </c>
      <c r="AN49">
        <v>0.50870000000000004</v>
      </c>
      <c r="AO49" s="12">
        <v>32</v>
      </c>
      <c r="AP49">
        <v>4</v>
      </c>
      <c r="AQ49">
        <v>40</v>
      </c>
      <c r="AR49">
        <v>5.1330999999999998</v>
      </c>
      <c r="AS49">
        <v>781.03489999999999</v>
      </c>
      <c r="AT49" s="12">
        <v>23.032800000000002</v>
      </c>
      <c r="AU49" s="12">
        <v>19.344999999999999</v>
      </c>
      <c r="AV49">
        <v>49.95</v>
      </c>
      <c r="AW49">
        <v>92.06</v>
      </c>
      <c r="AX49">
        <f t="shared" si="0"/>
        <v>42.11</v>
      </c>
      <c r="AY49">
        <f t="shared" si="1"/>
        <v>1.1861790548563287</v>
      </c>
    </row>
    <row r="50" spans="1:51" x14ac:dyDescent="0.3">
      <c r="A50">
        <v>98</v>
      </c>
      <c r="B50">
        <v>99</v>
      </c>
      <c r="C50">
        <v>7</v>
      </c>
      <c r="D50">
        <v>5</v>
      </c>
      <c r="E50" t="s">
        <v>27</v>
      </c>
      <c r="F50">
        <v>493403.78188800003</v>
      </c>
      <c r="G50">
        <v>5180713.1816999903</v>
      </c>
      <c r="H50">
        <v>3</v>
      </c>
      <c r="I50" t="s">
        <v>17</v>
      </c>
      <c r="J50" t="s">
        <v>233</v>
      </c>
      <c r="K50">
        <v>257</v>
      </c>
      <c r="L50">
        <v>14.99</v>
      </c>
      <c r="M50">
        <v>565</v>
      </c>
      <c r="N50">
        <v>9.8800000000000008</v>
      </c>
      <c r="O50" s="6">
        <v>0.71600002050400002</v>
      </c>
      <c r="P50">
        <v>1.9</v>
      </c>
      <c r="Q50">
        <v>0.14299999999999999</v>
      </c>
      <c r="R50">
        <v>2.5000000000000001E-2</v>
      </c>
      <c r="S50">
        <v>13.27</v>
      </c>
      <c r="T50">
        <v>5.72</v>
      </c>
      <c r="U50" s="1">
        <v>53</v>
      </c>
      <c r="V50" s="1">
        <v>0</v>
      </c>
      <c r="X50" s="8">
        <v>0.18799999356300001</v>
      </c>
      <c r="Y50" s="48">
        <v>1</v>
      </c>
      <c r="Z50" s="48">
        <v>141</v>
      </c>
      <c r="AA50" s="48">
        <v>0</v>
      </c>
      <c r="AB50" s="48"/>
      <c r="AC50" s="48">
        <v>1</v>
      </c>
      <c r="AD50" s="48">
        <v>53</v>
      </c>
      <c r="AE50">
        <v>99</v>
      </c>
      <c r="AF50" s="9" t="s">
        <v>170</v>
      </c>
      <c r="AG50" s="9" t="s">
        <v>143</v>
      </c>
      <c r="AH50">
        <v>1603138</v>
      </c>
      <c r="AI50">
        <v>4.4051</v>
      </c>
      <c r="AJ50">
        <v>318.9948</v>
      </c>
      <c r="AK50">
        <v>0.33846826631056742</v>
      </c>
      <c r="AL50">
        <v>1.3100000000000001E-2</v>
      </c>
      <c r="AM50">
        <v>0.17050000000000001</v>
      </c>
      <c r="AN50">
        <v>-0.52459999999999996</v>
      </c>
      <c r="AO50" s="12">
        <v>32</v>
      </c>
      <c r="AP50">
        <v>1</v>
      </c>
      <c r="AQ50">
        <v>10</v>
      </c>
      <c r="AR50">
        <v>4.8661000000000003</v>
      </c>
      <c r="AS50">
        <v>790.42819999999995</v>
      </c>
      <c r="AT50" s="12">
        <v>25.5533</v>
      </c>
      <c r="AU50" s="12">
        <v>21.955300000000001</v>
      </c>
      <c r="AV50">
        <v>48.53</v>
      </c>
      <c r="AW50">
        <v>121.58</v>
      </c>
      <c r="AX50">
        <f t="shared" si="0"/>
        <v>73.05</v>
      </c>
      <c r="AY50">
        <f t="shared" si="1"/>
        <v>0.66433949349760446</v>
      </c>
    </row>
    <row r="51" spans="1:51" x14ac:dyDescent="0.3">
      <c r="A51">
        <v>100</v>
      </c>
      <c r="B51">
        <v>101</v>
      </c>
      <c r="C51">
        <v>9</v>
      </c>
      <c r="D51">
        <v>5</v>
      </c>
      <c r="E51" t="s">
        <v>27</v>
      </c>
      <c r="F51">
        <v>493467.584636999</v>
      </c>
      <c r="G51">
        <v>5180699.2216499904</v>
      </c>
      <c r="H51">
        <v>5</v>
      </c>
      <c r="I51" t="s">
        <v>17</v>
      </c>
      <c r="J51" t="s">
        <v>210</v>
      </c>
      <c r="K51">
        <v>240</v>
      </c>
      <c r="L51">
        <v>14.33</v>
      </c>
      <c r="M51">
        <v>463</v>
      </c>
      <c r="N51">
        <v>9.6300000000000008</v>
      </c>
      <c r="O51" s="6">
        <v>0.76499998569500005</v>
      </c>
      <c r="P51">
        <v>1.86</v>
      </c>
      <c r="Q51">
        <v>0.158</v>
      </c>
      <c r="R51">
        <v>2.7799999999999998E-2</v>
      </c>
      <c r="S51">
        <v>11.78</v>
      </c>
      <c r="T51">
        <v>5.69</v>
      </c>
      <c r="U51" s="1">
        <v>43</v>
      </c>
      <c r="V51" s="1">
        <v>1</v>
      </c>
      <c r="W51" s="1">
        <v>132</v>
      </c>
      <c r="X51" s="8">
        <v>0.69199997186700002</v>
      </c>
      <c r="Y51" s="48">
        <v>0</v>
      </c>
      <c r="Z51" s="48"/>
      <c r="AA51" s="48">
        <v>0</v>
      </c>
      <c r="AB51" s="48"/>
      <c r="AC51" s="48">
        <v>1</v>
      </c>
      <c r="AD51" s="48">
        <v>43</v>
      </c>
      <c r="AE51">
        <v>101</v>
      </c>
      <c r="AF51" s="9" t="s">
        <v>143</v>
      </c>
      <c r="AG51" s="9" t="s">
        <v>143</v>
      </c>
      <c r="AH51">
        <v>1596793</v>
      </c>
      <c r="AI51">
        <v>2.8081999999999998</v>
      </c>
      <c r="AJ51">
        <v>39.685200000000002</v>
      </c>
      <c r="AK51">
        <v>7.1193140983520919E-3</v>
      </c>
      <c r="AL51">
        <v>-3.5999999999999999E-3</v>
      </c>
      <c r="AM51">
        <v>-7.3200000000000001E-2</v>
      </c>
      <c r="AN51">
        <v>-0.1004</v>
      </c>
      <c r="AO51" s="12">
        <v>128</v>
      </c>
      <c r="AP51">
        <v>4</v>
      </c>
      <c r="AQ51">
        <v>40</v>
      </c>
      <c r="AR51">
        <v>6.7038000000000002</v>
      </c>
      <c r="AS51">
        <v>789.73239999999998</v>
      </c>
      <c r="AT51" s="12">
        <v>24.2943</v>
      </c>
      <c r="AU51" s="12">
        <v>23.158000000000001</v>
      </c>
      <c r="AV51">
        <v>64.98</v>
      </c>
      <c r="AW51">
        <v>159.79</v>
      </c>
      <c r="AX51">
        <f t="shared" si="0"/>
        <v>94.809999999999988</v>
      </c>
      <c r="AY51">
        <f t="shared" si="1"/>
        <v>0.68537074148296606</v>
      </c>
    </row>
    <row r="52" spans="1:51" x14ac:dyDescent="0.3">
      <c r="A52">
        <v>102</v>
      </c>
      <c r="B52">
        <v>103</v>
      </c>
      <c r="C52">
        <v>11</v>
      </c>
      <c r="D52">
        <v>5</v>
      </c>
      <c r="E52" t="s">
        <v>27</v>
      </c>
      <c r="F52">
        <v>493531.398579998</v>
      </c>
      <c r="G52">
        <v>5180695.3743799804</v>
      </c>
      <c r="H52">
        <v>1</v>
      </c>
      <c r="I52" t="s">
        <v>15</v>
      </c>
      <c r="J52" t="s">
        <v>198</v>
      </c>
      <c r="K52">
        <v>235</v>
      </c>
      <c r="L52">
        <v>12.49</v>
      </c>
      <c r="M52">
        <v>471</v>
      </c>
      <c r="N52">
        <v>9.8699999999999992</v>
      </c>
      <c r="O52" s="6">
        <v>0.65200001001399999</v>
      </c>
      <c r="P52">
        <v>1.63</v>
      </c>
      <c r="Q52">
        <v>0.113</v>
      </c>
      <c r="R52">
        <v>1.7899999999999999E-2</v>
      </c>
      <c r="S52">
        <v>14.36</v>
      </c>
      <c r="T52">
        <v>6.32</v>
      </c>
      <c r="U52" s="1">
        <v>59</v>
      </c>
      <c r="V52" s="1">
        <v>1</v>
      </c>
      <c r="W52" s="1">
        <v>84</v>
      </c>
      <c r="X52" s="8">
        <v>0.78399997949599998</v>
      </c>
      <c r="Y52" s="48">
        <v>0</v>
      </c>
      <c r="Z52" s="48"/>
      <c r="AA52" s="48">
        <v>1</v>
      </c>
      <c r="AB52" s="48">
        <v>59</v>
      </c>
      <c r="AC52" s="48">
        <v>0</v>
      </c>
      <c r="AD52" s="48"/>
      <c r="AE52">
        <v>103</v>
      </c>
      <c r="AF52" s="9" t="s">
        <v>165</v>
      </c>
      <c r="AG52" s="9" t="s">
        <v>143</v>
      </c>
      <c r="AH52">
        <v>1559185</v>
      </c>
      <c r="AI52">
        <v>4.2778999999999998</v>
      </c>
      <c r="AJ52">
        <v>359.9264</v>
      </c>
      <c r="AK52">
        <v>6.804206505564786E-2</v>
      </c>
      <c r="AL52">
        <v>5.1999999999999998E-3</v>
      </c>
      <c r="AM52">
        <v>6.9099999999999995E-2</v>
      </c>
      <c r="AN52">
        <v>8.0699999999999994E-2</v>
      </c>
      <c r="AO52" s="12">
        <v>64</v>
      </c>
      <c r="AP52">
        <v>5</v>
      </c>
      <c r="AQ52">
        <v>50</v>
      </c>
      <c r="AR52">
        <v>6.5049000000000001</v>
      </c>
      <c r="AS52">
        <v>789.83709999999996</v>
      </c>
      <c r="AT52" s="12">
        <v>31.054200000000002</v>
      </c>
      <c r="AU52" s="12">
        <v>26.443999999999999</v>
      </c>
      <c r="AV52">
        <v>66.099999999999994</v>
      </c>
      <c r="AW52">
        <v>154.76</v>
      </c>
      <c r="AX52">
        <f t="shared" si="0"/>
        <v>88.66</v>
      </c>
      <c r="AY52">
        <f t="shared" si="1"/>
        <v>0.74554477780284223</v>
      </c>
    </row>
    <row r="53" spans="1:51" x14ac:dyDescent="0.3">
      <c r="A53">
        <v>104</v>
      </c>
      <c r="B53">
        <v>105</v>
      </c>
      <c r="C53">
        <v>13</v>
      </c>
      <c r="D53">
        <v>5</v>
      </c>
      <c r="E53" t="s">
        <v>27</v>
      </c>
      <c r="F53">
        <v>493595.221616</v>
      </c>
      <c r="G53">
        <v>5180699.9730599904</v>
      </c>
      <c r="H53">
        <v>2</v>
      </c>
      <c r="I53" t="s">
        <v>15</v>
      </c>
      <c r="J53" t="s">
        <v>141</v>
      </c>
      <c r="M53">
        <v>513</v>
      </c>
      <c r="N53">
        <v>10.84</v>
      </c>
      <c r="O53" s="6">
        <v>0.59899997711200004</v>
      </c>
      <c r="P53">
        <v>1.67</v>
      </c>
      <c r="Q53">
        <v>0.122</v>
      </c>
      <c r="R53">
        <v>2.07E-2</v>
      </c>
      <c r="S53">
        <v>13.65</v>
      </c>
      <c r="T53">
        <v>5.9</v>
      </c>
      <c r="U53" s="1">
        <v>59</v>
      </c>
      <c r="V53" s="1">
        <v>1</v>
      </c>
      <c r="W53" s="1">
        <v>90</v>
      </c>
      <c r="X53" s="8">
        <v>0.78799998760199996</v>
      </c>
      <c r="Y53" s="48">
        <v>0</v>
      </c>
      <c r="Z53" s="48"/>
      <c r="AA53" s="48">
        <v>1</v>
      </c>
      <c r="AB53" s="48">
        <v>59</v>
      </c>
      <c r="AC53" s="48">
        <v>0</v>
      </c>
      <c r="AD53" s="48"/>
      <c r="AE53">
        <v>105</v>
      </c>
      <c r="AF53" s="9" t="s">
        <v>165</v>
      </c>
      <c r="AG53" s="9" t="s">
        <v>165</v>
      </c>
      <c r="AH53">
        <v>1545852</v>
      </c>
      <c r="AI53">
        <v>4.1264000000000003</v>
      </c>
      <c r="AJ53">
        <v>13.678000000000001</v>
      </c>
      <c r="AK53">
        <v>2.0130985219021014E-2</v>
      </c>
      <c r="AL53">
        <v>-0.01</v>
      </c>
      <c r="AM53">
        <v>-0.13850000000000001</v>
      </c>
      <c r="AN53">
        <v>-8.48E-2</v>
      </c>
      <c r="AO53" s="12">
        <v>64</v>
      </c>
      <c r="AP53">
        <v>7</v>
      </c>
      <c r="AQ53">
        <v>70</v>
      </c>
      <c r="AR53">
        <v>6.8776000000000002</v>
      </c>
      <c r="AS53">
        <v>787.97820000000002</v>
      </c>
      <c r="AT53" s="12">
        <v>41.406799999999997</v>
      </c>
      <c r="AU53" s="12">
        <v>28.848700000000001</v>
      </c>
      <c r="AV53">
        <v>50.41</v>
      </c>
      <c r="AW53">
        <v>140.25</v>
      </c>
      <c r="AX53">
        <f t="shared" si="0"/>
        <v>89.84</v>
      </c>
      <c r="AY53">
        <f t="shared" si="1"/>
        <v>0.56110863757791629</v>
      </c>
    </row>
    <row r="54" spans="1:51" x14ac:dyDescent="0.3">
      <c r="A54">
        <v>106</v>
      </c>
      <c r="B54">
        <v>107</v>
      </c>
      <c r="C54">
        <v>15</v>
      </c>
      <c r="D54">
        <v>5</v>
      </c>
      <c r="E54" t="s">
        <v>27</v>
      </c>
      <c r="F54">
        <v>493659.03774300002</v>
      </c>
      <c r="G54">
        <v>5180698.1273499904</v>
      </c>
      <c r="H54">
        <v>4</v>
      </c>
      <c r="I54" t="s">
        <v>15</v>
      </c>
      <c r="J54" t="s">
        <v>242</v>
      </c>
      <c r="M54">
        <v>392</v>
      </c>
      <c r="N54">
        <v>7.15</v>
      </c>
      <c r="O54" s="6">
        <v>0.57400000095399994</v>
      </c>
      <c r="P54">
        <v>1.57</v>
      </c>
      <c r="Q54">
        <v>0.123</v>
      </c>
      <c r="R54">
        <v>2.0799999999999999E-2</v>
      </c>
      <c r="S54">
        <v>12.73</v>
      </c>
      <c r="T54">
        <v>5.92</v>
      </c>
      <c r="U54" s="1">
        <v>52</v>
      </c>
      <c r="V54" s="1">
        <v>1</v>
      </c>
      <c r="W54" s="1">
        <v>75</v>
      </c>
      <c r="X54" s="8">
        <v>0.93800002336499999</v>
      </c>
      <c r="Y54" s="48">
        <v>0</v>
      </c>
      <c r="Z54" s="48"/>
      <c r="AA54" s="48">
        <v>1</v>
      </c>
      <c r="AB54" s="48">
        <v>52</v>
      </c>
      <c r="AC54" s="48">
        <v>0</v>
      </c>
      <c r="AD54" s="48"/>
      <c r="AE54">
        <v>107</v>
      </c>
      <c r="AF54" s="9" t="s">
        <v>165</v>
      </c>
      <c r="AG54" s="9" t="s">
        <v>165</v>
      </c>
      <c r="AH54">
        <v>1493353</v>
      </c>
      <c r="AI54">
        <v>7.4112</v>
      </c>
      <c r="AJ54">
        <v>329.55549999999999</v>
      </c>
      <c r="AK54">
        <v>0.2545204638219607</v>
      </c>
      <c r="AL54">
        <v>-2.1399999999999999E-2</v>
      </c>
      <c r="AM54">
        <v>-0.16550000000000001</v>
      </c>
      <c r="AN54">
        <v>0.14030000000000001</v>
      </c>
      <c r="AO54" s="12">
        <v>32</v>
      </c>
      <c r="AP54">
        <v>4</v>
      </c>
      <c r="AQ54">
        <v>40</v>
      </c>
      <c r="AR54">
        <v>5.7285000000000004</v>
      </c>
      <c r="AS54">
        <v>788.68880000000001</v>
      </c>
      <c r="AT54" s="12">
        <v>45.306699999999999</v>
      </c>
      <c r="AU54" s="12">
        <v>23.125900000000001</v>
      </c>
      <c r="AV54">
        <v>58.52</v>
      </c>
      <c r="AW54">
        <v>146.47</v>
      </c>
      <c r="AX54">
        <f t="shared" si="0"/>
        <v>87.949999999999989</v>
      </c>
      <c r="AY54">
        <f t="shared" si="1"/>
        <v>0.66537805571347364</v>
      </c>
    </row>
    <row r="55" spans="1:51" x14ac:dyDescent="0.3">
      <c r="A55">
        <v>108</v>
      </c>
      <c r="B55">
        <v>109</v>
      </c>
      <c r="C55">
        <v>17</v>
      </c>
      <c r="D55">
        <v>5</v>
      </c>
      <c r="E55" t="s">
        <v>27</v>
      </c>
      <c r="F55">
        <v>493725.57659200003</v>
      </c>
      <c r="G55">
        <v>5180706.6988500003</v>
      </c>
      <c r="H55">
        <v>6</v>
      </c>
      <c r="I55" t="s">
        <v>15</v>
      </c>
      <c r="J55" t="s">
        <v>210</v>
      </c>
      <c r="K55">
        <v>342</v>
      </c>
      <c r="L55">
        <v>13.13</v>
      </c>
      <c r="M55">
        <v>545</v>
      </c>
      <c r="N55">
        <v>8.5299999999999994</v>
      </c>
      <c r="O55" s="6">
        <v>0.68999999761599995</v>
      </c>
      <c r="P55">
        <v>1.71</v>
      </c>
      <c r="Q55">
        <v>0.152</v>
      </c>
      <c r="R55">
        <v>2.47E-2</v>
      </c>
      <c r="S55">
        <v>11.23</v>
      </c>
      <c r="T55">
        <v>6.16</v>
      </c>
      <c r="U55" s="1">
        <v>68</v>
      </c>
      <c r="V55" s="1">
        <v>1</v>
      </c>
      <c r="W55" s="1">
        <v>100</v>
      </c>
      <c r="X55" s="8">
        <v>0.88800001144399998</v>
      </c>
      <c r="Y55" s="48">
        <v>0</v>
      </c>
      <c r="Z55" s="48"/>
      <c r="AA55" s="48">
        <v>1</v>
      </c>
      <c r="AB55" s="48">
        <v>68</v>
      </c>
      <c r="AC55" s="48">
        <v>0</v>
      </c>
      <c r="AD55" s="48"/>
      <c r="AE55">
        <v>109</v>
      </c>
      <c r="AF55" s="9" t="s">
        <v>165</v>
      </c>
      <c r="AG55" s="9" t="s">
        <v>171</v>
      </c>
      <c r="AH55">
        <v>1564051</v>
      </c>
      <c r="AI55">
        <v>6.4878999999999998</v>
      </c>
      <c r="AJ55">
        <v>305.13</v>
      </c>
      <c r="AK55">
        <v>0.45650453593413903</v>
      </c>
      <c r="AL55">
        <v>-5.4999999999999997E-3</v>
      </c>
      <c r="AM55">
        <v>-4.8800000000000003E-2</v>
      </c>
      <c r="AN55">
        <v>-5.3400000000000003E-2</v>
      </c>
      <c r="AO55" s="12">
        <v>32</v>
      </c>
      <c r="AP55">
        <v>2</v>
      </c>
      <c r="AQ55">
        <v>20</v>
      </c>
      <c r="AR55">
        <v>5.1696999999999997</v>
      </c>
      <c r="AS55">
        <v>794.03359999999998</v>
      </c>
      <c r="AT55" s="12">
        <v>25.290299999999998</v>
      </c>
      <c r="AU55" s="12">
        <v>15.0321</v>
      </c>
      <c r="AV55">
        <v>58.96</v>
      </c>
      <c r="AW55">
        <v>134.88</v>
      </c>
      <c r="AX55">
        <f t="shared" si="0"/>
        <v>75.919999999999987</v>
      </c>
      <c r="AY55">
        <f t="shared" si="1"/>
        <v>0.77660695468914664</v>
      </c>
    </row>
    <row r="56" spans="1:51" x14ac:dyDescent="0.3">
      <c r="A56">
        <v>110</v>
      </c>
      <c r="B56">
        <v>111</v>
      </c>
      <c r="C56">
        <v>19</v>
      </c>
      <c r="D56">
        <v>5</v>
      </c>
      <c r="E56" t="s">
        <v>27</v>
      </c>
      <c r="F56">
        <v>493786.67919900001</v>
      </c>
      <c r="G56">
        <v>5180703.2165999804</v>
      </c>
      <c r="H56">
        <v>1</v>
      </c>
      <c r="I56" t="s">
        <v>23</v>
      </c>
      <c r="J56" t="s">
        <v>233</v>
      </c>
      <c r="K56">
        <v>193</v>
      </c>
      <c r="L56">
        <v>15.54</v>
      </c>
      <c r="M56">
        <v>413</v>
      </c>
      <c r="N56">
        <v>10.32</v>
      </c>
      <c r="O56" s="6">
        <v>0.48300001025200001</v>
      </c>
      <c r="P56">
        <v>1.5</v>
      </c>
      <c r="Q56">
        <v>0.125</v>
      </c>
      <c r="R56">
        <v>1.9599999999999999E-2</v>
      </c>
      <c r="S56">
        <v>12</v>
      </c>
      <c r="T56">
        <v>6.36</v>
      </c>
      <c r="U56" s="1">
        <v>42</v>
      </c>
      <c r="V56" s="1">
        <v>1</v>
      </c>
      <c r="W56" s="1">
        <v>113</v>
      </c>
      <c r="X56" s="8">
        <v>0.940999984741</v>
      </c>
      <c r="Y56" s="48">
        <v>0</v>
      </c>
      <c r="Z56" s="48"/>
      <c r="AA56" s="48">
        <v>1</v>
      </c>
      <c r="AB56" s="48">
        <v>80</v>
      </c>
      <c r="AC56" s="48">
        <v>1</v>
      </c>
      <c r="AD56" s="48">
        <v>42</v>
      </c>
      <c r="AE56">
        <v>111</v>
      </c>
      <c r="AF56" s="9" t="s">
        <v>171</v>
      </c>
      <c r="AG56" s="9" t="s">
        <v>171</v>
      </c>
      <c r="AH56">
        <v>1752411</v>
      </c>
      <c r="AI56">
        <v>4.8864999999999998</v>
      </c>
      <c r="AJ56">
        <v>180.41159999999999</v>
      </c>
      <c r="AK56">
        <v>0.93446850726903796</v>
      </c>
      <c r="AL56">
        <v>-1.8E-3</v>
      </c>
      <c r="AM56">
        <v>-2.06E-2</v>
      </c>
      <c r="AN56">
        <v>-0.1678</v>
      </c>
      <c r="AO56" s="12">
        <v>4</v>
      </c>
      <c r="AP56">
        <v>1</v>
      </c>
      <c r="AQ56">
        <v>10</v>
      </c>
      <c r="AR56">
        <v>4.7618999999999998</v>
      </c>
      <c r="AS56">
        <v>796.92470000000003</v>
      </c>
      <c r="AT56" s="12">
        <v>34.793399999999998</v>
      </c>
      <c r="AU56" s="12">
        <v>21.380800000000001</v>
      </c>
      <c r="AV56">
        <v>51.41</v>
      </c>
      <c r="AW56">
        <v>108.45</v>
      </c>
      <c r="AX56">
        <f t="shared" si="0"/>
        <v>57.040000000000006</v>
      </c>
      <c r="AY56">
        <f t="shared" si="1"/>
        <v>0.90129733520336586</v>
      </c>
    </row>
    <row r="57" spans="1:51" x14ac:dyDescent="0.3">
      <c r="A57">
        <v>114</v>
      </c>
      <c r="B57">
        <v>115</v>
      </c>
      <c r="C57">
        <v>23</v>
      </c>
      <c r="D57">
        <v>5</v>
      </c>
      <c r="E57" t="s">
        <v>27</v>
      </c>
      <c r="F57">
        <v>493915.69116500003</v>
      </c>
      <c r="G57">
        <v>5180711.4881800003</v>
      </c>
      <c r="H57">
        <v>4</v>
      </c>
      <c r="I57" t="s">
        <v>23</v>
      </c>
      <c r="J57" t="s">
        <v>242</v>
      </c>
      <c r="K57">
        <v>252</v>
      </c>
      <c r="L57">
        <v>15.3</v>
      </c>
      <c r="M57">
        <v>383</v>
      </c>
      <c r="N57">
        <v>9.9700000000000006</v>
      </c>
      <c r="O57" s="6">
        <v>0.47699999809299998</v>
      </c>
      <c r="P57">
        <v>1.48</v>
      </c>
      <c r="Q57">
        <v>0.113</v>
      </c>
      <c r="R57">
        <v>1.7000000000000001E-2</v>
      </c>
      <c r="S57">
        <v>13.11</v>
      </c>
      <c r="T57">
        <v>6.63</v>
      </c>
      <c r="U57" s="1">
        <v>43</v>
      </c>
      <c r="V57" s="1">
        <v>1</v>
      </c>
      <c r="W57" s="1">
        <v>87</v>
      </c>
      <c r="X57" s="8">
        <v>0.954999983311</v>
      </c>
      <c r="Y57" s="48">
        <v>0</v>
      </c>
      <c r="Z57" s="48"/>
      <c r="AA57" s="48">
        <v>1</v>
      </c>
      <c r="AB57" s="48">
        <v>60</v>
      </c>
      <c r="AC57" s="48">
        <v>1</v>
      </c>
      <c r="AD57" s="48">
        <v>43</v>
      </c>
      <c r="AE57">
        <v>115</v>
      </c>
      <c r="AF57" s="9" t="s">
        <v>171</v>
      </c>
      <c r="AG57" s="9" t="s">
        <v>143</v>
      </c>
      <c r="AH57">
        <v>1777188</v>
      </c>
      <c r="AI57">
        <v>7.0377000000000001</v>
      </c>
      <c r="AJ57">
        <v>197.71940000000001</v>
      </c>
      <c r="AK57">
        <v>0.98840046428137884</v>
      </c>
      <c r="AL57">
        <v>2.0000000000000001E-4</v>
      </c>
      <c r="AM57">
        <v>1.6999999999999999E-3</v>
      </c>
      <c r="AN57">
        <v>1.9599999999999999E-2</v>
      </c>
      <c r="AO57" s="12">
        <v>4</v>
      </c>
      <c r="AP57">
        <v>5</v>
      </c>
      <c r="AQ57">
        <v>50</v>
      </c>
      <c r="AR57">
        <v>6.0038999999999998</v>
      </c>
      <c r="AS57">
        <v>801.63559999999995</v>
      </c>
      <c r="AT57" s="12">
        <v>39.118000000000002</v>
      </c>
      <c r="AU57" s="12">
        <v>25.153099999999998</v>
      </c>
      <c r="AV57">
        <v>52.28</v>
      </c>
      <c r="AW57">
        <v>118.8</v>
      </c>
      <c r="AX57">
        <f t="shared" si="0"/>
        <v>66.52</v>
      </c>
      <c r="AY57">
        <f t="shared" si="1"/>
        <v>0.78592904389657248</v>
      </c>
    </row>
    <row r="58" spans="1:51" x14ac:dyDescent="0.3">
      <c r="A58">
        <v>116</v>
      </c>
      <c r="B58">
        <v>117</v>
      </c>
      <c r="C58">
        <v>25</v>
      </c>
      <c r="D58">
        <v>5</v>
      </c>
      <c r="E58" t="s">
        <v>27</v>
      </c>
      <c r="F58">
        <v>493978.13054300001</v>
      </c>
      <c r="G58">
        <v>5180700.4656499904</v>
      </c>
      <c r="H58">
        <v>5</v>
      </c>
      <c r="I58" t="s">
        <v>23</v>
      </c>
      <c r="J58" t="s">
        <v>198</v>
      </c>
      <c r="K58">
        <v>402</v>
      </c>
      <c r="L58">
        <v>11.84</v>
      </c>
      <c r="M58">
        <v>510</v>
      </c>
      <c r="N58">
        <v>5.52</v>
      </c>
      <c r="O58" s="6">
        <v>0.62400001287499995</v>
      </c>
      <c r="P58">
        <v>1.83</v>
      </c>
      <c r="Q58">
        <v>0.14099999999999999</v>
      </c>
      <c r="R58">
        <v>2.2599999999999999E-2</v>
      </c>
      <c r="S58">
        <v>12.97</v>
      </c>
      <c r="T58">
        <v>6.23</v>
      </c>
      <c r="U58" s="1">
        <v>62</v>
      </c>
      <c r="V58" s="1">
        <v>1</v>
      </c>
      <c r="W58" s="1">
        <v>86</v>
      </c>
      <c r="X58" s="8">
        <v>0.88899999856900003</v>
      </c>
      <c r="Y58" s="48">
        <v>0</v>
      </c>
      <c r="Z58" s="48"/>
      <c r="AA58" s="48">
        <v>1</v>
      </c>
      <c r="AB58" s="48">
        <v>62</v>
      </c>
      <c r="AC58" s="48">
        <v>0</v>
      </c>
      <c r="AD58" s="48"/>
      <c r="AE58">
        <v>117</v>
      </c>
      <c r="AF58" s="9" t="s">
        <v>171</v>
      </c>
      <c r="AG58" s="9" t="s">
        <v>143</v>
      </c>
      <c r="AH58">
        <v>1756672</v>
      </c>
      <c r="AI58">
        <v>6.3017000000000003</v>
      </c>
      <c r="AJ58">
        <v>201.90270000000001</v>
      </c>
      <c r="AK58">
        <v>0.99490745518209156</v>
      </c>
      <c r="AL58">
        <v>-6.1999999999999998E-3</v>
      </c>
      <c r="AM58">
        <v>-5.67E-2</v>
      </c>
      <c r="AN58">
        <v>3.8999999999999998E-3</v>
      </c>
      <c r="AO58" s="12">
        <v>4</v>
      </c>
      <c r="AP58">
        <v>30</v>
      </c>
      <c r="AQ58">
        <v>300</v>
      </c>
      <c r="AR58">
        <v>7.9070999999999998</v>
      </c>
      <c r="AS58">
        <v>802.65959999999995</v>
      </c>
      <c r="AT58" s="12">
        <v>29.799399999999999</v>
      </c>
      <c r="AU58" s="12">
        <v>20.253599999999999</v>
      </c>
      <c r="AV58">
        <v>54.21</v>
      </c>
      <c r="AW58">
        <v>106.21</v>
      </c>
      <c r="AX58">
        <f t="shared" si="0"/>
        <v>51.999999999999993</v>
      </c>
      <c r="AY58">
        <f t="shared" si="1"/>
        <v>1.0425000000000002</v>
      </c>
    </row>
    <row r="59" spans="1:51" x14ac:dyDescent="0.3">
      <c r="A59">
        <v>118</v>
      </c>
      <c r="B59">
        <v>119</v>
      </c>
      <c r="C59">
        <v>27</v>
      </c>
      <c r="D59">
        <v>5</v>
      </c>
      <c r="E59" t="s">
        <v>27</v>
      </c>
      <c r="F59">
        <v>494044.226517</v>
      </c>
      <c r="G59">
        <v>5180700.4701500004</v>
      </c>
      <c r="H59">
        <v>7</v>
      </c>
      <c r="I59" t="s">
        <v>23</v>
      </c>
      <c r="J59" t="s">
        <v>210</v>
      </c>
      <c r="K59">
        <v>271</v>
      </c>
      <c r="L59">
        <v>12.86</v>
      </c>
      <c r="M59">
        <v>496</v>
      </c>
      <c r="N59">
        <v>10.11</v>
      </c>
      <c r="O59" s="6">
        <v>0.634000003338</v>
      </c>
      <c r="P59">
        <v>1.7</v>
      </c>
      <c r="Q59">
        <v>0.13400000000000001</v>
      </c>
      <c r="R59">
        <v>1.9300000000000001E-2</v>
      </c>
      <c r="S59">
        <v>12.7</v>
      </c>
      <c r="T59">
        <v>6.9</v>
      </c>
      <c r="U59" s="1">
        <v>63</v>
      </c>
      <c r="V59" s="1">
        <v>1</v>
      </c>
      <c r="W59" s="1">
        <v>84</v>
      </c>
      <c r="X59" s="8">
        <v>1</v>
      </c>
      <c r="Y59" s="48">
        <v>0</v>
      </c>
      <c r="Z59" s="48"/>
      <c r="AA59" s="48">
        <v>1</v>
      </c>
      <c r="AB59" s="48">
        <v>63</v>
      </c>
      <c r="AC59" s="48">
        <v>0</v>
      </c>
      <c r="AD59" s="48"/>
      <c r="AE59">
        <v>119</v>
      </c>
      <c r="AF59" s="9" t="s">
        <v>171</v>
      </c>
      <c r="AG59" s="9" t="s">
        <v>143</v>
      </c>
      <c r="AH59">
        <v>1730735</v>
      </c>
      <c r="AI59">
        <v>6.2298</v>
      </c>
      <c r="AJ59">
        <v>221.696</v>
      </c>
      <c r="AK59">
        <v>0.98978969827123731</v>
      </c>
      <c r="AL59">
        <v>-3.2199999999999999E-2</v>
      </c>
      <c r="AM59">
        <v>-0.2969</v>
      </c>
      <c r="AN59">
        <v>2.0500000000000001E-2</v>
      </c>
      <c r="AO59" s="12">
        <v>8</v>
      </c>
      <c r="AP59">
        <v>3</v>
      </c>
      <c r="AQ59">
        <v>30</v>
      </c>
      <c r="AR59">
        <v>5.6161000000000003</v>
      </c>
      <c r="AS59">
        <v>806.14340000000004</v>
      </c>
      <c r="AT59" s="12">
        <v>30.813199999999998</v>
      </c>
      <c r="AU59" s="12">
        <v>21.1998</v>
      </c>
      <c r="AV59">
        <v>67.16</v>
      </c>
      <c r="AW59">
        <v>163.34</v>
      </c>
      <c r="AX59">
        <f t="shared" si="0"/>
        <v>96.18</v>
      </c>
      <c r="AY59">
        <f t="shared" si="1"/>
        <v>0.69827406945310866</v>
      </c>
    </row>
    <row r="60" spans="1:51" x14ac:dyDescent="0.3">
      <c r="A60">
        <v>120</v>
      </c>
      <c r="B60">
        <v>121</v>
      </c>
      <c r="C60">
        <v>29</v>
      </c>
      <c r="D60">
        <v>5</v>
      </c>
      <c r="E60" t="s">
        <v>27</v>
      </c>
      <c r="F60">
        <v>494105.779413999</v>
      </c>
      <c r="G60">
        <v>5180713.4513499904</v>
      </c>
      <c r="H60">
        <v>8</v>
      </c>
      <c r="I60" t="s">
        <v>23</v>
      </c>
      <c r="J60" t="s">
        <v>198</v>
      </c>
      <c r="K60">
        <v>127</v>
      </c>
      <c r="L60">
        <v>15.91</v>
      </c>
      <c r="M60">
        <v>313</v>
      </c>
      <c r="N60">
        <v>14.91</v>
      </c>
      <c r="O60" s="6">
        <v>0.463999986649</v>
      </c>
      <c r="P60">
        <v>1.42</v>
      </c>
      <c r="Q60">
        <v>0.109</v>
      </c>
      <c r="R60">
        <v>1.9800000000000002E-2</v>
      </c>
      <c r="S60">
        <v>13.08</v>
      </c>
      <c r="T60">
        <v>5.48</v>
      </c>
      <c r="U60" s="1">
        <v>63</v>
      </c>
      <c r="V60" s="1">
        <v>1</v>
      </c>
      <c r="W60" s="1">
        <v>84</v>
      </c>
      <c r="X60" s="8">
        <v>0.99199998378800003</v>
      </c>
      <c r="Y60" s="48">
        <v>0</v>
      </c>
      <c r="Z60" s="48"/>
      <c r="AA60" s="48">
        <v>1</v>
      </c>
      <c r="AB60" s="48">
        <v>63</v>
      </c>
      <c r="AC60" s="48">
        <v>0</v>
      </c>
      <c r="AD60" s="48"/>
      <c r="AE60">
        <v>121</v>
      </c>
      <c r="AF60" s="9" t="s">
        <v>171</v>
      </c>
      <c r="AG60" s="9" t="s">
        <v>171</v>
      </c>
      <c r="AH60">
        <v>1589293</v>
      </c>
      <c r="AI60">
        <v>5.2942999999999998</v>
      </c>
      <c r="AJ60">
        <v>32.7288</v>
      </c>
      <c r="AK60">
        <v>5.6639015652343305E-4</v>
      </c>
      <c r="AL60">
        <v>5.3E-3</v>
      </c>
      <c r="AM60">
        <v>5.79E-2</v>
      </c>
      <c r="AN60">
        <v>-0.82140000000000002</v>
      </c>
      <c r="AO60" s="12">
        <v>128</v>
      </c>
      <c r="AP60">
        <v>0</v>
      </c>
      <c r="AQ60">
        <v>0.1</v>
      </c>
      <c r="AR60">
        <v>7.6200000000000004E-2</v>
      </c>
      <c r="AS60">
        <v>811.3954</v>
      </c>
      <c r="AT60" s="12">
        <v>46.091200000000001</v>
      </c>
      <c r="AU60" s="12">
        <v>30.9861</v>
      </c>
      <c r="AV60">
        <v>59.9</v>
      </c>
      <c r="AW60">
        <v>162.1</v>
      </c>
      <c r="AX60">
        <f t="shared" si="0"/>
        <v>102.19999999999999</v>
      </c>
      <c r="AY60">
        <f t="shared" si="1"/>
        <v>0.58610567514677114</v>
      </c>
    </row>
    <row r="61" spans="1:51" x14ac:dyDescent="0.3">
      <c r="A61">
        <v>122</v>
      </c>
      <c r="B61">
        <v>123</v>
      </c>
      <c r="C61">
        <v>5</v>
      </c>
      <c r="D61">
        <v>6</v>
      </c>
      <c r="E61" t="s">
        <v>40</v>
      </c>
      <c r="F61">
        <v>493337.243514998</v>
      </c>
      <c r="G61">
        <v>5180738.1465699803</v>
      </c>
      <c r="H61">
        <v>1</v>
      </c>
      <c r="I61" t="s">
        <v>17</v>
      </c>
      <c r="J61" t="s">
        <v>242</v>
      </c>
      <c r="K61">
        <v>345</v>
      </c>
      <c r="L61">
        <v>13.93</v>
      </c>
      <c r="M61">
        <v>700</v>
      </c>
      <c r="N61">
        <v>10.74</v>
      </c>
      <c r="O61" s="6">
        <v>0.72600001096699995</v>
      </c>
      <c r="P61">
        <v>1.44</v>
      </c>
      <c r="Q61">
        <v>0.11899999999999999</v>
      </c>
      <c r="R61">
        <v>2.3199999999999998E-2</v>
      </c>
      <c r="S61">
        <v>12.09</v>
      </c>
      <c r="T61">
        <v>5.1100000000000003</v>
      </c>
      <c r="U61" s="1">
        <v>97</v>
      </c>
      <c r="V61" s="1">
        <v>0</v>
      </c>
      <c r="X61" s="8">
        <v>0.30300000309899999</v>
      </c>
      <c r="Y61" s="48">
        <v>0</v>
      </c>
      <c r="Z61" s="48"/>
      <c r="AA61" s="48">
        <v>1</v>
      </c>
      <c r="AB61" s="48">
        <v>97</v>
      </c>
      <c r="AC61" s="48">
        <v>0</v>
      </c>
      <c r="AD61" s="48"/>
      <c r="AE61">
        <v>123</v>
      </c>
      <c r="AF61" s="9" t="s">
        <v>142</v>
      </c>
      <c r="AG61" s="9" t="s">
        <v>143</v>
      </c>
      <c r="AH61">
        <v>1586179</v>
      </c>
      <c r="AI61">
        <v>5.8913000000000002</v>
      </c>
      <c r="AJ61">
        <v>296.63099999999997</v>
      </c>
      <c r="AK61">
        <v>0.53056059675172629</v>
      </c>
      <c r="AL61">
        <v>1E-3</v>
      </c>
      <c r="AM61">
        <v>9.4000000000000004E-3</v>
      </c>
      <c r="AN61">
        <v>0.30620000000000003</v>
      </c>
      <c r="AO61" s="12">
        <v>16</v>
      </c>
      <c r="AP61">
        <v>7</v>
      </c>
      <c r="AQ61">
        <v>70</v>
      </c>
      <c r="AR61">
        <v>6.5197000000000003</v>
      </c>
      <c r="AS61">
        <v>777.14080000000001</v>
      </c>
      <c r="AT61" s="12">
        <v>18.5029</v>
      </c>
      <c r="AU61" s="12">
        <v>18.211600000000001</v>
      </c>
      <c r="AV61">
        <v>58.67</v>
      </c>
      <c r="AW61">
        <v>169.25</v>
      </c>
      <c r="AX61">
        <f t="shared" si="0"/>
        <v>110.58</v>
      </c>
      <c r="AY61">
        <f t="shared" si="1"/>
        <v>0.53056610598661602</v>
      </c>
    </row>
    <row r="62" spans="1:51" x14ac:dyDescent="0.3">
      <c r="A62">
        <v>124</v>
      </c>
      <c r="B62">
        <v>125</v>
      </c>
      <c r="C62">
        <v>7</v>
      </c>
      <c r="D62">
        <v>6</v>
      </c>
      <c r="E62" t="s">
        <v>40</v>
      </c>
      <c r="F62">
        <v>493401.068692</v>
      </c>
      <c r="G62">
        <v>5180744.9656400001</v>
      </c>
      <c r="H62">
        <v>3</v>
      </c>
      <c r="I62" t="s">
        <v>17</v>
      </c>
      <c r="J62" t="s">
        <v>233</v>
      </c>
      <c r="K62">
        <v>268</v>
      </c>
      <c r="L62">
        <v>12.72</v>
      </c>
      <c r="M62">
        <v>489</v>
      </c>
      <c r="N62">
        <v>9.7799999999999994</v>
      </c>
      <c r="O62" s="6">
        <v>0.672999978065</v>
      </c>
      <c r="P62">
        <v>1.44</v>
      </c>
      <c r="Q62">
        <v>0.129</v>
      </c>
      <c r="R62">
        <v>2.2800000000000001E-2</v>
      </c>
      <c r="S62">
        <v>11.13</v>
      </c>
      <c r="T62">
        <v>5.66</v>
      </c>
      <c r="U62" s="1">
        <v>45</v>
      </c>
      <c r="V62" s="1">
        <v>1</v>
      </c>
      <c r="W62" s="1">
        <v>85</v>
      </c>
      <c r="X62" s="8">
        <v>0.51599997281999999</v>
      </c>
      <c r="Y62" s="48">
        <v>0</v>
      </c>
      <c r="Z62" s="48"/>
      <c r="AA62" s="48">
        <v>1</v>
      </c>
      <c r="AB62" s="48">
        <v>45</v>
      </c>
      <c r="AC62" s="48">
        <v>0</v>
      </c>
      <c r="AD62" s="48"/>
      <c r="AE62">
        <v>125</v>
      </c>
      <c r="AF62" s="9" t="s">
        <v>165</v>
      </c>
      <c r="AG62" s="9" t="s">
        <v>143</v>
      </c>
      <c r="AH62">
        <v>1455330</v>
      </c>
      <c r="AI62">
        <v>11.7128</v>
      </c>
      <c r="AJ62">
        <v>314.31299999999999</v>
      </c>
      <c r="AK62">
        <v>0.37760972386259301</v>
      </c>
      <c r="AL62">
        <v>3.04E-2</v>
      </c>
      <c r="AM62">
        <v>0.14979999999999999</v>
      </c>
      <c r="AN62">
        <v>-0.49009999999999998</v>
      </c>
      <c r="AO62" s="12">
        <v>32</v>
      </c>
      <c r="AP62">
        <v>2</v>
      </c>
      <c r="AQ62">
        <v>20</v>
      </c>
      <c r="AR62">
        <v>4.5692000000000004</v>
      </c>
      <c r="AS62">
        <v>786.30589999999995</v>
      </c>
      <c r="AT62" s="12">
        <v>24.963699999999999</v>
      </c>
      <c r="AU62" s="12">
        <v>22.7882</v>
      </c>
      <c r="AV62">
        <v>46.37</v>
      </c>
      <c r="AW62">
        <v>108.25</v>
      </c>
      <c r="AX62">
        <f t="shared" si="0"/>
        <v>61.88</v>
      </c>
      <c r="AY62">
        <f t="shared" si="1"/>
        <v>0.7493535875888816</v>
      </c>
    </row>
    <row r="63" spans="1:51" x14ac:dyDescent="0.3">
      <c r="A63">
        <v>126</v>
      </c>
      <c r="B63">
        <v>127</v>
      </c>
      <c r="C63">
        <v>9</v>
      </c>
      <c r="D63">
        <v>6</v>
      </c>
      <c r="E63" t="s">
        <v>40</v>
      </c>
      <c r="F63">
        <v>493466.070624999</v>
      </c>
      <c r="G63">
        <v>5180730.2058699904</v>
      </c>
      <c r="H63">
        <v>5</v>
      </c>
      <c r="I63" t="s">
        <v>17</v>
      </c>
      <c r="J63" t="s">
        <v>210</v>
      </c>
      <c r="K63">
        <v>204</v>
      </c>
      <c r="L63">
        <v>13.26</v>
      </c>
      <c r="M63">
        <v>543</v>
      </c>
      <c r="N63">
        <v>11.03</v>
      </c>
      <c r="O63" s="6">
        <v>0.72699999809299998</v>
      </c>
      <c r="P63">
        <v>2.1</v>
      </c>
      <c r="Q63">
        <v>0.17</v>
      </c>
      <c r="R63">
        <v>2.86E-2</v>
      </c>
      <c r="S63">
        <v>12.38</v>
      </c>
      <c r="T63">
        <v>5.93</v>
      </c>
      <c r="U63" s="1">
        <v>50</v>
      </c>
      <c r="V63" s="1">
        <v>0</v>
      </c>
      <c r="X63" s="8">
        <v>0.24500000476799999</v>
      </c>
      <c r="Y63" s="48">
        <v>1</v>
      </c>
      <c r="Z63" s="48">
        <v>107</v>
      </c>
      <c r="AA63" s="48">
        <v>0</v>
      </c>
      <c r="AB63" s="48"/>
      <c r="AC63" s="48">
        <v>1</v>
      </c>
      <c r="AD63" s="48">
        <v>50</v>
      </c>
      <c r="AE63">
        <v>127</v>
      </c>
      <c r="AF63" s="9" t="s">
        <v>170</v>
      </c>
      <c r="AG63" s="9" t="s">
        <v>143</v>
      </c>
      <c r="AH63">
        <v>1604644</v>
      </c>
      <c r="AI63">
        <v>3.3889999999999998</v>
      </c>
      <c r="AJ63">
        <v>66.942700000000002</v>
      </c>
      <c r="AK63">
        <v>0.10028330879328329</v>
      </c>
      <c r="AL63">
        <v>-1.17E-2</v>
      </c>
      <c r="AM63">
        <v>-0.19719999999999999</v>
      </c>
      <c r="AN63">
        <v>0.13389999999999999</v>
      </c>
      <c r="AO63" s="12">
        <v>128</v>
      </c>
      <c r="AP63">
        <v>3</v>
      </c>
      <c r="AQ63">
        <v>30</v>
      </c>
      <c r="AR63">
        <v>6.2276999999999996</v>
      </c>
      <c r="AS63">
        <v>788.76520000000005</v>
      </c>
      <c r="AT63" s="12">
        <v>27.030100000000001</v>
      </c>
      <c r="AU63" s="12">
        <v>22.330100000000002</v>
      </c>
      <c r="AV63" s="6">
        <v>69.459999999999994</v>
      </c>
      <c r="AW63">
        <v>150.82</v>
      </c>
      <c r="AX63">
        <f t="shared" si="0"/>
        <v>81.36</v>
      </c>
      <c r="AY63">
        <f t="shared" si="1"/>
        <v>0.85373647984267442</v>
      </c>
    </row>
    <row r="64" spans="1:51" x14ac:dyDescent="0.3">
      <c r="A64">
        <v>128</v>
      </c>
      <c r="B64">
        <v>129</v>
      </c>
      <c r="C64">
        <v>11</v>
      </c>
      <c r="D64">
        <v>6</v>
      </c>
      <c r="E64" t="s">
        <v>40</v>
      </c>
      <c r="F64">
        <v>493528.684700999</v>
      </c>
      <c r="G64">
        <v>5180727.1582500003</v>
      </c>
      <c r="H64">
        <v>6</v>
      </c>
      <c r="I64" t="s">
        <v>17</v>
      </c>
      <c r="J64" t="s">
        <v>219</v>
      </c>
      <c r="K64">
        <v>235</v>
      </c>
      <c r="L64">
        <v>11.75</v>
      </c>
      <c r="M64">
        <v>523</v>
      </c>
      <c r="N64">
        <v>9.75</v>
      </c>
      <c r="O64" s="6">
        <v>0.69700002670299999</v>
      </c>
      <c r="P64">
        <v>2.02</v>
      </c>
      <c r="Q64">
        <v>0.158</v>
      </c>
      <c r="R64">
        <v>2.7199999999999998E-2</v>
      </c>
      <c r="S64">
        <v>12.8</v>
      </c>
      <c r="T64">
        <v>5.79</v>
      </c>
      <c r="U64" s="1">
        <v>37</v>
      </c>
      <c r="V64" s="1">
        <v>1</v>
      </c>
      <c r="W64" s="1">
        <v>72</v>
      </c>
      <c r="X64" s="8">
        <v>0.90200001001399999</v>
      </c>
      <c r="Y64" s="48">
        <v>0</v>
      </c>
      <c r="Z64" s="48"/>
      <c r="AA64" s="48">
        <v>1</v>
      </c>
      <c r="AB64" s="48">
        <v>37</v>
      </c>
      <c r="AC64" s="48">
        <v>0</v>
      </c>
      <c r="AD64" s="48"/>
      <c r="AE64">
        <v>129</v>
      </c>
      <c r="AF64" s="9" t="s">
        <v>165</v>
      </c>
      <c r="AG64" s="9" t="s">
        <v>165</v>
      </c>
      <c r="AH64">
        <v>1542477</v>
      </c>
      <c r="AI64">
        <v>4.3253000000000004</v>
      </c>
      <c r="AJ64">
        <v>6.1444999999999999</v>
      </c>
      <c r="AK64">
        <v>4.2673156762576436E-2</v>
      </c>
      <c r="AL64">
        <v>3.3E-3</v>
      </c>
      <c r="AM64">
        <v>4.3299999999999998E-2</v>
      </c>
      <c r="AN64">
        <v>-1.5699999999999999E-2</v>
      </c>
      <c r="AO64" s="12">
        <v>64</v>
      </c>
      <c r="AP64">
        <v>9</v>
      </c>
      <c r="AQ64">
        <v>90</v>
      </c>
      <c r="AR64">
        <v>7.0816999999999997</v>
      </c>
      <c r="AS64">
        <v>786.9556</v>
      </c>
      <c r="AT64" s="12">
        <v>37.296799999999998</v>
      </c>
      <c r="AU64" s="12">
        <v>26.0578</v>
      </c>
      <c r="AV64">
        <v>70.05</v>
      </c>
      <c r="AW64">
        <v>148.31</v>
      </c>
      <c r="AX64">
        <f t="shared" si="0"/>
        <v>78.260000000000005</v>
      </c>
      <c r="AY64">
        <f t="shared" si="1"/>
        <v>0.89509327881420897</v>
      </c>
    </row>
    <row r="65" spans="1:51" x14ac:dyDescent="0.3">
      <c r="A65">
        <v>130</v>
      </c>
      <c r="B65">
        <v>131</v>
      </c>
      <c r="C65">
        <v>13</v>
      </c>
      <c r="D65">
        <v>6</v>
      </c>
      <c r="E65" t="s">
        <v>40</v>
      </c>
      <c r="F65">
        <v>493592.5074</v>
      </c>
      <c r="G65">
        <v>5180731.75691</v>
      </c>
      <c r="H65">
        <v>2</v>
      </c>
      <c r="I65" t="s">
        <v>15</v>
      </c>
      <c r="J65" t="s">
        <v>141</v>
      </c>
      <c r="K65">
        <v>126</v>
      </c>
      <c r="L65">
        <v>13.3</v>
      </c>
      <c r="M65">
        <v>393</v>
      </c>
      <c r="N65">
        <v>7.71</v>
      </c>
      <c r="O65" s="6">
        <v>0.52999997138999999</v>
      </c>
      <c r="P65">
        <v>1.64</v>
      </c>
      <c r="Q65">
        <v>0.127</v>
      </c>
      <c r="R65">
        <v>2.5000000000000001E-2</v>
      </c>
      <c r="S65">
        <v>12.92</v>
      </c>
      <c r="T65">
        <v>5.07</v>
      </c>
      <c r="U65" s="1">
        <v>75</v>
      </c>
      <c r="V65" s="1">
        <v>0</v>
      </c>
      <c r="X65" s="8">
        <v>0.41400000453000002</v>
      </c>
      <c r="Y65" s="48">
        <v>0</v>
      </c>
      <c r="Z65" s="48"/>
      <c r="AA65" s="48">
        <v>1</v>
      </c>
      <c r="AB65" s="48">
        <v>75</v>
      </c>
      <c r="AC65" s="48">
        <v>0</v>
      </c>
      <c r="AD65" s="48"/>
      <c r="AE65">
        <v>131</v>
      </c>
      <c r="AF65" s="9" t="s">
        <v>165</v>
      </c>
      <c r="AG65" s="9" t="s">
        <v>165</v>
      </c>
      <c r="AH65">
        <v>1526106</v>
      </c>
      <c r="AI65">
        <v>4.8121999999999998</v>
      </c>
      <c r="AJ65">
        <v>11.5291</v>
      </c>
      <c r="AK65">
        <v>2.5731772337049708E-2</v>
      </c>
      <c r="AL65">
        <v>-1.26E-2</v>
      </c>
      <c r="AM65">
        <v>-0.15</v>
      </c>
      <c r="AN65">
        <v>-5.8999999999999999E-3</v>
      </c>
      <c r="AO65" s="12">
        <v>64</v>
      </c>
      <c r="AP65">
        <v>26</v>
      </c>
      <c r="AQ65">
        <v>260</v>
      </c>
      <c r="AR65">
        <v>8.0353999999999992</v>
      </c>
      <c r="AS65">
        <v>785.69060000000002</v>
      </c>
      <c r="AT65" s="12">
        <v>39.722799999999999</v>
      </c>
      <c r="AU65" s="12">
        <v>27.930900000000001</v>
      </c>
      <c r="AV65">
        <v>62.08</v>
      </c>
      <c r="AW65">
        <v>160.30000000000001</v>
      </c>
      <c r="AX65">
        <f t="shared" si="0"/>
        <v>98.220000000000013</v>
      </c>
      <c r="AY65">
        <f t="shared" si="1"/>
        <v>0.63205049888006504</v>
      </c>
    </row>
    <row r="66" spans="1:51" x14ac:dyDescent="0.3">
      <c r="A66">
        <v>132</v>
      </c>
      <c r="B66">
        <v>133</v>
      </c>
      <c r="C66">
        <v>15</v>
      </c>
      <c r="D66">
        <v>6</v>
      </c>
      <c r="E66" t="s">
        <v>40</v>
      </c>
      <c r="F66">
        <v>493656.32318900002</v>
      </c>
      <c r="G66">
        <v>5180729.9111700002</v>
      </c>
      <c r="H66">
        <v>3</v>
      </c>
      <c r="I66" t="s">
        <v>15</v>
      </c>
      <c r="J66" t="s">
        <v>233</v>
      </c>
      <c r="K66">
        <v>287</v>
      </c>
      <c r="L66">
        <v>11.51</v>
      </c>
      <c r="M66">
        <v>532</v>
      </c>
      <c r="N66">
        <v>8.1300000000000008</v>
      </c>
      <c r="O66" s="6">
        <v>0.64200001954999997</v>
      </c>
      <c r="P66">
        <v>2</v>
      </c>
      <c r="Q66">
        <v>0.152</v>
      </c>
      <c r="R66">
        <v>2.3800000000000002E-2</v>
      </c>
      <c r="S66">
        <v>13.17</v>
      </c>
      <c r="T66">
        <v>6.39</v>
      </c>
      <c r="U66" s="1">
        <v>49</v>
      </c>
      <c r="V66" s="1">
        <v>1</v>
      </c>
      <c r="W66" s="1">
        <v>117</v>
      </c>
      <c r="X66" s="8">
        <v>0.945999979973</v>
      </c>
      <c r="Y66" s="48">
        <v>0</v>
      </c>
      <c r="Z66" s="48"/>
      <c r="AA66" s="48">
        <v>1</v>
      </c>
      <c r="AB66" s="48">
        <v>79</v>
      </c>
      <c r="AC66" s="48">
        <v>1</v>
      </c>
      <c r="AD66" s="48">
        <v>49</v>
      </c>
      <c r="AE66">
        <v>133</v>
      </c>
      <c r="AF66" s="9" t="s">
        <v>165</v>
      </c>
      <c r="AG66" s="9" t="s">
        <v>165</v>
      </c>
      <c r="AH66">
        <v>1589647</v>
      </c>
      <c r="AI66">
        <v>4.5728</v>
      </c>
      <c r="AJ66">
        <v>294.8526</v>
      </c>
      <c r="AK66">
        <v>0.54602600695625325</v>
      </c>
      <c r="AL66">
        <v>-5.5300000000000002E-2</v>
      </c>
      <c r="AM66">
        <v>-0.69369999999999998</v>
      </c>
      <c r="AN66">
        <v>0.18809999999999999</v>
      </c>
      <c r="AO66" s="12">
        <v>16</v>
      </c>
      <c r="AP66">
        <v>43</v>
      </c>
      <c r="AQ66">
        <v>430</v>
      </c>
      <c r="AR66">
        <v>8.5898000000000003</v>
      </c>
      <c r="AS66">
        <v>785.97339999999997</v>
      </c>
      <c r="AT66" s="12">
        <v>30.973199999999999</v>
      </c>
      <c r="AU66" s="12">
        <v>29.175599999999999</v>
      </c>
      <c r="AV66">
        <v>67.05</v>
      </c>
      <c r="AW66">
        <v>193.76</v>
      </c>
      <c r="AX66">
        <f t="shared" si="0"/>
        <v>126.71</v>
      </c>
      <c r="AY66">
        <f t="shared" si="1"/>
        <v>0.52916107647383792</v>
      </c>
    </row>
    <row r="67" spans="1:51" x14ac:dyDescent="0.3">
      <c r="A67">
        <v>134</v>
      </c>
      <c r="B67">
        <v>135</v>
      </c>
      <c r="C67">
        <v>17</v>
      </c>
      <c r="D67">
        <v>6</v>
      </c>
      <c r="E67" t="s">
        <v>40</v>
      </c>
      <c r="F67">
        <v>493720.1532</v>
      </c>
      <c r="G67">
        <v>5180741.6229999904</v>
      </c>
      <c r="H67">
        <v>5</v>
      </c>
      <c r="I67" t="s">
        <v>15</v>
      </c>
      <c r="J67" t="s">
        <v>219</v>
      </c>
      <c r="K67">
        <v>257</v>
      </c>
      <c r="L67">
        <v>12.57</v>
      </c>
      <c r="M67">
        <v>433</v>
      </c>
      <c r="N67">
        <v>6.81</v>
      </c>
      <c r="O67" s="6">
        <v>0.62300002574900004</v>
      </c>
      <c r="P67">
        <v>1.5</v>
      </c>
      <c r="Q67">
        <v>0.108</v>
      </c>
      <c r="R67">
        <v>2.07E-2</v>
      </c>
      <c r="S67">
        <v>13.82</v>
      </c>
      <c r="T67">
        <v>5.25</v>
      </c>
      <c r="U67" s="1">
        <v>64</v>
      </c>
      <c r="V67" s="1">
        <v>1</v>
      </c>
      <c r="W67" s="1">
        <v>114</v>
      </c>
      <c r="X67" s="8">
        <v>0.77499997615799998</v>
      </c>
      <c r="Y67" s="48">
        <v>0</v>
      </c>
      <c r="Z67" s="48"/>
      <c r="AA67" s="48">
        <v>0</v>
      </c>
      <c r="AB67" s="48"/>
      <c r="AC67" s="48">
        <v>1</v>
      </c>
      <c r="AD67" s="48">
        <v>64</v>
      </c>
      <c r="AE67">
        <v>135</v>
      </c>
      <c r="AF67" s="9" t="s">
        <v>171</v>
      </c>
      <c r="AG67" s="9" t="s">
        <v>171</v>
      </c>
      <c r="AH67">
        <v>1602231</v>
      </c>
      <c r="AI67">
        <v>3.7869999999999999</v>
      </c>
      <c r="AJ67">
        <v>303.22809999999998</v>
      </c>
      <c r="AK67">
        <v>0.47305134899736939</v>
      </c>
      <c r="AL67">
        <v>2.76E-2</v>
      </c>
      <c r="AM67">
        <v>0.41860000000000003</v>
      </c>
      <c r="AN67">
        <v>0.27810000000000001</v>
      </c>
      <c r="AO67" s="12">
        <v>16</v>
      </c>
      <c r="AP67">
        <v>0</v>
      </c>
      <c r="AQ67">
        <v>0.1</v>
      </c>
      <c r="AR67">
        <v>0.41260000000000002</v>
      </c>
      <c r="AS67">
        <v>791.44320000000005</v>
      </c>
      <c r="AT67" s="12">
        <v>31.5443</v>
      </c>
      <c r="AU67" s="12">
        <v>19.504200000000001</v>
      </c>
      <c r="AV67">
        <v>65.23</v>
      </c>
      <c r="AW67">
        <v>156.03</v>
      </c>
      <c r="AX67">
        <f t="shared" ref="AX67:AX130" si="2">(AW67-AV67)</f>
        <v>90.8</v>
      </c>
      <c r="AY67">
        <f t="shared" ref="AY67:AY130" si="3">(AV67/AX67)</f>
        <v>0.71839207048458154</v>
      </c>
    </row>
    <row r="68" spans="1:51" x14ac:dyDescent="0.3">
      <c r="A68">
        <v>136</v>
      </c>
      <c r="B68">
        <v>137</v>
      </c>
      <c r="C68">
        <v>19</v>
      </c>
      <c r="D68">
        <v>6</v>
      </c>
      <c r="E68" t="s">
        <v>40</v>
      </c>
      <c r="F68">
        <v>493782.143090998</v>
      </c>
      <c r="G68">
        <v>5180736.3660199903</v>
      </c>
      <c r="H68">
        <v>6</v>
      </c>
      <c r="I68" t="s">
        <v>15</v>
      </c>
      <c r="J68" t="s">
        <v>210</v>
      </c>
      <c r="K68">
        <v>283</v>
      </c>
      <c r="L68">
        <v>12.52</v>
      </c>
      <c r="M68">
        <v>539</v>
      </c>
      <c r="N68">
        <v>8.17</v>
      </c>
      <c r="O68" s="6">
        <v>0.59299999475499998</v>
      </c>
      <c r="P68">
        <v>1.61</v>
      </c>
      <c r="Q68">
        <v>0.124</v>
      </c>
      <c r="R68">
        <v>2.2499999999999999E-2</v>
      </c>
      <c r="S68">
        <v>12.98</v>
      </c>
      <c r="T68">
        <v>5.52</v>
      </c>
      <c r="U68" s="1">
        <v>76</v>
      </c>
      <c r="V68" s="1">
        <v>1</v>
      </c>
      <c r="W68" s="1">
        <v>76</v>
      </c>
      <c r="X68" s="8">
        <v>0.93300002813299998</v>
      </c>
      <c r="Y68" s="48">
        <v>0</v>
      </c>
      <c r="Z68" s="48"/>
      <c r="AA68" s="48">
        <v>0</v>
      </c>
      <c r="AB68" s="48"/>
      <c r="AC68" s="48">
        <v>0</v>
      </c>
      <c r="AD68" s="48"/>
      <c r="AE68">
        <v>137</v>
      </c>
      <c r="AF68" s="9" t="s">
        <v>171</v>
      </c>
      <c r="AG68" s="9" t="s">
        <v>165</v>
      </c>
      <c r="AH68">
        <v>1592657</v>
      </c>
      <c r="AI68">
        <v>5.7011000000000003</v>
      </c>
      <c r="AJ68">
        <v>298.46780000000001</v>
      </c>
      <c r="AK68">
        <v>0.51455662197722951</v>
      </c>
      <c r="AL68">
        <v>1.0800000000000001E-2</v>
      </c>
      <c r="AM68">
        <v>0.1085</v>
      </c>
      <c r="AN68">
        <v>-0.3019</v>
      </c>
      <c r="AO68" s="12">
        <v>32</v>
      </c>
      <c r="AP68">
        <v>1</v>
      </c>
      <c r="AQ68">
        <v>10</v>
      </c>
      <c r="AR68">
        <v>4.6067999999999998</v>
      </c>
      <c r="AS68">
        <v>797.428</v>
      </c>
      <c r="AT68" s="12">
        <v>24.922699999999999</v>
      </c>
      <c r="AU68" s="12">
        <v>16.638300000000001</v>
      </c>
      <c r="AV68">
        <v>57.56</v>
      </c>
      <c r="AW68">
        <v>140.04</v>
      </c>
      <c r="AX68">
        <f t="shared" si="2"/>
        <v>82.47999999999999</v>
      </c>
      <c r="AY68">
        <f t="shared" si="3"/>
        <v>0.69786614936954428</v>
      </c>
    </row>
    <row r="69" spans="1:51" x14ac:dyDescent="0.3">
      <c r="A69">
        <v>138</v>
      </c>
      <c r="B69">
        <v>139</v>
      </c>
      <c r="C69">
        <v>21</v>
      </c>
      <c r="D69">
        <v>6</v>
      </c>
      <c r="E69" t="s">
        <v>40</v>
      </c>
      <c r="F69">
        <v>493847.76542900002</v>
      </c>
      <c r="G69">
        <v>5180719.15527</v>
      </c>
      <c r="H69">
        <v>2</v>
      </c>
      <c r="I69" t="s">
        <v>23</v>
      </c>
      <c r="J69" t="s">
        <v>141</v>
      </c>
      <c r="K69">
        <v>190</v>
      </c>
      <c r="L69">
        <v>12.51</v>
      </c>
      <c r="M69">
        <v>410</v>
      </c>
      <c r="N69">
        <v>10.66</v>
      </c>
      <c r="O69" s="6">
        <v>0.536000013351</v>
      </c>
      <c r="P69">
        <v>1.34</v>
      </c>
      <c r="Q69">
        <v>0.114</v>
      </c>
      <c r="R69">
        <v>1.9599999999999999E-2</v>
      </c>
      <c r="S69">
        <v>11.75</v>
      </c>
      <c r="T69">
        <v>5.81</v>
      </c>
      <c r="U69" s="1">
        <v>75</v>
      </c>
      <c r="V69" s="1">
        <v>1</v>
      </c>
      <c r="W69" s="1">
        <v>75</v>
      </c>
      <c r="X69" s="8">
        <v>0.84600001573600003</v>
      </c>
      <c r="Y69" s="48">
        <v>0</v>
      </c>
      <c r="Z69" s="48"/>
      <c r="AA69" s="48">
        <v>0</v>
      </c>
      <c r="AB69" s="48"/>
      <c r="AC69" s="48">
        <v>0</v>
      </c>
      <c r="AD69" s="48"/>
      <c r="AE69">
        <v>139</v>
      </c>
      <c r="AF69" s="9" t="s">
        <v>171</v>
      </c>
      <c r="AG69" s="9" t="s">
        <v>171</v>
      </c>
      <c r="AH69">
        <v>1788895</v>
      </c>
      <c r="AI69">
        <v>7.4592999999999998</v>
      </c>
      <c r="AJ69">
        <v>194.39449999999999</v>
      </c>
      <c r="AK69">
        <v>0.98137221531707131</v>
      </c>
      <c r="AL69">
        <v>-2.0000000000000001E-4</v>
      </c>
      <c r="AM69">
        <v>-1.6999999999999999E-3</v>
      </c>
      <c r="AN69">
        <v>4.2599999999999999E-2</v>
      </c>
      <c r="AO69" s="12">
        <v>4</v>
      </c>
      <c r="AP69">
        <v>4</v>
      </c>
      <c r="AQ69">
        <v>40</v>
      </c>
      <c r="AR69">
        <v>5.7220000000000004</v>
      </c>
      <c r="AS69">
        <v>800.36090000000002</v>
      </c>
      <c r="AT69" s="12">
        <v>47.230499999999999</v>
      </c>
      <c r="AU69" s="12">
        <v>27.629100000000001</v>
      </c>
      <c r="AV69">
        <v>43.86</v>
      </c>
      <c r="AW69">
        <v>92.55</v>
      </c>
      <c r="AX69">
        <f t="shared" si="2"/>
        <v>48.69</v>
      </c>
      <c r="AY69">
        <f t="shared" si="3"/>
        <v>0.90080098582871226</v>
      </c>
    </row>
    <row r="70" spans="1:51" x14ac:dyDescent="0.3">
      <c r="A70">
        <v>140</v>
      </c>
      <c r="B70">
        <v>141</v>
      </c>
      <c r="C70">
        <v>23</v>
      </c>
      <c r="D70">
        <v>6</v>
      </c>
      <c r="E70" t="s">
        <v>40</v>
      </c>
      <c r="F70">
        <v>493911.60960500001</v>
      </c>
      <c r="G70">
        <v>5180745.0927600004</v>
      </c>
      <c r="H70">
        <v>3</v>
      </c>
      <c r="I70" t="s">
        <v>23</v>
      </c>
      <c r="J70" t="s">
        <v>219</v>
      </c>
      <c r="K70">
        <v>186</v>
      </c>
      <c r="L70">
        <v>12.66</v>
      </c>
      <c r="M70">
        <v>388</v>
      </c>
      <c r="N70">
        <v>10.87</v>
      </c>
      <c r="O70" s="6">
        <v>0.5</v>
      </c>
      <c r="P70">
        <v>1.35</v>
      </c>
      <c r="Q70">
        <v>0.106</v>
      </c>
      <c r="R70">
        <v>1.9400000000000001E-2</v>
      </c>
      <c r="S70">
        <v>12.69</v>
      </c>
      <c r="T70">
        <v>5.49</v>
      </c>
      <c r="U70" s="1">
        <v>38</v>
      </c>
      <c r="V70" s="1">
        <v>1</v>
      </c>
      <c r="W70" s="1">
        <v>54</v>
      </c>
      <c r="X70" s="8">
        <v>0.96499997377400004</v>
      </c>
      <c r="Y70" s="48">
        <v>0</v>
      </c>
      <c r="Z70" s="48"/>
      <c r="AA70" s="48">
        <v>1</v>
      </c>
      <c r="AB70" s="48">
        <v>38</v>
      </c>
      <c r="AC70" s="48">
        <v>0</v>
      </c>
      <c r="AD70" s="48"/>
      <c r="AE70">
        <v>141</v>
      </c>
      <c r="AF70" s="9" t="s">
        <v>171</v>
      </c>
      <c r="AG70" s="9" t="s">
        <v>171</v>
      </c>
      <c r="AH70">
        <v>1794219</v>
      </c>
      <c r="AI70">
        <v>7.8783000000000003</v>
      </c>
      <c r="AJ70">
        <v>195.1583</v>
      </c>
      <c r="AK70">
        <v>0.98313093351927128</v>
      </c>
      <c r="AL70">
        <v>-6.4999999999999997E-3</v>
      </c>
      <c r="AM70">
        <v>-4.7300000000000002E-2</v>
      </c>
      <c r="AN70">
        <v>6.83E-2</v>
      </c>
      <c r="AO70" s="12">
        <v>4</v>
      </c>
      <c r="AP70">
        <v>7</v>
      </c>
      <c r="AQ70">
        <v>70</v>
      </c>
      <c r="AR70">
        <v>6.2263000000000002</v>
      </c>
      <c r="AS70">
        <v>804.9529</v>
      </c>
      <c r="AT70" s="12">
        <v>50.348300000000002</v>
      </c>
      <c r="AU70" s="12">
        <v>31.287099999999999</v>
      </c>
      <c r="AV70">
        <v>45.39</v>
      </c>
      <c r="AW70">
        <v>93.63</v>
      </c>
      <c r="AX70">
        <f t="shared" si="2"/>
        <v>48.239999999999995</v>
      </c>
      <c r="AY70">
        <f t="shared" si="3"/>
        <v>0.94092039800995031</v>
      </c>
    </row>
    <row r="71" spans="1:51" x14ac:dyDescent="0.3">
      <c r="A71">
        <v>142</v>
      </c>
      <c r="B71">
        <v>143</v>
      </c>
      <c r="C71">
        <v>25</v>
      </c>
      <c r="D71">
        <v>6</v>
      </c>
      <c r="E71" t="s">
        <v>40</v>
      </c>
      <c r="F71">
        <v>493976.779961997</v>
      </c>
      <c r="G71">
        <v>5180731.3388799904</v>
      </c>
      <c r="H71">
        <v>5</v>
      </c>
      <c r="I71" t="s">
        <v>23</v>
      </c>
      <c r="J71" t="s">
        <v>198</v>
      </c>
      <c r="K71">
        <v>210</v>
      </c>
      <c r="L71">
        <v>13.85</v>
      </c>
      <c r="M71">
        <v>326</v>
      </c>
      <c r="N71">
        <v>9.84</v>
      </c>
      <c r="O71" s="6">
        <v>0.58499997854200003</v>
      </c>
      <c r="P71">
        <v>1.53</v>
      </c>
      <c r="Q71">
        <v>0.114</v>
      </c>
      <c r="R71">
        <v>1.6400000000000001E-2</v>
      </c>
      <c r="S71">
        <v>13.4</v>
      </c>
      <c r="T71">
        <v>6.97</v>
      </c>
      <c r="U71" s="1">
        <v>61</v>
      </c>
      <c r="V71" s="1">
        <v>1</v>
      </c>
      <c r="W71" s="1">
        <v>101</v>
      </c>
      <c r="X71" s="8">
        <v>0.89999997615799998</v>
      </c>
      <c r="Y71" s="48">
        <v>0</v>
      </c>
      <c r="Z71" s="48"/>
      <c r="AA71" s="48">
        <v>1</v>
      </c>
      <c r="AB71" s="48">
        <v>61</v>
      </c>
      <c r="AC71" s="48">
        <v>1</v>
      </c>
      <c r="AD71" s="48">
        <v>70</v>
      </c>
      <c r="AE71">
        <v>143</v>
      </c>
      <c r="AF71" s="9" t="s">
        <v>171</v>
      </c>
      <c r="AG71" s="9" t="s">
        <v>143</v>
      </c>
      <c r="AH71">
        <v>1780774</v>
      </c>
      <c r="AI71">
        <v>7.3837000000000002</v>
      </c>
      <c r="AJ71">
        <v>194.60130000000001</v>
      </c>
      <c r="AK71">
        <v>0.98185684079404023</v>
      </c>
      <c r="AL71">
        <v>-7.4000000000000003E-3</v>
      </c>
      <c r="AM71">
        <v>-5.7200000000000001E-2</v>
      </c>
      <c r="AN71">
        <v>0.1162</v>
      </c>
      <c r="AO71" s="12">
        <v>4</v>
      </c>
      <c r="AP71">
        <v>5</v>
      </c>
      <c r="AQ71">
        <v>50</v>
      </c>
      <c r="AR71">
        <v>5.9554</v>
      </c>
      <c r="AS71">
        <v>805.95659999999998</v>
      </c>
      <c r="AT71" s="12">
        <v>40.963799999999999</v>
      </c>
      <c r="AU71" s="12">
        <v>28.938500000000001</v>
      </c>
      <c r="AV71">
        <v>53.74</v>
      </c>
      <c r="AW71">
        <v>125.58</v>
      </c>
      <c r="AX71">
        <f t="shared" si="2"/>
        <v>71.84</v>
      </c>
      <c r="AY71">
        <f t="shared" si="3"/>
        <v>0.74805122494432075</v>
      </c>
    </row>
    <row r="72" spans="1:51" x14ac:dyDescent="0.3">
      <c r="A72">
        <v>144</v>
      </c>
      <c r="B72">
        <v>145</v>
      </c>
      <c r="C72">
        <v>27</v>
      </c>
      <c r="D72">
        <v>6</v>
      </c>
      <c r="E72" t="s">
        <v>40</v>
      </c>
      <c r="F72">
        <v>494039.23383600003</v>
      </c>
      <c r="G72">
        <v>5180734.0746799903</v>
      </c>
      <c r="H72">
        <v>6</v>
      </c>
      <c r="I72" t="s">
        <v>23</v>
      </c>
      <c r="J72" t="s">
        <v>210</v>
      </c>
      <c r="K72">
        <v>185</v>
      </c>
      <c r="L72">
        <v>14.04</v>
      </c>
      <c r="M72">
        <v>400</v>
      </c>
      <c r="N72">
        <v>11.3</v>
      </c>
      <c r="O72" s="6">
        <v>0.52600002288799996</v>
      </c>
      <c r="P72">
        <v>1.61</v>
      </c>
      <c r="Q72">
        <v>0.125</v>
      </c>
      <c r="R72">
        <v>1.9099999999999999E-2</v>
      </c>
      <c r="S72">
        <v>12.92</v>
      </c>
      <c r="T72">
        <v>6.53</v>
      </c>
      <c r="U72" s="1">
        <v>50</v>
      </c>
      <c r="V72" s="1">
        <v>1</v>
      </c>
      <c r="W72" s="1">
        <v>68</v>
      </c>
      <c r="X72" s="8">
        <v>0.96499997377400004</v>
      </c>
      <c r="Y72" s="48">
        <v>0</v>
      </c>
      <c r="Z72" s="48"/>
      <c r="AA72" s="48">
        <v>1</v>
      </c>
      <c r="AB72" s="48">
        <v>50</v>
      </c>
      <c r="AC72" s="48">
        <v>0</v>
      </c>
      <c r="AD72" s="48"/>
      <c r="AE72">
        <v>145</v>
      </c>
      <c r="AF72" s="9" t="s">
        <v>171</v>
      </c>
      <c r="AG72" s="9" t="s">
        <v>143</v>
      </c>
      <c r="AH72">
        <v>1764605</v>
      </c>
      <c r="AI72">
        <v>6.8764000000000003</v>
      </c>
      <c r="AJ72">
        <v>204.4692</v>
      </c>
      <c r="AK72">
        <v>0.99759728048088836</v>
      </c>
      <c r="AL72">
        <v>-7.9000000000000008E-3</v>
      </c>
      <c r="AM72">
        <v>-6.6100000000000006E-2</v>
      </c>
      <c r="AN72">
        <v>0.1414</v>
      </c>
      <c r="AO72" s="12">
        <v>8</v>
      </c>
      <c r="AP72">
        <v>10</v>
      </c>
      <c r="AQ72">
        <v>100</v>
      </c>
      <c r="AR72">
        <v>6.7205000000000004</v>
      </c>
      <c r="AS72">
        <v>808.4828</v>
      </c>
      <c r="AT72" s="12">
        <v>39.8264</v>
      </c>
      <c r="AU72" s="12">
        <v>31.291599999999999</v>
      </c>
      <c r="AV72">
        <v>47.1</v>
      </c>
      <c r="AW72">
        <v>100.42</v>
      </c>
      <c r="AX72">
        <f t="shared" si="2"/>
        <v>53.32</v>
      </c>
      <c r="AY72">
        <f t="shared" si="3"/>
        <v>0.8833458364591148</v>
      </c>
    </row>
    <row r="73" spans="1:51" x14ac:dyDescent="0.3">
      <c r="A73">
        <v>146</v>
      </c>
      <c r="B73">
        <v>147</v>
      </c>
      <c r="C73">
        <v>29</v>
      </c>
      <c r="D73">
        <v>6</v>
      </c>
      <c r="E73" t="s">
        <v>40</v>
      </c>
      <c r="F73">
        <v>494103.06250200002</v>
      </c>
      <c r="G73">
        <v>5180745.2349699903</v>
      </c>
      <c r="H73">
        <v>7</v>
      </c>
      <c r="I73" t="s">
        <v>23</v>
      </c>
      <c r="J73" t="s">
        <v>210</v>
      </c>
      <c r="K73">
        <v>164</v>
      </c>
      <c r="L73">
        <v>15.33</v>
      </c>
      <c r="M73">
        <v>326</v>
      </c>
      <c r="N73">
        <v>13.71</v>
      </c>
      <c r="O73" s="6">
        <v>0.391000002623</v>
      </c>
      <c r="P73">
        <v>1.08</v>
      </c>
      <c r="Q73">
        <v>9.2999999999999999E-2</v>
      </c>
      <c r="R73">
        <v>1.54E-2</v>
      </c>
      <c r="S73">
        <v>11.64</v>
      </c>
      <c r="T73">
        <v>6.04</v>
      </c>
      <c r="U73" s="1">
        <v>18</v>
      </c>
      <c r="V73" s="1">
        <v>1</v>
      </c>
      <c r="W73" s="1">
        <v>48</v>
      </c>
      <c r="X73" s="8">
        <v>0.99599999189400001</v>
      </c>
      <c r="Y73" s="48">
        <v>0</v>
      </c>
      <c r="Z73" s="48"/>
      <c r="AA73" s="48">
        <v>0</v>
      </c>
      <c r="AB73" s="48"/>
      <c r="AC73" s="48">
        <v>1</v>
      </c>
      <c r="AD73" s="48">
        <v>18</v>
      </c>
      <c r="AE73">
        <v>147</v>
      </c>
      <c r="AF73" s="9" t="s">
        <v>171</v>
      </c>
      <c r="AG73" s="9" t="s">
        <v>171</v>
      </c>
      <c r="AH73">
        <v>1590492</v>
      </c>
      <c r="AI73">
        <v>11.4299</v>
      </c>
      <c r="AJ73">
        <v>78.758799999999994</v>
      </c>
      <c r="AK73">
        <v>0.17022266238242312</v>
      </c>
      <c r="AL73">
        <v>-9.6600000000000005E-2</v>
      </c>
      <c r="AM73">
        <v>-0.48720000000000002</v>
      </c>
      <c r="AN73">
        <v>-0.57550000000000001</v>
      </c>
      <c r="AO73" s="12">
        <v>1</v>
      </c>
      <c r="AP73">
        <v>3</v>
      </c>
      <c r="AQ73">
        <v>30</v>
      </c>
      <c r="AR73">
        <v>4.9997999999999996</v>
      </c>
      <c r="AS73">
        <v>809.20669999999996</v>
      </c>
      <c r="AT73" s="12">
        <v>47.434399999999997</v>
      </c>
      <c r="AU73" s="12">
        <v>33.765900000000002</v>
      </c>
      <c r="AV73">
        <v>29.22</v>
      </c>
      <c r="AW73">
        <v>57.96</v>
      </c>
      <c r="AX73">
        <f t="shared" si="2"/>
        <v>28.740000000000002</v>
      </c>
      <c r="AY73">
        <f t="shared" si="3"/>
        <v>1.0167014613778704</v>
      </c>
    </row>
    <row r="74" spans="1:51" x14ac:dyDescent="0.3">
      <c r="A74">
        <v>148</v>
      </c>
      <c r="B74">
        <v>149</v>
      </c>
      <c r="C74">
        <v>6</v>
      </c>
      <c r="D74">
        <v>7</v>
      </c>
      <c r="E74" t="s">
        <v>47</v>
      </c>
      <c r="F74">
        <v>493350.86385000002</v>
      </c>
      <c r="G74">
        <v>5180767.3566100001</v>
      </c>
      <c r="H74">
        <v>1</v>
      </c>
      <c r="I74" t="s">
        <v>17</v>
      </c>
      <c r="J74" t="s">
        <v>242</v>
      </c>
      <c r="K74">
        <v>453</v>
      </c>
      <c r="L74">
        <v>14.96</v>
      </c>
      <c r="M74">
        <v>604</v>
      </c>
      <c r="N74">
        <v>11.66</v>
      </c>
      <c r="O74" s="6">
        <v>0.80299997329700001</v>
      </c>
      <c r="P74">
        <v>1.61</v>
      </c>
      <c r="Q74">
        <v>0.13</v>
      </c>
      <c r="R74">
        <v>2.3E-2</v>
      </c>
      <c r="S74">
        <v>12.39</v>
      </c>
      <c r="T74">
        <v>5.66</v>
      </c>
      <c r="U74" s="1">
        <v>34</v>
      </c>
      <c r="V74" s="1">
        <v>0</v>
      </c>
      <c r="X74" s="8">
        <v>0.286000013351</v>
      </c>
      <c r="Y74" s="48">
        <v>0</v>
      </c>
      <c r="Z74" s="48"/>
      <c r="AA74" s="48">
        <v>0</v>
      </c>
      <c r="AB74" s="48"/>
      <c r="AC74" s="48">
        <v>1</v>
      </c>
      <c r="AD74" s="48">
        <v>34</v>
      </c>
      <c r="AE74">
        <v>149</v>
      </c>
      <c r="AF74" s="9" t="s">
        <v>143</v>
      </c>
      <c r="AG74" s="9" t="s">
        <v>165</v>
      </c>
      <c r="AH74">
        <v>1621589</v>
      </c>
      <c r="AI74">
        <v>3.4986999999999999</v>
      </c>
      <c r="AJ74">
        <v>290.27159999999998</v>
      </c>
      <c r="AK74">
        <v>0.58562364125003064</v>
      </c>
      <c r="AL74">
        <v>4.0000000000000002E-4</v>
      </c>
      <c r="AM74">
        <v>7.3000000000000001E-3</v>
      </c>
      <c r="AN74">
        <v>0.36909999999999998</v>
      </c>
      <c r="AO74" s="12">
        <v>16</v>
      </c>
      <c r="AP74">
        <v>8</v>
      </c>
      <c r="AQ74">
        <v>80</v>
      </c>
      <c r="AR74">
        <v>7.1765999999999996</v>
      </c>
      <c r="AS74">
        <v>776.88289999999995</v>
      </c>
      <c r="AT74" s="12">
        <v>23.036100000000001</v>
      </c>
      <c r="AU74" s="12">
        <v>18.0487</v>
      </c>
      <c r="AV74">
        <v>58.77</v>
      </c>
      <c r="AW74">
        <v>185.72</v>
      </c>
      <c r="AX74">
        <f t="shared" si="2"/>
        <v>126.94999999999999</v>
      </c>
      <c r="AY74">
        <f t="shared" si="3"/>
        <v>0.46293816463174486</v>
      </c>
    </row>
    <row r="75" spans="1:51" x14ac:dyDescent="0.3">
      <c r="A75">
        <v>150</v>
      </c>
      <c r="B75">
        <v>151</v>
      </c>
      <c r="C75">
        <v>8</v>
      </c>
      <c r="D75">
        <v>7</v>
      </c>
      <c r="E75" t="s">
        <v>47</v>
      </c>
      <c r="F75">
        <v>493417.88659000001</v>
      </c>
      <c r="G75">
        <v>5180770.9989099903</v>
      </c>
      <c r="H75">
        <v>3</v>
      </c>
      <c r="I75" t="s">
        <v>17</v>
      </c>
      <c r="J75" t="s">
        <v>233</v>
      </c>
      <c r="K75">
        <v>255</v>
      </c>
      <c r="L75">
        <v>11.38</v>
      </c>
      <c r="M75">
        <v>454</v>
      </c>
      <c r="N75">
        <v>10.65</v>
      </c>
      <c r="O75" s="6">
        <v>0.72899997234299996</v>
      </c>
      <c r="P75">
        <v>1.37</v>
      </c>
      <c r="Q75">
        <v>0.11700000000000001</v>
      </c>
      <c r="R75">
        <v>2.3E-2</v>
      </c>
      <c r="S75">
        <v>11.64</v>
      </c>
      <c r="T75">
        <v>5.0999999999999996</v>
      </c>
      <c r="U75" s="1">
        <v>43</v>
      </c>
      <c r="V75" s="1">
        <v>0</v>
      </c>
      <c r="X75" s="8">
        <v>0.222000002861</v>
      </c>
      <c r="Y75" s="48">
        <v>0</v>
      </c>
      <c r="Z75" s="48"/>
      <c r="AA75" s="48">
        <v>0</v>
      </c>
      <c r="AB75" s="48"/>
      <c r="AC75" s="48">
        <v>1</v>
      </c>
      <c r="AD75" s="48">
        <v>43</v>
      </c>
      <c r="AE75">
        <v>151</v>
      </c>
      <c r="AF75" s="9" t="s">
        <v>143</v>
      </c>
      <c r="AG75" s="9" t="s">
        <v>143</v>
      </c>
      <c r="AH75">
        <v>1491589</v>
      </c>
      <c r="AI75">
        <v>9.8681999999999999</v>
      </c>
      <c r="AJ75">
        <v>313.99099999999999</v>
      </c>
      <c r="AK75">
        <v>0.38033475546513784</v>
      </c>
      <c r="AL75">
        <v>2.5999999999999999E-2</v>
      </c>
      <c r="AM75">
        <v>0.15190000000000001</v>
      </c>
      <c r="AN75">
        <v>-0.36230000000000001</v>
      </c>
      <c r="AO75" s="12">
        <v>32</v>
      </c>
      <c r="AP75">
        <v>2</v>
      </c>
      <c r="AQ75">
        <v>20</v>
      </c>
      <c r="AR75">
        <v>4.7446999999999999</v>
      </c>
      <c r="AS75">
        <v>785.07320000000004</v>
      </c>
      <c r="AT75" s="12">
        <v>26.941600000000001</v>
      </c>
      <c r="AU75" s="12">
        <v>22.603100000000001</v>
      </c>
      <c r="AV75">
        <v>47.63</v>
      </c>
      <c r="AW75">
        <v>108.63</v>
      </c>
      <c r="AX75">
        <f t="shared" si="2"/>
        <v>60.999999999999993</v>
      </c>
      <c r="AY75">
        <f t="shared" si="3"/>
        <v>0.78081967213114767</v>
      </c>
    </row>
    <row r="76" spans="1:51" x14ac:dyDescent="0.3">
      <c r="A76">
        <v>152</v>
      </c>
      <c r="B76">
        <v>153</v>
      </c>
      <c r="C76">
        <v>10</v>
      </c>
      <c r="D76">
        <v>7</v>
      </c>
      <c r="E76" t="s">
        <v>47</v>
      </c>
      <c r="F76">
        <v>493478.50785200001</v>
      </c>
      <c r="G76">
        <v>5180775.8840899803</v>
      </c>
      <c r="H76">
        <v>4</v>
      </c>
      <c r="I76" t="s">
        <v>17</v>
      </c>
      <c r="J76" t="s">
        <v>198</v>
      </c>
      <c r="K76">
        <v>257</v>
      </c>
      <c r="L76">
        <v>13.28</v>
      </c>
      <c r="M76">
        <v>462</v>
      </c>
      <c r="N76">
        <v>10.58</v>
      </c>
      <c r="O76" s="6">
        <v>0.74199998378800003</v>
      </c>
      <c r="P76">
        <v>1.56</v>
      </c>
      <c r="Q76">
        <v>0.14699999999999999</v>
      </c>
      <c r="R76">
        <v>1.7100000000000001E-2</v>
      </c>
      <c r="S76">
        <v>10.59</v>
      </c>
      <c r="T76">
        <v>8.6199999999999992</v>
      </c>
      <c r="U76" s="1">
        <v>66</v>
      </c>
      <c r="V76" s="1">
        <v>0</v>
      </c>
      <c r="X76" s="8">
        <v>0.123000003397</v>
      </c>
      <c r="Y76" s="48">
        <v>0</v>
      </c>
      <c r="Z76" s="48"/>
      <c r="AA76" s="48">
        <v>0</v>
      </c>
      <c r="AB76" s="48"/>
      <c r="AC76" s="48">
        <v>1</v>
      </c>
      <c r="AD76" s="48">
        <v>66</v>
      </c>
      <c r="AE76">
        <v>153</v>
      </c>
      <c r="AF76" s="9" t="s">
        <v>143</v>
      </c>
      <c r="AG76" s="9" t="s">
        <v>165</v>
      </c>
      <c r="AH76">
        <v>1582810</v>
      </c>
      <c r="AI76">
        <v>3.7012999999999998</v>
      </c>
      <c r="AJ76">
        <v>32.856999999999999</v>
      </c>
      <c r="AK76">
        <v>6.2084741619722328E-4</v>
      </c>
      <c r="AL76">
        <v>2.5999999999999999E-2</v>
      </c>
      <c r="AM76">
        <v>0.4022</v>
      </c>
      <c r="AN76">
        <v>-0.29399999999999998</v>
      </c>
      <c r="AO76" s="12">
        <v>128</v>
      </c>
      <c r="AP76">
        <v>0</v>
      </c>
      <c r="AQ76">
        <v>0.1</v>
      </c>
      <c r="AR76">
        <v>0.43559999999999999</v>
      </c>
      <c r="AS76">
        <v>787.53719999999998</v>
      </c>
      <c r="AT76" s="12">
        <v>24.560500000000001</v>
      </c>
      <c r="AU76" s="12">
        <v>23.935600000000001</v>
      </c>
      <c r="AV76">
        <v>63.16</v>
      </c>
      <c r="AW76">
        <v>142.86000000000001</v>
      </c>
      <c r="AX76">
        <f t="shared" si="2"/>
        <v>79.700000000000017</v>
      </c>
      <c r="AY76">
        <f t="shared" si="3"/>
        <v>0.79247176913425321</v>
      </c>
    </row>
    <row r="77" spans="1:51" x14ac:dyDescent="0.3">
      <c r="A77">
        <v>154</v>
      </c>
      <c r="B77">
        <v>155</v>
      </c>
      <c r="C77">
        <v>12</v>
      </c>
      <c r="D77">
        <v>7</v>
      </c>
      <c r="E77" t="s">
        <v>47</v>
      </c>
      <c r="F77">
        <v>493542.317518998</v>
      </c>
      <c r="G77">
        <v>5180768.8143999903</v>
      </c>
      <c r="H77">
        <v>6</v>
      </c>
      <c r="I77" t="s">
        <v>17</v>
      </c>
      <c r="J77" t="s">
        <v>219</v>
      </c>
      <c r="K77">
        <v>224</v>
      </c>
      <c r="L77">
        <v>11.52</v>
      </c>
      <c r="M77">
        <v>424</v>
      </c>
      <c r="N77">
        <v>10.71</v>
      </c>
      <c r="O77" s="6">
        <v>0.62599998712500005</v>
      </c>
      <c r="P77">
        <v>1.37</v>
      </c>
      <c r="Q77">
        <v>0.11600000000000001</v>
      </c>
      <c r="R77">
        <v>2.2800000000000001E-2</v>
      </c>
      <c r="S77">
        <v>11.8</v>
      </c>
      <c r="T77">
        <v>5.09</v>
      </c>
      <c r="U77" s="1">
        <v>49</v>
      </c>
      <c r="V77" s="1">
        <v>1</v>
      </c>
      <c r="W77" s="1">
        <v>71</v>
      </c>
      <c r="X77" s="8">
        <v>0.86900001764299994</v>
      </c>
      <c r="Y77" s="48">
        <v>0</v>
      </c>
      <c r="Z77" s="48"/>
      <c r="AA77" s="48">
        <v>1</v>
      </c>
      <c r="AB77" s="48">
        <v>49</v>
      </c>
      <c r="AC77" s="48">
        <v>0</v>
      </c>
      <c r="AD77" s="48"/>
      <c r="AE77">
        <v>155</v>
      </c>
      <c r="AF77" s="9" t="s">
        <v>165</v>
      </c>
      <c r="AG77" s="9" t="s">
        <v>165</v>
      </c>
      <c r="AH77">
        <v>1546946</v>
      </c>
      <c r="AI77">
        <v>4.0654000000000003</v>
      </c>
      <c r="AJ77">
        <v>12.151199999999999</v>
      </c>
      <c r="AK77">
        <v>2.404146285055675E-2</v>
      </c>
      <c r="AL77">
        <v>1.01E-2</v>
      </c>
      <c r="AM77">
        <v>0.1421</v>
      </c>
      <c r="AN77">
        <v>-3.6400000000000002E-2</v>
      </c>
      <c r="AO77" s="12">
        <v>64</v>
      </c>
      <c r="AP77">
        <v>14</v>
      </c>
      <c r="AQ77">
        <v>140</v>
      </c>
      <c r="AR77">
        <v>7.5857000000000001</v>
      </c>
      <c r="AS77">
        <v>784.10540000000003</v>
      </c>
      <c r="AT77" s="12">
        <v>46.010899999999999</v>
      </c>
      <c r="AU77" s="12">
        <v>33.2744</v>
      </c>
      <c r="AV77">
        <v>50.75</v>
      </c>
      <c r="AW77">
        <v>105.74</v>
      </c>
      <c r="AX77">
        <f t="shared" si="2"/>
        <v>54.989999999999995</v>
      </c>
      <c r="AY77">
        <f t="shared" si="3"/>
        <v>0.92289507183124209</v>
      </c>
    </row>
    <row r="78" spans="1:51" x14ac:dyDescent="0.3">
      <c r="A78">
        <v>156</v>
      </c>
      <c r="B78">
        <v>157</v>
      </c>
      <c r="C78">
        <v>14</v>
      </c>
      <c r="D78">
        <v>7</v>
      </c>
      <c r="E78" t="s">
        <v>47</v>
      </c>
      <c r="F78">
        <v>493606.136686999</v>
      </c>
      <c r="G78">
        <v>5180770.52403</v>
      </c>
      <c r="H78">
        <v>1</v>
      </c>
      <c r="I78" t="s">
        <v>15</v>
      </c>
      <c r="J78" t="s">
        <v>198</v>
      </c>
      <c r="K78">
        <v>222</v>
      </c>
      <c r="L78">
        <v>13.82</v>
      </c>
      <c r="M78">
        <v>483</v>
      </c>
      <c r="N78">
        <v>9.4499999999999993</v>
      </c>
      <c r="O78" s="6">
        <v>0.55599999427799995</v>
      </c>
      <c r="P78">
        <v>1.64</v>
      </c>
      <c r="Q78">
        <v>0.125</v>
      </c>
      <c r="R78">
        <v>2.0899999999999998E-2</v>
      </c>
      <c r="S78">
        <v>13.15</v>
      </c>
      <c r="T78">
        <v>5.96</v>
      </c>
      <c r="U78" s="1">
        <v>43</v>
      </c>
      <c r="V78" s="1">
        <v>1</v>
      </c>
      <c r="W78" s="1">
        <v>43</v>
      </c>
      <c r="X78" s="8">
        <v>0.70399999618499998</v>
      </c>
      <c r="Y78" s="48">
        <v>0</v>
      </c>
      <c r="Z78" s="48"/>
      <c r="AA78" s="48">
        <v>1</v>
      </c>
      <c r="AB78" s="48">
        <v>30</v>
      </c>
      <c r="AC78" s="48">
        <v>0</v>
      </c>
      <c r="AD78" s="48"/>
      <c r="AE78">
        <v>157</v>
      </c>
      <c r="AF78" s="9" t="s">
        <v>165</v>
      </c>
      <c r="AG78" s="9" t="s">
        <v>165</v>
      </c>
      <c r="AH78">
        <v>1606474</v>
      </c>
      <c r="AI78">
        <v>2.1128999999999998</v>
      </c>
      <c r="AJ78">
        <v>305.40570000000002</v>
      </c>
      <c r="AK78">
        <v>0.4541094475723072</v>
      </c>
      <c r="AL78">
        <v>-8.6E-3</v>
      </c>
      <c r="AM78">
        <v>-0.23200000000000001</v>
      </c>
      <c r="AN78">
        <v>0.14799999999999999</v>
      </c>
      <c r="AO78" s="12">
        <v>32</v>
      </c>
      <c r="AP78">
        <v>133</v>
      </c>
      <c r="AQ78">
        <v>1330</v>
      </c>
      <c r="AR78">
        <v>10.492699999999999</v>
      </c>
      <c r="AS78">
        <v>783.12509999999997</v>
      </c>
      <c r="AT78" s="12">
        <v>49.742699999999999</v>
      </c>
      <c r="AU78" s="12">
        <v>31.203099999999999</v>
      </c>
      <c r="AV78">
        <v>59.97</v>
      </c>
      <c r="AW78">
        <v>96.77</v>
      </c>
      <c r="AX78">
        <f t="shared" si="2"/>
        <v>36.799999999999997</v>
      </c>
      <c r="AY78">
        <f t="shared" si="3"/>
        <v>1.6296195652173915</v>
      </c>
    </row>
    <row r="79" spans="1:51" x14ac:dyDescent="0.3">
      <c r="A79">
        <v>158</v>
      </c>
      <c r="B79">
        <v>159</v>
      </c>
      <c r="C79">
        <v>16</v>
      </c>
      <c r="D79">
        <v>7</v>
      </c>
      <c r="E79" t="s">
        <v>47</v>
      </c>
      <c r="F79">
        <v>493669.952770998</v>
      </c>
      <c r="G79">
        <v>5180769.34516</v>
      </c>
      <c r="H79">
        <v>3</v>
      </c>
      <c r="I79" t="s">
        <v>15</v>
      </c>
      <c r="J79" t="s">
        <v>233</v>
      </c>
      <c r="K79">
        <v>204</v>
      </c>
      <c r="L79">
        <v>12.27</v>
      </c>
      <c r="M79">
        <v>446</v>
      </c>
      <c r="N79">
        <v>9.0500000000000007</v>
      </c>
      <c r="O79" s="6">
        <v>0.54600000381500002</v>
      </c>
      <c r="P79">
        <v>1.35</v>
      </c>
      <c r="Q79">
        <v>0.104</v>
      </c>
      <c r="R79">
        <v>1.67E-2</v>
      </c>
      <c r="S79">
        <v>12.91</v>
      </c>
      <c r="T79">
        <v>6.24</v>
      </c>
      <c r="U79" s="1">
        <v>57</v>
      </c>
      <c r="V79" s="1">
        <v>1</v>
      </c>
      <c r="W79" s="1">
        <v>127</v>
      </c>
      <c r="X79" s="8">
        <v>0.93000000715300002</v>
      </c>
      <c r="Y79" s="48">
        <v>0</v>
      </c>
      <c r="Z79" s="48"/>
      <c r="AA79" s="48">
        <v>0</v>
      </c>
      <c r="AB79" s="48"/>
      <c r="AC79" s="48">
        <v>1</v>
      </c>
      <c r="AD79" s="48">
        <v>57</v>
      </c>
      <c r="AE79">
        <v>159</v>
      </c>
      <c r="AF79" s="9" t="s">
        <v>171</v>
      </c>
      <c r="AG79" s="9" t="s">
        <v>171</v>
      </c>
      <c r="AH79">
        <v>1564721</v>
      </c>
      <c r="AI79">
        <v>5.9947999999999997</v>
      </c>
      <c r="AJ79">
        <v>306.76819999999998</v>
      </c>
      <c r="AK79">
        <v>0.44228965563102596</v>
      </c>
      <c r="AL79">
        <v>7.4499999999999997E-2</v>
      </c>
      <c r="AM79">
        <v>0.71350000000000002</v>
      </c>
      <c r="AN79">
        <v>-4.6899999999999997E-2</v>
      </c>
      <c r="AO79" s="12">
        <v>32</v>
      </c>
      <c r="AP79">
        <v>0</v>
      </c>
      <c r="AQ79">
        <v>0.1</v>
      </c>
      <c r="AR79">
        <v>-4.8899999999999999E-2</v>
      </c>
      <c r="AS79">
        <v>787.96839999999997</v>
      </c>
      <c r="AT79" s="12">
        <v>40.095500000000001</v>
      </c>
      <c r="AU79" s="12">
        <v>24.872800000000002</v>
      </c>
      <c r="AV79">
        <v>41.17</v>
      </c>
      <c r="AW79">
        <v>74.900000000000006</v>
      </c>
      <c r="AX79">
        <f t="shared" si="2"/>
        <v>33.730000000000004</v>
      </c>
      <c r="AY79">
        <f t="shared" si="3"/>
        <v>1.2205751556477913</v>
      </c>
    </row>
    <row r="80" spans="1:51" x14ac:dyDescent="0.3">
      <c r="A80">
        <v>160</v>
      </c>
      <c r="B80">
        <v>161</v>
      </c>
      <c r="C80">
        <v>18</v>
      </c>
      <c r="D80">
        <v>7</v>
      </c>
      <c r="E80" t="s">
        <v>47</v>
      </c>
      <c r="F80">
        <v>493733.751358999</v>
      </c>
      <c r="G80">
        <v>5180751.3875399902</v>
      </c>
      <c r="H80">
        <v>5</v>
      </c>
      <c r="I80" t="s">
        <v>15</v>
      </c>
      <c r="J80" t="s">
        <v>219</v>
      </c>
      <c r="K80">
        <v>137</v>
      </c>
      <c r="L80">
        <v>12.81</v>
      </c>
      <c r="M80">
        <v>487</v>
      </c>
      <c r="N80">
        <v>8.07</v>
      </c>
      <c r="O80" s="6">
        <v>0.60900002718000001</v>
      </c>
      <c r="P80">
        <v>2.16</v>
      </c>
      <c r="Q80">
        <v>0.16600000000000001</v>
      </c>
      <c r="R80">
        <v>2.9600000000000001E-2</v>
      </c>
      <c r="S80">
        <v>12.95</v>
      </c>
      <c r="T80">
        <v>5.62</v>
      </c>
      <c r="U80" s="1">
        <v>103</v>
      </c>
      <c r="V80" s="1">
        <v>0</v>
      </c>
      <c r="X80" s="8">
        <v>0.588999986649</v>
      </c>
      <c r="Y80" s="48">
        <v>0</v>
      </c>
      <c r="Z80" s="48"/>
      <c r="AA80" s="48">
        <v>1</v>
      </c>
      <c r="AB80" s="48">
        <v>103</v>
      </c>
      <c r="AC80" s="48">
        <v>1</v>
      </c>
      <c r="AD80" s="48">
        <v>142</v>
      </c>
      <c r="AE80">
        <v>161</v>
      </c>
      <c r="AF80" s="9" t="s">
        <v>165</v>
      </c>
      <c r="AG80" s="9" t="s">
        <v>165</v>
      </c>
      <c r="AH80">
        <v>1499537</v>
      </c>
      <c r="AI80">
        <v>7.2117000000000004</v>
      </c>
      <c r="AJ80">
        <v>332.71190000000001</v>
      </c>
      <c r="AK80">
        <v>0.23092023343336904</v>
      </c>
      <c r="AL80">
        <v>-1.7299999999999999E-2</v>
      </c>
      <c r="AM80">
        <v>-0.1376</v>
      </c>
      <c r="AN80">
        <v>5.8400000000000001E-2</v>
      </c>
      <c r="AO80" s="12">
        <v>64</v>
      </c>
      <c r="AP80">
        <v>7</v>
      </c>
      <c r="AQ80">
        <v>70</v>
      </c>
      <c r="AR80">
        <v>6.3156999999999996</v>
      </c>
      <c r="AS80">
        <v>791.52610000000004</v>
      </c>
      <c r="AT80" s="12">
        <v>27.717600000000001</v>
      </c>
      <c r="AU80" s="12">
        <v>23.642299999999999</v>
      </c>
      <c r="AV80">
        <v>74</v>
      </c>
      <c r="AW80">
        <v>199.04</v>
      </c>
      <c r="AX80">
        <f t="shared" si="2"/>
        <v>125.03999999999999</v>
      </c>
      <c r="AY80">
        <f t="shared" si="3"/>
        <v>0.59181062060140754</v>
      </c>
    </row>
    <row r="81" spans="1:51" x14ac:dyDescent="0.3">
      <c r="A81">
        <v>162</v>
      </c>
      <c r="B81">
        <v>163</v>
      </c>
      <c r="C81">
        <v>20</v>
      </c>
      <c r="D81">
        <v>7</v>
      </c>
      <c r="E81" t="s">
        <v>47</v>
      </c>
      <c r="F81">
        <v>493797.585008997</v>
      </c>
      <c r="G81">
        <v>5180766.9894599803</v>
      </c>
      <c r="H81">
        <v>6</v>
      </c>
      <c r="I81" t="s">
        <v>15</v>
      </c>
      <c r="J81" t="s">
        <v>210</v>
      </c>
      <c r="K81">
        <v>256</v>
      </c>
      <c r="L81">
        <v>12.73</v>
      </c>
      <c r="M81">
        <v>337</v>
      </c>
      <c r="N81">
        <v>7.01</v>
      </c>
      <c r="O81" s="6">
        <v>0.55599999427799995</v>
      </c>
      <c r="P81">
        <v>1.36</v>
      </c>
      <c r="Q81">
        <v>0.105</v>
      </c>
      <c r="R81">
        <v>1.4999999999999999E-2</v>
      </c>
      <c r="S81">
        <v>12.91</v>
      </c>
      <c r="T81">
        <v>7.01</v>
      </c>
      <c r="U81" s="1">
        <v>72</v>
      </c>
      <c r="V81" s="1">
        <v>1</v>
      </c>
      <c r="W81" s="1">
        <v>122</v>
      </c>
      <c r="X81" s="8">
        <v>0.76399999856900003</v>
      </c>
      <c r="Y81" s="48">
        <v>0</v>
      </c>
      <c r="Z81" s="48"/>
      <c r="AA81" s="48">
        <v>0</v>
      </c>
      <c r="AB81" s="48"/>
      <c r="AC81" s="48">
        <v>1</v>
      </c>
      <c r="AD81" s="48">
        <v>72</v>
      </c>
      <c r="AE81">
        <v>163</v>
      </c>
      <c r="AF81" s="9" t="s">
        <v>165</v>
      </c>
      <c r="AG81" s="9" t="s">
        <v>165</v>
      </c>
      <c r="AH81">
        <v>1456479</v>
      </c>
      <c r="AI81">
        <v>11.589600000000001</v>
      </c>
      <c r="AJ81">
        <v>314.70670000000001</v>
      </c>
      <c r="AK81">
        <v>0.37428316312081855</v>
      </c>
      <c r="AL81">
        <v>5.2200000000000003E-2</v>
      </c>
      <c r="AM81">
        <v>0.26</v>
      </c>
      <c r="AN81">
        <v>-0.2515</v>
      </c>
      <c r="AO81" s="12">
        <v>32</v>
      </c>
      <c r="AP81">
        <v>2</v>
      </c>
      <c r="AQ81">
        <v>20</v>
      </c>
      <c r="AR81">
        <v>4.5800999999999998</v>
      </c>
      <c r="AS81">
        <v>796.26670000000001</v>
      </c>
      <c r="AT81" s="12">
        <v>22.815899999999999</v>
      </c>
      <c r="AU81" s="12">
        <v>15.678800000000001</v>
      </c>
      <c r="AV81">
        <v>59.55</v>
      </c>
      <c r="AW81">
        <v>104.81</v>
      </c>
      <c r="AX81">
        <f t="shared" si="2"/>
        <v>45.260000000000005</v>
      </c>
      <c r="AY81">
        <f t="shared" si="3"/>
        <v>1.3157313300927969</v>
      </c>
    </row>
    <row r="82" spans="1:51" x14ac:dyDescent="0.3">
      <c r="A82">
        <v>164</v>
      </c>
      <c r="B82">
        <v>165</v>
      </c>
      <c r="C82">
        <v>22</v>
      </c>
      <c r="D82">
        <v>7</v>
      </c>
      <c r="E82" t="s">
        <v>47</v>
      </c>
      <c r="F82">
        <v>493861.415824998</v>
      </c>
      <c r="G82">
        <v>5180780.14738</v>
      </c>
      <c r="H82">
        <v>1</v>
      </c>
      <c r="I82" t="s">
        <v>23</v>
      </c>
      <c r="J82" t="s">
        <v>233</v>
      </c>
      <c r="K82">
        <v>173</v>
      </c>
      <c r="L82">
        <v>13.36</v>
      </c>
      <c r="M82">
        <v>467</v>
      </c>
      <c r="N82">
        <v>10.29</v>
      </c>
      <c r="O82" s="6">
        <v>0.60399997234299996</v>
      </c>
      <c r="P82">
        <v>1.45</v>
      </c>
      <c r="Q82">
        <v>0.12</v>
      </c>
      <c r="R82">
        <v>2.6499999999999999E-2</v>
      </c>
      <c r="S82">
        <v>12.13</v>
      </c>
      <c r="T82">
        <v>4.53</v>
      </c>
      <c r="U82" s="1">
        <v>60</v>
      </c>
      <c r="V82" s="1">
        <v>0</v>
      </c>
      <c r="X82" s="8">
        <v>0.229000002146</v>
      </c>
      <c r="Y82" s="48">
        <v>0</v>
      </c>
      <c r="Z82" s="48"/>
      <c r="AA82" s="48">
        <v>0</v>
      </c>
      <c r="AB82" s="48"/>
      <c r="AC82" s="48">
        <v>1</v>
      </c>
      <c r="AD82" s="48">
        <v>60</v>
      </c>
      <c r="AE82">
        <v>165</v>
      </c>
      <c r="AF82" s="9" t="s">
        <v>143</v>
      </c>
      <c r="AG82" s="9" t="s">
        <v>171</v>
      </c>
      <c r="AH82">
        <v>1546159</v>
      </c>
      <c r="AI82">
        <v>8.9049999999999994</v>
      </c>
      <c r="AJ82">
        <v>299.74799999999999</v>
      </c>
      <c r="AK82">
        <v>0.50339246416298167</v>
      </c>
      <c r="AL82">
        <v>4.2299999999999997E-2</v>
      </c>
      <c r="AM82">
        <v>0.27300000000000002</v>
      </c>
      <c r="AN82">
        <v>-0.50319999999999998</v>
      </c>
      <c r="AO82" s="12">
        <v>32</v>
      </c>
      <c r="AP82">
        <v>2</v>
      </c>
      <c r="AQ82">
        <v>20</v>
      </c>
      <c r="AR82">
        <v>4.8491999999999997</v>
      </c>
      <c r="AS82">
        <v>804.45169999999996</v>
      </c>
      <c r="AT82" s="12">
        <v>24.8429</v>
      </c>
      <c r="AU82" s="12">
        <v>17.086200000000002</v>
      </c>
      <c r="AV82">
        <v>53.86</v>
      </c>
      <c r="AW82">
        <v>121.57</v>
      </c>
      <c r="AX82">
        <f t="shared" si="2"/>
        <v>67.709999999999994</v>
      </c>
      <c r="AY82">
        <f t="shared" si="3"/>
        <v>0.79545118889381194</v>
      </c>
    </row>
    <row r="83" spans="1:51" x14ac:dyDescent="0.3">
      <c r="A83">
        <v>166</v>
      </c>
      <c r="B83">
        <v>167</v>
      </c>
      <c r="C83">
        <v>24</v>
      </c>
      <c r="D83">
        <v>7</v>
      </c>
      <c r="E83" t="s">
        <v>47</v>
      </c>
      <c r="F83">
        <v>493925.225664998</v>
      </c>
      <c r="G83">
        <v>5180772.8595099803</v>
      </c>
      <c r="H83">
        <v>3</v>
      </c>
      <c r="I83" t="s">
        <v>23</v>
      </c>
      <c r="J83" t="s">
        <v>219</v>
      </c>
      <c r="K83">
        <v>202</v>
      </c>
      <c r="L83">
        <v>16.190000000000001</v>
      </c>
      <c r="M83">
        <v>419</v>
      </c>
      <c r="N83">
        <v>11.17</v>
      </c>
      <c r="O83" s="6">
        <v>0.51899999380100004</v>
      </c>
      <c r="P83">
        <v>1.05</v>
      </c>
      <c r="Q83">
        <v>0.09</v>
      </c>
      <c r="R83">
        <v>1.9300000000000001E-2</v>
      </c>
      <c r="S83">
        <v>11.61</v>
      </c>
      <c r="T83">
        <v>4.66</v>
      </c>
      <c r="U83" s="1">
        <v>52</v>
      </c>
      <c r="V83" s="1">
        <v>1</v>
      </c>
      <c r="W83" s="1">
        <v>103</v>
      </c>
      <c r="X83" s="8">
        <v>0.73900002241100005</v>
      </c>
      <c r="Y83" s="48">
        <v>1</v>
      </c>
      <c r="Z83" s="48">
        <v>103</v>
      </c>
      <c r="AA83" s="48">
        <v>0</v>
      </c>
      <c r="AB83" s="48"/>
      <c r="AC83" s="48">
        <v>1</v>
      </c>
      <c r="AD83" s="48">
        <v>52</v>
      </c>
      <c r="AE83">
        <v>167</v>
      </c>
      <c r="AF83" s="9" t="s">
        <v>171</v>
      </c>
      <c r="AG83" s="9" t="s">
        <v>171</v>
      </c>
      <c r="AH83">
        <v>1773414</v>
      </c>
      <c r="AI83">
        <v>6.2793000000000001</v>
      </c>
      <c r="AJ83">
        <v>201.2355</v>
      </c>
      <c r="AK83">
        <v>0.99404549222341765</v>
      </c>
      <c r="AL83">
        <v>1.9699999999999999E-2</v>
      </c>
      <c r="AM83">
        <v>0.18</v>
      </c>
      <c r="AN83">
        <v>-0.28960000000000002</v>
      </c>
      <c r="AO83" s="12">
        <v>4</v>
      </c>
      <c r="AP83">
        <v>0</v>
      </c>
      <c r="AQ83">
        <v>0.1</v>
      </c>
      <c r="AR83">
        <v>-9.5600000000000004E-2</v>
      </c>
      <c r="AS83">
        <v>809.82569999999998</v>
      </c>
      <c r="AT83" s="12">
        <v>29.706900000000001</v>
      </c>
      <c r="AU83" s="12">
        <v>24.950099999999999</v>
      </c>
      <c r="AV83">
        <v>41.18</v>
      </c>
      <c r="AW83">
        <v>107.32</v>
      </c>
      <c r="AX83">
        <f t="shared" si="2"/>
        <v>66.139999999999986</v>
      </c>
      <c r="AY83">
        <f t="shared" si="3"/>
        <v>0.62261868763229522</v>
      </c>
    </row>
    <row r="84" spans="1:51" x14ac:dyDescent="0.3">
      <c r="A84">
        <v>168</v>
      </c>
      <c r="B84">
        <v>169</v>
      </c>
      <c r="C84">
        <v>26</v>
      </c>
      <c r="D84">
        <v>7</v>
      </c>
      <c r="E84" t="s">
        <v>47</v>
      </c>
      <c r="F84">
        <v>493989.035435998</v>
      </c>
      <c r="G84">
        <v>5180765.3500800002</v>
      </c>
      <c r="H84">
        <v>4</v>
      </c>
      <c r="I84" t="s">
        <v>23</v>
      </c>
      <c r="J84" t="s">
        <v>242</v>
      </c>
      <c r="K84">
        <v>121</v>
      </c>
      <c r="L84">
        <v>15.61</v>
      </c>
      <c r="M84">
        <v>445</v>
      </c>
      <c r="N84">
        <v>13.51</v>
      </c>
      <c r="O84" s="6">
        <v>0.52999997138999999</v>
      </c>
      <c r="P84">
        <v>1.33</v>
      </c>
      <c r="Q84">
        <v>0.1</v>
      </c>
      <c r="R84">
        <v>1.9400000000000001E-2</v>
      </c>
      <c r="S84">
        <v>13.31</v>
      </c>
      <c r="T84">
        <v>5.14</v>
      </c>
      <c r="U84" s="1">
        <v>56</v>
      </c>
      <c r="V84" s="1">
        <v>1</v>
      </c>
      <c r="W84" s="1">
        <v>107</v>
      </c>
      <c r="X84" s="8">
        <v>0.820999979973</v>
      </c>
      <c r="Y84" s="48">
        <v>0</v>
      </c>
      <c r="Z84" s="48"/>
      <c r="AA84" s="48">
        <v>1</v>
      </c>
      <c r="AB84" s="48">
        <v>78</v>
      </c>
      <c r="AC84" s="48">
        <v>1</v>
      </c>
      <c r="AD84" s="48">
        <v>56</v>
      </c>
      <c r="AE84">
        <v>169</v>
      </c>
      <c r="AF84" s="9" t="s">
        <v>171</v>
      </c>
      <c r="AG84" s="9" t="s">
        <v>171</v>
      </c>
      <c r="AH84">
        <v>1798576</v>
      </c>
      <c r="AI84">
        <v>7.7984999999999998</v>
      </c>
      <c r="AJ84">
        <v>189.65539999999999</v>
      </c>
      <c r="AK84">
        <v>0.96856326357603595</v>
      </c>
      <c r="AL84">
        <v>1.6999999999999999E-3</v>
      </c>
      <c r="AM84">
        <v>1.29E-2</v>
      </c>
      <c r="AN84">
        <v>-0.19239999999999999</v>
      </c>
      <c r="AO84" s="12">
        <v>4</v>
      </c>
      <c r="AP84">
        <v>2</v>
      </c>
      <c r="AQ84">
        <v>20</v>
      </c>
      <c r="AR84">
        <v>4.9837999999999996</v>
      </c>
      <c r="AS84">
        <v>810.44420000000002</v>
      </c>
      <c r="AT84" s="12">
        <v>38.8827</v>
      </c>
      <c r="AU84" s="12">
        <v>29.067599999999999</v>
      </c>
      <c r="AV84">
        <v>47.73</v>
      </c>
      <c r="AW84">
        <v>113.95</v>
      </c>
      <c r="AX84">
        <f t="shared" si="2"/>
        <v>66.22</v>
      </c>
      <c r="AY84">
        <f t="shared" si="3"/>
        <v>0.72077922077922074</v>
      </c>
    </row>
    <row r="85" spans="1:51" x14ac:dyDescent="0.3">
      <c r="A85">
        <v>170</v>
      </c>
      <c r="B85">
        <v>171</v>
      </c>
      <c r="C85">
        <v>28</v>
      </c>
      <c r="D85">
        <v>7</v>
      </c>
      <c r="E85" t="s">
        <v>47</v>
      </c>
      <c r="F85">
        <v>494052.84635599901</v>
      </c>
      <c r="G85">
        <v>5180758.8414200004</v>
      </c>
      <c r="H85">
        <v>6</v>
      </c>
      <c r="I85" t="s">
        <v>23</v>
      </c>
      <c r="J85" t="s">
        <v>210</v>
      </c>
      <c r="K85">
        <v>169</v>
      </c>
      <c r="L85">
        <v>15.17</v>
      </c>
      <c r="M85">
        <v>427</v>
      </c>
      <c r="N85">
        <v>10.24</v>
      </c>
      <c r="O85" s="6">
        <v>0.442000001669</v>
      </c>
      <c r="P85">
        <v>1.6</v>
      </c>
      <c r="U85" s="1">
        <v>18</v>
      </c>
      <c r="V85" s="1">
        <v>1</v>
      </c>
      <c r="W85" s="1">
        <v>82</v>
      </c>
      <c r="X85" s="8">
        <v>0.83499997854200003</v>
      </c>
      <c r="Y85" s="48">
        <v>0</v>
      </c>
      <c r="Z85" s="48"/>
      <c r="AA85" s="48">
        <v>1</v>
      </c>
      <c r="AB85" s="48">
        <v>57</v>
      </c>
      <c r="AC85" s="48">
        <v>1</v>
      </c>
      <c r="AD85" s="48">
        <v>18</v>
      </c>
      <c r="AE85">
        <v>171</v>
      </c>
      <c r="AF85" s="9" t="s">
        <v>171</v>
      </c>
      <c r="AG85" s="9" t="s">
        <v>171</v>
      </c>
      <c r="AH85">
        <v>1766372</v>
      </c>
      <c r="AI85">
        <v>5.5025000000000004</v>
      </c>
      <c r="AJ85">
        <v>201.6739</v>
      </c>
      <c r="AK85">
        <v>0.99461941344885618</v>
      </c>
      <c r="AL85">
        <v>1.5E-3</v>
      </c>
      <c r="AM85">
        <v>1.5100000000000001E-2</v>
      </c>
      <c r="AN85">
        <v>-0.18240000000000001</v>
      </c>
      <c r="AO85" s="12">
        <v>8</v>
      </c>
      <c r="AP85">
        <v>1</v>
      </c>
      <c r="AQ85">
        <v>10</v>
      </c>
      <c r="AR85">
        <v>4.6425000000000001</v>
      </c>
      <c r="AS85">
        <v>812.96190000000001</v>
      </c>
      <c r="AT85" s="12">
        <v>42.365299999999998</v>
      </c>
      <c r="AU85" s="12">
        <v>30.159500000000001</v>
      </c>
      <c r="AV85">
        <v>53.15</v>
      </c>
      <c r="AW85">
        <v>113.73</v>
      </c>
      <c r="AX85">
        <f t="shared" si="2"/>
        <v>60.580000000000005</v>
      </c>
      <c r="AY85">
        <f t="shared" si="3"/>
        <v>0.87735226147243306</v>
      </c>
    </row>
    <row r="86" spans="1:51" x14ac:dyDescent="0.3">
      <c r="A86">
        <v>172</v>
      </c>
      <c r="B86">
        <v>173</v>
      </c>
      <c r="C86">
        <v>30</v>
      </c>
      <c r="D86">
        <v>7</v>
      </c>
      <c r="E86" t="s">
        <v>47</v>
      </c>
      <c r="F86">
        <v>494116.65697800001</v>
      </c>
      <c r="G86">
        <v>5180751.8889600001</v>
      </c>
      <c r="H86">
        <v>7</v>
      </c>
      <c r="I86" t="s">
        <v>23</v>
      </c>
      <c r="J86" t="s">
        <v>210</v>
      </c>
      <c r="K86">
        <v>178</v>
      </c>
      <c r="L86">
        <v>13.13</v>
      </c>
      <c r="M86">
        <v>415</v>
      </c>
      <c r="N86">
        <v>11.39</v>
      </c>
      <c r="O86" s="6">
        <v>0.391000002623</v>
      </c>
      <c r="P86">
        <v>1.1399999999999999</v>
      </c>
      <c r="Q86">
        <v>9.5000000000000001E-2</v>
      </c>
      <c r="R86">
        <v>2.5600000000000001E-2</v>
      </c>
      <c r="S86">
        <v>12.02</v>
      </c>
      <c r="T86">
        <v>3.71</v>
      </c>
      <c r="U86" s="1">
        <v>53</v>
      </c>
      <c r="V86" s="1">
        <v>1</v>
      </c>
      <c r="W86" s="1">
        <v>72</v>
      </c>
      <c r="X86" s="8">
        <v>0.96100002527200001</v>
      </c>
      <c r="Y86" s="48">
        <v>0</v>
      </c>
      <c r="Z86" s="48"/>
      <c r="AA86" s="48">
        <v>1</v>
      </c>
      <c r="AB86" s="48">
        <v>53</v>
      </c>
      <c r="AC86" s="48">
        <v>0</v>
      </c>
      <c r="AD86" s="48"/>
      <c r="AE86">
        <v>173</v>
      </c>
      <c r="AF86" s="9" t="s">
        <v>165</v>
      </c>
      <c r="AG86" s="9" t="s">
        <v>171</v>
      </c>
      <c r="AH86">
        <v>1605689</v>
      </c>
      <c r="AI86">
        <v>13.5153</v>
      </c>
      <c r="AJ86">
        <v>85.422700000000006</v>
      </c>
      <c r="AK86">
        <v>0.21603936127631013</v>
      </c>
      <c r="AL86">
        <v>-6.5500000000000003E-2</v>
      </c>
      <c r="AM86">
        <v>-0.2802</v>
      </c>
      <c r="AN86">
        <v>-1.2800000000000001E-2</v>
      </c>
      <c r="AO86" s="12">
        <v>1</v>
      </c>
      <c r="AP86">
        <v>4</v>
      </c>
      <c r="AQ86">
        <v>40</v>
      </c>
      <c r="AR86">
        <v>5.1144999999999996</v>
      </c>
      <c r="AS86">
        <v>806.59349999999995</v>
      </c>
      <c r="AT86" s="12">
        <v>44.036099999999998</v>
      </c>
      <c r="AU86" s="12">
        <v>36.214799999999997</v>
      </c>
      <c r="AV86">
        <v>42.03</v>
      </c>
      <c r="AW86">
        <v>114.02</v>
      </c>
      <c r="AX86">
        <f t="shared" si="2"/>
        <v>71.989999999999995</v>
      </c>
      <c r="AY86">
        <f t="shared" si="3"/>
        <v>0.58383108765106273</v>
      </c>
    </row>
    <row r="87" spans="1:51" x14ac:dyDescent="0.3">
      <c r="A87">
        <v>174</v>
      </c>
      <c r="B87">
        <v>175</v>
      </c>
      <c r="C87">
        <v>6</v>
      </c>
      <c r="D87">
        <v>8</v>
      </c>
      <c r="E87" t="s">
        <v>48</v>
      </c>
      <c r="F87">
        <v>493367.998337998</v>
      </c>
      <c r="G87">
        <v>5180799.1186100002</v>
      </c>
      <c r="H87">
        <v>1</v>
      </c>
      <c r="I87" t="s">
        <v>17</v>
      </c>
      <c r="J87" t="s">
        <v>242</v>
      </c>
      <c r="K87">
        <v>406</v>
      </c>
      <c r="L87">
        <v>17.23</v>
      </c>
      <c r="M87">
        <v>559</v>
      </c>
      <c r="N87">
        <v>12.85</v>
      </c>
      <c r="O87" s="6">
        <v>0.78399997949599998</v>
      </c>
      <c r="P87">
        <v>1.78</v>
      </c>
      <c r="Q87">
        <v>0.129</v>
      </c>
      <c r="R87">
        <v>2.63E-2</v>
      </c>
      <c r="S87">
        <v>13.86</v>
      </c>
      <c r="T87">
        <v>4.9000000000000004</v>
      </c>
      <c r="U87" s="1">
        <v>69</v>
      </c>
      <c r="V87" s="1">
        <v>1</v>
      </c>
      <c r="W87" s="1">
        <v>110</v>
      </c>
      <c r="X87" s="8">
        <v>1</v>
      </c>
      <c r="Y87" s="48">
        <v>0</v>
      </c>
      <c r="Z87" s="48"/>
      <c r="AA87" s="48">
        <v>1</v>
      </c>
      <c r="AB87" s="48">
        <v>57</v>
      </c>
      <c r="AC87" s="48">
        <v>1</v>
      </c>
      <c r="AD87" s="48">
        <v>69</v>
      </c>
      <c r="AE87">
        <v>175</v>
      </c>
      <c r="AF87" s="9" t="s">
        <v>142</v>
      </c>
      <c r="AG87" s="9" t="s">
        <v>165</v>
      </c>
      <c r="AH87">
        <v>1618627</v>
      </c>
      <c r="AI87">
        <v>2.8778000000000001</v>
      </c>
      <c r="AJ87">
        <v>301.23070000000001</v>
      </c>
      <c r="AK87">
        <v>0.49046063011735735</v>
      </c>
      <c r="AL87">
        <v>-2E-3</v>
      </c>
      <c r="AM87">
        <v>-4.0099999999999997E-2</v>
      </c>
      <c r="AN87">
        <v>0.3301</v>
      </c>
      <c r="AO87" s="12">
        <v>16</v>
      </c>
      <c r="AP87">
        <v>15</v>
      </c>
      <c r="AQ87">
        <v>150</v>
      </c>
      <c r="AR87">
        <v>8.0009999999999994</v>
      </c>
      <c r="AS87">
        <v>777.04970000000003</v>
      </c>
      <c r="AT87" s="12">
        <v>42.574599999999997</v>
      </c>
      <c r="AU87" s="12">
        <v>32.892099999999999</v>
      </c>
      <c r="AV87">
        <v>69.91</v>
      </c>
      <c r="AW87">
        <v>149.53</v>
      </c>
      <c r="AX87">
        <f t="shared" si="2"/>
        <v>79.62</v>
      </c>
      <c r="AY87">
        <f t="shared" si="3"/>
        <v>0.87804571715649327</v>
      </c>
    </row>
    <row r="88" spans="1:51" x14ac:dyDescent="0.3">
      <c r="A88">
        <v>176</v>
      </c>
      <c r="B88">
        <v>177</v>
      </c>
      <c r="C88">
        <v>8</v>
      </c>
      <c r="D88">
        <v>8</v>
      </c>
      <c r="E88" t="s">
        <v>48</v>
      </c>
      <c r="F88">
        <v>493431.82198000001</v>
      </c>
      <c r="G88">
        <v>5180805.1601499803</v>
      </c>
      <c r="H88">
        <v>2</v>
      </c>
      <c r="I88" t="s">
        <v>17</v>
      </c>
      <c r="J88" t="s">
        <v>141</v>
      </c>
      <c r="K88">
        <v>266</v>
      </c>
      <c r="L88">
        <v>14.73</v>
      </c>
      <c r="M88">
        <v>379</v>
      </c>
      <c r="N88">
        <v>9.2799999999999994</v>
      </c>
      <c r="O88" s="6">
        <v>0.695999979973</v>
      </c>
      <c r="P88">
        <v>1.56</v>
      </c>
      <c r="Q88">
        <v>0.12</v>
      </c>
      <c r="R88">
        <v>2.8500000000000001E-2</v>
      </c>
      <c r="S88">
        <v>12.92</v>
      </c>
      <c r="T88">
        <v>4.2300000000000004</v>
      </c>
      <c r="U88" s="1">
        <v>34</v>
      </c>
      <c r="V88" s="1">
        <v>0</v>
      </c>
      <c r="X88" s="8">
        <v>0.23100000619899999</v>
      </c>
      <c r="Y88" s="48">
        <v>0</v>
      </c>
      <c r="Z88" s="48"/>
      <c r="AA88" s="48">
        <v>0</v>
      </c>
      <c r="AB88" s="48"/>
      <c r="AC88" s="48">
        <v>1</v>
      </c>
      <c r="AD88" s="48">
        <v>72</v>
      </c>
      <c r="AE88">
        <v>177</v>
      </c>
      <c r="AF88" s="9" t="s">
        <v>143</v>
      </c>
      <c r="AG88" s="9" t="s">
        <v>165</v>
      </c>
      <c r="AH88">
        <v>1463483</v>
      </c>
      <c r="AI88">
        <v>9.8498000000000001</v>
      </c>
      <c r="AJ88">
        <v>324.38619999999997</v>
      </c>
      <c r="AK88">
        <v>0.29474434340526845</v>
      </c>
      <c r="AL88">
        <v>4.2200000000000001E-2</v>
      </c>
      <c r="AM88">
        <v>0.24679999999999999</v>
      </c>
      <c r="AN88">
        <v>5.5399999999999998E-2</v>
      </c>
      <c r="AO88" s="12">
        <v>32</v>
      </c>
      <c r="AP88">
        <v>2</v>
      </c>
      <c r="AQ88">
        <v>20</v>
      </c>
      <c r="AR88">
        <v>4.7465999999999999</v>
      </c>
      <c r="AS88">
        <v>782.23710000000005</v>
      </c>
      <c r="AT88" s="12">
        <v>31.217400000000001</v>
      </c>
      <c r="AU88" s="12">
        <v>22.250800000000002</v>
      </c>
      <c r="AV88">
        <v>54.17</v>
      </c>
      <c r="AW88">
        <v>123.26</v>
      </c>
      <c r="AX88">
        <f t="shared" si="2"/>
        <v>69.09</v>
      </c>
      <c r="AY88">
        <f t="shared" si="3"/>
        <v>0.78404979012881748</v>
      </c>
    </row>
    <row r="89" spans="1:51" x14ac:dyDescent="0.3">
      <c r="A89">
        <v>178</v>
      </c>
      <c r="B89">
        <v>179</v>
      </c>
      <c r="C89">
        <v>10</v>
      </c>
      <c r="D89">
        <v>8</v>
      </c>
      <c r="E89" t="s">
        <v>48</v>
      </c>
      <c r="F89">
        <v>493495.641638998</v>
      </c>
      <c r="G89">
        <v>5180807.6464499803</v>
      </c>
      <c r="H89">
        <v>4</v>
      </c>
      <c r="I89" t="s">
        <v>17</v>
      </c>
      <c r="J89" t="s">
        <v>198</v>
      </c>
      <c r="K89">
        <v>263</v>
      </c>
      <c r="L89">
        <v>14.83</v>
      </c>
      <c r="M89">
        <v>511</v>
      </c>
      <c r="N89">
        <v>8.93</v>
      </c>
      <c r="O89" s="6">
        <v>0.72200000286099997</v>
      </c>
      <c r="P89">
        <v>2.04</v>
      </c>
      <c r="Q89">
        <v>0.153</v>
      </c>
      <c r="R89">
        <v>2.8899999999999999E-2</v>
      </c>
      <c r="S89">
        <v>13.36</v>
      </c>
      <c r="T89">
        <v>5.29</v>
      </c>
      <c r="U89" s="1">
        <v>34</v>
      </c>
      <c r="V89" s="1">
        <v>0</v>
      </c>
      <c r="X89" s="8">
        <v>0.29800000786800002</v>
      </c>
      <c r="Y89" s="48">
        <v>0</v>
      </c>
      <c r="Z89" s="48"/>
      <c r="AA89" s="48">
        <v>1</v>
      </c>
      <c r="AB89" s="48">
        <v>68</v>
      </c>
      <c r="AC89" s="48">
        <v>1</v>
      </c>
      <c r="AD89" s="48">
        <v>34</v>
      </c>
      <c r="AE89">
        <v>179</v>
      </c>
      <c r="AF89" s="9" t="s">
        <v>165</v>
      </c>
      <c r="AG89" s="9" t="s">
        <v>165</v>
      </c>
      <c r="AH89">
        <v>1523671</v>
      </c>
      <c r="AI89">
        <v>5.0545</v>
      </c>
      <c r="AJ89">
        <v>11.2843</v>
      </c>
      <c r="AK89">
        <v>2.6412244142871133E-2</v>
      </c>
      <c r="AL89">
        <v>5.0000000000000001E-4</v>
      </c>
      <c r="AM89">
        <v>6.1999999999999998E-3</v>
      </c>
      <c r="AN89">
        <v>0.40910000000000002</v>
      </c>
      <c r="AO89" s="12">
        <v>64</v>
      </c>
      <c r="AP89">
        <v>6</v>
      </c>
      <c r="AQ89">
        <v>60</v>
      </c>
      <c r="AR89">
        <v>6.5197000000000003</v>
      </c>
      <c r="AS89">
        <v>781.97450000000003</v>
      </c>
      <c r="AT89" s="12">
        <v>26.070799999999998</v>
      </c>
      <c r="AU89" s="12">
        <v>24.295500000000001</v>
      </c>
      <c r="AV89">
        <v>65.510000000000005</v>
      </c>
      <c r="AW89">
        <v>154.97999999999999</v>
      </c>
      <c r="AX89">
        <f t="shared" si="2"/>
        <v>89.469999999999985</v>
      </c>
      <c r="AY89">
        <f t="shared" si="3"/>
        <v>0.73220073767743399</v>
      </c>
    </row>
    <row r="90" spans="1:51" x14ac:dyDescent="0.3">
      <c r="A90">
        <v>180</v>
      </c>
      <c r="B90">
        <v>181</v>
      </c>
      <c r="C90">
        <v>12</v>
      </c>
      <c r="D90">
        <v>8</v>
      </c>
      <c r="E90" t="s">
        <v>48</v>
      </c>
      <c r="F90">
        <v>493559.45098800003</v>
      </c>
      <c r="G90">
        <v>5180800.5769400001</v>
      </c>
      <c r="H90">
        <v>6</v>
      </c>
      <c r="I90" t="s">
        <v>17</v>
      </c>
      <c r="J90" t="s">
        <v>219</v>
      </c>
      <c r="K90">
        <v>312</v>
      </c>
      <c r="L90">
        <v>14.58</v>
      </c>
      <c r="M90">
        <v>460</v>
      </c>
      <c r="N90">
        <v>8.67</v>
      </c>
      <c r="O90" s="6">
        <v>0.64499998092699995</v>
      </c>
      <c r="P90">
        <v>1.72</v>
      </c>
      <c r="Q90">
        <v>0.127</v>
      </c>
      <c r="R90">
        <v>2.5899999999999999E-2</v>
      </c>
      <c r="S90">
        <v>13.53</v>
      </c>
      <c r="T90">
        <v>4.91</v>
      </c>
      <c r="U90" s="1">
        <v>75</v>
      </c>
      <c r="V90" s="1">
        <v>1</v>
      </c>
      <c r="W90" s="1">
        <v>75</v>
      </c>
      <c r="X90" s="8">
        <v>0.74900001287499995</v>
      </c>
      <c r="Y90" s="48">
        <v>0</v>
      </c>
      <c r="Z90" s="48"/>
      <c r="AA90" s="48">
        <v>1</v>
      </c>
      <c r="AB90" s="48">
        <v>48</v>
      </c>
      <c r="AC90" s="48">
        <v>0</v>
      </c>
      <c r="AD90" s="48"/>
      <c r="AE90">
        <v>181</v>
      </c>
      <c r="AF90" s="9" t="s">
        <v>165</v>
      </c>
      <c r="AG90" s="9" t="s">
        <v>165</v>
      </c>
      <c r="AH90">
        <v>1605529</v>
      </c>
      <c r="AI90">
        <v>1.3532</v>
      </c>
      <c r="AJ90">
        <v>338.38350000000003</v>
      </c>
      <c r="AK90">
        <v>0.19060955807314589</v>
      </c>
      <c r="AL90">
        <v>-5.1999999999999998E-3</v>
      </c>
      <c r="AM90">
        <v>-0.22189999999999999</v>
      </c>
      <c r="AN90">
        <v>7.3899999999999993E-2</v>
      </c>
      <c r="AO90" s="12">
        <v>32</v>
      </c>
      <c r="AP90">
        <v>7</v>
      </c>
      <c r="AQ90">
        <v>70</v>
      </c>
      <c r="AR90">
        <v>7.9941000000000004</v>
      </c>
      <c r="AS90">
        <v>782.2681</v>
      </c>
      <c r="AT90" s="12">
        <v>37.724200000000003</v>
      </c>
      <c r="AU90" s="12">
        <v>28.9191</v>
      </c>
      <c r="AV90">
        <v>60.01</v>
      </c>
      <c r="AW90">
        <v>143.38</v>
      </c>
      <c r="AX90">
        <f t="shared" si="2"/>
        <v>83.37</v>
      </c>
      <c r="AY90">
        <f t="shared" si="3"/>
        <v>0.71980328655391623</v>
      </c>
    </row>
    <row r="91" spans="1:51" x14ac:dyDescent="0.3">
      <c r="A91">
        <v>182</v>
      </c>
      <c r="B91">
        <v>183</v>
      </c>
      <c r="C91">
        <v>14</v>
      </c>
      <c r="D91">
        <v>8</v>
      </c>
      <c r="E91" t="s">
        <v>48</v>
      </c>
      <c r="F91">
        <v>493623.269814</v>
      </c>
      <c r="G91">
        <v>5180802.28675</v>
      </c>
      <c r="H91">
        <v>1</v>
      </c>
      <c r="I91" t="s">
        <v>15</v>
      </c>
      <c r="J91" t="s">
        <v>198</v>
      </c>
      <c r="K91">
        <v>354</v>
      </c>
      <c r="L91">
        <v>14.48</v>
      </c>
      <c r="M91">
        <v>496</v>
      </c>
      <c r="N91">
        <v>9.67</v>
      </c>
      <c r="O91" s="6">
        <v>0.60500001907300005</v>
      </c>
      <c r="P91">
        <v>2.0299999999999998</v>
      </c>
      <c r="Q91">
        <v>0.14899999999999999</v>
      </c>
      <c r="R91">
        <v>2.8500000000000001E-2</v>
      </c>
      <c r="S91">
        <v>13.58</v>
      </c>
      <c r="T91">
        <v>5.23</v>
      </c>
      <c r="U91" s="1">
        <v>89</v>
      </c>
      <c r="V91" s="1">
        <v>0</v>
      </c>
      <c r="X91" s="8">
        <v>0.38299998640999999</v>
      </c>
      <c r="Y91" s="48">
        <v>0</v>
      </c>
      <c r="Z91" s="48"/>
      <c r="AA91" s="48">
        <v>0</v>
      </c>
      <c r="AB91" s="48"/>
      <c r="AC91" s="48">
        <v>1</v>
      </c>
      <c r="AD91" s="48">
        <v>89</v>
      </c>
      <c r="AE91">
        <v>183</v>
      </c>
      <c r="AF91" s="9" t="s">
        <v>143</v>
      </c>
      <c r="AG91" s="9" t="s">
        <v>143</v>
      </c>
      <c r="AH91">
        <v>1665161</v>
      </c>
      <c r="AI91">
        <v>2.5842999999999998</v>
      </c>
      <c r="AJ91">
        <v>232.6447</v>
      </c>
      <c r="AK91">
        <v>0.96179948916707048</v>
      </c>
      <c r="AL91">
        <v>-9.1999999999999998E-3</v>
      </c>
      <c r="AM91">
        <v>-0.20399999999999999</v>
      </c>
      <c r="AN91">
        <v>-4.7000000000000002E-3</v>
      </c>
      <c r="AO91" s="12">
        <v>8</v>
      </c>
      <c r="AP91">
        <v>3</v>
      </c>
      <c r="AQ91">
        <v>30</v>
      </c>
      <c r="AR91">
        <v>6.4992999999999999</v>
      </c>
      <c r="AS91">
        <v>783.94269999999995</v>
      </c>
      <c r="AT91" s="12">
        <v>43.343699999999998</v>
      </c>
      <c r="AU91" s="12">
        <v>31.890699999999999</v>
      </c>
      <c r="AV91">
        <v>65.150000000000006</v>
      </c>
      <c r="AW91">
        <v>221.15</v>
      </c>
      <c r="AX91">
        <f t="shared" si="2"/>
        <v>156</v>
      </c>
      <c r="AY91">
        <f t="shared" si="3"/>
        <v>0.41762820512820514</v>
      </c>
    </row>
    <row r="92" spans="1:51" x14ac:dyDescent="0.3">
      <c r="A92">
        <v>184</v>
      </c>
      <c r="B92">
        <v>185</v>
      </c>
      <c r="C92">
        <v>16</v>
      </c>
      <c r="D92">
        <v>8</v>
      </c>
      <c r="E92" t="s">
        <v>48</v>
      </c>
      <c r="F92">
        <v>493687.085563</v>
      </c>
      <c r="G92">
        <v>5180801.1080700001</v>
      </c>
      <c r="H92">
        <v>3</v>
      </c>
      <c r="I92" t="s">
        <v>15</v>
      </c>
      <c r="J92" t="s">
        <v>233</v>
      </c>
      <c r="K92">
        <v>273</v>
      </c>
      <c r="L92">
        <v>16.25</v>
      </c>
      <c r="M92">
        <v>431</v>
      </c>
      <c r="N92">
        <v>9.6999999999999993</v>
      </c>
      <c r="O92" s="6">
        <v>0.63499999046300004</v>
      </c>
      <c r="P92">
        <v>1.9</v>
      </c>
      <c r="Q92">
        <v>0.16700000000000001</v>
      </c>
      <c r="R92">
        <v>2.0899999999999998E-2</v>
      </c>
      <c r="S92">
        <v>11.38</v>
      </c>
      <c r="T92">
        <v>7.99</v>
      </c>
      <c r="U92" s="1">
        <v>36</v>
      </c>
      <c r="V92" s="1">
        <v>1</v>
      </c>
      <c r="W92" s="1">
        <v>62</v>
      </c>
      <c r="X92" s="8">
        <v>0.89300000667599999</v>
      </c>
      <c r="Y92" s="48">
        <v>0</v>
      </c>
      <c r="Z92" s="48"/>
      <c r="AA92" s="48">
        <v>0</v>
      </c>
      <c r="AB92" s="48"/>
      <c r="AC92" s="48">
        <v>1</v>
      </c>
      <c r="AD92" s="48">
        <v>36</v>
      </c>
      <c r="AE92">
        <v>185</v>
      </c>
      <c r="AF92" s="9" t="s">
        <v>165</v>
      </c>
      <c r="AG92" s="9" t="s">
        <v>165</v>
      </c>
      <c r="AH92">
        <v>1588841</v>
      </c>
      <c r="AI92">
        <v>2.2121</v>
      </c>
      <c r="AJ92">
        <v>332.0299</v>
      </c>
      <c r="AK92">
        <v>0.23595285626884804</v>
      </c>
      <c r="AL92">
        <v>-5.0000000000000001E-3</v>
      </c>
      <c r="AM92">
        <v>-0.1288</v>
      </c>
      <c r="AN92">
        <v>0.50039999999999996</v>
      </c>
      <c r="AO92" s="12">
        <v>16</v>
      </c>
      <c r="AP92">
        <v>406</v>
      </c>
      <c r="AQ92">
        <v>4060</v>
      </c>
      <c r="AR92">
        <v>11.5627</v>
      </c>
      <c r="AS92">
        <v>785.51199999999994</v>
      </c>
      <c r="AT92" s="12">
        <v>33.601399999999998</v>
      </c>
      <c r="AU92" s="12">
        <v>29.4816</v>
      </c>
      <c r="AV92">
        <v>67.739999999999995</v>
      </c>
      <c r="AW92">
        <v>210.06</v>
      </c>
      <c r="AX92">
        <f t="shared" si="2"/>
        <v>142.32</v>
      </c>
      <c r="AY92">
        <f t="shared" si="3"/>
        <v>0.47596964586846541</v>
      </c>
    </row>
    <row r="93" spans="1:51" x14ac:dyDescent="0.3">
      <c r="A93">
        <v>186</v>
      </c>
      <c r="B93">
        <v>187</v>
      </c>
      <c r="C93">
        <v>18</v>
      </c>
      <c r="D93">
        <v>8</v>
      </c>
      <c r="E93" t="s">
        <v>48</v>
      </c>
      <c r="F93">
        <v>493750.88386399701</v>
      </c>
      <c r="G93">
        <v>5180783.1506200004</v>
      </c>
      <c r="H93">
        <v>5</v>
      </c>
      <c r="I93" t="s">
        <v>15</v>
      </c>
      <c r="J93" t="s">
        <v>219</v>
      </c>
      <c r="K93">
        <v>123</v>
      </c>
      <c r="L93">
        <v>15.49</v>
      </c>
      <c r="M93">
        <v>376</v>
      </c>
      <c r="N93">
        <v>8.31</v>
      </c>
      <c r="O93" s="6">
        <v>0.44400000572199999</v>
      </c>
      <c r="P93">
        <v>1.58</v>
      </c>
      <c r="Q93">
        <v>0.123</v>
      </c>
      <c r="R93">
        <v>1.6400000000000001E-2</v>
      </c>
      <c r="S93">
        <v>12.8</v>
      </c>
      <c r="T93">
        <v>7.52</v>
      </c>
      <c r="U93" s="1">
        <v>22</v>
      </c>
      <c r="V93" s="1">
        <v>1</v>
      </c>
      <c r="W93" s="1">
        <v>31</v>
      </c>
      <c r="X93" s="8">
        <v>0.75300002098100005</v>
      </c>
      <c r="Y93" s="48">
        <v>0</v>
      </c>
      <c r="Z93" s="48"/>
      <c r="AA93" s="48">
        <v>1</v>
      </c>
      <c r="AB93" s="48">
        <v>22</v>
      </c>
      <c r="AC93" s="48">
        <v>0</v>
      </c>
      <c r="AD93" s="48"/>
      <c r="AE93">
        <v>187</v>
      </c>
      <c r="AF93" s="9" t="s">
        <v>165</v>
      </c>
      <c r="AG93" s="9" t="s">
        <v>165</v>
      </c>
      <c r="AH93">
        <v>1509376</v>
      </c>
      <c r="AI93">
        <v>7.2690000000000001</v>
      </c>
      <c r="AJ93">
        <v>317.87279999999998</v>
      </c>
      <c r="AK93">
        <v>0.34776017826537975</v>
      </c>
      <c r="AL93">
        <v>-0.01</v>
      </c>
      <c r="AM93">
        <v>-7.9399999999999998E-2</v>
      </c>
      <c r="AN93">
        <v>0.24829999999999999</v>
      </c>
      <c r="AO93" s="12">
        <v>32</v>
      </c>
      <c r="AP93">
        <v>5</v>
      </c>
      <c r="AQ93">
        <v>50</v>
      </c>
      <c r="AR93">
        <v>5.9711999999999996</v>
      </c>
      <c r="AS93">
        <v>788.61980000000005</v>
      </c>
      <c r="AT93" s="12">
        <v>51.864800000000002</v>
      </c>
      <c r="AU93" s="12">
        <v>34.297800000000002</v>
      </c>
      <c r="AV93">
        <v>47.34</v>
      </c>
      <c r="AW93">
        <v>88.71</v>
      </c>
      <c r="AX93">
        <f t="shared" si="2"/>
        <v>41.36999999999999</v>
      </c>
      <c r="AY93">
        <f t="shared" si="3"/>
        <v>1.1443074691805659</v>
      </c>
    </row>
    <row r="94" spans="1:51" x14ac:dyDescent="0.3">
      <c r="A94">
        <v>188</v>
      </c>
      <c r="B94">
        <v>189</v>
      </c>
      <c r="C94">
        <v>20</v>
      </c>
      <c r="D94">
        <v>8</v>
      </c>
      <c r="E94" t="s">
        <v>48</v>
      </c>
      <c r="F94">
        <v>493814.71713100001</v>
      </c>
      <c r="G94">
        <v>5180798.7527299803</v>
      </c>
      <c r="H94">
        <v>6</v>
      </c>
      <c r="I94" t="s">
        <v>15</v>
      </c>
      <c r="J94" t="s">
        <v>210</v>
      </c>
      <c r="K94">
        <v>288</v>
      </c>
      <c r="L94">
        <v>14.97</v>
      </c>
      <c r="M94">
        <v>487</v>
      </c>
      <c r="N94">
        <v>10.5</v>
      </c>
      <c r="O94" s="6">
        <v>0.57300001382800003</v>
      </c>
      <c r="P94">
        <v>1.67</v>
      </c>
      <c r="Q94">
        <v>0.14699999999999999</v>
      </c>
      <c r="R94">
        <v>2.0799999999999999E-2</v>
      </c>
      <c r="S94">
        <v>11.38</v>
      </c>
      <c r="T94">
        <v>7.04</v>
      </c>
      <c r="U94" s="1">
        <v>62</v>
      </c>
      <c r="V94" s="1">
        <v>0</v>
      </c>
      <c r="X94" s="8">
        <v>0.25400000810599999</v>
      </c>
      <c r="Y94" s="48">
        <v>0</v>
      </c>
      <c r="Z94" s="48"/>
      <c r="AA94" s="48">
        <v>0</v>
      </c>
      <c r="AB94" s="48"/>
      <c r="AC94" s="48">
        <v>1</v>
      </c>
      <c r="AD94" s="48">
        <v>62</v>
      </c>
      <c r="AE94">
        <v>189</v>
      </c>
      <c r="AF94" s="9" t="s">
        <v>143</v>
      </c>
      <c r="AG94" s="9" t="s">
        <v>165</v>
      </c>
      <c r="AH94">
        <v>1418264</v>
      </c>
      <c r="AI94">
        <v>13.8399</v>
      </c>
      <c r="AJ94">
        <v>313.05160000000001</v>
      </c>
      <c r="AK94">
        <v>0.38830599960763656</v>
      </c>
      <c r="AL94">
        <v>-2.47E-2</v>
      </c>
      <c r="AM94">
        <v>-0.1031</v>
      </c>
      <c r="AN94">
        <v>0.37430000000000002</v>
      </c>
      <c r="AO94" s="12">
        <v>32</v>
      </c>
      <c r="AP94">
        <v>3</v>
      </c>
      <c r="AQ94">
        <v>30</v>
      </c>
      <c r="AR94">
        <v>4.8022</v>
      </c>
      <c r="AS94">
        <v>793.9991</v>
      </c>
      <c r="AT94" s="12">
        <v>18.8415</v>
      </c>
      <c r="AU94" s="12">
        <v>13.5412</v>
      </c>
      <c r="AV94">
        <v>59.18</v>
      </c>
      <c r="AW94">
        <v>219.03</v>
      </c>
      <c r="AX94">
        <f t="shared" si="2"/>
        <v>159.85</v>
      </c>
      <c r="AY94">
        <f t="shared" si="3"/>
        <v>0.37022208320300282</v>
      </c>
    </row>
    <row r="95" spans="1:51" x14ac:dyDescent="0.3">
      <c r="A95">
        <v>190</v>
      </c>
      <c r="B95">
        <v>191</v>
      </c>
      <c r="C95">
        <v>22</v>
      </c>
      <c r="D95">
        <v>8</v>
      </c>
      <c r="E95" t="s">
        <v>48</v>
      </c>
      <c r="F95">
        <v>493878.54757200001</v>
      </c>
      <c r="G95">
        <v>5180811.9108300004</v>
      </c>
      <c r="H95">
        <v>1</v>
      </c>
      <c r="I95" t="s">
        <v>23</v>
      </c>
      <c r="J95" t="s">
        <v>233</v>
      </c>
      <c r="K95">
        <v>226</v>
      </c>
      <c r="L95">
        <v>14.12</v>
      </c>
      <c r="M95">
        <v>489</v>
      </c>
      <c r="N95">
        <v>10.07</v>
      </c>
      <c r="O95" s="6">
        <v>0.61500000953699996</v>
      </c>
      <c r="P95">
        <v>1.67</v>
      </c>
      <c r="Q95">
        <v>0.14199999999999999</v>
      </c>
      <c r="R95">
        <v>1.9900000000000001E-2</v>
      </c>
      <c r="S95">
        <v>11.8</v>
      </c>
      <c r="T95">
        <v>7.13</v>
      </c>
      <c r="U95" s="1">
        <v>55</v>
      </c>
      <c r="V95" s="1">
        <v>0</v>
      </c>
      <c r="X95" s="8">
        <v>1.0000000475E-3</v>
      </c>
      <c r="Y95" s="48">
        <v>0</v>
      </c>
      <c r="Z95" s="48"/>
      <c r="AA95" s="48">
        <v>0</v>
      </c>
      <c r="AB95" s="48"/>
      <c r="AC95" s="48">
        <v>1</v>
      </c>
      <c r="AD95" s="48">
        <v>55</v>
      </c>
      <c r="AE95">
        <v>191</v>
      </c>
      <c r="AF95" s="9" t="s">
        <v>143</v>
      </c>
      <c r="AG95" s="9" t="s">
        <v>165</v>
      </c>
      <c r="AH95">
        <v>1492156</v>
      </c>
      <c r="AI95">
        <v>11.555400000000001</v>
      </c>
      <c r="AJ95">
        <v>304.54590000000002</v>
      </c>
      <c r="AK95">
        <v>0.46158204269319347</v>
      </c>
      <c r="AL95">
        <v>-2.2700000000000001E-2</v>
      </c>
      <c r="AM95">
        <v>-0.1133</v>
      </c>
      <c r="AN95">
        <v>-0.36969999999999997</v>
      </c>
      <c r="AO95" s="12">
        <v>32</v>
      </c>
      <c r="AP95">
        <v>2</v>
      </c>
      <c r="AQ95">
        <v>20</v>
      </c>
      <c r="AR95">
        <v>4.5831</v>
      </c>
      <c r="AS95">
        <v>804.0539</v>
      </c>
      <c r="AT95" s="12">
        <v>24.723400000000002</v>
      </c>
      <c r="AU95" s="12">
        <v>15.6891</v>
      </c>
      <c r="AV95">
        <v>58.8</v>
      </c>
      <c r="AW95">
        <v>146.22999999999999</v>
      </c>
      <c r="AX95">
        <f t="shared" si="2"/>
        <v>87.429999999999993</v>
      </c>
      <c r="AY95">
        <f t="shared" si="3"/>
        <v>0.67253803042433946</v>
      </c>
    </row>
    <row r="96" spans="1:51" x14ac:dyDescent="0.3">
      <c r="A96">
        <v>192</v>
      </c>
      <c r="B96">
        <v>193</v>
      </c>
      <c r="C96">
        <v>24</v>
      </c>
      <c r="D96">
        <v>8</v>
      </c>
      <c r="E96" t="s">
        <v>48</v>
      </c>
      <c r="F96">
        <v>493942.357093998</v>
      </c>
      <c r="G96">
        <v>5180804.6231500003</v>
      </c>
      <c r="H96">
        <v>3</v>
      </c>
      <c r="I96" t="s">
        <v>23</v>
      </c>
      <c r="J96" t="s">
        <v>219</v>
      </c>
      <c r="K96">
        <v>259</v>
      </c>
      <c r="L96">
        <v>15.64</v>
      </c>
      <c r="M96">
        <v>485</v>
      </c>
      <c r="N96">
        <v>10</v>
      </c>
      <c r="O96" s="6">
        <v>0.60199999809299998</v>
      </c>
      <c r="P96">
        <v>1.58</v>
      </c>
      <c r="Q96">
        <v>0.124</v>
      </c>
      <c r="R96">
        <v>1.7999999999999999E-2</v>
      </c>
      <c r="S96">
        <v>12.74</v>
      </c>
      <c r="T96">
        <v>6.89</v>
      </c>
      <c r="U96" s="1">
        <v>19</v>
      </c>
      <c r="V96" s="1">
        <v>0</v>
      </c>
      <c r="X96" s="8">
        <v>0.19300000369500001</v>
      </c>
      <c r="Y96" s="48">
        <v>0</v>
      </c>
      <c r="Z96" s="48"/>
      <c r="AA96" s="48">
        <v>0</v>
      </c>
      <c r="AB96" s="48"/>
      <c r="AC96" s="48">
        <v>1</v>
      </c>
      <c r="AD96" s="48">
        <v>48</v>
      </c>
      <c r="AE96">
        <v>193</v>
      </c>
      <c r="AF96" s="9" t="s">
        <v>143</v>
      </c>
      <c r="AG96" s="9" t="s">
        <v>171</v>
      </c>
      <c r="AH96">
        <v>1630236</v>
      </c>
      <c r="AI96">
        <v>3.1720999999999999</v>
      </c>
      <c r="AJ96">
        <v>319.41050000000001</v>
      </c>
      <c r="AK96">
        <v>0.33504114245443517</v>
      </c>
      <c r="AL96">
        <v>1.89E-2</v>
      </c>
      <c r="AM96">
        <v>0.34210000000000002</v>
      </c>
      <c r="AN96">
        <v>-0.24249999999999999</v>
      </c>
      <c r="AO96" s="12">
        <v>32</v>
      </c>
      <c r="AP96">
        <v>0</v>
      </c>
      <c r="AQ96">
        <v>0.1</v>
      </c>
      <c r="AR96">
        <v>0.59019999999999995</v>
      </c>
      <c r="AS96">
        <v>811.84690000000001</v>
      </c>
      <c r="AT96" s="12">
        <v>24.2349</v>
      </c>
      <c r="AU96" s="12">
        <v>19.152899999999999</v>
      </c>
      <c r="AV96">
        <v>51.95</v>
      </c>
      <c r="AW96">
        <v>111.46</v>
      </c>
      <c r="AX96">
        <f t="shared" si="2"/>
        <v>59.509999999999991</v>
      </c>
      <c r="AY96">
        <f t="shared" si="3"/>
        <v>0.87296252730633528</v>
      </c>
    </row>
    <row r="97" spans="1:51" x14ac:dyDescent="0.3">
      <c r="A97">
        <v>194</v>
      </c>
      <c r="B97">
        <v>195</v>
      </c>
      <c r="C97">
        <v>26</v>
      </c>
      <c r="D97">
        <v>8</v>
      </c>
      <c r="E97" t="s">
        <v>48</v>
      </c>
      <c r="F97">
        <v>494006.16654900002</v>
      </c>
      <c r="G97">
        <v>5180797.1138899904</v>
      </c>
      <c r="H97">
        <v>4</v>
      </c>
      <c r="I97" t="s">
        <v>23</v>
      </c>
      <c r="J97" t="s">
        <v>242</v>
      </c>
      <c r="K97">
        <v>165</v>
      </c>
      <c r="L97">
        <v>14.79</v>
      </c>
      <c r="M97">
        <v>495</v>
      </c>
      <c r="N97">
        <v>8.84</v>
      </c>
      <c r="O97" s="6">
        <v>0.52899998426399997</v>
      </c>
      <c r="P97">
        <v>1.41</v>
      </c>
      <c r="Q97">
        <v>0.107</v>
      </c>
      <c r="R97">
        <v>1.6899999999999998E-2</v>
      </c>
      <c r="S97">
        <v>13.18</v>
      </c>
      <c r="T97">
        <v>6.34</v>
      </c>
      <c r="U97" s="1">
        <v>45</v>
      </c>
      <c r="V97" s="1">
        <v>0</v>
      </c>
      <c r="X97" s="8">
        <v>0.18199999630499999</v>
      </c>
      <c r="Y97" s="48">
        <v>0</v>
      </c>
      <c r="Z97" s="48"/>
      <c r="AA97" s="48">
        <v>0</v>
      </c>
      <c r="AB97" s="48"/>
      <c r="AC97" s="48">
        <v>1</v>
      </c>
      <c r="AD97" s="48">
        <v>45</v>
      </c>
      <c r="AE97">
        <v>195</v>
      </c>
      <c r="AF97" s="9" t="s">
        <v>143</v>
      </c>
      <c r="AG97" s="9" t="s">
        <v>171</v>
      </c>
      <c r="AH97">
        <v>1527279</v>
      </c>
      <c r="AI97">
        <v>6.6196000000000002</v>
      </c>
      <c r="AJ97">
        <v>2.9058000000000002</v>
      </c>
      <c r="AK97">
        <v>5.4815962130804918E-2</v>
      </c>
      <c r="AL97">
        <v>1.47E-2</v>
      </c>
      <c r="AM97">
        <v>0.12709999999999999</v>
      </c>
      <c r="AN97">
        <v>-0.57689999999999997</v>
      </c>
      <c r="AO97" s="12">
        <v>64</v>
      </c>
      <c r="AP97">
        <v>1</v>
      </c>
      <c r="AQ97">
        <v>10</v>
      </c>
      <c r="AR97">
        <v>4.4562999999999997</v>
      </c>
      <c r="AS97">
        <v>812.10329999999999</v>
      </c>
      <c r="AT97" s="12">
        <v>25.4815</v>
      </c>
      <c r="AU97" s="12">
        <v>20.779599999999999</v>
      </c>
      <c r="AV97">
        <v>43.98</v>
      </c>
      <c r="AW97">
        <v>112.38</v>
      </c>
      <c r="AX97">
        <f t="shared" si="2"/>
        <v>68.400000000000006</v>
      </c>
      <c r="AY97">
        <f t="shared" si="3"/>
        <v>0.64298245614035077</v>
      </c>
    </row>
    <row r="98" spans="1:51" x14ac:dyDescent="0.3">
      <c r="A98">
        <v>196</v>
      </c>
      <c r="B98">
        <v>197</v>
      </c>
      <c r="C98">
        <v>28</v>
      </c>
      <c r="D98">
        <v>8</v>
      </c>
      <c r="E98" t="s">
        <v>48</v>
      </c>
      <c r="F98">
        <v>494069.977149999</v>
      </c>
      <c r="G98">
        <v>5180790.6054199804</v>
      </c>
      <c r="H98">
        <v>6</v>
      </c>
      <c r="I98" t="s">
        <v>23</v>
      </c>
      <c r="J98" t="s">
        <v>210</v>
      </c>
      <c r="K98">
        <v>135</v>
      </c>
      <c r="L98">
        <v>14.96</v>
      </c>
      <c r="M98">
        <v>485</v>
      </c>
      <c r="N98">
        <v>11.1</v>
      </c>
      <c r="O98" s="6">
        <v>0.46299999952300003</v>
      </c>
      <c r="P98">
        <v>1.02</v>
      </c>
      <c r="Q98">
        <v>8.7999999999999995E-2</v>
      </c>
      <c r="R98">
        <v>1.3899999999999999E-2</v>
      </c>
      <c r="S98">
        <v>11.58</v>
      </c>
      <c r="T98">
        <v>6.33</v>
      </c>
      <c r="U98" s="1">
        <v>45</v>
      </c>
      <c r="V98" s="1">
        <v>0</v>
      </c>
      <c r="X98" s="8">
        <v>0.36300000548400002</v>
      </c>
      <c r="Y98" s="48">
        <v>0</v>
      </c>
      <c r="Z98" s="48"/>
      <c r="AA98" s="48">
        <v>0</v>
      </c>
      <c r="AB98" s="48"/>
      <c r="AC98" s="48">
        <v>1</v>
      </c>
      <c r="AD98" s="48">
        <v>45</v>
      </c>
      <c r="AE98">
        <v>197</v>
      </c>
      <c r="AF98" s="9" t="s">
        <v>143</v>
      </c>
      <c r="AG98" s="9" t="s">
        <v>171</v>
      </c>
      <c r="AH98">
        <v>1546379</v>
      </c>
      <c r="AI98">
        <v>6.2320000000000002</v>
      </c>
      <c r="AJ98">
        <v>5.5811000000000002</v>
      </c>
      <c r="AK98">
        <v>4.4681679624871573E-2</v>
      </c>
      <c r="AL98">
        <v>3.0800000000000001E-2</v>
      </c>
      <c r="AM98">
        <v>0.28399999999999997</v>
      </c>
      <c r="AN98">
        <v>-0.53049999999999997</v>
      </c>
      <c r="AO98" s="12">
        <v>64</v>
      </c>
      <c r="AP98">
        <v>1</v>
      </c>
      <c r="AQ98">
        <v>10</v>
      </c>
      <c r="AR98">
        <v>4.5171999999999999</v>
      </c>
      <c r="AS98">
        <v>813.17489999999998</v>
      </c>
      <c r="AT98" s="12">
        <v>24.995899999999999</v>
      </c>
      <c r="AU98" s="12">
        <v>20.645199999999999</v>
      </c>
      <c r="AV98">
        <v>38.229999999999997</v>
      </c>
      <c r="AW98">
        <v>109.62</v>
      </c>
      <c r="AX98">
        <f t="shared" si="2"/>
        <v>71.390000000000015</v>
      </c>
      <c r="AY98">
        <f t="shared" si="3"/>
        <v>0.53550917495447525</v>
      </c>
    </row>
    <row r="99" spans="1:51" x14ac:dyDescent="0.3">
      <c r="A99">
        <v>198</v>
      </c>
      <c r="B99">
        <v>199</v>
      </c>
      <c r="C99">
        <v>30</v>
      </c>
      <c r="D99">
        <v>8</v>
      </c>
      <c r="E99" t="s">
        <v>48</v>
      </c>
      <c r="F99">
        <v>494133.78745300003</v>
      </c>
      <c r="G99">
        <v>5180783.6531300005</v>
      </c>
      <c r="H99">
        <v>7</v>
      </c>
      <c r="I99" t="s">
        <v>23</v>
      </c>
      <c r="J99" t="s">
        <v>210</v>
      </c>
      <c r="K99">
        <v>209</v>
      </c>
      <c r="L99">
        <v>13.73</v>
      </c>
      <c r="M99">
        <v>483</v>
      </c>
      <c r="N99">
        <v>10.220000000000001</v>
      </c>
      <c r="O99" s="6">
        <v>0.53100001811999997</v>
      </c>
      <c r="P99">
        <v>1.47</v>
      </c>
      <c r="Q99">
        <v>0.121</v>
      </c>
      <c r="R99">
        <v>1.6400000000000001E-2</v>
      </c>
      <c r="S99">
        <v>12.18</v>
      </c>
      <c r="T99">
        <v>7.39</v>
      </c>
      <c r="U99" s="1">
        <v>52</v>
      </c>
      <c r="V99" s="1">
        <v>1</v>
      </c>
      <c r="W99" s="1">
        <v>108</v>
      </c>
      <c r="X99" s="8">
        <v>0.85100001096699995</v>
      </c>
      <c r="Y99" s="48">
        <v>0</v>
      </c>
      <c r="Z99" s="48"/>
      <c r="AA99" s="48">
        <v>1</v>
      </c>
      <c r="AB99" s="48">
        <v>85</v>
      </c>
      <c r="AC99" s="48">
        <v>1</v>
      </c>
      <c r="AD99" s="48">
        <v>52</v>
      </c>
      <c r="AE99">
        <v>199</v>
      </c>
      <c r="AF99" s="9" t="s">
        <v>165</v>
      </c>
      <c r="AG99" s="9" t="s">
        <v>165</v>
      </c>
      <c r="AH99">
        <v>1621178</v>
      </c>
      <c r="AI99">
        <v>12.5899</v>
      </c>
      <c r="AJ99">
        <v>88.095100000000002</v>
      </c>
      <c r="AK99">
        <v>0.2355263792453885</v>
      </c>
      <c r="AL99">
        <v>-4.2200000000000001E-2</v>
      </c>
      <c r="AM99">
        <v>-0.19370000000000001</v>
      </c>
      <c r="AN99">
        <v>0.60589999999999999</v>
      </c>
      <c r="AO99" s="12">
        <v>1</v>
      </c>
      <c r="AP99">
        <v>5</v>
      </c>
      <c r="AQ99">
        <v>50</v>
      </c>
      <c r="AR99">
        <v>5.4111000000000002</v>
      </c>
      <c r="AS99">
        <v>801.20010000000002</v>
      </c>
      <c r="AT99" s="12">
        <v>28.1553</v>
      </c>
      <c r="AU99" s="12">
        <v>29.1677</v>
      </c>
      <c r="AV99">
        <v>48.48</v>
      </c>
      <c r="AW99">
        <v>155.13999999999999</v>
      </c>
      <c r="AX99">
        <f t="shared" si="2"/>
        <v>106.66</v>
      </c>
      <c r="AY99">
        <f t="shared" si="3"/>
        <v>0.4545284080255016</v>
      </c>
    </row>
    <row r="100" spans="1:51" x14ac:dyDescent="0.3">
      <c r="A100">
        <v>200</v>
      </c>
      <c r="B100">
        <v>201</v>
      </c>
      <c r="C100">
        <v>8</v>
      </c>
      <c r="D100">
        <v>9</v>
      </c>
      <c r="E100" t="s">
        <v>55</v>
      </c>
      <c r="F100">
        <v>493416.665978998</v>
      </c>
      <c r="G100">
        <v>5180836.9577099904</v>
      </c>
      <c r="H100">
        <v>1</v>
      </c>
      <c r="I100" t="s">
        <v>17</v>
      </c>
      <c r="J100" t="s">
        <v>242</v>
      </c>
      <c r="K100">
        <v>217</v>
      </c>
      <c r="L100">
        <v>16.579999999999998</v>
      </c>
      <c r="M100">
        <v>488</v>
      </c>
      <c r="N100">
        <v>9.8000000000000007</v>
      </c>
      <c r="O100" s="6">
        <v>0.63200002908700004</v>
      </c>
      <c r="P100">
        <v>1.61</v>
      </c>
      <c r="Q100">
        <v>0.13</v>
      </c>
      <c r="R100">
        <v>1.67E-2</v>
      </c>
      <c r="S100">
        <v>12.38</v>
      </c>
      <c r="T100">
        <v>7.78</v>
      </c>
      <c r="U100" s="1">
        <v>23</v>
      </c>
      <c r="V100" s="1">
        <v>1</v>
      </c>
      <c r="W100" s="1">
        <v>53</v>
      </c>
      <c r="X100" s="8">
        <v>0.79400002956399995</v>
      </c>
      <c r="Y100" s="48">
        <v>0</v>
      </c>
      <c r="Z100" s="48"/>
      <c r="AA100" s="48">
        <v>0</v>
      </c>
      <c r="AB100" s="48"/>
      <c r="AC100" s="48">
        <v>1</v>
      </c>
      <c r="AD100" s="48">
        <v>95</v>
      </c>
      <c r="AE100">
        <v>201</v>
      </c>
      <c r="AF100" s="9" t="s">
        <v>165</v>
      </c>
      <c r="AG100" s="9" t="s">
        <v>165</v>
      </c>
      <c r="AH100">
        <v>1631578</v>
      </c>
      <c r="AI100">
        <v>2.173</v>
      </c>
      <c r="AJ100">
        <v>295.14760000000001</v>
      </c>
      <c r="AK100">
        <v>0.5434632779490659</v>
      </c>
      <c r="AL100">
        <v>-9.2999999999999992E-3</v>
      </c>
      <c r="AM100">
        <v>-0.245</v>
      </c>
      <c r="AN100">
        <v>0.1983</v>
      </c>
      <c r="AO100" s="12">
        <v>16</v>
      </c>
      <c r="AP100">
        <v>1218</v>
      </c>
      <c r="AQ100">
        <v>12180</v>
      </c>
      <c r="AR100">
        <v>12.6792</v>
      </c>
      <c r="AS100">
        <v>777.98099999999999</v>
      </c>
      <c r="AT100" s="12">
        <v>51.654899999999998</v>
      </c>
      <c r="AU100" s="12">
        <v>30.897300000000001</v>
      </c>
      <c r="AV100">
        <v>31.74</v>
      </c>
      <c r="AW100">
        <v>54.23</v>
      </c>
      <c r="AX100">
        <f t="shared" si="2"/>
        <v>22.49</v>
      </c>
      <c r="AY100">
        <f t="shared" si="3"/>
        <v>1.411293908403735</v>
      </c>
    </row>
    <row r="101" spans="1:51" x14ac:dyDescent="0.3">
      <c r="A101">
        <v>202</v>
      </c>
      <c r="B101">
        <v>203</v>
      </c>
      <c r="C101">
        <v>10</v>
      </c>
      <c r="D101">
        <v>9</v>
      </c>
      <c r="E101" t="s">
        <v>55</v>
      </c>
      <c r="F101">
        <v>493480.485305999</v>
      </c>
      <c r="G101">
        <v>5180839.4438500004</v>
      </c>
      <c r="H101">
        <v>3</v>
      </c>
      <c r="I101" t="s">
        <v>17</v>
      </c>
      <c r="J101" t="s">
        <v>233</v>
      </c>
      <c r="K101">
        <v>193</v>
      </c>
      <c r="L101">
        <v>15.41</v>
      </c>
      <c r="M101">
        <v>436</v>
      </c>
      <c r="N101">
        <v>10.37</v>
      </c>
      <c r="O101" s="6">
        <v>0.61100000143099997</v>
      </c>
      <c r="P101">
        <v>1.22</v>
      </c>
      <c r="Q101">
        <v>0.10299999999999999</v>
      </c>
      <c r="R101">
        <v>1.6E-2</v>
      </c>
      <c r="S101">
        <v>11.93</v>
      </c>
      <c r="T101">
        <v>6.43</v>
      </c>
      <c r="U101" s="1">
        <v>33</v>
      </c>
      <c r="V101" s="1">
        <v>1</v>
      </c>
      <c r="W101" s="1">
        <v>79</v>
      </c>
      <c r="X101" s="8">
        <v>0.59799998998600001</v>
      </c>
      <c r="Y101" s="48">
        <v>0</v>
      </c>
      <c r="Z101" s="48"/>
      <c r="AA101" s="48">
        <v>1</v>
      </c>
      <c r="AB101" s="48">
        <v>57</v>
      </c>
      <c r="AC101" s="48">
        <v>0</v>
      </c>
      <c r="AD101" s="48"/>
      <c r="AE101">
        <v>203</v>
      </c>
      <c r="AF101" s="9" t="s">
        <v>165</v>
      </c>
      <c r="AG101" s="9" t="s">
        <v>165</v>
      </c>
      <c r="AH101">
        <v>1774069</v>
      </c>
      <c r="AI101">
        <v>7.2346000000000004</v>
      </c>
      <c r="AJ101">
        <v>206.1138</v>
      </c>
      <c r="AK101">
        <v>0.99879690443553892</v>
      </c>
      <c r="AL101">
        <v>4.7199999999999999E-2</v>
      </c>
      <c r="AM101">
        <v>0.37469999999999998</v>
      </c>
      <c r="AN101">
        <v>0.26150000000000001</v>
      </c>
      <c r="AO101" s="12">
        <v>8</v>
      </c>
      <c r="AP101">
        <v>0</v>
      </c>
      <c r="AQ101">
        <v>0.1</v>
      </c>
      <c r="AR101">
        <v>-0.23860000000000001</v>
      </c>
      <c r="AS101">
        <v>782.31290000000001</v>
      </c>
      <c r="AT101" s="12">
        <v>40.495699999999999</v>
      </c>
      <c r="AU101" s="12">
        <v>28.015899999999998</v>
      </c>
      <c r="AV101">
        <v>41.59</v>
      </c>
      <c r="AW101">
        <v>97.93</v>
      </c>
      <c r="AX101">
        <f t="shared" si="2"/>
        <v>56.34</v>
      </c>
      <c r="AY101">
        <f t="shared" si="3"/>
        <v>0.73819666311679089</v>
      </c>
    </row>
    <row r="102" spans="1:51" x14ac:dyDescent="0.3">
      <c r="A102">
        <v>204</v>
      </c>
      <c r="B102">
        <v>205</v>
      </c>
      <c r="C102">
        <v>12</v>
      </c>
      <c r="D102">
        <v>9</v>
      </c>
      <c r="E102" t="s">
        <v>55</v>
      </c>
      <c r="F102">
        <v>493544.29430000001</v>
      </c>
      <c r="G102">
        <v>5180832.3741800003</v>
      </c>
      <c r="H102">
        <v>5</v>
      </c>
      <c r="I102" t="s">
        <v>17</v>
      </c>
      <c r="J102" t="s">
        <v>210</v>
      </c>
      <c r="K102">
        <v>159</v>
      </c>
      <c r="L102">
        <v>16.59</v>
      </c>
      <c r="M102">
        <v>392</v>
      </c>
      <c r="N102">
        <v>9.16</v>
      </c>
      <c r="O102" s="6">
        <v>0.69900000095399994</v>
      </c>
      <c r="P102">
        <v>1.1000000000000001</v>
      </c>
      <c r="Q102">
        <v>8.6999999999999994E-2</v>
      </c>
      <c r="R102">
        <v>1.17E-2</v>
      </c>
      <c r="S102">
        <v>12.72</v>
      </c>
      <c r="T102">
        <v>7.42</v>
      </c>
      <c r="U102" s="1">
        <v>58</v>
      </c>
      <c r="V102" s="1">
        <v>1</v>
      </c>
      <c r="W102" s="1">
        <v>97</v>
      </c>
      <c r="X102" s="8">
        <v>0.75499999523200001</v>
      </c>
      <c r="Y102" s="48">
        <v>0</v>
      </c>
      <c r="Z102" s="48"/>
      <c r="AA102" s="48">
        <v>1</v>
      </c>
      <c r="AB102" s="48">
        <v>84</v>
      </c>
      <c r="AC102" s="48">
        <v>1</v>
      </c>
      <c r="AD102" s="48">
        <v>58</v>
      </c>
      <c r="AE102">
        <v>205</v>
      </c>
      <c r="AF102" s="9" t="s">
        <v>165</v>
      </c>
      <c r="AG102" s="9" t="s">
        <v>143</v>
      </c>
      <c r="AH102">
        <v>1686242</v>
      </c>
      <c r="AI102">
        <v>3.7059000000000002</v>
      </c>
      <c r="AJ102">
        <v>213.01750000000001</v>
      </c>
      <c r="AK102">
        <v>0.99934871899329814</v>
      </c>
      <c r="AL102">
        <v>-2.1399999999999999E-2</v>
      </c>
      <c r="AM102">
        <v>-0.33160000000000001</v>
      </c>
      <c r="AN102">
        <v>0.53549999999999998</v>
      </c>
      <c r="AO102" s="12">
        <v>8</v>
      </c>
      <c r="AP102">
        <v>27</v>
      </c>
      <c r="AQ102">
        <v>270</v>
      </c>
      <c r="AR102">
        <v>8.3353000000000002</v>
      </c>
      <c r="AS102">
        <v>782.00890000000004</v>
      </c>
      <c r="AT102" s="12">
        <v>38.735999999999997</v>
      </c>
      <c r="AU102" s="12">
        <v>27.083600000000001</v>
      </c>
      <c r="AV102">
        <v>48.07</v>
      </c>
      <c r="AW102">
        <v>157.63999999999999</v>
      </c>
      <c r="AX102">
        <f t="shared" si="2"/>
        <v>109.57</v>
      </c>
      <c r="AY102">
        <f t="shared" si="3"/>
        <v>0.43871497672720638</v>
      </c>
    </row>
    <row r="103" spans="1:51" x14ac:dyDescent="0.3">
      <c r="A103">
        <v>206</v>
      </c>
      <c r="B103">
        <v>207</v>
      </c>
      <c r="C103">
        <v>14</v>
      </c>
      <c r="D103">
        <v>9</v>
      </c>
      <c r="E103" t="s">
        <v>55</v>
      </c>
      <c r="F103">
        <v>493606.513420998</v>
      </c>
      <c r="G103">
        <v>5180835.6831999803</v>
      </c>
      <c r="H103">
        <v>6</v>
      </c>
      <c r="I103" t="s">
        <v>17</v>
      </c>
      <c r="J103" t="s">
        <v>219</v>
      </c>
      <c r="K103">
        <v>285</v>
      </c>
      <c r="L103">
        <v>15.78</v>
      </c>
      <c r="M103">
        <v>545</v>
      </c>
      <c r="N103">
        <v>10.39</v>
      </c>
      <c r="O103" s="6">
        <v>0.73400002718000001</v>
      </c>
      <c r="P103">
        <v>1.3</v>
      </c>
      <c r="Q103">
        <v>0.114</v>
      </c>
      <c r="R103">
        <v>1.49E-2</v>
      </c>
      <c r="S103">
        <v>11.45</v>
      </c>
      <c r="T103">
        <v>7.66</v>
      </c>
      <c r="U103" s="1">
        <v>70</v>
      </c>
      <c r="V103" s="1">
        <v>0</v>
      </c>
      <c r="X103" s="8">
        <v>0.233999997377</v>
      </c>
      <c r="Y103" s="48">
        <v>0</v>
      </c>
      <c r="Z103" s="48"/>
      <c r="AA103" s="48">
        <v>0</v>
      </c>
      <c r="AB103" s="48"/>
      <c r="AC103" s="48">
        <v>1</v>
      </c>
      <c r="AD103" s="48">
        <v>70</v>
      </c>
      <c r="AE103">
        <v>207</v>
      </c>
      <c r="AF103" s="9" t="s">
        <v>143</v>
      </c>
      <c r="AG103" s="9" t="s">
        <v>143</v>
      </c>
      <c r="AH103">
        <v>1733963</v>
      </c>
      <c r="AI103">
        <v>5.1424000000000003</v>
      </c>
      <c r="AJ103">
        <v>191.03649999999999</v>
      </c>
      <c r="AK103">
        <v>0.97263089688696613</v>
      </c>
      <c r="AL103">
        <v>-8.0000000000000002E-3</v>
      </c>
      <c r="AM103">
        <v>-8.9599999999999999E-2</v>
      </c>
      <c r="AN103">
        <v>0.1143</v>
      </c>
      <c r="AO103" s="12">
        <v>4</v>
      </c>
      <c r="AP103">
        <v>3</v>
      </c>
      <c r="AQ103">
        <v>30</v>
      </c>
      <c r="AR103">
        <v>5.8091999999999997</v>
      </c>
      <c r="AS103">
        <v>785.16020000000003</v>
      </c>
      <c r="AT103" s="12">
        <v>33.7789</v>
      </c>
      <c r="AU103" s="12">
        <v>21.531300000000002</v>
      </c>
      <c r="AV103">
        <v>47.2</v>
      </c>
      <c r="AW103">
        <v>151.77000000000001</v>
      </c>
      <c r="AX103">
        <f t="shared" si="2"/>
        <v>104.57000000000001</v>
      </c>
      <c r="AY103">
        <f t="shared" si="3"/>
        <v>0.45137228650664624</v>
      </c>
    </row>
    <row r="104" spans="1:51" x14ac:dyDescent="0.3">
      <c r="A104">
        <v>208</v>
      </c>
      <c r="B104">
        <v>209</v>
      </c>
      <c r="C104">
        <v>16</v>
      </c>
      <c r="D104">
        <v>9</v>
      </c>
      <c r="E104" t="s">
        <v>55</v>
      </c>
      <c r="F104">
        <v>493671.92820000002</v>
      </c>
      <c r="G104">
        <v>5180832.9049800001</v>
      </c>
      <c r="H104">
        <v>2</v>
      </c>
      <c r="I104" t="s">
        <v>15</v>
      </c>
      <c r="J104" t="s">
        <v>141</v>
      </c>
      <c r="K104">
        <v>202</v>
      </c>
      <c r="L104">
        <v>16.96</v>
      </c>
      <c r="M104">
        <v>384</v>
      </c>
      <c r="N104">
        <v>13.02</v>
      </c>
      <c r="O104" s="6">
        <v>0.56999999284699998</v>
      </c>
      <c r="P104">
        <v>1.54</v>
      </c>
      <c r="Q104">
        <v>0.11799999999999999</v>
      </c>
      <c r="R104">
        <v>1.49E-2</v>
      </c>
      <c r="S104">
        <v>13.03</v>
      </c>
      <c r="T104">
        <v>7.95</v>
      </c>
      <c r="U104" s="1">
        <v>48</v>
      </c>
      <c r="V104" s="1">
        <v>1</v>
      </c>
      <c r="W104" s="1">
        <v>139</v>
      </c>
      <c r="X104" s="8">
        <v>0.65399998426399997</v>
      </c>
      <c r="Y104" s="48">
        <v>0</v>
      </c>
      <c r="Z104" s="48"/>
      <c r="AA104" s="48">
        <v>1</v>
      </c>
      <c r="AB104" s="48">
        <v>82</v>
      </c>
      <c r="AC104" s="48">
        <v>1</v>
      </c>
      <c r="AD104" s="48">
        <v>48</v>
      </c>
      <c r="AE104">
        <v>209</v>
      </c>
      <c r="AF104" s="9" t="s">
        <v>171</v>
      </c>
      <c r="AG104" s="9" t="s">
        <v>143</v>
      </c>
      <c r="AH104">
        <v>1774691</v>
      </c>
      <c r="AI104">
        <v>7.3798000000000004</v>
      </c>
      <c r="AJ104">
        <v>184.61969999999999</v>
      </c>
      <c r="AK104">
        <v>0.95144773965873941</v>
      </c>
      <c r="AL104">
        <v>1.0999999999999999E-2</v>
      </c>
      <c r="AM104">
        <v>8.5500000000000007E-2</v>
      </c>
      <c r="AN104">
        <v>0.14979999999999999</v>
      </c>
      <c r="AO104" s="12">
        <v>4</v>
      </c>
      <c r="AP104">
        <v>2</v>
      </c>
      <c r="AQ104">
        <v>20</v>
      </c>
      <c r="AR104">
        <v>5.0396999999999998</v>
      </c>
      <c r="AS104">
        <v>787.25459999999998</v>
      </c>
      <c r="AT104" s="12">
        <v>42.9754</v>
      </c>
      <c r="AU104" s="12">
        <v>23.051300000000001</v>
      </c>
      <c r="AV104">
        <v>66.69</v>
      </c>
      <c r="AW104">
        <v>212.86</v>
      </c>
      <c r="AX104">
        <f t="shared" si="2"/>
        <v>146.17000000000002</v>
      </c>
      <c r="AY104">
        <f t="shared" si="3"/>
        <v>0.45624957241568032</v>
      </c>
    </row>
    <row r="105" spans="1:51" x14ac:dyDescent="0.3">
      <c r="A105">
        <v>210</v>
      </c>
      <c r="B105">
        <v>211</v>
      </c>
      <c r="C105">
        <v>18</v>
      </c>
      <c r="D105">
        <v>9</v>
      </c>
      <c r="E105" t="s">
        <v>55</v>
      </c>
      <c r="F105">
        <v>493735.726117999</v>
      </c>
      <c r="G105">
        <v>5180814.9473799802</v>
      </c>
      <c r="H105">
        <v>4</v>
      </c>
      <c r="I105" t="s">
        <v>15</v>
      </c>
      <c r="J105" t="s">
        <v>242</v>
      </c>
      <c r="K105">
        <v>217</v>
      </c>
      <c r="L105">
        <v>13.5</v>
      </c>
      <c r="M105">
        <v>440</v>
      </c>
      <c r="N105">
        <v>8.9700000000000006</v>
      </c>
      <c r="O105" s="6">
        <v>0.634000003338</v>
      </c>
      <c r="P105">
        <v>1.84</v>
      </c>
      <c r="Q105">
        <v>0.14000000000000001</v>
      </c>
      <c r="R105">
        <v>1.84E-2</v>
      </c>
      <c r="S105">
        <v>13.19</v>
      </c>
      <c r="T105">
        <v>7.57</v>
      </c>
      <c r="U105" s="1">
        <v>57</v>
      </c>
      <c r="V105" s="1">
        <v>1</v>
      </c>
      <c r="W105" s="1">
        <v>57</v>
      </c>
      <c r="X105" s="8">
        <v>0.90100002288799996</v>
      </c>
      <c r="Y105" s="48">
        <v>0</v>
      </c>
      <c r="Z105" s="48"/>
      <c r="AA105" s="48">
        <v>0</v>
      </c>
      <c r="AB105" s="48"/>
      <c r="AC105" s="48">
        <v>0</v>
      </c>
      <c r="AD105" s="48"/>
      <c r="AE105">
        <v>211</v>
      </c>
      <c r="AF105" s="9" t="s">
        <v>165</v>
      </c>
      <c r="AG105" s="9" t="s">
        <v>165</v>
      </c>
      <c r="AH105">
        <v>1654583</v>
      </c>
      <c r="AI105">
        <v>2.2288999999999999</v>
      </c>
      <c r="AJ105">
        <v>232.48500000000001</v>
      </c>
      <c r="AK105">
        <v>0.96233169355881554</v>
      </c>
      <c r="AL105">
        <v>-1.2800000000000001E-2</v>
      </c>
      <c r="AM105">
        <v>-0.32879999999999998</v>
      </c>
      <c r="AN105">
        <v>6.3200000000000006E-2</v>
      </c>
      <c r="AO105" s="12">
        <v>8</v>
      </c>
      <c r="AP105">
        <v>308</v>
      </c>
      <c r="AQ105">
        <v>3080</v>
      </c>
      <c r="AR105">
        <v>11.2789</v>
      </c>
      <c r="AS105">
        <v>786.76120000000003</v>
      </c>
      <c r="AT105" s="12">
        <v>37.121600000000001</v>
      </c>
      <c r="AU105" s="12">
        <v>28.1496</v>
      </c>
      <c r="AV105">
        <v>51.84</v>
      </c>
      <c r="AW105">
        <v>105.73</v>
      </c>
      <c r="AX105">
        <f t="shared" si="2"/>
        <v>53.89</v>
      </c>
      <c r="AY105">
        <f t="shared" si="3"/>
        <v>0.96195954722583044</v>
      </c>
    </row>
    <row r="106" spans="1:51" x14ac:dyDescent="0.3">
      <c r="A106">
        <v>212</v>
      </c>
      <c r="B106">
        <v>213</v>
      </c>
      <c r="C106">
        <v>20</v>
      </c>
      <c r="D106">
        <v>9</v>
      </c>
      <c r="E106" t="s">
        <v>55</v>
      </c>
      <c r="F106">
        <v>493799.559086997</v>
      </c>
      <c r="G106">
        <v>5180830.5493200002</v>
      </c>
      <c r="H106">
        <v>5</v>
      </c>
      <c r="I106" t="s">
        <v>15</v>
      </c>
      <c r="J106" t="s">
        <v>219</v>
      </c>
      <c r="M106">
        <v>629</v>
      </c>
      <c r="N106">
        <v>9.7100000000000009</v>
      </c>
      <c r="O106" s="6">
        <v>0.77300000190700002</v>
      </c>
      <c r="P106">
        <v>1.84</v>
      </c>
      <c r="Q106">
        <v>0.15</v>
      </c>
      <c r="R106">
        <v>0.02</v>
      </c>
      <c r="S106">
        <v>12.27</v>
      </c>
      <c r="T106">
        <v>7.49</v>
      </c>
      <c r="U106" s="1">
        <v>86</v>
      </c>
      <c r="V106" s="1">
        <v>0</v>
      </c>
      <c r="X106" s="8">
        <v>0.219999998808</v>
      </c>
      <c r="Y106" s="48">
        <v>0</v>
      </c>
      <c r="Z106" s="48"/>
      <c r="AA106" s="48">
        <v>0</v>
      </c>
      <c r="AB106" s="48"/>
      <c r="AC106" s="48">
        <v>1</v>
      </c>
      <c r="AD106" s="48">
        <v>130</v>
      </c>
      <c r="AE106">
        <v>213</v>
      </c>
      <c r="AF106" s="9" t="s">
        <v>165</v>
      </c>
      <c r="AG106" s="9" t="s">
        <v>165</v>
      </c>
      <c r="AH106">
        <v>1658602</v>
      </c>
      <c r="AI106">
        <v>3.2058</v>
      </c>
      <c r="AJ106">
        <v>239.55420000000001</v>
      </c>
      <c r="AK106">
        <v>0.93540127380804461</v>
      </c>
      <c r="AL106">
        <v>-3.6999999999999998E-2</v>
      </c>
      <c r="AM106">
        <v>-0.66239999999999999</v>
      </c>
      <c r="AN106">
        <v>3.4700000000000002E-2</v>
      </c>
      <c r="AO106" s="12">
        <v>8</v>
      </c>
      <c r="AP106">
        <v>176</v>
      </c>
      <c r="AQ106">
        <v>1760</v>
      </c>
      <c r="AR106">
        <v>10.3553</v>
      </c>
      <c r="AS106">
        <v>789.05790000000002</v>
      </c>
      <c r="AT106" s="12">
        <v>30.838899999999999</v>
      </c>
      <c r="AU106" s="12">
        <v>25.0291</v>
      </c>
      <c r="AV106">
        <v>67.2</v>
      </c>
      <c r="AW106">
        <v>246.98</v>
      </c>
      <c r="AX106">
        <f t="shared" si="2"/>
        <v>179.77999999999997</v>
      </c>
      <c r="AY106">
        <f t="shared" si="3"/>
        <v>0.37379018800756486</v>
      </c>
    </row>
    <row r="107" spans="1:51" x14ac:dyDescent="0.3">
      <c r="A107">
        <v>214</v>
      </c>
      <c r="B107">
        <v>215</v>
      </c>
      <c r="C107">
        <v>22</v>
      </c>
      <c r="D107">
        <v>9</v>
      </c>
      <c r="E107" t="s">
        <v>55</v>
      </c>
      <c r="F107">
        <v>493859.74745999801</v>
      </c>
      <c r="G107">
        <v>5180844.1624800004</v>
      </c>
      <c r="H107">
        <v>6</v>
      </c>
      <c r="I107" t="s">
        <v>15</v>
      </c>
      <c r="J107" t="s">
        <v>210</v>
      </c>
      <c r="K107">
        <v>231</v>
      </c>
      <c r="L107">
        <v>13.18</v>
      </c>
      <c r="M107">
        <v>422</v>
      </c>
      <c r="N107">
        <v>10.9</v>
      </c>
      <c r="O107" s="6">
        <v>0.57499998807899999</v>
      </c>
      <c r="P107">
        <v>1.44</v>
      </c>
      <c r="Q107">
        <v>0.11700000000000001</v>
      </c>
      <c r="R107">
        <v>1.5900000000000001E-2</v>
      </c>
      <c r="S107">
        <v>12.28</v>
      </c>
      <c r="T107">
        <v>7.35</v>
      </c>
      <c r="U107" s="1">
        <v>59</v>
      </c>
      <c r="V107" s="1">
        <v>0</v>
      </c>
      <c r="X107" s="8">
        <v>3.2000001519899998E-2</v>
      </c>
      <c r="Y107" s="48">
        <v>0</v>
      </c>
      <c r="Z107" s="48"/>
      <c r="AA107" s="48">
        <v>0</v>
      </c>
      <c r="AB107" s="48"/>
      <c r="AC107" s="48">
        <v>1</v>
      </c>
      <c r="AD107" s="48">
        <v>59</v>
      </c>
      <c r="AE107">
        <v>215</v>
      </c>
      <c r="AF107" s="9" t="s">
        <v>143</v>
      </c>
      <c r="AG107" s="9" t="s">
        <v>165</v>
      </c>
      <c r="AH107">
        <v>1540190</v>
      </c>
      <c r="AI107">
        <v>13.555300000000001</v>
      </c>
      <c r="AJ107">
        <v>285.84530000000001</v>
      </c>
      <c r="AK107">
        <v>0.62336760669487568</v>
      </c>
      <c r="AL107">
        <v>-0.11260000000000001</v>
      </c>
      <c r="AM107">
        <v>-0.4803</v>
      </c>
      <c r="AN107">
        <v>0.4677</v>
      </c>
      <c r="AO107" s="12">
        <v>16</v>
      </c>
      <c r="AP107">
        <v>17</v>
      </c>
      <c r="AQ107">
        <v>170</v>
      </c>
      <c r="AR107">
        <v>6.5583</v>
      </c>
      <c r="AS107">
        <v>795.66859999999997</v>
      </c>
      <c r="AT107" s="12">
        <v>23.282900000000001</v>
      </c>
      <c r="AU107" s="12">
        <v>15.569699999999999</v>
      </c>
      <c r="AV107">
        <v>52.1</v>
      </c>
      <c r="AW107">
        <v>210.38</v>
      </c>
      <c r="AX107">
        <f t="shared" si="2"/>
        <v>158.28</v>
      </c>
      <c r="AY107">
        <f t="shared" si="3"/>
        <v>0.32916350770785952</v>
      </c>
    </row>
    <row r="108" spans="1:51" x14ac:dyDescent="0.3">
      <c r="A108">
        <v>216</v>
      </c>
      <c r="B108">
        <v>217</v>
      </c>
      <c r="C108">
        <v>24</v>
      </c>
      <c r="D108">
        <v>9</v>
      </c>
      <c r="E108" t="s">
        <v>55</v>
      </c>
      <c r="F108">
        <v>493927.19838900003</v>
      </c>
      <c r="G108">
        <v>5180836.4194099903</v>
      </c>
      <c r="H108">
        <v>2</v>
      </c>
      <c r="I108" t="s">
        <v>23</v>
      </c>
      <c r="J108" t="s">
        <v>141</v>
      </c>
      <c r="K108">
        <v>265</v>
      </c>
      <c r="L108">
        <v>14.8</v>
      </c>
      <c r="M108">
        <v>500</v>
      </c>
      <c r="N108">
        <v>10.86</v>
      </c>
      <c r="O108" s="6">
        <v>0.61699998378800003</v>
      </c>
      <c r="P108">
        <v>1.84</v>
      </c>
      <c r="Q108">
        <v>0.156</v>
      </c>
      <c r="R108">
        <v>2.2100000000000002E-2</v>
      </c>
      <c r="S108">
        <v>11.85</v>
      </c>
      <c r="T108">
        <v>7.02</v>
      </c>
      <c r="U108" s="1">
        <v>38</v>
      </c>
      <c r="V108" s="1">
        <v>0</v>
      </c>
      <c r="X108" s="8">
        <v>1.0000000475E-3</v>
      </c>
      <c r="Y108" s="48">
        <v>0</v>
      </c>
      <c r="Z108" s="48"/>
      <c r="AA108" s="48">
        <v>0</v>
      </c>
      <c r="AB108" s="48"/>
      <c r="AC108" s="48">
        <v>1</v>
      </c>
      <c r="AD108" s="48">
        <v>38</v>
      </c>
      <c r="AE108">
        <v>217</v>
      </c>
      <c r="AF108" s="9" t="s">
        <v>143</v>
      </c>
      <c r="AG108" s="9" t="s">
        <v>143</v>
      </c>
      <c r="AH108">
        <v>1574659</v>
      </c>
      <c r="AI108">
        <v>5.5978000000000003</v>
      </c>
      <c r="AJ108">
        <v>316.84769999999997</v>
      </c>
      <c r="AK108">
        <v>0.35630067894712808</v>
      </c>
      <c r="AL108">
        <v>1.2999999999999999E-2</v>
      </c>
      <c r="AM108">
        <v>0.13300000000000001</v>
      </c>
      <c r="AN108">
        <v>-5.1799999999999999E-2</v>
      </c>
      <c r="AO108" s="12">
        <v>32</v>
      </c>
      <c r="AP108">
        <v>1</v>
      </c>
      <c r="AQ108">
        <v>10</v>
      </c>
      <c r="AR108">
        <v>4.6253000000000002</v>
      </c>
      <c r="AS108">
        <v>807.83050000000003</v>
      </c>
      <c r="AT108" s="12">
        <v>25.307300000000001</v>
      </c>
      <c r="AU108" s="12">
        <v>18.4267</v>
      </c>
      <c r="AV108">
        <v>53.93</v>
      </c>
      <c r="AW108">
        <v>130.15</v>
      </c>
      <c r="AX108">
        <f t="shared" si="2"/>
        <v>76.22</v>
      </c>
      <c r="AY108">
        <f t="shared" si="3"/>
        <v>0.70755707163474157</v>
      </c>
    </row>
    <row r="109" spans="1:51" x14ac:dyDescent="0.3">
      <c r="A109">
        <v>218</v>
      </c>
      <c r="B109">
        <v>219</v>
      </c>
      <c r="C109">
        <v>26</v>
      </c>
      <c r="D109">
        <v>9</v>
      </c>
      <c r="E109" t="s">
        <v>55</v>
      </c>
      <c r="F109">
        <v>493991.00748700002</v>
      </c>
      <c r="G109">
        <v>5180828.91</v>
      </c>
      <c r="H109">
        <v>3</v>
      </c>
      <c r="I109" t="s">
        <v>23</v>
      </c>
      <c r="J109" t="s">
        <v>219</v>
      </c>
      <c r="K109">
        <v>352</v>
      </c>
      <c r="L109">
        <v>13.47</v>
      </c>
      <c r="M109">
        <v>579</v>
      </c>
      <c r="N109">
        <v>8.81</v>
      </c>
      <c r="O109" s="6">
        <v>0.66299998760199996</v>
      </c>
      <c r="P109">
        <v>1.77</v>
      </c>
      <c r="Q109">
        <v>0.13900000000000001</v>
      </c>
      <c r="R109">
        <v>2.1899999999999999E-2</v>
      </c>
      <c r="S109">
        <v>12.66</v>
      </c>
      <c r="T109">
        <v>6.36</v>
      </c>
      <c r="U109" s="1">
        <v>23</v>
      </c>
      <c r="V109" s="1">
        <v>0</v>
      </c>
      <c r="X109" s="8">
        <v>4.3999999761600003E-2</v>
      </c>
      <c r="Y109" s="48">
        <v>0</v>
      </c>
      <c r="Z109" s="48"/>
      <c r="AA109" s="48">
        <v>0</v>
      </c>
      <c r="AB109" s="48"/>
      <c r="AC109" s="48">
        <v>1</v>
      </c>
      <c r="AD109" s="48">
        <v>44</v>
      </c>
      <c r="AE109">
        <v>219</v>
      </c>
      <c r="AF109" s="9" t="s">
        <v>143</v>
      </c>
      <c r="AG109" s="9" t="s">
        <v>171</v>
      </c>
      <c r="AH109">
        <v>1540393</v>
      </c>
      <c r="AI109">
        <v>5.8394000000000004</v>
      </c>
      <c r="AJ109">
        <v>17.581800000000001</v>
      </c>
      <c r="AK109">
        <v>1.1686179448387124E-2</v>
      </c>
      <c r="AL109">
        <v>4.5999999999999999E-3</v>
      </c>
      <c r="AM109">
        <v>4.4999999999999998E-2</v>
      </c>
      <c r="AN109">
        <v>-1.6899999999999998E-2</v>
      </c>
      <c r="AO109" s="12">
        <v>128</v>
      </c>
      <c r="AP109">
        <v>4</v>
      </c>
      <c r="AQ109">
        <v>40</v>
      </c>
      <c r="AR109">
        <v>5.9690000000000003</v>
      </c>
      <c r="AS109">
        <v>808.99770000000001</v>
      </c>
      <c r="AT109" s="12">
        <v>20.285900000000002</v>
      </c>
      <c r="AU109" s="12">
        <v>18.026199999999999</v>
      </c>
      <c r="AV109">
        <v>51.54</v>
      </c>
      <c r="AW109">
        <v>131.41</v>
      </c>
      <c r="AX109">
        <f t="shared" si="2"/>
        <v>79.87</v>
      </c>
      <c r="AY109">
        <f t="shared" si="3"/>
        <v>0.64529861024164259</v>
      </c>
    </row>
    <row r="110" spans="1:51" x14ac:dyDescent="0.3">
      <c r="A110">
        <v>220</v>
      </c>
      <c r="B110">
        <v>221</v>
      </c>
      <c r="C110">
        <v>28</v>
      </c>
      <c r="D110">
        <v>9</v>
      </c>
      <c r="E110" t="s">
        <v>55</v>
      </c>
      <c r="F110">
        <v>494054.817732998</v>
      </c>
      <c r="G110">
        <v>5180822.4013599902</v>
      </c>
      <c r="H110">
        <v>5</v>
      </c>
      <c r="I110" t="s">
        <v>23</v>
      </c>
      <c r="J110" t="s">
        <v>198</v>
      </c>
      <c r="K110">
        <v>315</v>
      </c>
      <c r="L110">
        <v>12.96</v>
      </c>
      <c r="M110">
        <v>541</v>
      </c>
      <c r="N110">
        <v>8.7200000000000006</v>
      </c>
      <c r="O110" s="6">
        <v>0.67500001192100001</v>
      </c>
      <c r="P110">
        <v>1.63</v>
      </c>
      <c r="Q110">
        <v>0.13200000000000001</v>
      </c>
      <c r="R110">
        <v>1.89E-2</v>
      </c>
      <c r="S110">
        <v>12.32</v>
      </c>
      <c r="T110">
        <v>6.99</v>
      </c>
      <c r="U110" s="1">
        <v>28</v>
      </c>
      <c r="V110" s="1">
        <v>0</v>
      </c>
      <c r="X110" s="8">
        <v>0.104000002146</v>
      </c>
      <c r="Y110" s="48">
        <v>0</v>
      </c>
      <c r="Z110" s="48"/>
      <c r="AA110" s="48">
        <v>0</v>
      </c>
      <c r="AB110" s="48"/>
      <c r="AC110" s="48">
        <v>1</v>
      </c>
      <c r="AD110" s="48">
        <v>28</v>
      </c>
      <c r="AE110">
        <v>221</v>
      </c>
      <c r="AF110" s="9" t="s">
        <v>143</v>
      </c>
      <c r="AG110" s="9" t="s">
        <v>165</v>
      </c>
      <c r="AH110">
        <v>1451007</v>
      </c>
      <c r="AI110">
        <v>9.0724999999999998</v>
      </c>
      <c r="AJ110">
        <v>3.9401999999999999</v>
      </c>
      <c r="AK110">
        <v>5.0781351282552734E-2</v>
      </c>
      <c r="AL110">
        <v>-1.2200000000000001E-2</v>
      </c>
      <c r="AM110">
        <v>-7.7600000000000002E-2</v>
      </c>
      <c r="AN110">
        <v>0.12659999999999999</v>
      </c>
      <c r="AO110" s="12">
        <v>64</v>
      </c>
      <c r="AP110">
        <v>4</v>
      </c>
      <c r="AQ110">
        <v>40</v>
      </c>
      <c r="AR110">
        <v>5.5233999999999996</v>
      </c>
      <c r="AS110">
        <v>808.21230000000003</v>
      </c>
      <c r="AT110" s="12">
        <v>23.055700000000002</v>
      </c>
      <c r="AU110" s="12">
        <v>17.947199999999999</v>
      </c>
      <c r="AV110">
        <v>56.94</v>
      </c>
      <c r="AW110">
        <v>127.27</v>
      </c>
      <c r="AX110">
        <f t="shared" si="2"/>
        <v>70.33</v>
      </c>
      <c r="AY110">
        <f t="shared" si="3"/>
        <v>0.80961182994454717</v>
      </c>
    </row>
    <row r="111" spans="1:51" x14ac:dyDescent="0.3">
      <c r="A111">
        <v>222</v>
      </c>
      <c r="B111">
        <v>223</v>
      </c>
      <c r="C111">
        <v>30</v>
      </c>
      <c r="D111">
        <v>9</v>
      </c>
      <c r="E111" t="s">
        <v>55</v>
      </c>
      <c r="F111">
        <v>494118.627680998</v>
      </c>
      <c r="G111">
        <v>5180815.4489200003</v>
      </c>
      <c r="H111">
        <v>6</v>
      </c>
      <c r="I111" t="s">
        <v>23</v>
      </c>
      <c r="J111" t="s">
        <v>210</v>
      </c>
      <c r="K111">
        <v>219</v>
      </c>
      <c r="L111">
        <v>13.94</v>
      </c>
      <c r="M111">
        <v>546</v>
      </c>
      <c r="N111">
        <v>9.69</v>
      </c>
      <c r="O111" s="6">
        <v>0.50199997425099996</v>
      </c>
      <c r="P111">
        <v>1.2</v>
      </c>
      <c r="Q111">
        <v>9.6000000000000002E-2</v>
      </c>
      <c r="R111">
        <v>1.61E-2</v>
      </c>
      <c r="S111">
        <v>12.47</v>
      </c>
      <c r="T111">
        <v>6</v>
      </c>
      <c r="U111" s="1">
        <v>17</v>
      </c>
      <c r="V111" s="1">
        <v>1</v>
      </c>
      <c r="W111" s="1">
        <v>141</v>
      </c>
      <c r="X111" s="8">
        <v>0.76200002431900005</v>
      </c>
      <c r="Y111" s="48">
        <v>0</v>
      </c>
      <c r="Z111" s="48"/>
      <c r="AA111" s="48">
        <v>0</v>
      </c>
      <c r="AB111" s="48"/>
      <c r="AC111" s="48">
        <v>1</v>
      </c>
      <c r="AD111" s="48">
        <v>38</v>
      </c>
      <c r="AE111">
        <v>223</v>
      </c>
      <c r="AF111" s="9" t="s">
        <v>171</v>
      </c>
      <c r="AG111" s="9" t="s">
        <v>171</v>
      </c>
      <c r="AH111">
        <v>1595318</v>
      </c>
      <c r="AI111">
        <v>11.471</v>
      </c>
      <c r="AJ111">
        <v>80.0839</v>
      </c>
      <c r="AK111">
        <v>0.17899749925749125</v>
      </c>
      <c r="AL111">
        <v>9.74E-2</v>
      </c>
      <c r="AM111">
        <v>0.49</v>
      </c>
      <c r="AN111">
        <v>-0.433</v>
      </c>
      <c r="AO111" s="12">
        <v>1</v>
      </c>
      <c r="AP111">
        <v>4</v>
      </c>
      <c r="AQ111">
        <v>40</v>
      </c>
      <c r="AR111">
        <v>5.2838000000000003</v>
      </c>
      <c r="AS111">
        <v>806.39279999999997</v>
      </c>
      <c r="AT111" s="12">
        <v>29.567399999999999</v>
      </c>
      <c r="AU111" s="12">
        <v>29.525200000000002</v>
      </c>
      <c r="AV111">
        <v>39.07</v>
      </c>
      <c r="AW111">
        <v>81.48</v>
      </c>
      <c r="AX111">
        <f t="shared" si="2"/>
        <v>42.410000000000004</v>
      </c>
      <c r="AY111">
        <f t="shared" si="3"/>
        <v>0.92124498938929489</v>
      </c>
    </row>
    <row r="112" spans="1:51" x14ac:dyDescent="0.3">
      <c r="A112">
        <v>224</v>
      </c>
      <c r="B112">
        <v>225</v>
      </c>
      <c r="C112">
        <v>7</v>
      </c>
      <c r="D112">
        <v>10</v>
      </c>
      <c r="E112" t="s">
        <v>53</v>
      </c>
      <c r="F112">
        <v>493412.658734</v>
      </c>
      <c r="G112">
        <v>5180872.0767299803</v>
      </c>
      <c r="H112">
        <v>1</v>
      </c>
      <c r="I112" t="s">
        <v>17</v>
      </c>
      <c r="J112" t="s">
        <v>242</v>
      </c>
      <c r="K112">
        <v>274</v>
      </c>
      <c r="L112">
        <v>14.2</v>
      </c>
      <c r="M112">
        <v>361</v>
      </c>
      <c r="N112">
        <v>9.34</v>
      </c>
      <c r="O112" s="6">
        <v>0.56699997186700002</v>
      </c>
      <c r="P112">
        <v>1.31</v>
      </c>
      <c r="Q112">
        <v>9.9000000000000005E-2</v>
      </c>
      <c r="R112">
        <v>1.5699999999999999E-2</v>
      </c>
      <c r="S112">
        <v>13.2</v>
      </c>
      <c r="T112">
        <v>6.3</v>
      </c>
      <c r="U112" s="1">
        <v>16</v>
      </c>
      <c r="V112" s="1">
        <v>1</v>
      </c>
      <c r="W112" s="1">
        <v>101</v>
      </c>
      <c r="X112" s="8">
        <v>0.90299999713900003</v>
      </c>
      <c r="Y112" s="48">
        <v>0</v>
      </c>
      <c r="Z112" s="48"/>
      <c r="AA112" s="48">
        <v>0</v>
      </c>
      <c r="AB112" s="48"/>
      <c r="AC112" s="48">
        <v>1</v>
      </c>
      <c r="AD112" s="48">
        <v>35</v>
      </c>
      <c r="AE112">
        <v>225</v>
      </c>
      <c r="AF112" s="9" t="s">
        <v>165</v>
      </c>
      <c r="AG112" s="9" t="s">
        <v>165</v>
      </c>
      <c r="AH112">
        <v>1646424</v>
      </c>
      <c r="AI112">
        <v>1.248</v>
      </c>
      <c r="AJ112">
        <v>269.10500000000002</v>
      </c>
      <c r="AK112">
        <v>0.75764032633177159</v>
      </c>
      <c r="AL112">
        <v>-2.9999999999999997E-4</v>
      </c>
      <c r="AM112">
        <v>-1.6E-2</v>
      </c>
      <c r="AN112">
        <v>0.156</v>
      </c>
      <c r="AO112" s="12">
        <v>8</v>
      </c>
      <c r="AP112">
        <v>7</v>
      </c>
      <c r="AQ112">
        <v>70</v>
      </c>
      <c r="AR112">
        <v>8.0749999999999993</v>
      </c>
      <c r="AS112">
        <v>778.04359999999997</v>
      </c>
      <c r="AT112" s="12">
        <v>27.828900000000001</v>
      </c>
      <c r="AU112" s="12">
        <v>33.847000000000001</v>
      </c>
      <c r="AV112">
        <v>47.48</v>
      </c>
      <c r="AW112">
        <v>158.03</v>
      </c>
      <c r="AX112">
        <f t="shared" si="2"/>
        <v>110.55000000000001</v>
      </c>
      <c r="AY112">
        <f t="shared" si="3"/>
        <v>0.42948891904115777</v>
      </c>
    </row>
    <row r="113" spans="1:51" x14ac:dyDescent="0.3">
      <c r="A113">
        <v>226</v>
      </c>
      <c r="B113">
        <v>227</v>
      </c>
      <c r="C113">
        <v>9</v>
      </c>
      <c r="D113">
        <v>10</v>
      </c>
      <c r="E113" t="s">
        <v>53</v>
      </c>
      <c r="F113">
        <v>493478.459027</v>
      </c>
      <c r="G113">
        <v>5180856.1175499903</v>
      </c>
      <c r="H113">
        <v>3</v>
      </c>
      <c r="I113" t="s">
        <v>17</v>
      </c>
      <c r="J113" t="s">
        <v>233</v>
      </c>
      <c r="K113">
        <v>264</v>
      </c>
      <c r="L113">
        <v>15.36</v>
      </c>
      <c r="M113">
        <v>440</v>
      </c>
      <c r="N113">
        <v>9.33</v>
      </c>
      <c r="O113" s="6">
        <v>0.63499999046300004</v>
      </c>
      <c r="P113">
        <v>1.64</v>
      </c>
      <c r="Q113">
        <v>0.13600000000000001</v>
      </c>
      <c r="R113">
        <v>1.9099999999999999E-2</v>
      </c>
      <c r="S113">
        <v>12.12</v>
      </c>
      <c r="T113">
        <v>7.09</v>
      </c>
      <c r="U113" s="1">
        <v>22</v>
      </c>
      <c r="V113" s="1">
        <v>0</v>
      </c>
      <c r="X113" s="8">
        <v>0.36399999260900001</v>
      </c>
      <c r="Y113" s="48">
        <v>0</v>
      </c>
      <c r="Z113" s="48"/>
      <c r="AA113" s="48">
        <v>0</v>
      </c>
      <c r="AB113" s="48"/>
      <c r="AC113" s="48">
        <v>1</v>
      </c>
      <c r="AD113" s="48">
        <v>42</v>
      </c>
      <c r="AE113">
        <v>227</v>
      </c>
      <c r="AF113" s="9" t="s">
        <v>143</v>
      </c>
      <c r="AG113" s="9" t="s">
        <v>165</v>
      </c>
      <c r="AH113">
        <v>1773169</v>
      </c>
      <c r="AI113">
        <v>7.7401</v>
      </c>
      <c r="AJ113">
        <v>215.58260000000001</v>
      </c>
      <c r="AK113">
        <v>0.99770769326379916</v>
      </c>
      <c r="AL113">
        <v>8.8800000000000004E-2</v>
      </c>
      <c r="AM113">
        <v>0.65969999999999995</v>
      </c>
      <c r="AN113">
        <v>-0.1037</v>
      </c>
      <c r="AO113" s="12">
        <v>8</v>
      </c>
      <c r="AP113">
        <v>0</v>
      </c>
      <c r="AQ113">
        <v>0.1</v>
      </c>
      <c r="AR113">
        <v>-0.30690000000000001</v>
      </c>
      <c r="AS113">
        <v>783.58969999999999</v>
      </c>
      <c r="AT113" s="12">
        <v>38.3934</v>
      </c>
      <c r="AU113" s="12">
        <v>27.652899999999999</v>
      </c>
      <c r="AV113">
        <v>28.13</v>
      </c>
      <c r="AW113">
        <v>73.25</v>
      </c>
      <c r="AX113">
        <f t="shared" si="2"/>
        <v>45.120000000000005</v>
      </c>
      <c r="AY113">
        <f t="shared" si="3"/>
        <v>0.6234485815602836</v>
      </c>
    </row>
    <row r="114" spans="1:51" x14ac:dyDescent="0.3">
      <c r="A114">
        <v>228</v>
      </c>
      <c r="B114">
        <v>229</v>
      </c>
      <c r="C114">
        <v>11</v>
      </c>
      <c r="D114">
        <v>10</v>
      </c>
      <c r="E114" t="s">
        <v>53</v>
      </c>
      <c r="F114">
        <v>493540.27207200002</v>
      </c>
      <c r="G114">
        <v>5180854.2695899904</v>
      </c>
      <c r="H114">
        <v>4</v>
      </c>
      <c r="I114" t="s">
        <v>17</v>
      </c>
      <c r="J114" t="s">
        <v>198</v>
      </c>
      <c r="K114">
        <v>199</v>
      </c>
      <c r="L114">
        <v>15.53</v>
      </c>
      <c r="M114">
        <v>563</v>
      </c>
      <c r="N114">
        <v>9.1999999999999993</v>
      </c>
      <c r="O114" s="6">
        <v>0.64800000190700002</v>
      </c>
      <c r="P114">
        <v>1.3</v>
      </c>
      <c r="Q114">
        <v>0.109</v>
      </c>
      <c r="R114">
        <v>1.47E-2</v>
      </c>
      <c r="S114">
        <v>11.93</v>
      </c>
      <c r="T114">
        <v>7.4</v>
      </c>
      <c r="U114" s="1">
        <v>52</v>
      </c>
      <c r="V114" s="1">
        <v>1</v>
      </c>
      <c r="W114" s="1">
        <v>101</v>
      </c>
      <c r="X114" s="8">
        <v>0.61900001764299994</v>
      </c>
      <c r="Y114" s="48">
        <v>0</v>
      </c>
      <c r="Z114" s="48"/>
      <c r="AA114" s="48">
        <v>0</v>
      </c>
      <c r="AB114" s="48"/>
      <c r="AC114" s="48">
        <v>1</v>
      </c>
      <c r="AD114" s="48">
        <v>52</v>
      </c>
      <c r="AE114">
        <v>229</v>
      </c>
      <c r="AF114" s="9" t="s">
        <v>171</v>
      </c>
      <c r="AG114" s="9" t="s">
        <v>165</v>
      </c>
      <c r="AH114">
        <v>1787901</v>
      </c>
      <c r="AI114">
        <v>8.6972000000000005</v>
      </c>
      <c r="AJ114">
        <v>178.39840000000001</v>
      </c>
      <c r="AK114">
        <v>0.92551176077031228</v>
      </c>
      <c r="AL114">
        <v>-5.0200000000000002E-2</v>
      </c>
      <c r="AM114">
        <v>-0.33169999999999999</v>
      </c>
      <c r="AN114">
        <v>0.28299999999999997</v>
      </c>
      <c r="AO114" s="12">
        <v>4</v>
      </c>
      <c r="AP114">
        <v>4</v>
      </c>
      <c r="AQ114">
        <v>40</v>
      </c>
      <c r="AR114">
        <v>5.5663999999999998</v>
      </c>
      <c r="AS114">
        <v>783.97580000000005</v>
      </c>
      <c r="AT114" s="12">
        <v>32.095100000000002</v>
      </c>
      <c r="AU114" s="12">
        <v>28.243200000000002</v>
      </c>
      <c r="AV114">
        <v>53.73</v>
      </c>
      <c r="AW114">
        <v>138.68</v>
      </c>
      <c r="AX114">
        <f t="shared" si="2"/>
        <v>84.950000000000017</v>
      </c>
      <c r="AY114">
        <f t="shared" si="3"/>
        <v>0.6324896998234254</v>
      </c>
    </row>
    <row r="115" spans="1:51" x14ac:dyDescent="0.3">
      <c r="A115">
        <v>230</v>
      </c>
      <c r="B115">
        <v>231</v>
      </c>
      <c r="C115">
        <v>13</v>
      </c>
      <c r="D115">
        <v>10</v>
      </c>
      <c r="E115" t="s">
        <v>53</v>
      </c>
      <c r="F115">
        <v>493604.093411999</v>
      </c>
      <c r="G115">
        <v>5180858.8683700003</v>
      </c>
      <c r="H115">
        <v>6</v>
      </c>
      <c r="I115" t="s">
        <v>17</v>
      </c>
      <c r="J115" t="s">
        <v>219</v>
      </c>
      <c r="K115">
        <v>167</v>
      </c>
      <c r="L115">
        <v>15.42</v>
      </c>
      <c r="M115">
        <v>409</v>
      </c>
      <c r="N115">
        <v>9.14</v>
      </c>
      <c r="O115" s="6">
        <v>0.64999997615799998</v>
      </c>
      <c r="P115">
        <v>1.32</v>
      </c>
      <c r="Q115">
        <v>0.106</v>
      </c>
      <c r="R115">
        <v>1.43E-2</v>
      </c>
      <c r="S115">
        <v>12.47</v>
      </c>
      <c r="T115">
        <v>7.38</v>
      </c>
      <c r="U115" s="1">
        <v>37</v>
      </c>
      <c r="V115" s="1">
        <v>0</v>
      </c>
      <c r="X115" s="8">
        <v>0.18199999630499999</v>
      </c>
      <c r="Y115" s="48">
        <v>0</v>
      </c>
      <c r="Z115" s="48"/>
      <c r="AA115" s="48">
        <v>1</v>
      </c>
      <c r="AB115" s="48">
        <v>48</v>
      </c>
      <c r="AC115" s="48">
        <v>1</v>
      </c>
      <c r="AD115" s="48">
        <v>37</v>
      </c>
      <c r="AE115">
        <v>231</v>
      </c>
      <c r="AF115" s="9" t="s">
        <v>143</v>
      </c>
      <c r="AG115" s="9" t="s">
        <v>143</v>
      </c>
      <c r="AH115">
        <v>1730226</v>
      </c>
      <c r="AI115">
        <v>5.4614000000000003</v>
      </c>
      <c r="AJ115">
        <v>158.9145</v>
      </c>
      <c r="AK115">
        <v>0.81363603159151388</v>
      </c>
      <c r="AL115">
        <v>2.29E-2</v>
      </c>
      <c r="AM115">
        <v>0.24030000000000001</v>
      </c>
      <c r="AN115">
        <v>-8.6499999999999994E-2</v>
      </c>
      <c r="AO115" s="12">
        <v>4</v>
      </c>
      <c r="AP115">
        <v>0</v>
      </c>
      <c r="AQ115">
        <v>0.1</v>
      </c>
      <c r="AR115">
        <v>4.4900000000000002E-2</v>
      </c>
      <c r="AS115">
        <v>788.3383</v>
      </c>
      <c r="AT115" s="12">
        <v>39.073700000000002</v>
      </c>
      <c r="AU115" s="12">
        <v>28.249500000000001</v>
      </c>
      <c r="AV115">
        <v>45.34</v>
      </c>
      <c r="AW115">
        <v>84.72</v>
      </c>
      <c r="AX115">
        <f t="shared" si="2"/>
        <v>39.379999999999995</v>
      </c>
      <c r="AY115">
        <f t="shared" si="3"/>
        <v>1.1513458608430678</v>
      </c>
    </row>
    <row r="116" spans="1:51" x14ac:dyDescent="0.3">
      <c r="A116">
        <v>232</v>
      </c>
      <c r="B116">
        <v>233</v>
      </c>
      <c r="C116">
        <v>15</v>
      </c>
      <c r="D116">
        <v>10</v>
      </c>
      <c r="E116" t="s">
        <v>53</v>
      </c>
      <c r="F116">
        <v>493667.907851998</v>
      </c>
      <c r="G116">
        <v>5180857.0227399804</v>
      </c>
      <c r="H116">
        <v>1</v>
      </c>
      <c r="I116" t="s">
        <v>15</v>
      </c>
      <c r="J116" t="s">
        <v>198</v>
      </c>
      <c r="K116">
        <v>240</v>
      </c>
      <c r="L116">
        <v>14.4</v>
      </c>
      <c r="M116">
        <v>438</v>
      </c>
      <c r="N116">
        <v>9.1999999999999993</v>
      </c>
      <c r="O116" s="6">
        <v>0.54299998283399997</v>
      </c>
      <c r="P116">
        <v>1.54</v>
      </c>
      <c r="Q116">
        <v>0.106</v>
      </c>
      <c r="R116">
        <v>1.78E-2</v>
      </c>
      <c r="S116">
        <v>14.48</v>
      </c>
      <c r="T116">
        <v>5.96</v>
      </c>
      <c r="U116" s="1">
        <v>46</v>
      </c>
      <c r="V116" s="1">
        <v>0</v>
      </c>
      <c r="X116" s="8">
        <v>0.15600000321900001</v>
      </c>
      <c r="Y116" s="48">
        <v>1</v>
      </c>
      <c r="Z116" s="48">
        <v>100</v>
      </c>
      <c r="AA116" s="48">
        <v>0</v>
      </c>
      <c r="AB116" s="48"/>
      <c r="AC116" s="48">
        <v>1</v>
      </c>
      <c r="AD116" s="48">
        <v>46</v>
      </c>
      <c r="AE116">
        <v>233</v>
      </c>
      <c r="AF116" s="9" t="s">
        <v>170</v>
      </c>
      <c r="AG116" s="9" t="s">
        <v>143</v>
      </c>
      <c r="AH116">
        <v>1747633</v>
      </c>
      <c r="AI116">
        <v>5.3788999999999998</v>
      </c>
      <c r="AJ116">
        <v>209.14519999999999</v>
      </c>
      <c r="AK116">
        <v>0.99993190468259496</v>
      </c>
      <c r="AL116">
        <v>4.7800000000000002E-2</v>
      </c>
      <c r="AM116">
        <v>0.50960000000000005</v>
      </c>
      <c r="AN116">
        <v>-0.26140000000000002</v>
      </c>
      <c r="AO116" s="12">
        <v>8</v>
      </c>
      <c r="AP116">
        <v>0</v>
      </c>
      <c r="AQ116">
        <v>0.1</v>
      </c>
      <c r="AR116">
        <v>6.0199999999999997E-2</v>
      </c>
      <c r="AS116">
        <v>791.20719999999994</v>
      </c>
      <c r="AT116" s="12">
        <v>31.973800000000001</v>
      </c>
      <c r="AU116" s="12">
        <v>24.256699999999999</v>
      </c>
      <c r="AV116">
        <v>52.75</v>
      </c>
      <c r="AW116">
        <v>96.06</v>
      </c>
      <c r="AX116">
        <f t="shared" si="2"/>
        <v>43.31</v>
      </c>
      <c r="AY116">
        <f t="shared" si="3"/>
        <v>1.2179635188178248</v>
      </c>
    </row>
    <row r="117" spans="1:51" x14ac:dyDescent="0.3">
      <c r="A117">
        <v>234</v>
      </c>
      <c r="B117">
        <v>235</v>
      </c>
      <c r="C117">
        <v>17</v>
      </c>
      <c r="D117">
        <v>10</v>
      </c>
      <c r="E117" t="s">
        <v>53</v>
      </c>
      <c r="F117">
        <v>493731.736488997</v>
      </c>
      <c r="G117">
        <v>5180868.7346999804</v>
      </c>
      <c r="H117">
        <v>3</v>
      </c>
      <c r="I117" t="s">
        <v>15</v>
      </c>
      <c r="J117" t="s">
        <v>233</v>
      </c>
      <c r="K117">
        <v>155</v>
      </c>
      <c r="L117">
        <v>14.17</v>
      </c>
      <c r="M117">
        <v>450</v>
      </c>
      <c r="N117">
        <v>10.79</v>
      </c>
      <c r="O117" s="6">
        <v>0.625</v>
      </c>
      <c r="P117">
        <v>1.72</v>
      </c>
      <c r="Q117">
        <v>0.14299999999999999</v>
      </c>
      <c r="R117">
        <v>1.7999999999999999E-2</v>
      </c>
      <c r="S117">
        <v>12.06</v>
      </c>
      <c r="T117">
        <v>7.92</v>
      </c>
      <c r="U117" s="1">
        <v>41</v>
      </c>
      <c r="V117" s="1">
        <v>0</v>
      </c>
      <c r="X117" s="8">
        <v>0.33399999141699999</v>
      </c>
      <c r="Y117" s="48">
        <v>0</v>
      </c>
      <c r="Z117" s="48"/>
      <c r="AA117" s="48">
        <v>0</v>
      </c>
      <c r="AB117" s="48"/>
      <c r="AC117" s="48">
        <v>1</v>
      </c>
      <c r="AD117" s="48">
        <v>41</v>
      </c>
      <c r="AE117">
        <v>235</v>
      </c>
      <c r="AF117" s="9" t="s">
        <v>143</v>
      </c>
      <c r="AG117" s="9" t="s">
        <v>143</v>
      </c>
      <c r="AH117">
        <v>1749727</v>
      </c>
      <c r="AI117">
        <v>5.9664999999999999</v>
      </c>
      <c r="AJ117">
        <v>188.92310000000001</v>
      </c>
      <c r="AK117">
        <v>0.96629599575191372</v>
      </c>
      <c r="AL117">
        <v>-7.3000000000000001E-3</v>
      </c>
      <c r="AM117">
        <v>-6.9900000000000004E-2</v>
      </c>
      <c r="AN117">
        <v>5.3199999999999997E-2</v>
      </c>
      <c r="AO117" s="12">
        <v>4</v>
      </c>
      <c r="AP117">
        <v>8</v>
      </c>
      <c r="AQ117">
        <v>80</v>
      </c>
      <c r="AR117">
        <v>6.6405000000000003</v>
      </c>
      <c r="AS117">
        <v>791.94510000000002</v>
      </c>
      <c r="AT117" s="12">
        <v>32.098399999999998</v>
      </c>
      <c r="AU117" s="12">
        <v>19.4056</v>
      </c>
      <c r="AV117">
        <v>59.8</v>
      </c>
      <c r="AW117">
        <v>136.83000000000001</v>
      </c>
      <c r="AX117">
        <f t="shared" si="2"/>
        <v>77.030000000000015</v>
      </c>
      <c r="AY117">
        <f t="shared" si="3"/>
        <v>0.77632091392963765</v>
      </c>
    </row>
    <row r="118" spans="1:51" x14ac:dyDescent="0.3">
      <c r="A118">
        <v>236</v>
      </c>
      <c r="B118">
        <v>237</v>
      </c>
      <c r="C118">
        <v>19</v>
      </c>
      <c r="D118">
        <v>10</v>
      </c>
      <c r="E118" t="s">
        <v>53</v>
      </c>
      <c r="F118">
        <v>493798.241069999</v>
      </c>
      <c r="G118">
        <v>5180860.3842399903</v>
      </c>
      <c r="H118">
        <v>5</v>
      </c>
      <c r="I118" t="s">
        <v>15</v>
      </c>
      <c r="J118" t="s">
        <v>219</v>
      </c>
      <c r="K118">
        <v>151</v>
      </c>
      <c r="L118">
        <v>15.11</v>
      </c>
      <c r="M118">
        <v>412</v>
      </c>
      <c r="N118">
        <v>13.49</v>
      </c>
      <c r="O118" s="6">
        <v>0.58300000429200005</v>
      </c>
      <c r="P118">
        <v>1.62</v>
      </c>
      <c r="Q118">
        <v>0.13500000000000001</v>
      </c>
      <c r="R118">
        <v>1.84E-2</v>
      </c>
      <c r="S118">
        <v>11.98</v>
      </c>
      <c r="T118">
        <v>7.34</v>
      </c>
      <c r="U118" s="1">
        <v>18</v>
      </c>
      <c r="V118" s="1">
        <v>1</v>
      </c>
      <c r="W118" s="1">
        <v>80</v>
      </c>
      <c r="X118" s="8">
        <v>0.59200000762899996</v>
      </c>
      <c r="Y118" s="48">
        <v>0</v>
      </c>
      <c r="Z118" s="48"/>
      <c r="AA118" s="48">
        <v>0</v>
      </c>
      <c r="AB118" s="48"/>
      <c r="AC118" s="48">
        <v>1</v>
      </c>
      <c r="AD118" s="48">
        <v>18</v>
      </c>
      <c r="AE118">
        <v>237</v>
      </c>
      <c r="AF118" s="9" t="s">
        <v>171</v>
      </c>
      <c r="AG118" s="9" t="s">
        <v>143</v>
      </c>
      <c r="AH118">
        <v>1772814</v>
      </c>
      <c r="AI118">
        <v>7.5617999999999999</v>
      </c>
      <c r="AJ118">
        <v>181.88489999999999</v>
      </c>
      <c r="AK118">
        <v>0.94068430314838747</v>
      </c>
      <c r="AL118">
        <v>1.35E-2</v>
      </c>
      <c r="AM118">
        <v>0.1026</v>
      </c>
      <c r="AN118">
        <v>4.9200000000000001E-2</v>
      </c>
      <c r="AO118" s="12">
        <v>4</v>
      </c>
      <c r="AP118">
        <v>9</v>
      </c>
      <c r="AQ118">
        <v>90</v>
      </c>
      <c r="AR118">
        <v>6.5190999999999999</v>
      </c>
      <c r="AS118">
        <v>792.09389999999996</v>
      </c>
      <c r="AT118" s="12">
        <v>26.978400000000001</v>
      </c>
      <c r="AU118" s="12">
        <v>21.983899999999998</v>
      </c>
      <c r="AV118">
        <v>49.17</v>
      </c>
      <c r="AW118">
        <v>96.01</v>
      </c>
      <c r="AX118">
        <f t="shared" si="2"/>
        <v>46.84</v>
      </c>
      <c r="AY118">
        <f t="shared" si="3"/>
        <v>1.0497438087105038</v>
      </c>
    </row>
    <row r="119" spans="1:51" x14ac:dyDescent="0.3">
      <c r="A119">
        <v>238</v>
      </c>
      <c r="B119">
        <v>239</v>
      </c>
      <c r="C119">
        <v>21</v>
      </c>
      <c r="D119">
        <v>10</v>
      </c>
      <c r="E119" t="s">
        <v>53</v>
      </c>
      <c r="F119">
        <v>493858.435615997</v>
      </c>
      <c r="G119">
        <v>5180848.0880899904</v>
      </c>
      <c r="H119">
        <v>6</v>
      </c>
      <c r="I119" t="s">
        <v>15</v>
      </c>
      <c r="J119" t="s">
        <v>210</v>
      </c>
      <c r="K119">
        <v>161</v>
      </c>
      <c r="L119">
        <v>15.2</v>
      </c>
      <c r="M119">
        <v>344</v>
      </c>
      <c r="N119">
        <v>10.97</v>
      </c>
      <c r="O119" s="6">
        <v>0.59899997711200004</v>
      </c>
      <c r="P119">
        <v>1.58</v>
      </c>
      <c r="Q119">
        <v>0.13300000000000001</v>
      </c>
      <c r="R119">
        <v>1.9E-2</v>
      </c>
      <c r="S119">
        <v>11.82</v>
      </c>
      <c r="T119">
        <v>7.01</v>
      </c>
      <c r="U119" s="1">
        <v>69</v>
      </c>
      <c r="V119" s="1">
        <v>0</v>
      </c>
      <c r="X119" s="8">
        <v>4.1000001132499998E-2</v>
      </c>
      <c r="Y119" s="48">
        <v>0</v>
      </c>
      <c r="Z119" s="48"/>
      <c r="AA119" s="48">
        <v>0</v>
      </c>
      <c r="AB119" s="48"/>
      <c r="AC119" s="48">
        <v>1</v>
      </c>
      <c r="AD119" s="48">
        <v>69</v>
      </c>
      <c r="AE119">
        <v>239</v>
      </c>
      <c r="AF119" s="9" t="s">
        <v>143</v>
      </c>
      <c r="AG119" s="9" t="s">
        <v>165</v>
      </c>
      <c r="AH119">
        <v>1609239</v>
      </c>
      <c r="AI119">
        <v>11.945399999999999</v>
      </c>
      <c r="AJ119">
        <v>272.30919999999998</v>
      </c>
      <c r="AK119">
        <v>0.73329860990127838</v>
      </c>
      <c r="AL119">
        <v>-0.1164</v>
      </c>
      <c r="AM119">
        <v>-0.56220000000000003</v>
      </c>
      <c r="AN119">
        <v>0.54930000000000001</v>
      </c>
      <c r="AO119" s="12">
        <v>16</v>
      </c>
      <c r="AP119">
        <v>16</v>
      </c>
      <c r="AQ119">
        <v>160</v>
      </c>
      <c r="AR119">
        <v>6.6284000000000001</v>
      </c>
      <c r="AS119">
        <v>795.26340000000005</v>
      </c>
      <c r="AT119" s="12">
        <v>23.045500000000001</v>
      </c>
      <c r="AU119" s="12">
        <v>14.299899999999999</v>
      </c>
      <c r="AV119">
        <v>52.47</v>
      </c>
      <c r="AW119">
        <v>193.79</v>
      </c>
      <c r="AX119">
        <f t="shared" si="2"/>
        <v>141.32</v>
      </c>
      <c r="AY119">
        <f t="shared" si="3"/>
        <v>0.37128502688932918</v>
      </c>
    </row>
    <row r="120" spans="1:51" x14ac:dyDescent="0.3">
      <c r="A120">
        <v>240</v>
      </c>
      <c r="B120">
        <v>241</v>
      </c>
      <c r="C120">
        <v>23</v>
      </c>
      <c r="D120">
        <v>10</v>
      </c>
      <c r="E120" t="s">
        <v>53</v>
      </c>
      <c r="F120">
        <v>493923.18883200001</v>
      </c>
      <c r="G120">
        <v>5180872.2048300002</v>
      </c>
      <c r="H120">
        <v>1</v>
      </c>
      <c r="I120" t="s">
        <v>23</v>
      </c>
      <c r="J120" t="s">
        <v>233</v>
      </c>
      <c r="K120">
        <v>331</v>
      </c>
      <c r="L120">
        <v>17.899999999999999</v>
      </c>
      <c r="O120" s="6">
        <v>0.63300001621199997</v>
      </c>
      <c r="P120">
        <v>1.84</v>
      </c>
      <c r="Q120">
        <v>0.14899999999999999</v>
      </c>
      <c r="R120">
        <v>2.1000000000000001E-2</v>
      </c>
      <c r="S120">
        <v>12.32</v>
      </c>
      <c r="T120">
        <v>7.11</v>
      </c>
      <c r="U120" s="1">
        <v>23</v>
      </c>
      <c r="V120" s="1">
        <v>0</v>
      </c>
      <c r="X120" s="8">
        <v>0</v>
      </c>
      <c r="Y120" s="48">
        <v>0</v>
      </c>
      <c r="Z120" s="48"/>
      <c r="AA120" s="48">
        <v>0</v>
      </c>
      <c r="AB120" s="48"/>
      <c r="AC120" s="48">
        <v>1</v>
      </c>
      <c r="AD120" s="48">
        <v>56</v>
      </c>
      <c r="AE120">
        <v>241</v>
      </c>
      <c r="AF120" s="9" t="s">
        <v>143</v>
      </c>
      <c r="AG120" s="9" t="s">
        <v>143</v>
      </c>
      <c r="AH120">
        <v>1602382</v>
      </c>
      <c r="AI120">
        <v>4.0888</v>
      </c>
      <c r="AJ120">
        <v>324.19150000000002</v>
      </c>
      <c r="AK120">
        <v>0.29629405253276919</v>
      </c>
      <c r="AL120">
        <v>2.58E-2</v>
      </c>
      <c r="AM120">
        <v>0.36180000000000001</v>
      </c>
      <c r="AN120">
        <v>-3.9E-2</v>
      </c>
      <c r="AO120" s="12">
        <v>32</v>
      </c>
      <c r="AP120">
        <v>0</v>
      </c>
      <c r="AQ120">
        <v>0.1</v>
      </c>
      <c r="AR120">
        <v>0.3357</v>
      </c>
      <c r="AS120">
        <v>806.05269999999996</v>
      </c>
      <c r="AT120" s="12">
        <v>26.0459</v>
      </c>
      <c r="AU120" s="12">
        <v>17.125800000000002</v>
      </c>
      <c r="AV120">
        <v>50.28</v>
      </c>
      <c r="AW120">
        <v>127.45</v>
      </c>
      <c r="AX120">
        <f t="shared" si="2"/>
        <v>77.17</v>
      </c>
      <c r="AY120">
        <f t="shared" si="3"/>
        <v>0.65154852922119999</v>
      </c>
    </row>
    <row r="121" spans="1:51" x14ac:dyDescent="0.3">
      <c r="A121">
        <v>242</v>
      </c>
      <c r="B121">
        <v>243</v>
      </c>
      <c r="C121">
        <v>25</v>
      </c>
      <c r="D121">
        <v>10</v>
      </c>
      <c r="E121" t="s">
        <v>53</v>
      </c>
      <c r="F121">
        <v>493986.992199998</v>
      </c>
      <c r="G121">
        <v>5180859.3615100002</v>
      </c>
      <c r="H121">
        <v>3</v>
      </c>
      <c r="I121" t="s">
        <v>23</v>
      </c>
      <c r="J121" t="s">
        <v>219</v>
      </c>
      <c r="K121">
        <v>354</v>
      </c>
      <c r="L121">
        <v>15.12</v>
      </c>
      <c r="M121">
        <v>672</v>
      </c>
      <c r="N121">
        <v>8.86</v>
      </c>
      <c r="O121" s="6">
        <v>0.73799997568099995</v>
      </c>
      <c r="P121">
        <v>1.96</v>
      </c>
      <c r="Q121">
        <v>0.17399999999999999</v>
      </c>
      <c r="R121">
        <v>2.1700000000000001E-2</v>
      </c>
      <c r="S121">
        <v>11.23</v>
      </c>
      <c r="T121">
        <v>8.0299999999999994</v>
      </c>
      <c r="U121" s="1">
        <v>49</v>
      </c>
      <c r="V121" s="1">
        <v>0</v>
      </c>
      <c r="X121" s="8">
        <v>0</v>
      </c>
      <c r="Y121" s="48">
        <v>0</v>
      </c>
      <c r="Z121" s="48"/>
      <c r="AA121" s="48">
        <v>1</v>
      </c>
      <c r="AB121" s="48">
        <v>85</v>
      </c>
      <c r="AC121" s="48">
        <v>1</v>
      </c>
      <c r="AD121" s="48">
        <v>49</v>
      </c>
      <c r="AE121">
        <v>243</v>
      </c>
      <c r="AF121" s="9" t="s">
        <v>143</v>
      </c>
      <c r="AG121" s="9" t="s">
        <v>143</v>
      </c>
      <c r="AH121">
        <v>1536530</v>
      </c>
      <c r="AI121">
        <v>6.3771000000000004</v>
      </c>
      <c r="AJ121">
        <v>31.6172</v>
      </c>
      <c r="AK121">
        <v>1.9895412879628038E-4</v>
      </c>
      <c r="AL121">
        <v>-1.8E-3</v>
      </c>
      <c r="AM121">
        <v>-1.6299999999999999E-2</v>
      </c>
      <c r="AN121">
        <v>-0.1391</v>
      </c>
      <c r="AO121" s="12">
        <v>128</v>
      </c>
      <c r="AP121">
        <v>1</v>
      </c>
      <c r="AQ121">
        <v>10</v>
      </c>
      <c r="AR121">
        <v>4.4939999999999998</v>
      </c>
      <c r="AS121">
        <v>806.16610000000003</v>
      </c>
      <c r="AT121" s="12">
        <v>20.598199999999999</v>
      </c>
      <c r="AU121" s="12">
        <v>17.553999999999998</v>
      </c>
      <c r="AV121">
        <v>63.49</v>
      </c>
      <c r="AW121">
        <v>142.53</v>
      </c>
      <c r="AX121">
        <f t="shared" si="2"/>
        <v>79.039999999999992</v>
      </c>
      <c r="AY121">
        <f t="shared" si="3"/>
        <v>0.80326417004048589</v>
      </c>
    </row>
    <row r="122" spans="1:51" x14ac:dyDescent="0.3">
      <c r="A122">
        <v>244</v>
      </c>
      <c r="B122">
        <v>245</v>
      </c>
      <c r="C122">
        <v>27</v>
      </c>
      <c r="D122">
        <v>10</v>
      </c>
      <c r="E122" t="s">
        <v>53</v>
      </c>
      <c r="F122">
        <v>494050.810379998</v>
      </c>
      <c r="G122">
        <v>5180861.1869900003</v>
      </c>
      <c r="H122">
        <v>4</v>
      </c>
      <c r="I122" t="s">
        <v>23</v>
      </c>
      <c r="J122" t="s">
        <v>242</v>
      </c>
      <c r="K122">
        <v>328</v>
      </c>
      <c r="L122">
        <v>13.6</v>
      </c>
      <c r="M122">
        <v>330</v>
      </c>
      <c r="N122">
        <v>8.5299999999999994</v>
      </c>
      <c r="O122" s="6">
        <v>0.68000000715300002</v>
      </c>
      <c r="P122">
        <v>1.78</v>
      </c>
      <c r="Q122">
        <v>0.14699999999999999</v>
      </c>
      <c r="R122">
        <v>1.72E-2</v>
      </c>
      <c r="S122">
        <v>12.09</v>
      </c>
      <c r="T122">
        <v>8.5500000000000007</v>
      </c>
      <c r="U122" s="1">
        <v>20</v>
      </c>
      <c r="V122" s="1">
        <v>0</v>
      </c>
      <c r="X122" s="8">
        <v>0.17700000107300001</v>
      </c>
      <c r="Y122" s="48">
        <v>0</v>
      </c>
      <c r="Z122" s="48"/>
      <c r="AA122" s="48">
        <v>0</v>
      </c>
      <c r="AB122" s="48"/>
      <c r="AC122" s="48">
        <v>1</v>
      </c>
      <c r="AD122" s="48">
        <v>41</v>
      </c>
      <c r="AE122">
        <v>245</v>
      </c>
      <c r="AF122" s="9" t="s">
        <v>143</v>
      </c>
      <c r="AG122" s="9" t="s">
        <v>165</v>
      </c>
      <c r="AH122">
        <v>1420255</v>
      </c>
      <c r="AI122">
        <v>9.9748999999999999</v>
      </c>
      <c r="AJ122">
        <v>8.4755000000000003</v>
      </c>
      <c r="AK122">
        <v>3.483468793875566E-2</v>
      </c>
      <c r="AL122">
        <v>-2.0299999999999999E-2</v>
      </c>
      <c r="AM122">
        <v>-0.11700000000000001</v>
      </c>
      <c r="AN122">
        <v>-4.5999999999999999E-2</v>
      </c>
      <c r="AO122" s="12">
        <v>64</v>
      </c>
      <c r="AP122">
        <v>8</v>
      </c>
      <c r="AQ122">
        <v>80</v>
      </c>
      <c r="AR122">
        <v>6.12</v>
      </c>
      <c r="AS122">
        <v>802.19230000000005</v>
      </c>
      <c r="AT122" s="12">
        <v>23.2258</v>
      </c>
      <c r="AU122" s="12">
        <v>19.076699999999999</v>
      </c>
      <c r="AV122">
        <v>54.98</v>
      </c>
      <c r="AW122">
        <v>111.1</v>
      </c>
      <c r="AX122">
        <f t="shared" si="2"/>
        <v>56.12</v>
      </c>
      <c r="AY122">
        <f t="shared" si="3"/>
        <v>0.97968638631503924</v>
      </c>
    </row>
    <row r="123" spans="1:51" x14ac:dyDescent="0.3">
      <c r="A123">
        <v>246</v>
      </c>
      <c r="B123">
        <v>247</v>
      </c>
      <c r="C123">
        <v>29</v>
      </c>
      <c r="D123">
        <v>10</v>
      </c>
      <c r="E123" t="s">
        <v>53</v>
      </c>
      <c r="F123">
        <v>494114.637672999</v>
      </c>
      <c r="G123">
        <v>5180872.3474000003</v>
      </c>
      <c r="H123">
        <v>5</v>
      </c>
      <c r="I123" t="s">
        <v>23</v>
      </c>
      <c r="J123" t="s">
        <v>198</v>
      </c>
      <c r="K123">
        <v>335</v>
      </c>
      <c r="L123">
        <v>15.6</v>
      </c>
      <c r="M123">
        <v>530</v>
      </c>
      <c r="N123">
        <v>10.14</v>
      </c>
      <c r="O123" s="6">
        <v>0.704999983311</v>
      </c>
      <c r="P123">
        <v>1.33</v>
      </c>
      <c r="Q123">
        <v>0.11600000000000001</v>
      </c>
      <c r="R123">
        <v>1.6899999999999998E-2</v>
      </c>
      <c r="S123">
        <v>11.43</v>
      </c>
      <c r="T123">
        <v>6.86</v>
      </c>
      <c r="U123" s="1">
        <v>24</v>
      </c>
      <c r="V123" s="1">
        <v>0</v>
      </c>
      <c r="X123" s="8">
        <v>0.165999993682</v>
      </c>
      <c r="Y123" s="48">
        <v>0</v>
      </c>
      <c r="Z123" s="48"/>
      <c r="AA123" s="48">
        <v>0</v>
      </c>
      <c r="AB123" s="48"/>
      <c r="AC123" s="48">
        <v>1</v>
      </c>
      <c r="AD123" s="48">
        <v>50</v>
      </c>
      <c r="AE123">
        <v>247</v>
      </c>
      <c r="AF123" s="9" t="s">
        <v>143</v>
      </c>
      <c r="AG123" s="9" t="s">
        <v>171</v>
      </c>
      <c r="AH123">
        <v>1444679</v>
      </c>
      <c r="AI123">
        <v>9.7276000000000007</v>
      </c>
      <c r="AJ123">
        <v>10.629300000000001</v>
      </c>
      <c r="AK123">
        <v>2.8275385323627777E-2</v>
      </c>
      <c r="AL123">
        <v>5.8700000000000002E-2</v>
      </c>
      <c r="AM123">
        <v>0.34720000000000001</v>
      </c>
      <c r="AN123">
        <v>-3.4500000000000003E-2</v>
      </c>
      <c r="AO123" s="12">
        <v>64</v>
      </c>
      <c r="AP123">
        <v>1</v>
      </c>
      <c r="AQ123">
        <v>10</v>
      </c>
      <c r="AR123">
        <v>4.0662000000000003</v>
      </c>
      <c r="AS123">
        <v>799.3904</v>
      </c>
      <c r="AT123" s="12">
        <v>26.321300000000001</v>
      </c>
      <c r="AU123" s="12">
        <v>22.962399999999999</v>
      </c>
      <c r="AV123">
        <v>43.96</v>
      </c>
      <c r="AW123">
        <v>113.11</v>
      </c>
      <c r="AX123">
        <f t="shared" si="2"/>
        <v>69.150000000000006</v>
      </c>
      <c r="AY123">
        <f t="shared" si="3"/>
        <v>0.63571945046999268</v>
      </c>
    </row>
    <row r="124" spans="1:51" x14ac:dyDescent="0.3">
      <c r="A124">
        <v>248</v>
      </c>
      <c r="B124">
        <v>249</v>
      </c>
      <c r="C124">
        <v>9</v>
      </c>
      <c r="D124">
        <v>11</v>
      </c>
      <c r="E124" t="s">
        <v>58</v>
      </c>
      <c r="F124">
        <v>493445.578717998</v>
      </c>
      <c r="G124">
        <v>5180889.9313700004</v>
      </c>
      <c r="H124">
        <v>1</v>
      </c>
      <c r="I124" t="s">
        <v>17</v>
      </c>
      <c r="J124" t="s">
        <v>242</v>
      </c>
      <c r="K124">
        <v>313</v>
      </c>
      <c r="L124">
        <v>14.92</v>
      </c>
      <c r="M124">
        <v>646</v>
      </c>
      <c r="N124">
        <v>8.43</v>
      </c>
      <c r="O124" s="6">
        <v>0.67699998617199997</v>
      </c>
      <c r="P124">
        <v>1.72</v>
      </c>
      <c r="Q124">
        <v>0.13200000000000001</v>
      </c>
      <c r="R124">
        <v>1.77E-2</v>
      </c>
      <c r="S124">
        <v>13.06</v>
      </c>
      <c r="T124">
        <v>7.44</v>
      </c>
      <c r="U124" s="1">
        <v>18</v>
      </c>
      <c r="V124" s="1">
        <v>1</v>
      </c>
      <c r="W124" s="1">
        <v>127</v>
      </c>
      <c r="X124" s="8">
        <v>0.87900000810599999</v>
      </c>
      <c r="Y124" s="48">
        <v>0</v>
      </c>
      <c r="Z124" s="48"/>
      <c r="AA124" s="48">
        <v>1</v>
      </c>
      <c r="AB124" s="48">
        <v>99</v>
      </c>
      <c r="AC124" s="48">
        <v>1</v>
      </c>
      <c r="AD124" s="48">
        <v>18</v>
      </c>
      <c r="AE124">
        <v>249</v>
      </c>
      <c r="AF124" s="9" t="s">
        <v>165</v>
      </c>
      <c r="AG124" s="9" t="s">
        <v>165</v>
      </c>
      <c r="AH124">
        <v>1595040</v>
      </c>
      <c r="AI124">
        <v>6.0050999999999997</v>
      </c>
      <c r="AJ124">
        <v>291.8141</v>
      </c>
      <c r="AK124">
        <v>0.57233895906476639</v>
      </c>
      <c r="AL124">
        <v>7.9000000000000008E-3</v>
      </c>
      <c r="AM124">
        <v>7.5300000000000006E-2</v>
      </c>
      <c r="AN124">
        <v>0.60580000000000001</v>
      </c>
      <c r="AO124" s="12">
        <v>16</v>
      </c>
      <c r="AP124">
        <v>2</v>
      </c>
      <c r="AQ124">
        <v>20</v>
      </c>
      <c r="AR124">
        <v>5.2477</v>
      </c>
      <c r="AS124">
        <v>779.23080000000004</v>
      </c>
      <c r="AT124" s="12">
        <v>21.7789</v>
      </c>
      <c r="AU124" s="12">
        <v>24.6037</v>
      </c>
      <c r="AV124">
        <v>63.3</v>
      </c>
      <c r="AW124">
        <v>236.47</v>
      </c>
      <c r="AX124">
        <f t="shared" si="2"/>
        <v>173.17000000000002</v>
      </c>
      <c r="AY124">
        <f t="shared" si="3"/>
        <v>0.36553675578910894</v>
      </c>
    </row>
    <row r="125" spans="1:51" x14ac:dyDescent="0.3">
      <c r="A125">
        <v>250</v>
      </c>
      <c r="B125">
        <v>251</v>
      </c>
      <c r="C125">
        <v>11</v>
      </c>
      <c r="D125">
        <v>11</v>
      </c>
      <c r="E125" t="s">
        <v>58</v>
      </c>
      <c r="F125">
        <v>493509.39061900001</v>
      </c>
      <c r="G125">
        <v>5180886.0838599904</v>
      </c>
      <c r="H125">
        <v>3</v>
      </c>
      <c r="I125" t="s">
        <v>17</v>
      </c>
      <c r="J125" t="s">
        <v>233</v>
      </c>
      <c r="K125">
        <v>155</v>
      </c>
      <c r="L125">
        <v>13.66</v>
      </c>
      <c r="M125">
        <v>440</v>
      </c>
      <c r="N125">
        <v>9.09</v>
      </c>
      <c r="O125" s="6">
        <v>0.50999999046300004</v>
      </c>
      <c r="P125">
        <v>1.23</v>
      </c>
      <c r="Q125">
        <v>0.10199999999999999</v>
      </c>
      <c r="R125">
        <v>1.6E-2</v>
      </c>
      <c r="S125">
        <v>12.02</v>
      </c>
      <c r="T125">
        <v>6.39</v>
      </c>
      <c r="U125" s="1">
        <v>15</v>
      </c>
      <c r="V125" s="1">
        <v>0</v>
      </c>
      <c r="X125" s="8">
        <v>0.212999999523</v>
      </c>
      <c r="Y125" s="48">
        <v>1</v>
      </c>
      <c r="Z125" s="48">
        <v>15</v>
      </c>
      <c r="AA125" s="48">
        <v>0</v>
      </c>
      <c r="AB125" s="48"/>
      <c r="AC125" s="48">
        <v>1</v>
      </c>
      <c r="AD125" s="48">
        <v>15</v>
      </c>
      <c r="AE125">
        <v>251</v>
      </c>
      <c r="AF125" s="9" t="s">
        <v>170</v>
      </c>
      <c r="AG125" s="9" t="s">
        <v>143</v>
      </c>
      <c r="AH125">
        <v>1734010</v>
      </c>
      <c r="AI125">
        <v>5.2560000000000002</v>
      </c>
      <c r="AJ125">
        <v>226.35220000000001</v>
      </c>
      <c r="AK125">
        <v>0.98001843640552744</v>
      </c>
      <c r="AL125">
        <v>8.8099999999999998E-2</v>
      </c>
      <c r="AM125">
        <v>0.96140000000000003</v>
      </c>
      <c r="AN125">
        <v>-0.30990000000000001</v>
      </c>
      <c r="AO125" s="12">
        <v>8</v>
      </c>
      <c r="AP125">
        <v>0</v>
      </c>
      <c r="AQ125">
        <v>0.1</v>
      </c>
      <c r="AR125">
        <v>8.3500000000000005E-2</v>
      </c>
      <c r="AS125">
        <v>788.99189999999999</v>
      </c>
      <c r="AT125" s="12">
        <v>27.8644</v>
      </c>
      <c r="AU125" s="12">
        <v>26.928000000000001</v>
      </c>
      <c r="AV125">
        <v>54.79</v>
      </c>
      <c r="AW125">
        <v>68.739999999999995</v>
      </c>
      <c r="AX125">
        <f t="shared" si="2"/>
        <v>13.949999999999996</v>
      </c>
      <c r="AY125">
        <f t="shared" si="3"/>
        <v>3.9275985663082449</v>
      </c>
    </row>
    <row r="126" spans="1:51" x14ac:dyDescent="0.3">
      <c r="A126">
        <v>252</v>
      </c>
      <c r="B126">
        <v>253</v>
      </c>
      <c r="C126">
        <v>13</v>
      </c>
      <c r="D126">
        <v>11</v>
      </c>
      <c r="E126" t="s">
        <v>58</v>
      </c>
      <c r="F126">
        <v>493573.21164499701</v>
      </c>
      <c r="G126">
        <v>5180890.6823100001</v>
      </c>
      <c r="H126">
        <v>4</v>
      </c>
      <c r="I126" t="s">
        <v>17</v>
      </c>
      <c r="J126" t="s">
        <v>198</v>
      </c>
      <c r="M126">
        <v>596</v>
      </c>
      <c r="N126">
        <v>6.64</v>
      </c>
      <c r="O126" s="6">
        <v>0.60199999809299998</v>
      </c>
      <c r="P126">
        <v>1.93</v>
      </c>
      <c r="Q126">
        <v>0.156</v>
      </c>
      <c r="R126">
        <v>2.1299999999999999E-2</v>
      </c>
      <c r="S126">
        <v>12.38</v>
      </c>
      <c r="T126">
        <v>7.32</v>
      </c>
      <c r="U126" s="1">
        <v>15</v>
      </c>
      <c r="V126" s="1">
        <v>0</v>
      </c>
      <c r="X126" s="8">
        <v>0.20100000500699999</v>
      </c>
      <c r="Y126" s="48">
        <v>1</v>
      </c>
      <c r="Z126" s="48">
        <v>79</v>
      </c>
      <c r="AA126" s="48">
        <v>0</v>
      </c>
      <c r="AB126" s="48"/>
      <c r="AC126" s="48">
        <v>1</v>
      </c>
      <c r="AD126" s="48">
        <v>39</v>
      </c>
      <c r="AE126">
        <v>253</v>
      </c>
      <c r="AF126" s="9" t="s">
        <v>170</v>
      </c>
      <c r="AG126" s="9" t="s">
        <v>165</v>
      </c>
      <c r="AH126">
        <v>1713223</v>
      </c>
      <c r="AI126">
        <v>2.6425000000000001</v>
      </c>
      <c r="AJ126">
        <v>190.83519999999999</v>
      </c>
      <c r="AK126">
        <v>0.97205504919913766</v>
      </c>
      <c r="AL126">
        <v>9.1000000000000004E-3</v>
      </c>
      <c r="AM126">
        <v>0.19689999999999999</v>
      </c>
      <c r="AN126">
        <v>-0.47349999999999998</v>
      </c>
      <c r="AO126" s="12">
        <v>8</v>
      </c>
      <c r="AP126">
        <v>0</v>
      </c>
      <c r="AQ126">
        <v>0.1</v>
      </c>
      <c r="AR126">
        <v>0.7732</v>
      </c>
      <c r="AS126">
        <v>791.12689999999998</v>
      </c>
      <c r="AT126" s="12">
        <v>26.181799999999999</v>
      </c>
      <c r="AU126" s="12">
        <v>23.665500000000002</v>
      </c>
      <c r="AV126">
        <v>34.659999999999997</v>
      </c>
      <c r="AW126">
        <v>80.84</v>
      </c>
      <c r="AX126">
        <f t="shared" si="2"/>
        <v>46.180000000000007</v>
      </c>
      <c r="AY126">
        <f t="shared" si="3"/>
        <v>0.75054135989605875</v>
      </c>
    </row>
    <row r="127" spans="1:51" x14ac:dyDescent="0.3">
      <c r="A127">
        <v>254</v>
      </c>
      <c r="B127">
        <v>255</v>
      </c>
      <c r="C127">
        <v>15</v>
      </c>
      <c r="D127">
        <v>11</v>
      </c>
      <c r="E127" t="s">
        <v>58</v>
      </c>
      <c r="F127">
        <v>493637.025738</v>
      </c>
      <c r="G127">
        <v>5180888.8363600001</v>
      </c>
      <c r="H127">
        <v>6</v>
      </c>
      <c r="I127" t="s">
        <v>17</v>
      </c>
      <c r="J127" t="s">
        <v>219</v>
      </c>
      <c r="K127">
        <v>107</v>
      </c>
      <c r="L127">
        <v>12.72</v>
      </c>
      <c r="M127">
        <v>416</v>
      </c>
      <c r="N127">
        <v>8.0399999999999991</v>
      </c>
      <c r="O127" s="6">
        <v>0.63999998569500005</v>
      </c>
      <c r="P127">
        <v>1.68</v>
      </c>
      <c r="Q127">
        <v>0.14599999999999999</v>
      </c>
      <c r="R127">
        <v>2.0199999999999999E-2</v>
      </c>
      <c r="S127">
        <v>11.53</v>
      </c>
      <c r="T127">
        <v>7.24</v>
      </c>
      <c r="U127" s="1">
        <v>66</v>
      </c>
      <c r="V127" s="1">
        <v>0</v>
      </c>
      <c r="X127" s="8">
        <v>0</v>
      </c>
      <c r="Y127" s="48">
        <v>0</v>
      </c>
      <c r="Z127" s="48"/>
      <c r="AA127" s="48">
        <v>0</v>
      </c>
      <c r="AB127" s="48"/>
      <c r="AC127" s="48">
        <v>1</v>
      </c>
      <c r="AD127" s="48">
        <v>66</v>
      </c>
      <c r="AE127">
        <v>255</v>
      </c>
      <c r="AF127" s="9" t="s">
        <v>143</v>
      </c>
      <c r="AG127" s="9" t="s">
        <v>143</v>
      </c>
      <c r="AH127">
        <v>1723038</v>
      </c>
      <c r="AI127">
        <v>5.1829999999999998</v>
      </c>
      <c r="AJ127">
        <v>221.24690000000001</v>
      </c>
      <c r="AK127">
        <v>0.99056223280179312</v>
      </c>
      <c r="AL127">
        <v>-7.3000000000000001E-3</v>
      </c>
      <c r="AM127">
        <v>-8.0600000000000005E-2</v>
      </c>
      <c r="AN127">
        <v>3.1600000000000003E-2</v>
      </c>
      <c r="AO127" s="12">
        <v>8</v>
      </c>
      <c r="AP127">
        <v>4</v>
      </c>
      <c r="AQ127">
        <v>40</v>
      </c>
      <c r="AR127">
        <v>6.0890000000000004</v>
      </c>
      <c r="AS127">
        <v>790.39329999999995</v>
      </c>
      <c r="AT127" s="12">
        <v>33.438400000000001</v>
      </c>
      <c r="AU127" s="12">
        <v>19.328299999999999</v>
      </c>
      <c r="AV127">
        <v>56.53</v>
      </c>
      <c r="AW127">
        <v>130.24</v>
      </c>
      <c r="AX127">
        <f t="shared" si="2"/>
        <v>73.710000000000008</v>
      </c>
      <c r="AY127">
        <f t="shared" si="3"/>
        <v>0.76692443359110019</v>
      </c>
    </row>
    <row r="128" spans="1:51" x14ac:dyDescent="0.3">
      <c r="A128">
        <v>256</v>
      </c>
      <c r="B128">
        <v>257</v>
      </c>
      <c r="C128">
        <v>17</v>
      </c>
      <c r="D128">
        <v>11</v>
      </c>
      <c r="E128" t="s">
        <v>58</v>
      </c>
      <c r="F128">
        <v>493700.854097998</v>
      </c>
      <c r="G128">
        <v>5180900.5479899803</v>
      </c>
      <c r="H128">
        <v>1</v>
      </c>
      <c r="I128" t="s">
        <v>15</v>
      </c>
      <c r="J128" t="s">
        <v>198</v>
      </c>
      <c r="K128">
        <v>200</v>
      </c>
      <c r="L128">
        <v>17.239999999999998</v>
      </c>
      <c r="M128">
        <v>497</v>
      </c>
      <c r="N128">
        <v>11.76</v>
      </c>
      <c r="O128" s="6">
        <v>0.579999983311</v>
      </c>
      <c r="P128">
        <v>1.68</v>
      </c>
      <c r="Q128">
        <v>0.13400000000000001</v>
      </c>
      <c r="R128">
        <v>1.72E-2</v>
      </c>
      <c r="S128">
        <v>12.52</v>
      </c>
      <c r="T128">
        <v>7.8</v>
      </c>
      <c r="U128" s="1">
        <v>24</v>
      </c>
      <c r="V128" s="1">
        <v>0</v>
      </c>
      <c r="X128" s="8">
        <v>7.0000000298000006E-2</v>
      </c>
      <c r="Y128" s="48">
        <v>0</v>
      </c>
      <c r="Z128" s="48"/>
      <c r="AA128" s="48">
        <v>0</v>
      </c>
      <c r="AB128" s="48"/>
      <c r="AC128" s="48">
        <v>1</v>
      </c>
      <c r="AD128" s="48">
        <v>24</v>
      </c>
      <c r="AE128">
        <v>257</v>
      </c>
      <c r="AF128" s="9" t="s">
        <v>143</v>
      </c>
      <c r="AG128" s="9" t="s">
        <v>143</v>
      </c>
      <c r="AH128">
        <v>1740948</v>
      </c>
      <c r="AI128">
        <v>4.6951000000000001</v>
      </c>
      <c r="AJ128">
        <v>204.19220000000001</v>
      </c>
      <c r="AK128">
        <v>0.99735489864830562</v>
      </c>
      <c r="AL128">
        <v>2.5399999999999999E-2</v>
      </c>
      <c r="AM128">
        <v>0.30980000000000002</v>
      </c>
      <c r="AN128">
        <v>4.5999999999999999E-3</v>
      </c>
      <c r="AO128" s="12">
        <v>4</v>
      </c>
      <c r="AP128">
        <v>0</v>
      </c>
      <c r="AQ128">
        <v>0.1</v>
      </c>
      <c r="AR128">
        <v>0.19689999999999999</v>
      </c>
      <c r="AS128">
        <v>794.77139999999997</v>
      </c>
      <c r="AT128" s="12">
        <v>26.643899999999999</v>
      </c>
      <c r="AU128" s="12">
        <v>16.9084</v>
      </c>
      <c r="AV128">
        <v>55.89</v>
      </c>
      <c r="AW128">
        <v>105.9</v>
      </c>
      <c r="AX128">
        <f t="shared" si="2"/>
        <v>50.010000000000005</v>
      </c>
      <c r="AY128">
        <f t="shared" si="3"/>
        <v>1.1175764847030594</v>
      </c>
    </row>
    <row r="129" spans="1:51" x14ac:dyDescent="0.3">
      <c r="A129">
        <v>258</v>
      </c>
      <c r="B129">
        <v>259</v>
      </c>
      <c r="C129">
        <v>19</v>
      </c>
      <c r="D129">
        <v>11</v>
      </c>
      <c r="E129" t="s">
        <v>58</v>
      </c>
      <c r="F129">
        <v>493764.663158999</v>
      </c>
      <c r="G129">
        <v>5180893.9251399804</v>
      </c>
      <c r="H129">
        <v>3</v>
      </c>
      <c r="I129" t="s">
        <v>15</v>
      </c>
      <c r="J129" t="s">
        <v>233</v>
      </c>
      <c r="K129">
        <v>179</v>
      </c>
      <c r="L129">
        <v>15.35</v>
      </c>
      <c r="M129">
        <v>557</v>
      </c>
      <c r="N129">
        <v>11.9</v>
      </c>
      <c r="O129" s="6">
        <v>0.60100001096699995</v>
      </c>
      <c r="P129">
        <v>1.57</v>
      </c>
      <c r="Q129">
        <v>0.125</v>
      </c>
      <c r="R129">
        <v>1.6199999999999999E-2</v>
      </c>
      <c r="S129">
        <v>12.57</v>
      </c>
      <c r="T129">
        <v>7.71</v>
      </c>
      <c r="U129" s="1">
        <v>41</v>
      </c>
      <c r="V129" s="1">
        <v>1</v>
      </c>
      <c r="W129" s="1">
        <v>122</v>
      </c>
      <c r="X129" s="8">
        <v>0.50999999046300004</v>
      </c>
      <c r="Y129" s="48">
        <v>0</v>
      </c>
      <c r="Z129" s="48"/>
      <c r="AA129" s="48">
        <v>0</v>
      </c>
      <c r="AB129" s="48"/>
      <c r="AC129" s="48">
        <v>1</v>
      </c>
      <c r="AD129" s="48">
        <v>41</v>
      </c>
      <c r="AE129">
        <v>259</v>
      </c>
      <c r="AF129" s="9" t="s">
        <v>143</v>
      </c>
      <c r="AG129" s="9" t="s">
        <v>143</v>
      </c>
      <c r="AH129">
        <v>1783523</v>
      </c>
      <c r="AI129">
        <v>7.8701999999999996</v>
      </c>
      <c r="AJ129">
        <v>196.53899999999999</v>
      </c>
      <c r="AK129">
        <v>0.98609226133248695</v>
      </c>
      <c r="AL129">
        <v>-2.7000000000000001E-3</v>
      </c>
      <c r="AM129">
        <v>-1.9900000000000001E-2</v>
      </c>
      <c r="AN129">
        <v>-5.8000000000000003E-2</v>
      </c>
      <c r="AO129" s="12">
        <v>4</v>
      </c>
      <c r="AP129">
        <v>6</v>
      </c>
      <c r="AQ129">
        <v>60</v>
      </c>
      <c r="AR129">
        <v>6.0731999999999999</v>
      </c>
      <c r="AS129">
        <v>795.4905</v>
      </c>
      <c r="AT129" s="12">
        <v>31.019100000000002</v>
      </c>
      <c r="AU129" s="12">
        <v>19.183900000000001</v>
      </c>
      <c r="AV129">
        <v>53.43</v>
      </c>
      <c r="AW129">
        <v>116.85</v>
      </c>
      <c r="AX129">
        <f t="shared" si="2"/>
        <v>63.419999999999995</v>
      </c>
      <c r="AY129">
        <f t="shared" si="3"/>
        <v>0.84247871333964053</v>
      </c>
    </row>
    <row r="130" spans="1:51" x14ac:dyDescent="0.3">
      <c r="A130">
        <v>260</v>
      </c>
      <c r="B130">
        <v>261</v>
      </c>
      <c r="C130">
        <v>21</v>
      </c>
      <c r="D130">
        <v>11</v>
      </c>
      <c r="E130" t="s">
        <v>58</v>
      </c>
      <c r="F130">
        <v>493828.46287400002</v>
      </c>
      <c r="G130">
        <v>5180878.0798399802</v>
      </c>
      <c r="H130">
        <v>5</v>
      </c>
      <c r="I130" t="s">
        <v>15</v>
      </c>
      <c r="J130" t="s">
        <v>219</v>
      </c>
      <c r="K130">
        <v>256</v>
      </c>
      <c r="L130">
        <v>12.26</v>
      </c>
      <c r="M130">
        <v>415</v>
      </c>
      <c r="N130">
        <v>8.41</v>
      </c>
      <c r="O130" s="6">
        <v>0.61799997091299996</v>
      </c>
      <c r="P130">
        <v>1.87</v>
      </c>
      <c r="Q130">
        <v>0.159</v>
      </c>
      <c r="R130">
        <v>2.2800000000000001E-2</v>
      </c>
      <c r="S130">
        <v>11.73</v>
      </c>
      <c r="T130">
        <v>6.99</v>
      </c>
      <c r="U130" s="1">
        <v>25</v>
      </c>
      <c r="V130" s="1">
        <v>0</v>
      </c>
      <c r="X130" s="8">
        <v>0.21199999749699999</v>
      </c>
      <c r="Y130" s="48">
        <v>1</v>
      </c>
      <c r="Z130" s="48">
        <v>119</v>
      </c>
      <c r="AA130" s="48">
        <v>0</v>
      </c>
      <c r="AB130" s="48"/>
      <c r="AC130" s="48">
        <v>1</v>
      </c>
      <c r="AD130" s="48">
        <v>25</v>
      </c>
      <c r="AE130">
        <v>261</v>
      </c>
      <c r="AF130" s="9" t="s">
        <v>170</v>
      </c>
      <c r="AG130" s="9" t="s">
        <v>143</v>
      </c>
      <c r="AH130">
        <v>1769127</v>
      </c>
      <c r="AI130">
        <v>7.6999000000000004</v>
      </c>
      <c r="AJ130">
        <v>197.3184</v>
      </c>
      <c r="AK130">
        <v>0.98763950979486759</v>
      </c>
      <c r="AL130">
        <v>-3.5200000000000002E-2</v>
      </c>
      <c r="AM130">
        <v>-0.26269999999999999</v>
      </c>
      <c r="AN130">
        <v>6.8400000000000002E-2</v>
      </c>
      <c r="AO130" s="12">
        <v>4</v>
      </c>
      <c r="AP130">
        <v>13</v>
      </c>
      <c r="AQ130">
        <v>130</v>
      </c>
      <c r="AR130">
        <v>6.8685</v>
      </c>
      <c r="AS130">
        <v>794.89419999999996</v>
      </c>
      <c r="AT130" s="12">
        <v>28.222000000000001</v>
      </c>
      <c r="AU130" s="12">
        <v>17.7928</v>
      </c>
      <c r="AV130">
        <v>58.14</v>
      </c>
      <c r="AW130">
        <v>107.87</v>
      </c>
      <c r="AX130">
        <f t="shared" si="2"/>
        <v>49.730000000000004</v>
      </c>
      <c r="AY130">
        <f t="shared" si="3"/>
        <v>1.1691132113412426</v>
      </c>
    </row>
    <row r="131" spans="1:51" x14ac:dyDescent="0.3">
      <c r="A131">
        <v>262</v>
      </c>
      <c r="B131">
        <v>263</v>
      </c>
      <c r="C131">
        <v>23</v>
      </c>
      <c r="D131">
        <v>11</v>
      </c>
      <c r="E131" t="s">
        <v>58</v>
      </c>
      <c r="F131">
        <v>493892.30544600001</v>
      </c>
      <c r="G131">
        <v>5180904.0171299903</v>
      </c>
      <c r="H131">
        <v>6</v>
      </c>
      <c r="I131" t="s">
        <v>15</v>
      </c>
      <c r="J131" t="s">
        <v>210</v>
      </c>
      <c r="K131">
        <v>331</v>
      </c>
      <c r="L131">
        <v>13.6</v>
      </c>
      <c r="M131">
        <v>472</v>
      </c>
      <c r="N131">
        <v>7.82</v>
      </c>
      <c r="O131" s="6">
        <v>0.53399997949599998</v>
      </c>
      <c r="P131">
        <v>1.73</v>
      </c>
      <c r="Q131">
        <v>0.13600000000000001</v>
      </c>
      <c r="R131">
        <v>2.0500000000000001E-2</v>
      </c>
      <c r="S131">
        <v>12.77</v>
      </c>
      <c r="T131">
        <v>6.63</v>
      </c>
      <c r="U131" s="1">
        <v>42</v>
      </c>
      <c r="V131" s="1">
        <v>0</v>
      </c>
      <c r="X131" s="8">
        <v>0</v>
      </c>
      <c r="Y131" s="48">
        <v>0</v>
      </c>
      <c r="Z131" s="48"/>
      <c r="AA131" s="48">
        <v>0</v>
      </c>
      <c r="AB131" s="48"/>
      <c r="AC131" s="48">
        <v>1</v>
      </c>
      <c r="AD131" s="48">
        <v>42</v>
      </c>
      <c r="AE131">
        <v>263</v>
      </c>
      <c r="AF131" s="9" t="s">
        <v>143</v>
      </c>
      <c r="AG131" s="9" t="s">
        <v>143</v>
      </c>
      <c r="AH131">
        <v>1686808</v>
      </c>
      <c r="AI131">
        <v>4.7149000000000001</v>
      </c>
      <c r="AJ131">
        <v>251.96260000000001</v>
      </c>
      <c r="AK131">
        <v>0.87244659499530841</v>
      </c>
      <c r="AL131">
        <v>4.7000000000000002E-3</v>
      </c>
      <c r="AM131">
        <v>5.7599999999999998E-2</v>
      </c>
      <c r="AN131">
        <v>-0.48959999999999998</v>
      </c>
      <c r="AO131" s="12">
        <v>8</v>
      </c>
      <c r="AP131">
        <v>0</v>
      </c>
      <c r="AQ131">
        <v>0.1</v>
      </c>
      <c r="AR131">
        <v>0.19270000000000001</v>
      </c>
      <c r="AS131">
        <v>802.75599999999997</v>
      </c>
      <c r="AT131" s="12">
        <v>26.9376</v>
      </c>
      <c r="AU131" s="12">
        <v>18.075600000000001</v>
      </c>
      <c r="AV131">
        <v>47.45</v>
      </c>
      <c r="AW131">
        <v>108.34</v>
      </c>
      <c r="AX131">
        <f t="shared" ref="AX131:AX178" si="4">(AW131-AV131)</f>
        <v>60.89</v>
      </c>
      <c r="AY131">
        <f t="shared" ref="AY131:AY178" si="5">(AV131/AX131)</f>
        <v>0.77927410083757598</v>
      </c>
    </row>
    <row r="132" spans="1:51" x14ac:dyDescent="0.3">
      <c r="A132">
        <v>264</v>
      </c>
      <c r="B132">
        <v>265</v>
      </c>
      <c r="C132">
        <v>25</v>
      </c>
      <c r="D132">
        <v>11</v>
      </c>
      <c r="E132" t="s">
        <v>58</v>
      </c>
      <c r="F132">
        <v>493957.474071</v>
      </c>
      <c r="G132">
        <v>5180890.2630399903</v>
      </c>
      <c r="H132">
        <v>2</v>
      </c>
      <c r="I132" t="s">
        <v>23</v>
      </c>
      <c r="J132" t="s">
        <v>141</v>
      </c>
      <c r="K132">
        <v>418</v>
      </c>
      <c r="L132">
        <v>12.45</v>
      </c>
      <c r="M132">
        <v>550</v>
      </c>
      <c r="N132">
        <v>9.09</v>
      </c>
      <c r="O132" s="6">
        <v>0.70800000429200005</v>
      </c>
      <c r="P132">
        <v>2.02</v>
      </c>
      <c r="Q132">
        <v>0.16300000000000001</v>
      </c>
      <c r="R132">
        <v>2.3199999999999998E-2</v>
      </c>
      <c r="S132">
        <v>12.35</v>
      </c>
      <c r="T132">
        <v>7.04</v>
      </c>
      <c r="U132" s="1">
        <v>30</v>
      </c>
      <c r="V132" s="1">
        <v>0</v>
      </c>
      <c r="X132" s="8">
        <v>4.8999998718499999E-2</v>
      </c>
      <c r="Y132" s="48">
        <v>0</v>
      </c>
      <c r="Z132" s="48"/>
      <c r="AA132" s="48">
        <v>0</v>
      </c>
      <c r="AB132" s="48"/>
      <c r="AC132" s="48">
        <v>1</v>
      </c>
      <c r="AD132" s="48">
        <v>58</v>
      </c>
      <c r="AE132">
        <v>265</v>
      </c>
      <c r="AF132" s="9" t="s">
        <v>143</v>
      </c>
      <c r="AG132" s="9" t="s">
        <v>143</v>
      </c>
      <c r="AH132">
        <v>1572083</v>
      </c>
      <c r="AI132">
        <v>4.6795999999999998</v>
      </c>
      <c r="AJ132">
        <v>7.4901</v>
      </c>
      <c r="AK132">
        <v>3.8055185985601203E-2</v>
      </c>
      <c r="AL132">
        <v>8.2000000000000007E-3</v>
      </c>
      <c r="AM132">
        <v>0.1002</v>
      </c>
      <c r="AN132">
        <v>-4.7199999999999999E-2</v>
      </c>
      <c r="AO132" s="12">
        <v>64</v>
      </c>
      <c r="AP132">
        <v>9</v>
      </c>
      <c r="AQ132">
        <v>90</v>
      </c>
      <c r="AR132">
        <v>7.0026000000000002</v>
      </c>
      <c r="AS132">
        <v>804.78269999999998</v>
      </c>
      <c r="AT132" s="12">
        <v>20.932600000000001</v>
      </c>
      <c r="AU132" s="12">
        <v>17.217300000000002</v>
      </c>
      <c r="AV132">
        <v>67.16</v>
      </c>
      <c r="AW132">
        <v>151.87</v>
      </c>
      <c r="AX132">
        <f t="shared" si="4"/>
        <v>84.710000000000008</v>
      </c>
      <c r="AY132">
        <f t="shared" si="5"/>
        <v>0.79282257112501464</v>
      </c>
    </row>
    <row r="133" spans="1:51" x14ac:dyDescent="0.3">
      <c r="A133">
        <v>266</v>
      </c>
      <c r="B133">
        <v>267</v>
      </c>
      <c r="C133">
        <v>27</v>
      </c>
      <c r="D133">
        <v>11</v>
      </c>
      <c r="E133" t="s">
        <v>58</v>
      </c>
      <c r="F133">
        <v>494019.926261999</v>
      </c>
      <c r="G133">
        <v>5180892.9986300003</v>
      </c>
      <c r="H133">
        <v>3</v>
      </c>
      <c r="I133" t="s">
        <v>23</v>
      </c>
      <c r="J133" t="s">
        <v>219</v>
      </c>
      <c r="K133">
        <v>347</v>
      </c>
      <c r="L133">
        <v>16.8</v>
      </c>
      <c r="M133">
        <v>584</v>
      </c>
      <c r="N133">
        <v>10.54</v>
      </c>
      <c r="O133" s="6">
        <v>0.73100000619899996</v>
      </c>
      <c r="P133">
        <v>2.0099999999999998</v>
      </c>
      <c r="Q133">
        <v>0.17</v>
      </c>
      <c r="R133">
        <v>2.3900000000000001E-2</v>
      </c>
      <c r="S133">
        <v>11.84</v>
      </c>
      <c r="T133">
        <v>7.11</v>
      </c>
      <c r="U133" s="1">
        <v>30</v>
      </c>
      <c r="V133" s="1">
        <v>0</v>
      </c>
      <c r="X133" s="8">
        <v>0.13799999654299999</v>
      </c>
      <c r="Y133" s="48">
        <v>0</v>
      </c>
      <c r="Z133" s="48"/>
      <c r="AA133" s="48">
        <v>0</v>
      </c>
      <c r="AB133" s="48"/>
      <c r="AC133" s="48">
        <v>1</v>
      </c>
      <c r="AD133" s="48">
        <v>71</v>
      </c>
      <c r="AE133">
        <v>267</v>
      </c>
      <c r="AF133" s="9" t="s">
        <v>143</v>
      </c>
      <c r="AG133" s="9" t="s">
        <v>143</v>
      </c>
      <c r="AH133">
        <v>1612471</v>
      </c>
      <c r="AI133">
        <v>5.5736999999999997</v>
      </c>
      <c r="AJ133">
        <v>80.487700000000004</v>
      </c>
      <c r="AK133">
        <v>0.18170578532186127</v>
      </c>
      <c r="AL133">
        <v>-8.6999999999999994E-2</v>
      </c>
      <c r="AM133">
        <v>-0.89529999999999998</v>
      </c>
      <c r="AN133">
        <v>0.29520000000000002</v>
      </c>
      <c r="AO133" s="12">
        <v>1</v>
      </c>
      <c r="AP133">
        <v>21</v>
      </c>
      <c r="AQ133">
        <v>210</v>
      </c>
      <c r="AR133">
        <v>7.6741000000000001</v>
      </c>
      <c r="AS133">
        <v>800.327</v>
      </c>
      <c r="AT133" s="12">
        <v>28.638300000000001</v>
      </c>
      <c r="AU133" s="12">
        <v>21.025500000000001</v>
      </c>
      <c r="AV133">
        <v>69.099999999999994</v>
      </c>
      <c r="AW133">
        <v>149.46</v>
      </c>
      <c r="AX133">
        <f t="shared" si="4"/>
        <v>80.360000000000014</v>
      </c>
      <c r="AY133">
        <f t="shared" si="5"/>
        <v>0.85988053758088578</v>
      </c>
    </row>
    <row r="134" spans="1:51" x14ac:dyDescent="0.3">
      <c r="A134">
        <v>268</v>
      </c>
      <c r="B134">
        <v>269</v>
      </c>
      <c r="C134">
        <v>29</v>
      </c>
      <c r="D134">
        <v>11</v>
      </c>
      <c r="E134" t="s">
        <v>58</v>
      </c>
      <c r="F134">
        <v>494083.75327500002</v>
      </c>
      <c r="G134">
        <v>5180904.1587199904</v>
      </c>
      <c r="H134">
        <v>4</v>
      </c>
      <c r="I134" t="s">
        <v>23</v>
      </c>
      <c r="J134" t="s">
        <v>242</v>
      </c>
      <c r="M134">
        <v>573</v>
      </c>
      <c r="N134">
        <v>8.0299999999999994</v>
      </c>
      <c r="O134" s="6">
        <v>0.66799998283399997</v>
      </c>
      <c r="P134">
        <v>1.91</v>
      </c>
      <c r="Q134">
        <v>0.154</v>
      </c>
      <c r="R134">
        <v>2.1299999999999999E-2</v>
      </c>
      <c r="S134">
        <v>12.45</v>
      </c>
      <c r="T134">
        <v>7.2</v>
      </c>
      <c r="U134" s="1">
        <v>55</v>
      </c>
      <c r="V134" s="1">
        <v>1</v>
      </c>
      <c r="W134" s="1">
        <v>111</v>
      </c>
      <c r="X134" s="8">
        <v>0.72500002384200002</v>
      </c>
      <c r="Y134" s="48">
        <v>0</v>
      </c>
      <c r="Z134" s="48"/>
      <c r="AA134" s="48">
        <v>1</v>
      </c>
      <c r="AB134" s="48">
        <v>81</v>
      </c>
      <c r="AC134" s="48">
        <v>0</v>
      </c>
      <c r="AD134" s="48"/>
      <c r="AE134">
        <v>269</v>
      </c>
      <c r="AF134" s="9" t="s">
        <v>165</v>
      </c>
      <c r="AG134" s="9" t="s">
        <v>165</v>
      </c>
      <c r="AH134">
        <v>1470594</v>
      </c>
      <c r="AI134">
        <v>6.9317000000000002</v>
      </c>
      <c r="AJ134">
        <v>15.925599999999999</v>
      </c>
      <c r="AK134">
        <v>1.499447853926944E-2</v>
      </c>
      <c r="AL134">
        <v>-5.1299999999999998E-2</v>
      </c>
      <c r="AM134">
        <v>-0.42499999999999999</v>
      </c>
      <c r="AN134">
        <v>0.38690000000000002</v>
      </c>
      <c r="AO134" s="12">
        <v>64</v>
      </c>
      <c r="AP134">
        <v>10</v>
      </c>
      <c r="AQ134">
        <v>100</v>
      </c>
      <c r="AR134">
        <v>6.7123999999999997</v>
      </c>
      <c r="AS134">
        <v>794.0548</v>
      </c>
      <c r="AT134" s="12">
        <v>25.341799999999999</v>
      </c>
      <c r="AU134" s="12">
        <v>33.433399999999999</v>
      </c>
      <c r="AV134">
        <v>68.959999999999994</v>
      </c>
      <c r="AW134">
        <v>164.14</v>
      </c>
      <c r="AX134">
        <f t="shared" si="4"/>
        <v>95.179999999999993</v>
      </c>
      <c r="AY134">
        <f t="shared" si="5"/>
        <v>0.72452195839462075</v>
      </c>
    </row>
    <row r="135" spans="1:51" x14ac:dyDescent="0.3">
      <c r="A135">
        <v>270</v>
      </c>
      <c r="B135">
        <v>271</v>
      </c>
      <c r="C135">
        <v>31</v>
      </c>
      <c r="D135">
        <v>11</v>
      </c>
      <c r="E135" t="s">
        <v>58</v>
      </c>
      <c r="F135">
        <v>494147.55805200001</v>
      </c>
      <c r="G135">
        <v>5180892.7616900001</v>
      </c>
      <c r="H135">
        <v>6</v>
      </c>
      <c r="I135" t="s">
        <v>23</v>
      </c>
      <c r="J135" t="s">
        <v>210</v>
      </c>
      <c r="K135">
        <v>228</v>
      </c>
      <c r="L135">
        <v>13.71</v>
      </c>
      <c r="M135">
        <v>456</v>
      </c>
      <c r="N135">
        <v>9.94</v>
      </c>
      <c r="O135" s="6">
        <v>0.63499999046300004</v>
      </c>
      <c r="P135">
        <v>1.47</v>
      </c>
      <c r="Q135">
        <v>0.121</v>
      </c>
      <c r="R135">
        <v>1.7999999999999999E-2</v>
      </c>
      <c r="S135">
        <v>12.14</v>
      </c>
      <c r="T135">
        <v>6.71</v>
      </c>
      <c r="U135" s="1">
        <v>59</v>
      </c>
      <c r="V135" s="1">
        <v>1</v>
      </c>
      <c r="W135" s="1">
        <v>127</v>
      </c>
      <c r="X135" s="8">
        <v>0.66500002145799997</v>
      </c>
      <c r="Y135" s="48">
        <v>0</v>
      </c>
      <c r="Z135" s="48"/>
      <c r="AA135" s="48">
        <v>0</v>
      </c>
      <c r="AB135" s="48"/>
      <c r="AC135" s="48">
        <v>1</v>
      </c>
      <c r="AD135" s="48">
        <v>59</v>
      </c>
      <c r="AE135">
        <v>271</v>
      </c>
      <c r="AF135" s="9" t="s">
        <v>165</v>
      </c>
      <c r="AG135" s="9" t="s">
        <v>165</v>
      </c>
      <c r="AH135">
        <v>1557422</v>
      </c>
      <c r="AI135">
        <v>6.7855999999999996</v>
      </c>
      <c r="AJ135">
        <v>49.169899999999998</v>
      </c>
      <c r="AK135">
        <v>2.7697654198493959E-2</v>
      </c>
      <c r="AL135">
        <v>4.19E-2</v>
      </c>
      <c r="AM135">
        <v>0.35449999999999998</v>
      </c>
      <c r="AN135">
        <v>0.17960000000000001</v>
      </c>
      <c r="AO135" s="12">
        <v>128</v>
      </c>
      <c r="AP135">
        <v>1</v>
      </c>
      <c r="AQ135">
        <v>10</v>
      </c>
      <c r="AR135">
        <v>4.4313000000000002</v>
      </c>
      <c r="AS135">
        <v>795.10170000000005</v>
      </c>
      <c r="AT135" s="12">
        <v>34.798699999999997</v>
      </c>
      <c r="AU135" s="12">
        <v>25.200800000000001</v>
      </c>
      <c r="AV135">
        <v>55.2</v>
      </c>
      <c r="AW135">
        <v>133.96</v>
      </c>
      <c r="AX135">
        <f t="shared" si="4"/>
        <v>78.760000000000005</v>
      </c>
      <c r="AY135">
        <f t="shared" si="5"/>
        <v>0.70086338242762825</v>
      </c>
    </row>
    <row r="136" spans="1:51" x14ac:dyDescent="0.3">
      <c r="A136">
        <v>272</v>
      </c>
      <c r="B136">
        <v>273</v>
      </c>
      <c r="C136">
        <v>10</v>
      </c>
      <c r="D136">
        <v>12</v>
      </c>
      <c r="E136" t="s">
        <v>66</v>
      </c>
      <c r="F136">
        <v>493498.451110997</v>
      </c>
      <c r="G136">
        <v>5180934.76724</v>
      </c>
      <c r="H136">
        <v>2</v>
      </c>
      <c r="I136" t="s">
        <v>17</v>
      </c>
      <c r="J136" t="s">
        <v>141</v>
      </c>
      <c r="K136">
        <v>426</v>
      </c>
      <c r="L136">
        <v>14.06</v>
      </c>
      <c r="M136">
        <v>475</v>
      </c>
      <c r="N136">
        <v>10.47</v>
      </c>
      <c r="O136" s="6">
        <v>0.67799997329700001</v>
      </c>
      <c r="P136">
        <v>1.6</v>
      </c>
      <c r="Q136">
        <v>0.126</v>
      </c>
      <c r="R136">
        <v>1.8499999999999999E-2</v>
      </c>
      <c r="S136">
        <v>12.64</v>
      </c>
      <c r="T136">
        <v>6.81</v>
      </c>
      <c r="U136" s="1">
        <v>24</v>
      </c>
      <c r="V136" s="1">
        <v>1</v>
      </c>
      <c r="W136" s="1">
        <v>69</v>
      </c>
      <c r="X136" s="8">
        <v>0.60299998521800002</v>
      </c>
      <c r="Y136" s="48">
        <v>0</v>
      </c>
      <c r="Z136" s="48"/>
      <c r="AA136" s="48">
        <v>1</v>
      </c>
      <c r="AB136" s="48">
        <v>24</v>
      </c>
      <c r="AC136" s="48">
        <v>0</v>
      </c>
      <c r="AD136" s="48"/>
      <c r="AE136">
        <v>273</v>
      </c>
      <c r="AF136" s="9" t="s">
        <v>165</v>
      </c>
      <c r="AG136" s="9" t="s">
        <v>165</v>
      </c>
      <c r="AH136">
        <v>1547096</v>
      </c>
      <c r="AI136">
        <v>9.4192999999999998</v>
      </c>
      <c r="AJ136">
        <v>296.42809999999997</v>
      </c>
      <c r="AK136">
        <v>0.53232683173377793</v>
      </c>
      <c r="AL136">
        <v>-9.5999999999999992E-3</v>
      </c>
      <c r="AM136">
        <v>-5.8799999999999998E-2</v>
      </c>
      <c r="AN136">
        <v>0.27139999999999997</v>
      </c>
      <c r="AO136" s="12">
        <v>16</v>
      </c>
      <c r="AP136">
        <v>7</v>
      </c>
      <c r="AQ136">
        <v>70</v>
      </c>
      <c r="AR136">
        <v>6.0449000000000002</v>
      </c>
      <c r="AS136">
        <v>783.12459999999999</v>
      </c>
      <c r="AT136" s="12">
        <v>31.745999999999999</v>
      </c>
      <c r="AU136" s="12">
        <v>27.7318</v>
      </c>
      <c r="AV136">
        <v>51.98</v>
      </c>
      <c r="AW136">
        <v>102.9</v>
      </c>
      <c r="AX136">
        <f t="shared" si="4"/>
        <v>50.920000000000009</v>
      </c>
      <c r="AY136">
        <f t="shared" si="5"/>
        <v>1.0208169677926155</v>
      </c>
    </row>
    <row r="137" spans="1:51" x14ac:dyDescent="0.3">
      <c r="A137">
        <v>274</v>
      </c>
      <c r="B137">
        <v>275</v>
      </c>
      <c r="C137">
        <v>12</v>
      </c>
      <c r="D137">
        <v>12</v>
      </c>
      <c r="E137" t="s">
        <v>66</v>
      </c>
      <c r="F137">
        <v>493560.659740998</v>
      </c>
      <c r="G137">
        <v>5180928.8972899904</v>
      </c>
      <c r="H137">
        <v>3</v>
      </c>
      <c r="I137" t="s">
        <v>17</v>
      </c>
      <c r="J137" t="s">
        <v>233</v>
      </c>
      <c r="M137">
        <v>434</v>
      </c>
      <c r="N137">
        <v>8.1300000000000008</v>
      </c>
      <c r="O137" s="6">
        <v>0.70800000429200005</v>
      </c>
      <c r="P137">
        <v>1.71</v>
      </c>
      <c r="Q137">
        <v>0.13</v>
      </c>
      <c r="R137">
        <v>2.1899999999999999E-2</v>
      </c>
      <c r="S137">
        <v>13.13</v>
      </c>
      <c r="T137">
        <v>5.94</v>
      </c>
      <c r="U137" s="1">
        <v>22</v>
      </c>
      <c r="V137" s="1">
        <v>0</v>
      </c>
      <c r="X137" s="8">
        <v>9.0000003576300003E-2</v>
      </c>
      <c r="Y137" s="48">
        <v>0</v>
      </c>
      <c r="Z137" s="48"/>
      <c r="AA137" s="48">
        <v>0</v>
      </c>
      <c r="AB137" s="48"/>
      <c r="AC137" s="48">
        <v>1</v>
      </c>
      <c r="AD137" s="48">
        <v>22</v>
      </c>
      <c r="AE137">
        <v>275</v>
      </c>
      <c r="AF137" s="9" t="s">
        <v>143</v>
      </c>
      <c r="AG137" s="9" t="s">
        <v>143</v>
      </c>
      <c r="AH137">
        <v>1543159</v>
      </c>
      <c r="AI137">
        <v>5.8792999999999997</v>
      </c>
      <c r="AJ137">
        <v>331.11349999999999</v>
      </c>
      <c r="AK137">
        <v>0.24277388511624753</v>
      </c>
      <c r="AL137">
        <v>-6.7000000000000002E-3</v>
      </c>
      <c r="AM137">
        <v>-6.5699999999999995E-2</v>
      </c>
      <c r="AN137">
        <v>-0.20169999999999999</v>
      </c>
      <c r="AO137" s="12">
        <v>32</v>
      </c>
      <c r="AP137">
        <v>2</v>
      </c>
      <c r="AQ137">
        <v>20</v>
      </c>
      <c r="AR137">
        <v>5.2690000000000001</v>
      </c>
      <c r="AS137">
        <v>789.3886</v>
      </c>
      <c r="AT137" s="12">
        <v>22.197199999999999</v>
      </c>
      <c r="AU137" s="12">
        <v>19.518799999999999</v>
      </c>
      <c r="AV137">
        <v>64.790000000000006</v>
      </c>
      <c r="AW137">
        <v>129.85</v>
      </c>
      <c r="AX137">
        <f t="shared" si="4"/>
        <v>65.059999999999988</v>
      </c>
      <c r="AY137">
        <f t="shared" si="5"/>
        <v>0.99584998462957297</v>
      </c>
    </row>
    <row r="138" spans="1:51" x14ac:dyDescent="0.3">
      <c r="A138">
        <v>276</v>
      </c>
      <c r="B138">
        <v>277</v>
      </c>
      <c r="C138">
        <v>14</v>
      </c>
      <c r="D138">
        <v>12</v>
      </c>
      <c r="E138" t="s">
        <v>66</v>
      </c>
      <c r="F138">
        <v>493626.076584997</v>
      </c>
      <c r="G138">
        <v>5180929.4075999903</v>
      </c>
      <c r="H138">
        <v>5</v>
      </c>
      <c r="I138" t="s">
        <v>17</v>
      </c>
      <c r="J138" t="s">
        <v>210</v>
      </c>
      <c r="K138">
        <v>129</v>
      </c>
      <c r="L138">
        <v>12.61</v>
      </c>
      <c r="M138">
        <v>367</v>
      </c>
      <c r="N138">
        <v>9.52</v>
      </c>
      <c r="O138" s="6">
        <v>0.53299999237100004</v>
      </c>
      <c r="P138">
        <v>1.34</v>
      </c>
      <c r="Q138">
        <v>0.12</v>
      </c>
      <c r="R138">
        <v>1.46E-2</v>
      </c>
      <c r="S138">
        <v>11.15</v>
      </c>
      <c r="T138">
        <v>8.19</v>
      </c>
      <c r="U138" s="1">
        <v>42</v>
      </c>
      <c r="V138" s="1">
        <v>0</v>
      </c>
      <c r="X138" s="8">
        <v>0</v>
      </c>
      <c r="Y138" s="48">
        <v>1</v>
      </c>
      <c r="Z138" s="48">
        <v>89</v>
      </c>
      <c r="AA138" s="48">
        <v>0</v>
      </c>
      <c r="AB138" s="48"/>
      <c r="AC138" s="48">
        <v>1</v>
      </c>
      <c r="AD138" s="48">
        <v>42</v>
      </c>
      <c r="AE138">
        <v>277</v>
      </c>
      <c r="AF138" s="9" t="s">
        <v>170</v>
      </c>
      <c r="AG138" s="9" t="s">
        <v>143</v>
      </c>
      <c r="AH138">
        <v>1703667</v>
      </c>
      <c r="AI138">
        <v>3.7637999999999998</v>
      </c>
      <c r="AJ138">
        <v>231.6711</v>
      </c>
      <c r="AK138">
        <v>0.96498820698131449</v>
      </c>
      <c r="AL138">
        <v>-2.3E-3</v>
      </c>
      <c r="AM138">
        <v>-3.56E-2</v>
      </c>
      <c r="AN138">
        <v>0.1065</v>
      </c>
      <c r="AO138" s="12">
        <v>8</v>
      </c>
      <c r="AP138">
        <v>2</v>
      </c>
      <c r="AQ138">
        <v>20</v>
      </c>
      <c r="AR138">
        <v>5.7171000000000003</v>
      </c>
      <c r="AS138">
        <v>791.87109999999996</v>
      </c>
      <c r="AT138" s="12">
        <v>27.427499999999998</v>
      </c>
      <c r="AU138" s="12">
        <v>18.766999999999999</v>
      </c>
      <c r="AV138">
        <v>34.31</v>
      </c>
      <c r="AW138">
        <v>76.37</v>
      </c>
      <c r="AX138">
        <f t="shared" si="4"/>
        <v>42.06</v>
      </c>
      <c r="AY138">
        <f t="shared" si="5"/>
        <v>0.81573941987636711</v>
      </c>
    </row>
    <row r="139" spans="1:51" x14ac:dyDescent="0.3">
      <c r="A139">
        <v>278</v>
      </c>
      <c r="B139">
        <v>279</v>
      </c>
      <c r="C139">
        <v>16</v>
      </c>
      <c r="D139">
        <v>12</v>
      </c>
      <c r="E139" t="s">
        <v>66</v>
      </c>
      <c r="F139">
        <v>493690.95224100002</v>
      </c>
      <c r="G139">
        <v>5180926.7128600003</v>
      </c>
      <c r="H139">
        <v>1</v>
      </c>
      <c r="I139" t="s">
        <v>15</v>
      </c>
      <c r="J139" t="s">
        <v>198</v>
      </c>
      <c r="K139">
        <v>285</v>
      </c>
      <c r="L139">
        <v>13.9</v>
      </c>
      <c r="M139">
        <v>447</v>
      </c>
      <c r="N139">
        <v>9.3800000000000008</v>
      </c>
      <c r="O139" s="6">
        <v>0.62800002098100005</v>
      </c>
      <c r="P139">
        <v>1.91</v>
      </c>
      <c r="Q139">
        <v>0.155</v>
      </c>
      <c r="R139">
        <v>2.4899999999999999E-2</v>
      </c>
      <c r="S139">
        <v>12.34</v>
      </c>
      <c r="T139">
        <v>6.23</v>
      </c>
      <c r="U139" s="1">
        <v>44</v>
      </c>
      <c r="V139" s="1">
        <v>0</v>
      </c>
      <c r="X139" s="8">
        <v>0</v>
      </c>
      <c r="Y139" s="48">
        <v>0</v>
      </c>
      <c r="Z139" s="48"/>
      <c r="AA139" s="48">
        <v>0</v>
      </c>
      <c r="AB139" s="48"/>
      <c r="AC139" s="48">
        <v>1</v>
      </c>
      <c r="AD139" s="48">
        <v>44</v>
      </c>
      <c r="AE139">
        <v>279</v>
      </c>
      <c r="AF139" s="9" t="s">
        <v>143</v>
      </c>
      <c r="AG139" s="9" t="s">
        <v>143</v>
      </c>
      <c r="AH139">
        <v>1689555</v>
      </c>
      <c r="AI139">
        <v>3.8527999999999998</v>
      </c>
      <c r="AJ139">
        <v>245.6942</v>
      </c>
      <c r="AK139">
        <v>0.90662731668740126</v>
      </c>
      <c r="AL139">
        <v>8.3999999999999995E-3</v>
      </c>
      <c r="AM139">
        <v>0.1245</v>
      </c>
      <c r="AN139">
        <v>-2.3400000000000001E-2</v>
      </c>
      <c r="AO139" s="12">
        <v>8</v>
      </c>
      <c r="AP139">
        <v>0</v>
      </c>
      <c r="AQ139">
        <v>0.1</v>
      </c>
      <c r="AR139">
        <v>0.39529999999999998</v>
      </c>
      <c r="AS139">
        <v>795.71669999999995</v>
      </c>
      <c r="AT139" s="12">
        <v>24.871099999999998</v>
      </c>
      <c r="AU139" s="12">
        <v>14.594099999999999</v>
      </c>
      <c r="AV139">
        <v>53.77</v>
      </c>
      <c r="AW139">
        <v>125.7</v>
      </c>
      <c r="AX139">
        <f t="shared" si="4"/>
        <v>71.930000000000007</v>
      </c>
      <c r="AY139">
        <f t="shared" si="5"/>
        <v>0.74753232309189488</v>
      </c>
    </row>
    <row r="140" spans="1:51" x14ac:dyDescent="0.3">
      <c r="A140">
        <v>280</v>
      </c>
      <c r="B140">
        <v>281</v>
      </c>
      <c r="C140">
        <v>18</v>
      </c>
      <c r="D140">
        <v>12</v>
      </c>
      <c r="E140" t="s">
        <v>66</v>
      </c>
      <c r="F140">
        <v>493754.887468</v>
      </c>
      <c r="G140">
        <v>5180909.4718399802</v>
      </c>
      <c r="H140">
        <v>3</v>
      </c>
      <c r="I140" t="s">
        <v>15</v>
      </c>
      <c r="J140" t="s">
        <v>233</v>
      </c>
      <c r="K140">
        <v>204</v>
      </c>
      <c r="L140">
        <v>14.19</v>
      </c>
      <c r="M140">
        <v>478</v>
      </c>
      <c r="N140">
        <v>10.36</v>
      </c>
      <c r="O140" s="6">
        <v>0.59399998188000003</v>
      </c>
      <c r="P140">
        <v>1.41</v>
      </c>
      <c r="Q140">
        <v>0.11</v>
      </c>
      <c r="R140">
        <v>1.7399999999999999E-2</v>
      </c>
      <c r="S140">
        <v>12.85</v>
      </c>
      <c r="T140">
        <v>6.32</v>
      </c>
      <c r="U140" s="1">
        <v>21</v>
      </c>
      <c r="V140" s="1">
        <v>0</v>
      </c>
      <c r="X140" s="8">
        <v>0.138999998569</v>
      </c>
      <c r="Y140" s="48">
        <v>1</v>
      </c>
      <c r="Z140" s="48">
        <v>92</v>
      </c>
      <c r="AA140" s="48">
        <v>0</v>
      </c>
      <c r="AB140" s="48"/>
      <c r="AC140" s="48">
        <v>1</v>
      </c>
      <c r="AD140" s="48">
        <v>55</v>
      </c>
      <c r="AE140">
        <v>281</v>
      </c>
      <c r="AF140" s="9" t="s">
        <v>170</v>
      </c>
      <c r="AG140" s="9" t="s">
        <v>143</v>
      </c>
      <c r="AH140">
        <v>1764563</v>
      </c>
      <c r="AI140">
        <v>6.3170000000000002</v>
      </c>
      <c r="AJ140">
        <v>199.25890000000001</v>
      </c>
      <c r="AK140">
        <v>0.99109957252000336</v>
      </c>
      <c r="AL140">
        <v>2.3999999999999998E-3</v>
      </c>
      <c r="AM140">
        <v>2.1399999999999999E-2</v>
      </c>
      <c r="AN140">
        <v>-0.193</v>
      </c>
      <c r="AO140" s="12">
        <v>4</v>
      </c>
      <c r="AP140">
        <v>4</v>
      </c>
      <c r="AQ140">
        <v>40</v>
      </c>
      <c r="AR140">
        <v>5.8898000000000001</v>
      </c>
      <c r="AS140">
        <v>797.57010000000002</v>
      </c>
      <c r="AT140" s="12">
        <v>28.172499999999999</v>
      </c>
      <c r="AU140" s="12">
        <v>17.718699999999998</v>
      </c>
      <c r="AV140">
        <v>44.78</v>
      </c>
      <c r="AW140">
        <v>100.58</v>
      </c>
      <c r="AX140">
        <f t="shared" si="4"/>
        <v>55.8</v>
      </c>
      <c r="AY140">
        <f t="shared" si="5"/>
        <v>0.80250896057347676</v>
      </c>
    </row>
    <row r="141" spans="1:51" x14ac:dyDescent="0.3">
      <c r="A141">
        <v>282</v>
      </c>
      <c r="B141">
        <v>283</v>
      </c>
      <c r="C141">
        <v>20</v>
      </c>
      <c r="D141">
        <v>12</v>
      </c>
      <c r="E141" t="s">
        <v>66</v>
      </c>
      <c r="F141">
        <v>493817.519848998</v>
      </c>
      <c r="G141">
        <v>5180925.87366</v>
      </c>
      <c r="H141">
        <v>4</v>
      </c>
      <c r="I141" t="s">
        <v>15</v>
      </c>
      <c r="J141" t="s">
        <v>242</v>
      </c>
      <c r="K141">
        <v>215</v>
      </c>
      <c r="L141">
        <v>13.22</v>
      </c>
      <c r="M141">
        <v>529</v>
      </c>
      <c r="N141">
        <v>11.18</v>
      </c>
      <c r="O141" s="6">
        <v>0.62000000476799999</v>
      </c>
      <c r="P141">
        <v>1.81</v>
      </c>
      <c r="Q141">
        <v>0.13600000000000001</v>
      </c>
      <c r="R141">
        <v>1.9199999999999998E-2</v>
      </c>
      <c r="S141">
        <v>13.29</v>
      </c>
      <c r="T141">
        <v>7.09</v>
      </c>
      <c r="U141" s="1">
        <v>24</v>
      </c>
      <c r="V141" s="1">
        <v>0</v>
      </c>
      <c r="X141" s="8">
        <v>0.19499999284700001</v>
      </c>
      <c r="Y141" s="48">
        <v>0</v>
      </c>
      <c r="Z141" s="48"/>
      <c r="AA141" s="48">
        <v>0</v>
      </c>
      <c r="AB141" s="48"/>
      <c r="AC141" s="48">
        <v>1</v>
      </c>
      <c r="AD141" s="48">
        <v>24</v>
      </c>
      <c r="AE141">
        <v>283</v>
      </c>
      <c r="AF141" s="9" t="s">
        <v>143</v>
      </c>
      <c r="AG141" s="9" t="s">
        <v>143</v>
      </c>
      <c r="AH141">
        <v>1760875</v>
      </c>
      <c r="AI141">
        <v>6.0995999999999997</v>
      </c>
      <c r="AJ141">
        <v>191.00299999999999</v>
      </c>
      <c r="AK141">
        <v>0.97253546935712565</v>
      </c>
      <c r="AL141">
        <v>-1.5100000000000001E-2</v>
      </c>
      <c r="AM141">
        <v>-0.1419</v>
      </c>
      <c r="AN141">
        <v>-0.2525</v>
      </c>
      <c r="AO141" s="12">
        <v>4</v>
      </c>
      <c r="AP141">
        <v>3</v>
      </c>
      <c r="AQ141">
        <v>30</v>
      </c>
      <c r="AR141">
        <v>5.6374000000000004</v>
      </c>
      <c r="AS141">
        <v>799.80650000000003</v>
      </c>
      <c r="AT141" s="12">
        <v>27.872699999999998</v>
      </c>
      <c r="AU141" s="12">
        <v>17.127600000000001</v>
      </c>
      <c r="AV141">
        <v>57.82</v>
      </c>
      <c r="AW141">
        <v>113.42</v>
      </c>
      <c r="AX141">
        <f t="shared" si="4"/>
        <v>55.6</v>
      </c>
      <c r="AY141">
        <f t="shared" si="5"/>
        <v>1.0399280575539569</v>
      </c>
    </row>
    <row r="142" spans="1:51" x14ac:dyDescent="0.3">
      <c r="A142">
        <v>284</v>
      </c>
      <c r="B142">
        <v>285</v>
      </c>
      <c r="C142">
        <v>22</v>
      </c>
      <c r="D142">
        <v>12</v>
      </c>
      <c r="E142" t="s">
        <v>66</v>
      </c>
      <c r="F142">
        <v>493881.348931999</v>
      </c>
      <c r="G142">
        <v>5180939.0317900004</v>
      </c>
      <c r="H142">
        <v>5</v>
      </c>
      <c r="I142" t="s">
        <v>15</v>
      </c>
      <c r="J142" t="s">
        <v>219</v>
      </c>
      <c r="K142">
        <v>302</v>
      </c>
      <c r="L142">
        <v>14.36</v>
      </c>
      <c r="M142">
        <v>585</v>
      </c>
      <c r="N142">
        <v>9.93</v>
      </c>
      <c r="O142" s="6">
        <v>0.61000001430499995</v>
      </c>
      <c r="P142">
        <v>1.72</v>
      </c>
      <c r="Q142">
        <v>0.13600000000000001</v>
      </c>
      <c r="R142">
        <v>1.9599999999999999E-2</v>
      </c>
      <c r="S142">
        <v>12.65</v>
      </c>
      <c r="T142">
        <v>6.93</v>
      </c>
      <c r="U142" s="1">
        <v>21</v>
      </c>
      <c r="V142" s="1">
        <v>0</v>
      </c>
      <c r="X142" s="8">
        <v>0</v>
      </c>
      <c r="Y142" s="48">
        <v>0</v>
      </c>
      <c r="Z142" s="48"/>
      <c r="AA142" s="48">
        <v>0</v>
      </c>
      <c r="AB142" s="48"/>
      <c r="AC142" s="48">
        <v>1</v>
      </c>
      <c r="AD142" s="48">
        <v>21</v>
      </c>
      <c r="AE142">
        <v>285</v>
      </c>
      <c r="AF142" s="9" t="s">
        <v>143</v>
      </c>
      <c r="AG142" s="9" t="s">
        <v>143</v>
      </c>
      <c r="AH142">
        <v>1610688</v>
      </c>
      <c r="AI142">
        <v>2.7961999999999998</v>
      </c>
      <c r="AJ142">
        <v>18.816500000000001</v>
      </c>
      <c r="AK142">
        <v>9.4848813210388627E-3</v>
      </c>
      <c r="AL142">
        <v>-1.4E-3</v>
      </c>
      <c r="AM142">
        <v>-2.8400000000000002E-2</v>
      </c>
      <c r="AN142">
        <v>-0.1273</v>
      </c>
      <c r="AO142" s="12">
        <v>128</v>
      </c>
      <c r="AP142">
        <v>1</v>
      </c>
      <c r="AQ142">
        <v>10</v>
      </c>
      <c r="AR142">
        <v>5.3217999999999996</v>
      </c>
      <c r="AS142">
        <v>801.80370000000005</v>
      </c>
      <c r="AT142" s="12">
        <v>22.838100000000001</v>
      </c>
      <c r="AU142" s="12">
        <v>15.583299999999999</v>
      </c>
      <c r="AV142">
        <v>46.25</v>
      </c>
      <c r="AW142">
        <v>102.49</v>
      </c>
      <c r="AX142">
        <f t="shared" si="4"/>
        <v>56.239999999999995</v>
      </c>
      <c r="AY142">
        <f t="shared" si="5"/>
        <v>0.82236842105263164</v>
      </c>
    </row>
    <row r="143" spans="1:51" x14ac:dyDescent="0.3">
      <c r="A143">
        <v>286</v>
      </c>
      <c r="B143">
        <v>287</v>
      </c>
      <c r="C143">
        <v>24</v>
      </c>
      <c r="D143">
        <v>12</v>
      </c>
      <c r="E143" t="s">
        <v>66</v>
      </c>
      <c r="F143">
        <v>493945.157106</v>
      </c>
      <c r="G143">
        <v>5180931.7441299902</v>
      </c>
      <c r="H143">
        <v>1</v>
      </c>
      <c r="I143" t="s">
        <v>23</v>
      </c>
      <c r="J143" t="s">
        <v>233</v>
      </c>
      <c r="K143">
        <v>344</v>
      </c>
      <c r="L143">
        <v>14.15</v>
      </c>
      <c r="M143">
        <v>473</v>
      </c>
      <c r="N143">
        <v>9.6999999999999993</v>
      </c>
      <c r="O143" s="6">
        <v>0.64099997281999999</v>
      </c>
      <c r="P143">
        <v>2.0099999999999998</v>
      </c>
      <c r="Q143">
        <v>0.158</v>
      </c>
      <c r="R143">
        <v>2.1299999999999999E-2</v>
      </c>
      <c r="S143">
        <v>12.67</v>
      </c>
      <c r="T143">
        <v>7.45</v>
      </c>
      <c r="U143" s="1">
        <v>38</v>
      </c>
      <c r="V143" s="1">
        <v>0</v>
      </c>
      <c r="X143" s="8">
        <v>2.99999993294E-2</v>
      </c>
      <c r="Y143" s="48">
        <v>0</v>
      </c>
      <c r="Z143" s="48"/>
      <c r="AA143" s="48">
        <v>0</v>
      </c>
      <c r="AB143" s="48"/>
      <c r="AC143" s="48">
        <v>1</v>
      </c>
      <c r="AD143" s="48">
        <v>60</v>
      </c>
      <c r="AE143">
        <v>287</v>
      </c>
      <c r="AF143" s="9" t="s">
        <v>143</v>
      </c>
      <c r="AG143" s="9" t="s">
        <v>143</v>
      </c>
      <c r="AH143">
        <v>1534375</v>
      </c>
      <c r="AI143">
        <v>5.5636000000000001</v>
      </c>
      <c r="AJ143">
        <v>11.066000000000001</v>
      </c>
      <c r="AK143">
        <v>2.7026338860776322E-2</v>
      </c>
      <c r="AL143">
        <v>-1.1999999999999999E-3</v>
      </c>
      <c r="AM143">
        <v>-1.2800000000000001E-2</v>
      </c>
      <c r="AN143">
        <v>-2.29E-2</v>
      </c>
      <c r="AO143" s="12">
        <v>64</v>
      </c>
      <c r="AP143">
        <v>12</v>
      </c>
      <c r="AQ143">
        <v>120</v>
      </c>
      <c r="AR143">
        <v>7.1162999999999998</v>
      </c>
      <c r="AS143">
        <v>801.32939999999996</v>
      </c>
      <c r="AT143" s="12">
        <v>19.941199999999998</v>
      </c>
      <c r="AU143" s="12">
        <v>16.715199999999999</v>
      </c>
      <c r="AV143">
        <v>73.19</v>
      </c>
      <c r="AW143">
        <v>165.35</v>
      </c>
      <c r="AX143">
        <f t="shared" si="4"/>
        <v>92.16</v>
      </c>
      <c r="AY143">
        <f t="shared" si="5"/>
        <v>0.79416232638888884</v>
      </c>
    </row>
    <row r="144" spans="1:51" x14ac:dyDescent="0.3">
      <c r="A144">
        <v>297</v>
      </c>
      <c r="B144">
        <v>298</v>
      </c>
      <c r="C144">
        <v>10</v>
      </c>
      <c r="D144">
        <v>13</v>
      </c>
      <c r="E144" t="s">
        <v>67</v>
      </c>
      <c r="F144">
        <v>493502.60757300002</v>
      </c>
      <c r="G144">
        <v>5180966.5437000003</v>
      </c>
      <c r="H144">
        <v>1</v>
      </c>
      <c r="I144" t="s">
        <v>17</v>
      </c>
      <c r="J144" t="s">
        <v>242</v>
      </c>
      <c r="M144">
        <v>527</v>
      </c>
      <c r="N144">
        <v>7.81</v>
      </c>
      <c r="O144" s="6">
        <v>0.67400002479599996</v>
      </c>
      <c r="P144">
        <v>1.72</v>
      </c>
      <c r="Q144">
        <v>0.13100000000000001</v>
      </c>
      <c r="R144">
        <v>2.0199999999999999E-2</v>
      </c>
      <c r="S144">
        <v>13.12</v>
      </c>
      <c r="T144">
        <v>6.51</v>
      </c>
      <c r="U144" s="1">
        <v>42</v>
      </c>
      <c r="V144" s="1">
        <v>0</v>
      </c>
      <c r="X144" s="8">
        <v>0.19799999892699999</v>
      </c>
      <c r="Y144" s="48">
        <v>0</v>
      </c>
      <c r="Z144" s="48"/>
      <c r="AA144" s="48">
        <v>0</v>
      </c>
      <c r="AB144" s="48"/>
      <c r="AC144" s="48">
        <v>1</v>
      </c>
      <c r="AD144" s="48">
        <v>42</v>
      </c>
      <c r="AE144">
        <v>298</v>
      </c>
      <c r="AF144" s="9" t="s">
        <v>143</v>
      </c>
      <c r="AG144" s="9" t="s">
        <v>165</v>
      </c>
      <c r="AH144">
        <v>1576924</v>
      </c>
      <c r="AI144">
        <v>5.3635000000000002</v>
      </c>
      <c r="AJ144">
        <v>310.81569999999999</v>
      </c>
      <c r="AK144">
        <v>0.40739532321887795</v>
      </c>
      <c r="AL144">
        <v>1.6799999999999999E-2</v>
      </c>
      <c r="AM144">
        <v>0.18</v>
      </c>
      <c r="AN144">
        <v>-1.7999999999999999E-2</v>
      </c>
      <c r="AO144" s="12">
        <v>32</v>
      </c>
      <c r="AP144">
        <v>6</v>
      </c>
      <c r="AQ144">
        <v>60</v>
      </c>
      <c r="AR144">
        <v>6.46</v>
      </c>
      <c r="AS144">
        <v>782.38810000000001</v>
      </c>
      <c r="AT144" s="12">
        <v>28.563500000000001</v>
      </c>
      <c r="AU144" s="12">
        <v>22.805299999999999</v>
      </c>
      <c r="AV144">
        <v>56.1</v>
      </c>
      <c r="AW144">
        <v>137.16</v>
      </c>
      <c r="AX144">
        <f t="shared" si="4"/>
        <v>81.06</v>
      </c>
      <c r="AY144">
        <f t="shared" si="5"/>
        <v>0.692079940784604</v>
      </c>
    </row>
    <row r="145" spans="1:51" x14ac:dyDescent="0.3">
      <c r="A145">
        <v>299</v>
      </c>
      <c r="B145">
        <v>300</v>
      </c>
      <c r="C145">
        <v>12</v>
      </c>
      <c r="D145">
        <v>13</v>
      </c>
      <c r="E145" t="s">
        <v>67</v>
      </c>
      <c r="F145">
        <v>493566.41524</v>
      </c>
      <c r="G145">
        <v>5180959.4742599903</v>
      </c>
      <c r="H145">
        <v>3</v>
      </c>
      <c r="I145" t="s">
        <v>17</v>
      </c>
      <c r="J145" t="s">
        <v>233</v>
      </c>
      <c r="K145">
        <v>264</v>
      </c>
      <c r="L145">
        <v>14.91</v>
      </c>
      <c r="M145">
        <v>506</v>
      </c>
      <c r="N145">
        <v>9.8800000000000008</v>
      </c>
      <c r="O145" s="6">
        <v>0.73100000619899996</v>
      </c>
      <c r="P145">
        <v>1.91</v>
      </c>
      <c r="Q145">
        <v>0.14599999999999999</v>
      </c>
      <c r="R145">
        <v>1.9400000000000001E-2</v>
      </c>
      <c r="S145">
        <v>13.04</v>
      </c>
      <c r="T145">
        <v>7.54</v>
      </c>
      <c r="U145" s="1">
        <v>34</v>
      </c>
      <c r="V145" s="1">
        <v>0</v>
      </c>
      <c r="X145" s="8">
        <v>1.49999996647E-2</v>
      </c>
      <c r="Y145" s="48">
        <v>0</v>
      </c>
      <c r="Z145" s="48"/>
      <c r="AA145" s="48">
        <v>1</v>
      </c>
      <c r="AB145" s="48">
        <v>70</v>
      </c>
      <c r="AC145" s="48">
        <v>1</v>
      </c>
      <c r="AD145" s="48">
        <v>108</v>
      </c>
      <c r="AE145">
        <v>300</v>
      </c>
      <c r="AF145" s="9" t="s">
        <v>165</v>
      </c>
      <c r="AG145" s="9" t="s">
        <v>165</v>
      </c>
      <c r="AH145">
        <v>1574660</v>
      </c>
      <c r="AI145">
        <v>5.9021999999999997</v>
      </c>
      <c r="AJ145">
        <v>306.0838</v>
      </c>
      <c r="AK145">
        <v>0.44822322070761783</v>
      </c>
      <c r="AL145">
        <v>-1.0999999999999999E-2</v>
      </c>
      <c r="AM145">
        <v>-0.1072</v>
      </c>
      <c r="AN145">
        <v>-7.6700000000000004E-2</v>
      </c>
      <c r="AO145" s="12">
        <v>32</v>
      </c>
      <c r="AP145">
        <v>3</v>
      </c>
      <c r="AQ145">
        <v>30</v>
      </c>
      <c r="AR145">
        <v>5.6706000000000003</v>
      </c>
      <c r="AS145">
        <v>787.73109999999997</v>
      </c>
      <c r="AT145" s="12">
        <v>28.146599999999999</v>
      </c>
      <c r="AU145" s="12">
        <v>22.720199999999998</v>
      </c>
      <c r="AV145">
        <v>55.34</v>
      </c>
      <c r="AW145">
        <v>136.35</v>
      </c>
      <c r="AX145">
        <f t="shared" si="4"/>
        <v>81.009999999999991</v>
      </c>
      <c r="AY145">
        <f t="shared" si="5"/>
        <v>0.68312554005678328</v>
      </c>
    </row>
    <row r="146" spans="1:51" x14ac:dyDescent="0.3">
      <c r="A146">
        <v>301</v>
      </c>
      <c r="B146">
        <v>302</v>
      </c>
      <c r="C146">
        <v>14</v>
      </c>
      <c r="D146">
        <v>13</v>
      </c>
      <c r="E146" t="s">
        <v>67</v>
      </c>
      <c r="F146">
        <v>493631.431901998</v>
      </c>
      <c r="G146">
        <v>5180959.5847699903</v>
      </c>
      <c r="H146">
        <v>5</v>
      </c>
      <c r="I146" t="s">
        <v>17</v>
      </c>
      <c r="J146" t="s">
        <v>210</v>
      </c>
      <c r="K146">
        <v>350</v>
      </c>
      <c r="L146">
        <v>15.56</v>
      </c>
      <c r="M146">
        <v>545</v>
      </c>
      <c r="N146">
        <v>10.48</v>
      </c>
      <c r="O146" s="6">
        <v>0.695999979973</v>
      </c>
      <c r="P146">
        <v>1.83</v>
      </c>
      <c r="Q146">
        <v>0.13900000000000001</v>
      </c>
      <c r="R146">
        <v>2.2499999999999999E-2</v>
      </c>
      <c r="S146">
        <v>13.2</v>
      </c>
      <c r="T146">
        <v>6.15</v>
      </c>
      <c r="U146" s="1">
        <v>71</v>
      </c>
      <c r="V146" s="1">
        <v>0</v>
      </c>
      <c r="X146" s="8">
        <v>0</v>
      </c>
      <c r="Y146" s="48">
        <v>0</v>
      </c>
      <c r="Z146" s="48"/>
      <c r="AA146" s="48">
        <v>0</v>
      </c>
      <c r="AB146" s="48"/>
      <c r="AC146" s="48">
        <v>1</v>
      </c>
      <c r="AD146" s="48">
        <v>71</v>
      </c>
      <c r="AE146">
        <v>302</v>
      </c>
      <c r="AF146" s="9" t="s">
        <v>143</v>
      </c>
      <c r="AG146" s="9" t="s">
        <v>143</v>
      </c>
      <c r="AH146">
        <v>1652507</v>
      </c>
      <c r="AI146">
        <v>3.8283</v>
      </c>
      <c r="AJ146">
        <v>272.73360000000002</v>
      </c>
      <c r="AK146">
        <v>0.73001819409373514</v>
      </c>
      <c r="AL146">
        <v>6.0000000000000001E-3</v>
      </c>
      <c r="AM146">
        <v>8.9499999999999996E-2</v>
      </c>
      <c r="AN146">
        <v>-1.0999999999999999E-2</v>
      </c>
      <c r="AO146" s="12">
        <v>16</v>
      </c>
      <c r="AP146">
        <v>11</v>
      </c>
      <c r="AQ146">
        <v>110</v>
      </c>
      <c r="AR146">
        <v>7.4047999999999998</v>
      </c>
      <c r="AS146">
        <v>792.55409999999995</v>
      </c>
      <c r="AT146" s="12">
        <v>22.919899999999998</v>
      </c>
      <c r="AU146" s="12">
        <v>12.7498</v>
      </c>
      <c r="AV146">
        <v>63.94</v>
      </c>
      <c r="AW146">
        <v>145.55000000000001</v>
      </c>
      <c r="AX146">
        <f t="shared" si="4"/>
        <v>81.610000000000014</v>
      </c>
      <c r="AY146">
        <f t="shared" si="5"/>
        <v>0.78348241637054261</v>
      </c>
    </row>
    <row r="147" spans="1:51" x14ac:dyDescent="0.3">
      <c r="A147">
        <v>303</v>
      </c>
      <c r="B147">
        <v>304</v>
      </c>
      <c r="C147">
        <v>16</v>
      </c>
      <c r="D147">
        <v>13</v>
      </c>
      <c r="E147" t="s">
        <v>67</v>
      </c>
      <c r="F147">
        <v>493694.04643400002</v>
      </c>
      <c r="G147">
        <v>5180960.0055299904</v>
      </c>
      <c r="H147">
        <v>6</v>
      </c>
      <c r="I147" t="s">
        <v>17</v>
      </c>
      <c r="J147" t="s">
        <v>219</v>
      </c>
      <c r="K147">
        <v>216</v>
      </c>
      <c r="L147">
        <v>11.34</v>
      </c>
      <c r="M147">
        <v>417</v>
      </c>
      <c r="N147">
        <v>8.5</v>
      </c>
      <c r="O147" s="6">
        <v>0.68999999761599995</v>
      </c>
      <c r="P147">
        <v>1.05</v>
      </c>
      <c r="Q147">
        <v>8.1000000000000003E-2</v>
      </c>
      <c r="R147">
        <v>1.61E-2</v>
      </c>
      <c r="S147">
        <v>13</v>
      </c>
      <c r="T147">
        <v>5.03</v>
      </c>
      <c r="U147" s="1">
        <v>22</v>
      </c>
      <c r="V147" s="1">
        <v>0</v>
      </c>
      <c r="X147" s="8">
        <v>0</v>
      </c>
      <c r="Y147" s="48">
        <v>0</v>
      </c>
      <c r="Z147" s="48"/>
      <c r="AA147" s="48">
        <v>0</v>
      </c>
      <c r="AB147" s="48"/>
      <c r="AC147" s="48">
        <v>1</v>
      </c>
      <c r="AD147" s="48">
        <v>22</v>
      </c>
      <c r="AE147">
        <v>304</v>
      </c>
      <c r="AF147" s="9" t="s">
        <v>143</v>
      </c>
      <c r="AG147" s="9" t="s">
        <v>143</v>
      </c>
      <c r="AH147">
        <v>1652716</v>
      </c>
      <c r="AI147">
        <v>3.2583000000000002</v>
      </c>
      <c r="AJ147">
        <v>275.24630000000002</v>
      </c>
      <c r="AK147">
        <v>0.71034398415275102</v>
      </c>
      <c r="AL147">
        <v>6.9999999999999999E-4</v>
      </c>
      <c r="AM147">
        <v>1.3100000000000001E-2</v>
      </c>
      <c r="AN147">
        <v>7.8600000000000003E-2</v>
      </c>
      <c r="AO147" s="12">
        <v>16</v>
      </c>
      <c r="AP147">
        <v>4</v>
      </c>
      <c r="AQ147">
        <v>40</v>
      </c>
      <c r="AR147">
        <v>6.5548000000000002</v>
      </c>
      <c r="AS147">
        <v>796.51340000000005</v>
      </c>
      <c r="AT147" s="12">
        <v>25.0535</v>
      </c>
      <c r="AU147" s="12">
        <v>13.999599999999999</v>
      </c>
      <c r="AV147">
        <v>36.76</v>
      </c>
      <c r="AW147">
        <v>90.69</v>
      </c>
      <c r="AX147">
        <f t="shared" si="4"/>
        <v>53.93</v>
      </c>
      <c r="AY147">
        <f t="shared" si="5"/>
        <v>0.68162432783237525</v>
      </c>
    </row>
    <row r="148" spans="1:51" x14ac:dyDescent="0.3">
      <c r="A148">
        <v>305</v>
      </c>
      <c r="B148">
        <v>306</v>
      </c>
      <c r="C148">
        <v>18</v>
      </c>
      <c r="D148">
        <v>13</v>
      </c>
      <c r="E148" t="s">
        <v>67</v>
      </c>
      <c r="F148">
        <v>493757.843065997</v>
      </c>
      <c r="G148">
        <v>5180942.0481599905</v>
      </c>
      <c r="H148">
        <v>2</v>
      </c>
      <c r="I148" t="s">
        <v>15</v>
      </c>
      <c r="J148" t="s">
        <v>141</v>
      </c>
      <c r="K148">
        <v>232</v>
      </c>
      <c r="L148">
        <v>13.94</v>
      </c>
      <c r="M148">
        <v>486</v>
      </c>
      <c r="N148">
        <v>9.77</v>
      </c>
      <c r="O148" s="6">
        <v>0.62599998712500005</v>
      </c>
      <c r="P148">
        <v>1.86</v>
      </c>
      <c r="Q148">
        <v>0.13600000000000001</v>
      </c>
      <c r="R148">
        <v>1.7000000000000001E-2</v>
      </c>
      <c r="S148">
        <v>13.72</v>
      </c>
      <c r="T148">
        <v>7.99</v>
      </c>
      <c r="U148" s="1">
        <v>49</v>
      </c>
      <c r="V148" s="1">
        <v>0</v>
      </c>
      <c r="X148" s="8">
        <v>4.9999998882400004E-3</v>
      </c>
      <c r="Y148" s="48">
        <v>0</v>
      </c>
      <c r="Z148" s="48"/>
      <c r="AA148" s="48">
        <v>0</v>
      </c>
      <c r="AB148" s="48"/>
      <c r="AC148" s="48">
        <v>1</v>
      </c>
      <c r="AD148" s="48">
        <v>49</v>
      </c>
      <c r="AE148">
        <v>306</v>
      </c>
      <c r="AF148" s="9" t="s">
        <v>143</v>
      </c>
      <c r="AG148" s="9" t="s">
        <v>143</v>
      </c>
      <c r="AH148">
        <v>1708114</v>
      </c>
      <c r="AI148">
        <v>3.0285000000000002</v>
      </c>
      <c r="AJ148">
        <v>227.38669999999999</v>
      </c>
      <c r="AK148">
        <v>0.97741507434433583</v>
      </c>
      <c r="AL148">
        <v>9.4999999999999998E-3</v>
      </c>
      <c r="AM148">
        <v>0.1799</v>
      </c>
      <c r="AN148">
        <v>-0.13420000000000001</v>
      </c>
      <c r="AO148" s="12">
        <v>8</v>
      </c>
      <c r="AP148">
        <v>1</v>
      </c>
      <c r="AQ148">
        <v>10</v>
      </c>
      <c r="AR148">
        <v>5.2417999999999996</v>
      </c>
      <c r="AS148">
        <v>799.72460000000001</v>
      </c>
      <c r="AT148" s="12">
        <v>24.049700000000001</v>
      </c>
      <c r="AU148" s="12">
        <v>14.3963</v>
      </c>
      <c r="AV148">
        <v>57.14</v>
      </c>
      <c r="AW148">
        <v>118.93</v>
      </c>
      <c r="AX148">
        <f t="shared" si="4"/>
        <v>61.790000000000006</v>
      </c>
      <c r="AY148">
        <f t="shared" si="5"/>
        <v>0.92474510438582291</v>
      </c>
    </row>
    <row r="149" spans="1:51" x14ac:dyDescent="0.3">
      <c r="A149">
        <v>307</v>
      </c>
      <c r="B149">
        <v>308</v>
      </c>
      <c r="C149">
        <v>20</v>
      </c>
      <c r="D149">
        <v>13</v>
      </c>
      <c r="E149" t="s">
        <v>67</v>
      </c>
      <c r="F149">
        <v>493821.674625999</v>
      </c>
      <c r="G149">
        <v>5180957.6503400002</v>
      </c>
      <c r="H149">
        <v>3</v>
      </c>
      <c r="I149" t="s">
        <v>15</v>
      </c>
      <c r="J149" t="s">
        <v>233</v>
      </c>
      <c r="K149">
        <v>314</v>
      </c>
      <c r="L149">
        <v>14.34</v>
      </c>
      <c r="M149">
        <v>626</v>
      </c>
      <c r="N149">
        <v>11.95</v>
      </c>
      <c r="O149" s="6">
        <v>0.670000016689</v>
      </c>
      <c r="P149">
        <v>1.87</v>
      </c>
      <c r="Q149">
        <v>0.14099999999999999</v>
      </c>
      <c r="R149">
        <v>2.0899999999999998E-2</v>
      </c>
      <c r="S149">
        <v>13.26</v>
      </c>
      <c r="T149">
        <v>6.73</v>
      </c>
      <c r="U149" s="1">
        <v>15</v>
      </c>
      <c r="V149" s="1">
        <v>0</v>
      </c>
      <c r="X149" s="8">
        <v>0.20700000226500001</v>
      </c>
      <c r="Y149" s="48">
        <v>0</v>
      </c>
      <c r="Z149" s="48"/>
      <c r="AA149" s="48">
        <v>0</v>
      </c>
      <c r="AB149" s="48"/>
      <c r="AC149" s="48">
        <v>1</v>
      </c>
      <c r="AD149" s="48">
        <v>15</v>
      </c>
      <c r="AE149">
        <v>308</v>
      </c>
      <c r="AF149" s="9" t="s">
        <v>143</v>
      </c>
      <c r="AG149" s="9" t="s">
        <v>143</v>
      </c>
      <c r="AH149">
        <v>1649028</v>
      </c>
      <c r="AI149">
        <v>1.7153</v>
      </c>
      <c r="AJ149">
        <v>344.54930000000002</v>
      </c>
      <c r="AK149">
        <v>0.15023170160736793</v>
      </c>
      <c r="AL149">
        <v>3.3999999999999998E-3</v>
      </c>
      <c r="AM149">
        <v>0.1128</v>
      </c>
      <c r="AN149">
        <v>-0.24</v>
      </c>
      <c r="AO149" s="12">
        <v>64</v>
      </c>
      <c r="AP149">
        <v>0</v>
      </c>
      <c r="AQ149">
        <v>0.1</v>
      </c>
      <c r="AR149">
        <v>1.2058</v>
      </c>
      <c r="AS149">
        <v>801.52229999999997</v>
      </c>
      <c r="AT149" s="12">
        <v>23.617000000000001</v>
      </c>
      <c r="AU149" s="12">
        <v>14.615500000000001</v>
      </c>
      <c r="AV149">
        <v>47.38</v>
      </c>
      <c r="AW149">
        <v>99.9</v>
      </c>
      <c r="AX149">
        <f t="shared" si="4"/>
        <v>52.52</v>
      </c>
      <c r="AY149">
        <f t="shared" si="5"/>
        <v>0.90213252094440211</v>
      </c>
    </row>
    <row r="150" spans="1:51" x14ac:dyDescent="0.3">
      <c r="A150">
        <v>309</v>
      </c>
      <c r="B150">
        <v>310</v>
      </c>
      <c r="C150">
        <v>22</v>
      </c>
      <c r="D150">
        <v>13</v>
      </c>
      <c r="E150" t="s">
        <v>67</v>
      </c>
      <c r="F150">
        <v>493885.503361999</v>
      </c>
      <c r="G150">
        <v>5180970.8085200004</v>
      </c>
      <c r="H150">
        <v>5</v>
      </c>
      <c r="I150" t="s">
        <v>15</v>
      </c>
      <c r="J150" t="s">
        <v>219</v>
      </c>
      <c r="K150">
        <v>395</v>
      </c>
      <c r="L150">
        <v>13.88</v>
      </c>
      <c r="M150">
        <v>606</v>
      </c>
      <c r="N150">
        <v>7.96</v>
      </c>
      <c r="O150" s="6">
        <v>0.68000000715300002</v>
      </c>
      <c r="P150">
        <v>1.88</v>
      </c>
      <c r="Q150">
        <v>0.13600000000000001</v>
      </c>
      <c r="R150">
        <v>2.07E-2</v>
      </c>
      <c r="S150">
        <v>13.8</v>
      </c>
      <c r="T150">
        <v>6.58</v>
      </c>
      <c r="U150" s="1">
        <v>53</v>
      </c>
      <c r="V150" s="1">
        <v>0</v>
      </c>
      <c r="X150" s="8">
        <v>0.128999993205</v>
      </c>
      <c r="Y150" s="48">
        <v>0</v>
      </c>
      <c r="Z150" s="48"/>
      <c r="AA150" s="48">
        <v>1</v>
      </c>
      <c r="AB150" s="48">
        <v>53</v>
      </c>
      <c r="AC150" s="48">
        <v>1</v>
      </c>
      <c r="AD150" s="48">
        <v>83</v>
      </c>
      <c r="AE150">
        <v>310</v>
      </c>
      <c r="AF150" s="9" t="s">
        <v>165</v>
      </c>
      <c r="AG150" s="9" t="s">
        <v>143</v>
      </c>
      <c r="AH150">
        <v>1552311</v>
      </c>
      <c r="AI150">
        <v>5.0511999999999997</v>
      </c>
      <c r="AJ150">
        <v>26.4069</v>
      </c>
      <c r="AK150">
        <v>9.8186258893390166E-4</v>
      </c>
      <c r="AL150">
        <v>-1E-3</v>
      </c>
      <c r="AM150">
        <v>-1.0999999999999999E-2</v>
      </c>
      <c r="AN150">
        <v>-0.1007</v>
      </c>
      <c r="AO150" s="12">
        <v>128</v>
      </c>
      <c r="AP150">
        <v>3</v>
      </c>
      <c r="AQ150">
        <v>30</v>
      </c>
      <c r="AR150">
        <v>5.8272000000000004</v>
      </c>
      <c r="AS150">
        <v>799.57910000000004</v>
      </c>
      <c r="AT150" s="12">
        <v>19.266500000000001</v>
      </c>
      <c r="AU150" s="12">
        <v>15.1143</v>
      </c>
      <c r="AV150">
        <v>67.25</v>
      </c>
      <c r="AW150">
        <v>136.47999999999999</v>
      </c>
      <c r="AX150">
        <f t="shared" si="4"/>
        <v>69.22999999999999</v>
      </c>
      <c r="AY150">
        <f t="shared" si="5"/>
        <v>0.97139968221869144</v>
      </c>
    </row>
    <row r="151" spans="1:51" x14ac:dyDescent="0.3">
      <c r="A151">
        <v>311</v>
      </c>
      <c r="B151">
        <v>312</v>
      </c>
      <c r="C151">
        <v>24</v>
      </c>
      <c r="D151">
        <v>13</v>
      </c>
      <c r="E151" t="s">
        <v>67</v>
      </c>
      <c r="F151">
        <v>493946.579880998</v>
      </c>
      <c r="G151">
        <v>5180965.7970000003</v>
      </c>
      <c r="H151">
        <v>6</v>
      </c>
      <c r="I151" t="s">
        <v>15</v>
      </c>
      <c r="J151" t="s">
        <v>210</v>
      </c>
      <c r="K151">
        <v>338</v>
      </c>
      <c r="L151">
        <v>13.45</v>
      </c>
      <c r="M151">
        <v>581</v>
      </c>
      <c r="N151">
        <v>8.83</v>
      </c>
      <c r="O151" s="6">
        <v>0.73299998045000003</v>
      </c>
      <c r="P151">
        <v>2.13</v>
      </c>
      <c r="Q151">
        <v>0.152</v>
      </c>
      <c r="R151">
        <v>2.23E-2</v>
      </c>
      <c r="S151">
        <v>13.99</v>
      </c>
      <c r="T151">
        <v>6.84</v>
      </c>
      <c r="U151" s="1">
        <v>36</v>
      </c>
      <c r="V151" s="1">
        <v>0</v>
      </c>
      <c r="X151" s="8">
        <v>5.7000000029799998E-2</v>
      </c>
      <c r="Y151" s="48">
        <v>0</v>
      </c>
      <c r="Z151" s="48"/>
      <c r="AA151" s="48">
        <v>0</v>
      </c>
      <c r="AB151" s="48"/>
      <c r="AC151" s="48">
        <v>1</v>
      </c>
      <c r="AD151" s="48">
        <v>36</v>
      </c>
      <c r="AE151">
        <v>312</v>
      </c>
      <c r="AF151" s="9" t="s">
        <v>143</v>
      </c>
      <c r="AG151" s="9" t="s">
        <v>143</v>
      </c>
      <c r="AH151">
        <v>1480994</v>
      </c>
      <c r="AI151">
        <v>7.5732999999999997</v>
      </c>
      <c r="AJ151">
        <v>19.014099999999999</v>
      </c>
      <c r="AK151">
        <v>9.1536852639786392E-3</v>
      </c>
      <c r="AL151">
        <v>6.9999999999999999E-4</v>
      </c>
      <c r="AM151">
        <v>5.5999999999999999E-3</v>
      </c>
      <c r="AN151">
        <v>-0.26860000000000001</v>
      </c>
      <c r="AO151" s="12">
        <v>128</v>
      </c>
      <c r="AP151">
        <v>15</v>
      </c>
      <c r="AQ151">
        <v>150</v>
      </c>
      <c r="AR151">
        <v>7.0284000000000004</v>
      </c>
      <c r="AS151">
        <v>798.21889999999996</v>
      </c>
      <c r="AT151" s="12">
        <v>20.491599999999998</v>
      </c>
      <c r="AU151" s="12">
        <v>18.058599999999998</v>
      </c>
      <c r="AV151">
        <v>62.32</v>
      </c>
      <c r="AW151">
        <v>136.49</v>
      </c>
      <c r="AX151">
        <f t="shared" si="4"/>
        <v>74.170000000000016</v>
      </c>
      <c r="AY151">
        <f t="shared" si="5"/>
        <v>0.84023189968990142</v>
      </c>
    </row>
    <row r="152" spans="1:51" x14ac:dyDescent="0.3">
      <c r="A152">
        <v>323</v>
      </c>
      <c r="B152">
        <v>324</v>
      </c>
      <c r="C152">
        <v>11</v>
      </c>
      <c r="D152">
        <v>14</v>
      </c>
      <c r="E152" t="s">
        <v>71</v>
      </c>
      <c r="F152">
        <v>493530.638179</v>
      </c>
      <c r="G152">
        <v>5180981.4038000004</v>
      </c>
      <c r="H152">
        <v>2</v>
      </c>
      <c r="I152" t="s">
        <v>17</v>
      </c>
      <c r="J152" t="s">
        <v>141</v>
      </c>
      <c r="K152">
        <v>241</v>
      </c>
      <c r="L152">
        <v>13.47</v>
      </c>
      <c r="M152">
        <v>450</v>
      </c>
      <c r="N152">
        <v>9.02</v>
      </c>
      <c r="O152" s="6">
        <v>0.68099999427799995</v>
      </c>
      <c r="P152">
        <v>1.76</v>
      </c>
      <c r="Q152">
        <v>0.14199999999999999</v>
      </c>
      <c r="R152">
        <v>2.2700000000000001E-2</v>
      </c>
      <c r="S152">
        <v>12.33</v>
      </c>
      <c r="T152">
        <v>6.27</v>
      </c>
      <c r="U152" s="1">
        <v>26</v>
      </c>
      <c r="V152" s="1">
        <v>0</v>
      </c>
      <c r="X152" s="8">
        <v>0.12600000202700001</v>
      </c>
      <c r="Y152" s="48">
        <v>0</v>
      </c>
      <c r="Z152" s="48"/>
      <c r="AA152" s="48">
        <v>0</v>
      </c>
      <c r="AB152" s="48"/>
      <c r="AC152" s="48">
        <v>1</v>
      </c>
      <c r="AD152" s="48">
        <v>26</v>
      </c>
      <c r="AE152">
        <v>324</v>
      </c>
      <c r="AF152" s="9" t="s">
        <v>143</v>
      </c>
      <c r="AG152" s="9" t="s">
        <v>165</v>
      </c>
      <c r="AH152">
        <v>1553508</v>
      </c>
      <c r="AI152">
        <v>5.9804000000000004</v>
      </c>
      <c r="AJ152">
        <v>317.49169999999998</v>
      </c>
      <c r="AK152">
        <v>0.35092972887454055</v>
      </c>
      <c r="AL152">
        <v>2.0999999999999999E-3</v>
      </c>
      <c r="AM152">
        <v>1.9699999999999999E-2</v>
      </c>
      <c r="AN152">
        <v>5.3699999999999998E-2</v>
      </c>
      <c r="AO152" s="12">
        <v>32</v>
      </c>
      <c r="AP152">
        <v>6</v>
      </c>
      <c r="AQ152">
        <v>60</v>
      </c>
      <c r="AR152">
        <v>6.3503999999999996</v>
      </c>
      <c r="AS152">
        <v>783.00649999999996</v>
      </c>
      <c r="AT152" s="12">
        <v>35.19</v>
      </c>
      <c r="AU152" s="12">
        <v>26.2074</v>
      </c>
      <c r="AV152">
        <v>44.91</v>
      </c>
      <c r="AW152">
        <v>107.21</v>
      </c>
      <c r="AX152">
        <f t="shared" si="4"/>
        <v>62.3</v>
      </c>
      <c r="AY152">
        <f t="shared" si="5"/>
        <v>0.72086677367576246</v>
      </c>
    </row>
    <row r="153" spans="1:51" x14ac:dyDescent="0.3">
      <c r="A153">
        <v>325</v>
      </c>
      <c r="B153">
        <v>326</v>
      </c>
      <c r="C153">
        <v>13</v>
      </c>
      <c r="D153">
        <v>14</v>
      </c>
      <c r="E153" t="s">
        <v>71</v>
      </c>
      <c r="F153">
        <v>493594.458174998</v>
      </c>
      <c r="G153">
        <v>5180986.0024800003</v>
      </c>
      <c r="H153">
        <v>3</v>
      </c>
      <c r="I153" t="s">
        <v>17</v>
      </c>
      <c r="J153" t="s">
        <v>233</v>
      </c>
      <c r="K153">
        <v>255</v>
      </c>
      <c r="L153">
        <v>12.71</v>
      </c>
      <c r="M153">
        <v>484</v>
      </c>
      <c r="N153">
        <v>10.15</v>
      </c>
      <c r="O153" s="6">
        <v>0.71899998188000003</v>
      </c>
      <c r="P153">
        <v>1.95</v>
      </c>
      <c r="Q153">
        <v>0.13900000000000001</v>
      </c>
      <c r="R153">
        <v>2.1299999999999999E-2</v>
      </c>
      <c r="S153">
        <v>14.08</v>
      </c>
      <c r="T153">
        <v>6.5</v>
      </c>
      <c r="U153" s="1">
        <v>60</v>
      </c>
      <c r="V153" s="1">
        <v>0</v>
      </c>
      <c r="X153" s="8">
        <v>1.8999999389099999E-2</v>
      </c>
      <c r="Y153" s="48">
        <v>0</v>
      </c>
      <c r="Z153" s="48"/>
      <c r="AA153" s="48">
        <v>0</v>
      </c>
      <c r="AB153" s="48"/>
      <c r="AC153" s="48">
        <v>1</v>
      </c>
      <c r="AD153" s="48">
        <v>60</v>
      </c>
      <c r="AE153">
        <v>326</v>
      </c>
      <c r="AF153" s="9" t="s">
        <v>143</v>
      </c>
      <c r="AG153" s="9" t="s">
        <v>165</v>
      </c>
      <c r="AH153">
        <v>1588168</v>
      </c>
      <c r="AI153">
        <v>6.3788</v>
      </c>
      <c r="AJ153">
        <v>295.47269999999997</v>
      </c>
      <c r="AK153">
        <v>0.54063773321860398</v>
      </c>
      <c r="AL153">
        <v>4.7999999999999996E-3</v>
      </c>
      <c r="AM153">
        <v>4.3499999999999997E-2</v>
      </c>
      <c r="AN153">
        <v>-0.1386</v>
      </c>
      <c r="AO153" s="12">
        <v>32</v>
      </c>
      <c r="AP153">
        <v>1</v>
      </c>
      <c r="AQ153">
        <v>10</v>
      </c>
      <c r="AR153">
        <v>4.4936999999999996</v>
      </c>
      <c r="AS153">
        <v>789.61080000000004</v>
      </c>
      <c r="AT153" s="12">
        <v>26.039899999999999</v>
      </c>
      <c r="AU153" s="12">
        <v>21.2257</v>
      </c>
      <c r="AV153">
        <v>70.510000000000005</v>
      </c>
      <c r="AW153">
        <v>158.59</v>
      </c>
      <c r="AX153">
        <f t="shared" si="4"/>
        <v>88.08</v>
      </c>
      <c r="AY153">
        <f t="shared" si="5"/>
        <v>0.80052225249772946</v>
      </c>
    </row>
    <row r="154" spans="1:51" x14ac:dyDescent="0.3">
      <c r="A154">
        <v>327</v>
      </c>
      <c r="B154">
        <v>328</v>
      </c>
      <c r="C154">
        <v>15</v>
      </c>
      <c r="D154">
        <v>14</v>
      </c>
      <c r="E154" t="s">
        <v>71</v>
      </c>
      <c r="F154">
        <v>493658.27126000001</v>
      </c>
      <c r="G154">
        <v>5180984.1567599904</v>
      </c>
      <c r="H154">
        <v>5</v>
      </c>
      <c r="I154" t="s">
        <v>17</v>
      </c>
      <c r="J154" t="s">
        <v>210</v>
      </c>
      <c r="K154">
        <v>296</v>
      </c>
      <c r="L154">
        <v>12.06</v>
      </c>
      <c r="M154">
        <v>508</v>
      </c>
      <c r="N154">
        <v>9.43</v>
      </c>
      <c r="O154" s="6">
        <v>0.74500000476799999</v>
      </c>
      <c r="P154">
        <v>1.87</v>
      </c>
      <c r="Q154">
        <v>0.13200000000000001</v>
      </c>
      <c r="R154">
        <v>2.12E-2</v>
      </c>
      <c r="S154">
        <v>14.21</v>
      </c>
      <c r="T154">
        <v>6.21</v>
      </c>
      <c r="U154" s="1">
        <v>52</v>
      </c>
      <c r="V154" s="1">
        <v>0</v>
      </c>
      <c r="X154" s="8">
        <v>0</v>
      </c>
      <c r="Y154" s="48">
        <v>0</v>
      </c>
      <c r="Z154" s="48"/>
      <c r="AA154" s="48">
        <v>0</v>
      </c>
      <c r="AB154" s="48"/>
      <c r="AC154" s="48">
        <v>1</v>
      </c>
      <c r="AD154" s="48">
        <v>52</v>
      </c>
      <c r="AE154">
        <v>328</v>
      </c>
      <c r="AF154" s="9" t="s">
        <v>143</v>
      </c>
      <c r="AG154" s="9" t="s">
        <v>143</v>
      </c>
      <c r="AH154">
        <v>1638996</v>
      </c>
      <c r="AI154">
        <v>3.3397000000000001</v>
      </c>
      <c r="AJ154">
        <v>289.9545</v>
      </c>
      <c r="AK154">
        <v>0.58834727760125261</v>
      </c>
      <c r="AL154">
        <v>7.1999999999999998E-3</v>
      </c>
      <c r="AM154">
        <v>0.12280000000000001</v>
      </c>
      <c r="AN154">
        <v>-5.8400000000000001E-2</v>
      </c>
      <c r="AO154" s="12">
        <v>32</v>
      </c>
      <c r="AP154">
        <v>0</v>
      </c>
      <c r="AQ154">
        <v>0.1</v>
      </c>
      <c r="AR154">
        <v>0.53859999999999997</v>
      </c>
      <c r="AS154">
        <v>794.28129999999999</v>
      </c>
      <c r="AT154" s="12">
        <v>22.2378</v>
      </c>
      <c r="AU154" s="12">
        <v>12.892099999999999</v>
      </c>
      <c r="AV154">
        <v>66.41</v>
      </c>
      <c r="AW154">
        <v>152.38</v>
      </c>
      <c r="AX154">
        <f t="shared" si="4"/>
        <v>85.97</v>
      </c>
      <c r="AY154">
        <f t="shared" si="5"/>
        <v>0.77247877166453416</v>
      </c>
    </row>
    <row r="155" spans="1:51" x14ac:dyDescent="0.3">
      <c r="A155">
        <v>329</v>
      </c>
      <c r="B155">
        <v>330</v>
      </c>
      <c r="C155">
        <v>17</v>
      </c>
      <c r="D155">
        <v>14</v>
      </c>
      <c r="E155" t="s">
        <v>71</v>
      </c>
      <c r="F155">
        <v>493722.098564999</v>
      </c>
      <c r="G155">
        <v>5180995.8686100002</v>
      </c>
      <c r="H155">
        <v>6</v>
      </c>
      <c r="I155" t="s">
        <v>17</v>
      </c>
      <c r="J155" t="s">
        <v>219</v>
      </c>
      <c r="K155">
        <v>355</v>
      </c>
      <c r="L155">
        <v>13.15</v>
      </c>
      <c r="M155">
        <v>543</v>
      </c>
      <c r="N155">
        <v>9.92</v>
      </c>
      <c r="O155" s="6">
        <v>0.76999998092699995</v>
      </c>
      <c r="P155">
        <v>1.54</v>
      </c>
      <c r="Q155">
        <v>0.11600000000000001</v>
      </c>
      <c r="R155">
        <v>1.8200000000000001E-2</v>
      </c>
      <c r="S155">
        <v>13.25</v>
      </c>
      <c r="T155">
        <v>6.38</v>
      </c>
      <c r="U155" s="1">
        <v>57</v>
      </c>
      <c r="V155" s="1">
        <v>0</v>
      </c>
      <c r="X155" s="8">
        <v>2.30000000447E-2</v>
      </c>
      <c r="Y155" s="48">
        <v>0</v>
      </c>
      <c r="Z155" s="48"/>
      <c r="AA155" s="48">
        <v>0</v>
      </c>
      <c r="AB155" s="48"/>
      <c r="AC155" s="48">
        <v>1</v>
      </c>
      <c r="AD155" s="48">
        <v>57</v>
      </c>
      <c r="AE155">
        <v>330</v>
      </c>
      <c r="AF155" s="9" t="s">
        <v>143</v>
      </c>
      <c r="AG155" s="9" t="s">
        <v>143</v>
      </c>
      <c r="AH155">
        <v>1616564</v>
      </c>
      <c r="AI155">
        <v>3.6684000000000001</v>
      </c>
      <c r="AJ155">
        <v>310.14409999999998</v>
      </c>
      <c r="AK155">
        <v>0.41315804518377025</v>
      </c>
      <c r="AL155">
        <v>8.6E-3</v>
      </c>
      <c r="AM155">
        <v>0.1351</v>
      </c>
      <c r="AN155">
        <v>-4.2099999999999999E-2</v>
      </c>
      <c r="AO155" s="12">
        <v>32</v>
      </c>
      <c r="AP155">
        <v>1</v>
      </c>
      <c r="AQ155">
        <v>10</v>
      </c>
      <c r="AR155">
        <v>5.0496999999999996</v>
      </c>
      <c r="AS155">
        <v>797.05380000000002</v>
      </c>
      <c r="AT155" s="12">
        <v>22.986000000000001</v>
      </c>
      <c r="AU155" s="12">
        <v>14.257199999999999</v>
      </c>
      <c r="AV155">
        <v>53.74</v>
      </c>
      <c r="AW155">
        <v>117.93</v>
      </c>
      <c r="AX155">
        <f t="shared" si="4"/>
        <v>64.19</v>
      </c>
      <c r="AY155">
        <f t="shared" si="5"/>
        <v>0.83720205639507717</v>
      </c>
    </row>
    <row r="156" spans="1:51" x14ac:dyDescent="0.3">
      <c r="A156">
        <v>331</v>
      </c>
      <c r="B156">
        <v>332</v>
      </c>
      <c r="C156">
        <v>19</v>
      </c>
      <c r="D156">
        <v>14</v>
      </c>
      <c r="E156" t="s">
        <v>71</v>
      </c>
      <c r="F156">
        <v>493785.90663500002</v>
      </c>
      <c r="G156">
        <v>5180989.2459899904</v>
      </c>
      <c r="H156">
        <v>2</v>
      </c>
      <c r="I156" t="s">
        <v>15</v>
      </c>
      <c r="J156" t="s">
        <v>141</v>
      </c>
      <c r="K156">
        <v>287</v>
      </c>
      <c r="L156">
        <v>11.8</v>
      </c>
      <c r="M156">
        <v>532</v>
      </c>
      <c r="N156">
        <v>8.8800000000000008</v>
      </c>
      <c r="O156" s="6">
        <v>0.62300002574900004</v>
      </c>
      <c r="P156">
        <v>1.31</v>
      </c>
      <c r="Q156">
        <v>0.108</v>
      </c>
      <c r="R156">
        <v>1.5100000000000001E-2</v>
      </c>
      <c r="S156">
        <v>12.16</v>
      </c>
      <c r="T156">
        <v>7.15</v>
      </c>
      <c r="U156" s="1">
        <v>22</v>
      </c>
      <c r="V156" s="1">
        <v>0</v>
      </c>
      <c r="X156" s="8">
        <v>4.8000000417199998E-2</v>
      </c>
      <c r="Y156" s="48">
        <v>0</v>
      </c>
      <c r="Z156" s="48"/>
      <c r="AA156" s="48">
        <v>0</v>
      </c>
      <c r="AB156" s="48"/>
      <c r="AC156" s="48">
        <v>1</v>
      </c>
      <c r="AD156" s="48">
        <v>22</v>
      </c>
      <c r="AE156">
        <v>332</v>
      </c>
      <c r="AF156" s="9" t="s">
        <v>143</v>
      </c>
      <c r="AG156" s="9" t="s">
        <v>143</v>
      </c>
      <c r="AH156">
        <v>1599982</v>
      </c>
      <c r="AI156">
        <v>3.6606999999999998</v>
      </c>
      <c r="AJ156">
        <v>342.19040000000001</v>
      </c>
      <c r="AK156">
        <v>0.16522636321423767</v>
      </c>
      <c r="AL156">
        <v>5.3E-3</v>
      </c>
      <c r="AM156">
        <v>8.2500000000000004E-2</v>
      </c>
      <c r="AN156">
        <v>-0.13400000000000001</v>
      </c>
      <c r="AO156" s="12">
        <v>64</v>
      </c>
      <c r="AP156">
        <v>0</v>
      </c>
      <c r="AQ156">
        <v>0.1</v>
      </c>
      <c r="AR156">
        <v>0.4466</v>
      </c>
      <c r="AS156">
        <v>799.55709999999999</v>
      </c>
      <c r="AT156" s="12">
        <v>22.296600000000002</v>
      </c>
      <c r="AU156" s="12">
        <v>13.6272</v>
      </c>
      <c r="AV156">
        <v>41.54</v>
      </c>
      <c r="AW156">
        <v>103.96</v>
      </c>
      <c r="AX156">
        <f t="shared" si="4"/>
        <v>62.419999999999995</v>
      </c>
      <c r="AY156">
        <f t="shared" si="5"/>
        <v>0.66549182954181352</v>
      </c>
    </row>
    <row r="157" spans="1:51" x14ac:dyDescent="0.3">
      <c r="A157">
        <v>333</v>
      </c>
      <c r="B157">
        <v>334</v>
      </c>
      <c r="C157">
        <v>21</v>
      </c>
      <c r="D157">
        <v>14</v>
      </c>
      <c r="E157" t="s">
        <v>71</v>
      </c>
      <c r="F157">
        <v>493849.705391998</v>
      </c>
      <c r="G157">
        <v>5180973.4009100003</v>
      </c>
      <c r="H157">
        <v>4</v>
      </c>
      <c r="I157" t="s">
        <v>15</v>
      </c>
      <c r="J157" t="s">
        <v>242</v>
      </c>
      <c r="K157">
        <v>314</v>
      </c>
      <c r="L157">
        <v>12.45</v>
      </c>
      <c r="M157">
        <v>522</v>
      </c>
      <c r="N157">
        <v>9.4700000000000006</v>
      </c>
      <c r="O157" s="6">
        <v>0.68599998950999996</v>
      </c>
      <c r="P157">
        <v>1.7</v>
      </c>
      <c r="Q157">
        <v>0.13900000000000001</v>
      </c>
      <c r="R157">
        <v>2.24E-2</v>
      </c>
      <c r="S157">
        <v>12.17</v>
      </c>
      <c r="T157">
        <v>6.23</v>
      </c>
      <c r="U157" s="1">
        <v>43</v>
      </c>
      <c r="V157" s="1">
        <v>1</v>
      </c>
      <c r="W157" s="1">
        <v>126</v>
      </c>
      <c r="X157" s="8">
        <v>0.45600000023800003</v>
      </c>
      <c r="Y157" s="48">
        <v>0</v>
      </c>
      <c r="Z157" s="48"/>
      <c r="AA157" s="48">
        <v>0</v>
      </c>
      <c r="AB157" s="48"/>
      <c r="AC157" s="48">
        <v>1</v>
      </c>
      <c r="AD157" s="48">
        <v>43</v>
      </c>
      <c r="AE157">
        <v>334</v>
      </c>
      <c r="AF157" s="9" t="s">
        <v>143</v>
      </c>
      <c r="AG157" s="9" t="s">
        <v>143</v>
      </c>
      <c r="AH157">
        <v>1600506</v>
      </c>
      <c r="AI157">
        <v>3.2747999999999999</v>
      </c>
      <c r="AJ157">
        <v>21.259799999999998</v>
      </c>
      <c r="AK157">
        <v>5.800368093976771E-3</v>
      </c>
      <c r="AL157">
        <v>3.0000000000000001E-3</v>
      </c>
      <c r="AM157">
        <v>5.2600000000000001E-2</v>
      </c>
      <c r="AN157">
        <v>-0.11940000000000001</v>
      </c>
      <c r="AO157" s="12">
        <v>128</v>
      </c>
      <c r="AP157">
        <v>0</v>
      </c>
      <c r="AQ157">
        <v>0.1</v>
      </c>
      <c r="AR157">
        <v>0.55830000000000002</v>
      </c>
      <c r="AS157">
        <v>800.88030000000003</v>
      </c>
      <c r="AT157" s="12">
        <v>23.679600000000001</v>
      </c>
      <c r="AU157" s="12">
        <v>15.6821</v>
      </c>
      <c r="AV157">
        <v>54.42</v>
      </c>
      <c r="AW157">
        <v>116.24</v>
      </c>
      <c r="AX157">
        <f t="shared" si="4"/>
        <v>61.819999999999993</v>
      </c>
      <c r="AY157">
        <f t="shared" si="5"/>
        <v>0.88029763830475583</v>
      </c>
    </row>
    <row r="158" spans="1:51" x14ac:dyDescent="0.3">
      <c r="A158">
        <v>335</v>
      </c>
      <c r="B158">
        <v>336</v>
      </c>
      <c r="C158">
        <v>23</v>
      </c>
      <c r="D158">
        <v>14</v>
      </c>
      <c r="E158" t="s">
        <v>71</v>
      </c>
      <c r="F158">
        <v>493913.54685899901</v>
      </c>
      <c r="G158">
        <v>5180999.3384299902</v>
      </c>
      <c r="H158">
        <v>5</v>
      </c>
      <c r="I158" t="s">
        <v>15</v>
      </c>
      <c r="J158" t="s">
        <v>219</v>
      </c>
      <c r="K158">
        <v>371</v>
      </c>
      <c r="L158">
        <v>13.36</v>
      </c>
      <c r="M158">
        <v>619</v>
      </c>
      <c r="N158">
        <v>8.5</v>
      </c>
      <c r="O158" s="6">
        <v>0.75599998235700006</v>
      </c>
      <c r="P158">
        <v>1.94</v>
      </c>
      <c r="Q158">
        <v>0.155</v>
      </c>
      <c r="R158">
        <v>2.2100000000000002E-2</v>
      </c>
      <c r="S158">
        <v>12.49</v>
      </c>
      <c r="T158">
        <v>7.02</v>
      </c>
      <c r="U158" s="1">
        <v>48</v>
      </c>
      <c r="V158" s="1">
        <v>0</v>
      </c>
      <c r="X158" s="8">
        <v>2.80000008643E-2</v>
      </c>
      <c r="Y158" s="48">
        <v>0</v>
      </c>
      <c r="Z158" s="48"/>
      <c r="AA158" s="48">
        <v>0</v>
      </c>
      <c r="AB158" s="48"/>
      <c r="AC158" s="48">
        <v>1</v>
      </c>
      <c r="AD158" s="48">
        <v>48</v>
      </c>
      <c r="AE158">
        <v>336</v>
      </c>
      <c r="AF158" s="9" t="s">
        <v>143</v>
      </c>
      <c r="AG158" s="9" t="s">
        <v>143</v>
      </c>
      <c r="AH158">
        <v>1448865</v>
      </c>
      <c r="AI158">
        <v>9.6396999999999995</v>
      </c>
      <c r="AJ158">
        <v>35.746000000000002</v>
      </c>
      <c r="AK158">
        <v>2.5097004397995337E-3</v>
      </c>
      <c r="AL158">
        <v>2.2499999999999999E-2</v>
      </c>
      <c r="AM158">
        <v>0.1343</v>
      </c>
      <c r="AN158">
        <v>-0.59450000000000003</v>
      </c>
      <c r="AO158" s="12">
        <v>128</v>
      </c>
      <c r="AP158">
        <v>6</v>
      </c>
      <c r="AQ158">
        <v>60</v>
      </c>
      <c r="AR158">
        <v>5.8672000000000004</v>
      </c>
      <c r="AS158">
        <v>794.93510000000003</v>
      </c>
      <c r="AT158" s="12">
        <v>22.821999999999999</v>
      </c>
      <c r="AU158" s="12">
        <v>17.2805</v>
      </c>
      <c r="AV158">
        <v>61.92</v>
      </c>
      <c r="AW158">
        <v>135.13</v>
      </c>
      <c r="AX158">
        <f t="shared" si="4"/>
        <v>73.209999999999994</v>
      </c>
      <c r="AY158">
        <f t="shared" si="5"/>
        <v>0.84578609479579303</v>
      </c>
    </row>
    <row r="159" spans="1:51" x14ac:dyDescent="0.3">
      <c r="A159">
        <v>348</v>
      </c>
      <c r="B159">
        <v>349</v>
      </c>
      <c r="C159">
        <v>12</v>
      </c>
      <c r="D159">
        <v>15</v>
      </c>
      <c r="E159" t="s">
        <v>74</v>
      </c>
      <c r="F159">
        <v>493572.819036</v>
      </c>
      <c r="G159">
        <v>5181023.0293300003</v>
      </c>
      <c r="H159">
        <v>2</v>
      </c>
      <c r="I159" t="s">
        <v>17</v>
      </c>
      <c r="J159" t="s">
        <v>141</v>
      </c>
      <c r="K159">
        <v>155</v>
      </c>
      <c r="L159">
        <v>14.32</v>
      </c>
      <c r="M159">
        <v>378</v>
      </c>
      <c r="N159">
        <v>12.04</v>
      </c>
      <c r="O159" s="6">
        <v>0.634000003338</v>
      </c>
      <c r="P159">
        <v>1.1299999999999999</v>
      </c>
      <c r="Q159">
        <v>9.7000000000000003E-2</v>
      </c>
      <c r="R159">
        <v>1.34E-2</v>
      </c>
      <c r="S159">
        <v>11.63</v>
      </c>
      <c r="T159">
        <v>7.2</v>
      </c>
      <c r="U159" s="1">
        <v>89</v>
      </c>
      <c r="V159" s="1">
        <v>0</v>
      </c>
      <c r="X159" s="8">
        <v>0.17900000512600001</v>
      </c>
      <c r="Y159" s="48">
        <v>0</v>
      </c>
      <c r="Z159" s="48"/>
      <c r="AA159" s="48">
        <v>0</v>
      </c>
      <c r="AB159" s="48"/>
      <c r="AC159" s="48">
        <v>1</v>
      </c>
      <c r="AD159" s="48">
        <v>89</v>
      </c>
      <c r="AE159">
        <v>349</v>
      </c>
      <c r="AF159" s="9" t="s">
        <v>143</v>
      </c>
      <c r="AG159" s="9" t="s">
        <v>165</v>
      </c>
      <c r="AH159">
        <v>1526304</v>
      </c>
      <c r="AI159">
        <v>8.4283999999999999</v>
      </c>
      <c r="AJ159">
        <v>308.8107</v>
      </c>
      <c r="AK159">
        <v>0.42463395293045347</v>
      </c>
      <c r="AL159">
        <v>-2.0199999999999999E-2</v>
      </c>
      <c r="AM159">
        <v>-0.13750000000000001</v>
      </c>
      <c r="AN159">
        <v>0.4526</v>
      </c>
      <c r="AO159" s="12">
        <v>32</v>
      </c>
      <c r="AP159">
        <v>4</v>
      </c>
      <c r="AQ159">
        <v>40</v>
      </c>
      <c r="AR159">
        <v>5.5982000000000003</v>
      </c>
      <c r="AS159">
        <v>783.56399999999996</v>
      </c>
      <c r="AT159" s="12">
        <v>25.152000000000001</v>
      </c>
      <c r="AU159" s="12">
        <v>28.246300000000002</v>
      </c>
      <c r="AV159">
        <v>66.37</v>
      </c>
      <c r="AW159">
        <v>213.21</v>
      </c>
      <c r="AX159">
        <f t="shared" si="4"/>
        <v>146.84</v>
      </c>
      <c r="AY159">
        <f t="shared" si="5"/>
        <v>0.45198855897575596</v>
      </c>
    </row>
    <row r="160" spans="1:51" x14ac:dyDescent="0.3">
      <c r="A160">
        <v>350</v>
      </c>
      <c r="B160">
        <v>351</v>
      </c>
      <c r="C160">
        <v>14</v>
      </c>
      <c r="D160">
        <v>15</v>
      </c>
      <c r="E160" t="s">
        <v>74</v>
      </c>
      <c r="F160">
        <v>493636.635491997</v>
      </c>
      <c r="G160">
        <v>5181024.7392800003</v>
      </c>
      <c r="H160">
        <v>4</v>
      </c>
      <c r="I160" t="s">
        <v>17</v>
      </c>
      <c r="J160" t="s">
        <v>198</v>
      </c>
      <c r="K160">
        <v>288</v>
      </c>
      <c r="L160">
        <v>15.12</v>
      </c>
      <c r="M160">
        <v>475</v>
      </c>
      <c r="N160">
        <v>9.4600000000000009</v>
      </c>
      <c r="O160" s="6">
        <v>0.66900002956399995</v>
      </c>
      <c r="P160">
        <v>1.77</v>
      </c>
      <c r="Q160">
        <v>0.15</v>
      </c>
      <c r="R160">
        <v>1.95E-2</v>
      </c>
      <c r="S160">
        <v>11.79</v>
      </c>
      <c r="T160">
        <v>7.69</v>
      </c>
      <c r="U160" s="1">
        <v>32</v>
      </c>
      <c r="V160" s="1">
        <v>0</v>
      </c>
      <c r="X160" s="8">
        <v>0.131999999285</v>
      </c>
      <c r="Y160" s="48">
        <v>1</v>
      </c>
      <c r="Z160" s="48">
        <v>112</v>
      </c>
      <c r="AA160" s="48">
        <v>0</v>
      </c>
      <c r="AB160" s="48"/>
      <c r="AC160" s="48">
        <v>1</v>
      </c>
      <c r="AD160" s="48">
        <v>32</v>
      </c>
      <c r="AE160">
        <v>351</v>
      </c>
      <c r="AF160" s="9" t="s">
        <v>170</v>
      </c>
      <c r="AG160" s="9" t="s">
        <v>143</v>
      </c>
      <c r="AH160">
        <v>1590338</v>
      </c>
      <c r="AI160">
        <v>5.6646000000000001</v>
      </c>
      <c r="AJ160">
        <v>302.01920000000001</v>
      </c>
      <c r="AK160">
        <v>0.48358552893256518</v>
      </c>
      <c r="AL160">
        <v>4.1000000000000003E-3</v>
      </c>
      <c r="AM160">
        <v>4.1599999999999998E-2</v>
      </c>
      <c r="AN160">
        <v>-0.25269999999999998</v>
      </c>
      <c r="AO160" s="12">
        <v>32</v>
      </c>
      <c r="AP160">
        <v>4</v>
      </c>
      <c r="AQ160">
        <v>40</v>
      </c>
      <c r="AR160">
        <v>5.9996</v>
      </c>
      <c r="AS160">
        <v>791.41740000000004</v>
      </c>
      <c r="AT160" s="12">
        <v>25.642199999999999</v>
      </c>
      <c r="AU160" s="12">
        <v>16.299900000000001</v>
      </c>
      <c r="AV160">
        <v>53.45</v>
      </c>
      <c r="AW160">
        <v>117.75</v>
      </c>
      <c r="AX160">
        <f t="shared" si="4"/>
        <v>64.3</v>
      </c>
      <c r="AY160">
        <f t="shared" si="5"/>
        <v>0.8312597200622085</v>
      </c>
    </row>
    <row r="161" spans="1:51" x14ac:dyDescent="0.3">
      <c r="A161">
        <v>352</v>
      </c>
      <c r="B161">
        <v>353</v>
      </c>
      <c r="C161">
        <v>16</v>
      </c>
      <c r="D161">
        <v>15</v>
      </c>
      <c r="E161" t="s">
        <v>74</v>
      </c>
      <c r="F161">
        <v>493700.44887800002</v>
      </c>
      <c r="G161">
        <v>5181023.56073</v>
      </c>
      <c r="H161">
        <v>5</v>
      </c>
      <c r="I161" t="s">
        <v>17</v>
      </c>
      <c r="J161" t="s">
        <v>210</v>
      </c>
      <c r="K161">
        <v>282</v>
      </c>
      <c r="L161">
        <v>14.97</v>
      </c>
      <c r="M161">
        <v>459</v>
      </c>
      <c r="N161">
        <v>6.74</v>
      </c>
      <c r="O161" s="6">
        <v>0.69999998807899999</v>
      </c>
      <c r="P161">
        <v>1.79</v>
      </c>
      <c r="Q161">
        <v>0.13600000000000001</v>
      </c>
      <c r="R161">
        <v>2.01E-2</v>
      </c>
      <c r="S161">
        <v>13.14</v>
      </c>
      <c r="T161">
        <v>6.79</v>
      </c>
      <c r="U161" s="1">
        <v>29</v>
      </c>
      <c r="V161" s="1">
        <v>0</v>
      </c>
      <c r="X161" s="8">
        <v>9.4999998807899999E-2</v>
      </c>
      <c r="Y161" s="48">
        <v>0</v>
      </c>
      <c r="Z161" s="48"/>
      <c r="AA161" s="48">
        <v>0</v>
      </c>
      <c r="AB161" s="48"/>
      <c r="AC161" s="48">
        <v>1</v>
      </c>
      <c r="AD161" s="48">
        <v>46</v>
      </c>
      <c r="AE161">
        <v>353</v>
      </c>
      <c r="AF161" s="9" t="s">
        <v>143</v>
      </c>
      <c r="AG161" s="9" t="s">
        <v>143</v>
      </c>
      <c r="AH161">
        <v>1588200</v>
      </c>
      <c r="AI161">
        <v>4.3167</v>
      </c>
      <c r="AJ161">
        <v>328.77659999999997</v>
      </c>
      <c r="AK161">
        <v>0.26046152889069585</v>
      </c>
      <c r="AL161">
        <v>4.7999999999999996E-3</v>
      </c>
      <c r="AM161">
        <v>6.3200000000000006E-2</v>
      </c>
      <c r="AN161">
        <v>-6.8999999999999999E-3</v>
      </c>
      <c r="AO161" s="12">
        <v>32</v>
      </c>
      <c r="AP161">
        <v>6</v>
      </c>
      <c r="AQ161">
        <v>60</v>
      </c>
      <c r="AR161">
        <v>6.6782000000000004</v>
      </c>
      <c r="AS161">
        <v>794.44650000000001</v>
      </c>
      <c r="AT161" s="12">
        <v>22.232600000000001</v>
      </c>
      <c r="AU161" s="12">
        <v>13.136900000000001</v>
      </c>
      <c r="AV161">
        <v>62.79</v>
      </c>
      <c r="AW161">
        <v>127.98</v>
      </c>
      <c r="AX161">
        <f t="shared" si="4"/>
        <v>65.19</v>
      </c>
      <c r="AY161">
        <f t="shared" si="5"/>
        <v>0.96318453750575239</v>
      </c>
    </row>
    <row r="162" spans="1:51" x14ac:dyDescent="0.3">
      <c r="A162">
        <v>354</v>
      </c>
      <c r="B162">
        <v>355</v>
      </c>
      <c r="C162">
        <v>18</v>
      </c>
      <c r="D162">
        <v>15</v>
      </c>
      <c r="E162" t="s">
        <v>74</v>
      </c>
      <c r="F162">
        <v>493764.244851998</v>
      </c>
      <c r="G162">
        <v>5181005.6034199903</v>
      </c>
      <c r="H162">
        <v>1</v>
      </c>
      <c r="I162" t="s">
        <v>15</v>
      </c>
      <c r="J162" t="s">
        <v>198</v>
      </c>
      <c r="K162">
        <v>347</v>
      </c>
      <c r="L162">
        <v>13.15</v>
      </c>
      <c r="M162">
        <v>580</v>
      </c>
      <c r="N162">
        <v>7.46</v>
      </c>
      <c r="O162" s="6">
        <v>0.66600000858300001</v>
      </c>
      <c r="P162">
        <v>1.96</v>
      </c>
      <c r="Q162">
        <v>0.155</v>
      </c>
      <c r="R162">
        <v>2.0799999999999999E-2</v>
      </c>
      <c r="S162">
        <v>12.64</v>
      </c>
      <c r="T162">
        <v>7.47</v>
      </c>
      <c r="U162" s="1">
        <v>62</v>
      </c>
      <c r="V162" s="1">
        <v>0</v>
      </c>
      <c r="X162" s="8">
        <v>0</v>
      </c>
      <c r="Y162" s="48">
        <v>0</v>
      </c>
      <c r="Z162" s="48"/>
      <c r="AA162" s="48">
        <v>0</v>
      </c>
      <c r="AB162" s="48"/>
      <c r="AC162" s="48">
        <v>1</v>
      </c>
      <c r="AD162" s="48">
        <v>62</v>
      </c>
      <c r="AE162">
        <v>355</v>
      </c>
      <c r="AF162" s="9" t="s">
        <v>143</v>
      </c>
      <c r="AG162" s="9" t="s">
        <v>143</v>
      </c>
      <c r="AH162">
        <v>1580160</v>
      </c>
      <c r="AI162">
        <v>4.4904999999999999</v>
      </c>
      <c r="AJ162">
        <v>338.00900000000001</v>
      </c>
      <c r="AK162">
        <v>0.19318216386877357</v>
      </c>
      <c r="AL162">
        <v>3.2000000000000002E-3</v>
      </c>
      <c r="AM162">
        <v>4.0399999999999998E-2</v>
      </c>
      <c r="AN162">
        <v>-7.8399999999999997E-2</v>
      </c>
      <c r="AO162" s="12">
        <v>64</v>
      </c>
      <c r="AP162">
        <v>2</v>
      </c>
      <c r="AQ162">
        <v>20</v>
      </c>
      <c r="AR162">
        <v>5.5399000000000003</v>
      </c>
      <c r="AS162">
        <v>798.36149999999998</v>
      </c>
      <c r="AT162" s="12">
        <v>20.9162</v>
      </c>
      <c r="AU162" s="12">
        <v>12.8918</v>
      </c>
      <c r="AV162">
        <v>66.06</v>
      </c>
      <c r="AW162">
        <v>151.28</v>
      </c>
      <c r="AX162">
        <f t="shared" si="4"/>
        <v>85.22</v>
      </c>
      <c r="AY162">
        <f t="shared" si="5"/>
        <v>0.77517014785261684</v>
      </c>
    </row>
    <row r="163" spans="1:51" x14ac:dyDescent="0.3">
      <c r="A163">
        <v>356</v>
      </c>
      <c r="B163">
        <v>357</v>
      </c>
      <c r="C163">
        <v>20</v>
      </c>
      <c r="D163">
        <v>15</v>
      </c>
      <c r="E163" t="s">
        <v>74</v>
      </c>
      <c r="F163">
        <v>493828.07572000002</v>
      </c>
      <c r="G163">
        <v>5181021.2056799904</v>
      </c>
      <c r="H163">
        <v>2</v>
      </c>
      <c r="I163" t="s">
        <v>15</v>
      </c>
      <c r="J163" t="s">
        <v>141</v>
      </c>
      <c r="K163">
        <v>240</v>
      </c>
      <c r="L163">
        <v>13.69</v>
      </c>
      <c r="M163">
        <v>543</v>
      </c>
      <c r="N163">
        <v>10.210000000000001</v>
      </c>
      <c r="O163" s="6">
        <v>0.63300001621199997</v>
      </c>
      <c r="P163">
        <v>1.75</v>
      </c>
      <c r="Q163">
        <v>0.14699999999999999</v>
      </c>
      <c r="R163">
        <v>1.83E-2</v>
      </c>
      <c r="S163">
        <v>11.96</v>
      </c>
      <c r="T163">
        <v>8.01</v>
      </c>
      <c r="U163" s="1">
        <v>44</v>
      </c>
      <c r="V163" s="1">
        <v>0</v>
      </c>
      <c r="X163" s="8">
        <v>0</v>
      </c>
      <c r="Y163" s="48">
        <v>0</v>
      </c>
      <c r="Z163" s="48"/>
      <c r="AA163" s="48">
        <v>0</v>
      </c>
      <c r="AB163" s="48"/>
      <c r="AC163" s="48">
        <v>1</v>
      </c>
      <c r="AD163" s="48">
        <v>44</v>
      </c>
      <c r="AE163">
        <v>357</v>
      </c>
      <c r="AF163" s="9" t="s">
        <v>143</v>
      </c>
      <c r="AG163" s="9" t="s">
        <v>143</v>
      </c>
      <c r="AH163">
        <v>1523873</v>
      </c>
      <c r="AI163">
        <v>6.0824999999999996</v>
      </c>
      <c r="AJ163">
        <v>6.1375999999999999</v>
      </c>
      <c r="AK163">
        <v>4.2697488486059254E-2</v>
      </c>
      <c r="AL163">
        <v>-8.0000000000000004E-4</v>
      </c>
      <c r="AM163">
        <v>-7.3000000000000001E-3</v>
      </c>
      <c r="AN163">
        <v>-4.3700000000000003E-2</v>
      </c>
      <c r="AO163" s="12">
        <v>64</v>
      </c>
      <c r="AP163">
        <v>7</v>
      </c>
      <c r="AQ163">
        <v>70</v>
      </c>
      <c r="AR163">
        <v>6.4874999999999998</v>
      </c>
      <c r="AS163">
        <v>797.12189999999998</v>
      </c>
      <c r="AT163" s="12">
        <v>22.625</v>
      </c>
      <c r="AU163" s="12">
        <v>14.6999</v>
      </c>
      <c r="AV163">
        <v>57.18</v>
      </c>
      <c r="AW163">
        <v>119.09</v>
      </c>
      <c r="AX163">
        <f t="shared" si="4"/>
        <v>61.910000000000004</v>
      </c>
      <c r="AY163">
        <f t="shared" si="5"/>
        <v>0.92359877241156507</v>
      </c>
    </row>
    <row r="164" spans="1:51" x14ac:dyDescent="0.3">
      <c r="A164">
        <v>358</v>
      </c>
      <c r="B164">
        <v>359</v>
      </c>
      <c r="C164">
        <v>22</v>
      </c>
      <c r="D164">
        <v>15</v>
      </c>
      <c r="E164" t="s">
        <v>74</v>
      </c>
      <c r="F164">
        <v>493891.90376700001</v>
      </c>
      <c r="G164">
        <v>5181034.3639200004</v>
      </c>
      <c r="H164">
        <v>4</v>
      </c>
      <c r="I164" t="s">
        <v>15</v>
      </c>
      <c r="J164" t="s">
        <v>242</v>
      </c>
      <c r="K164">
        <v>253</v>
      </c>
      <c r="L164">
        <v>14.43</v>
      </c>
      <c r="M164">
        <v>524</v>
      </c>
      <c r="N164">
        <v>8.9499999999999993</v>
      </c>
      <c r="O164" s="6">
        <v>0.64200001954999997</v>
      </c>
      <c r="P164">
        <v>1.52</v>
      </c>
      <c r="Q164">
        <v>0.13700000000000001</v>
      </c>
      <c r="R164">
        <v>1.6799999999999999E-2</v>
      </c>
      <c r="S164">
        <v>11.08</v>
      </c>
      <c r="T164">
        <v>8.16</v>
      </c>
      <c r="U164" s="1">
        <v>22</v>
      </c>
      <c r="V164" s="1">
        <v>0</v>
      </c>
      <c r="X164" s="8">
        <v>0.104999996722</v>
      </c>
      <c r="Y164" s="48">
        <v>0</v>
      </c>
      <c r="Z164" s="48"/>
      <c r="AA164" s="48">
        <v>0</v>
      </c>
      <c r="AB164" s="48"/>
      <c r="AC164" s="48">
        <v>1</v>
      </c>
      <c r="AD164" s="48">
        <v>52</v>
      </c>
      <c r="AE164">
        <v>359</v>
      </c>
      <c r="AF164" s="9" t="s">
        <v>143</v>
      </c>
      <c r="AG164" s="9" t="s">
        <v>165</v>
      </c>
      <c r="AH164">
        <v>1436699</v>
      </c>
      <c r="AI164">
        <v>9.7856000000000005</v>
      </c>
      <c r="AJ164">
        <v>30.981100000000001</v>
      </c>
      <c r="AK164">
        <v>7.322683189020518E-5</v>
      </c>
      <c r="AL164">
        <v>1.95E-2</v>
      </c>
      <c r="AM164">
        <v>0.1149</v>
      </c>
      <c r="AN164">
        <v>-0.43719999999999998</v>
      </c>
      <c r="AO164" s="12">
        <v>128</v>
      </c>
      <c r="AP164">
        <v>4</v>
      </c>
      <c r="AQ164">
        <v>40</v>
      </c>
      <c r="AR164">
        <v>5.4463999999999997</v>
      </c>
      <c r="AS164">
        <v>793.54039999999998</v>
      </c>
      <c r="AT164" s="12">
        <v>30.472300000000001</v>
      </c>
      <c r="AU164" s="12">
        <v>20.719100000000001</v>
      </c>
      <c r="AV164">
        <v>62.68</v>
      </c>
      <c r="AW164">
        <v>128.44</v>
      </c>
      <c r="AX164">
        <f t="shared" si="4"/>
        <v>65.759999999999991</v>
      </c>
      <c r="AY164">
        <f t="shared" si="5"/>
        <v>0.95316301703163031</v>
      </c>
    </row>
    <row r="165" spans="1:51" x14ac:dyDescent="0.3">
      <c r="A165">
        <v>370</v>
      </c>
      <c r="B165">
        <v>371</v>
      </c>
      <c r="C165">
        <v>12</v>
      </c>
      <c r="D165">
        <v>16</v>
      </c>
      <c r="E165" t="s">
        <v>75</v>
      </c>
      <c r="F165">
        <v>493570.49415500002</v>
      </c>
      <c r="G165">
        <v>5181049.8085700003</v>
      </c>
      <c r="H165">
        <v>1</v>
      </c>
      <c r="I165" t="s">
        <v>17</v>
      </c>
      <c r="J165" t="s">
        <v>242</v>
      </c>
      <c r="K165">
        <v>188</v>
      </c>
      <c r="L165">
        <v>14.24</v>
      </c>
      <c r="M165">
        <v>453</v>
      </c>
      <c r="N165">
        <v>11.21</v>
      </c>
      <c r="O165" s="6">
        <v>0.62400001287499995</v>
      </c>
      <c r="P165">
        <v>1.97</v>
      </c>
      <c r="Q165">
        <v>0.14799999999999999</v>
      </c>
      <c r="R165">
        <v>2.4400000000000002E-2</v>
      </c>
      <c r="S165">
        <v>13.32</v>
      </c>
      <c r="T165">
        <v>6.05</v>
      </c>
      <c r="U165" s="1">
        <v>23</v>
      </c>
      <c r="V165" s="1">
        <v>1</v>
      </c>
      <c r="W165" s="1">
        <v>77</v>
      </c>
      <c r="X165" s="8">
        <v>0.61500000953699996</v>
      </c>
      <c r="Y165" s="48">
        <v>0</v>
      </c>
      <c r="Z165" s="48"/>
      <c r="AA165" s="48">
        <v>1</v>
      </c>
      <c r="AB165" s="48">
        <v>23</v>
      </c>
      <c r="AC165" s="48">
        <v>0</v>
      </c>
      <c r="AD165" s="48"/>
      <c r="AE165">
        <v>371</v>
      </c>
      <c r="AF165" s="9" t="s">
        <v>142</v>
      </c>
      <c r="AG165" s="9" t="s">
        <v>165</v>
      </c>
      <c r="AH165">
        <v>1612017</v>
      </c>
      <c r="AI165">
        <v>3.4512</v>
      </c>
      <c r="AJ165">
        <v>300.38</v>
      </c>
      <c r="AK165">
        <v>0.49788005209956854</v>
      </c>
      <c r="AL165">
        <v>-1.4E-3</v>
      </c>
      <c r="AM165">
        <v>-2.2499999999999999E-2</v>
      </c>
      <c r="AN165">
        <v>0.3034</v>
      </c>
      <c r="AO165" s="12">
        <v>16</v>
      </c>
      <c r="AP165">
        <v>13</v>
      </c>
      <c r="AQ165">
        <v>130</v>
      </c>
      <c r="AR165">
        <v>7.6757999999999997</v>
      </c>
      <c r="AS165">
        <v>781.07230000000004</v>
      </c>
      <c r="AT165" s="12">
        <v>27.523299999999999</v>
      </c>
      <c r="AU165" s="12">
        <v>28.570399999999999</v>
      </c>
      <c r="AV165">
        <v>75.209999999999994</v>
      </c>
      <c r="AW165">
        <v>139.24</v>
      </c>
      <c r="AX165">
        <f t="shared" si="4"/>
        <v>64.030000000000015</v>
      </c>
      <c r="AY165">
        <f t="shared" si="5"/>
        <v>1.1746056535998748</v>
      </c>
    </row>
    <row r="166" spans="1:51" x14ac:dyDescent="0.3">
      <c r="A166">
        <v>372</v>
      </c>
      <c r="B166">
        <v>373</v>
      </c>
      <c r="C166">
        <v>14</v>
      </c>
      <c r="D166">
        <v>16</v>
      </c>
      <c r="E166" t="s">
        <v>75</v>
      </c>
      <c r="F166">
        <v>493635.37153300003</v>
      </c>
      <c r="G166">
        <v>5181056.5215800004</v>
      </c>
      <c r="H166">
        <v>3</v>
      </c>
      <c r="I166" t="s">
        <v>17</v>
      </c>
      <c r="J166" t="s">
        <v>233</v>
      </c>
      <c r="K166">
        <v>310</v>
      </c>
      <c r="L166">
        <v>14.4</v>
      </c>
      <c r="M166">
        <v>525</v>
      </c>
      <c r="N166">
        <v>9.18</v>
      </c>
      <c r="O166" s="6">
        <v>0.73299998045000003</v>
      </c>
      <c r="P166">
        <v>1.59</v>
      </c>
      <c r="Q166">
        <v>0.122</v>
      </c>
      <c r="R166">
        <v>2.0199999999999999E-2</v>
      </c>
      <c r="S166">
        <v>13.07</v>
      </c>
      <c r="T166">
        <v>6.03</v>
      </c>
      <c r="U166" s="1">
        <v>68</v>
      </c>
      <c r="V166" s="1">
        <v>1</v>
      </c>
      <c r="W166" s="1">
        <v>96</v>
      </c>
      <c r="X166" s="8">
        <v>0.60900002718000001</v>
      </c>
      <c r="Y166" s="48">
        <v>0</v>
      </c>
      <c r="Z166" s="48"/>
      <c r="AA166" s="48">
        <v>1</v>
      </c>
      <c r="AB166" s="48">
        <v>35</v>
      </c>
      <c r="AC166" s="48">
        <v>0</v>
      </c>
      <c r="AD166" s="48"/>
      <c r="AE166">
        <v>373</v>
      </c>
      <c r="AF166" s="9" t="s">
        <v>165</v>
      </c>
      <c r="AG166" s="9" t="s">
        <v>165</v>
      </c>
      <c r="AH166">
        <v>1466176</v>
      </c>
      <c r="AI166">
        <v>10.260999999999999</v>
      </c>
      <c r="AJ166">
        <v>320.36</v>
      </c>
      <c r="AK166">
        <v>0.3272460753262621</v>
      </c>
      <c r="AL166">
        <v>2.4299999999999999E-2</v>
      </c>
      <c r="AM166">
        <v>0.1363</v>
      </c>
      <c r="AN166">
        <v>-0.2369</v>
      </c>
      <c r="AO166" s="12">
        <v>32</v>
      </c>
      <c r="AP166">
        <v>8</v>
      </c>
      <c r="AQ166">
        <v>80</v>
      </c>
      <c r="AR166">
        <v>6.0911</v>
      </c>
      <c r="AS166">
        <v>787.72789999999998</v>
      </c>
      <c r="AT166" s="12">
        <v>25.520900000000001</v>
      </c>
      <c r="AU166" s="12">
        <v>15.7478</v>
      </c>
      <c r="AV166">
        <v>56.58</v>
      </c>
      <c r="AW166">
        <v>129.5</v>
      </c>
      <c r="AX166">
        <f t="shared" si="4"/>
        <v>72.92</v>
      </c>
      <c r="AY166">
        <f t="shared" si="5"/>
        <v>0.77591881513987926</v>
      </c>
    </row>
    <row r="167" spans="1:51" x14ac:dyDescent="0.3">
      <c r="A167">
        <v>374</v>
      </c>
      <c r="B167">
        <v>375</v>
      </c>
      <c r="C167">
        <v>16</v>
      </c>
      <c r="D167">
        <v>16</v>
      </c>
      <c r="E167" t="s">
        <v>75</v>
      </c>
      <c r="F167">
        <v>493700.38410800003</v>
      </c>
      <c r="G167">
        <v>5181054.1435000002</v>
      </c>
      <c r="H167">
        <v>5</v>
      </c>
      <c r="I167" t="s">
        <v>17</v>
      </c>
      <c r="J167" t="s">
        <v>210</v>
      </c>
      <c r="K167">
        <v>298</v>
      </c>
      <c r="L167">
        <v>13.14</v>
      </c>
      <c r="M167">
        <v>542</v>
      </c>
      <c r="N167">
        <v>7.99</v>
      </c>
      <c r="O167" s="6">
        <v>0.65299999713900003</v>
      </c>
      <c r="P167">
        <v>1.99</v>
      </c>
      <c r="Q167">
        <v>0.159</v>
      </c>
      <c r="R167">
        <v>2.35E-2</v>
      </c>
      <c r="S167">
        <v>12.54</v>
      </c>
      <c r="T167">
        <v>6.75</v>
      </c>
      <c r="U167" s="1">
        <v>24</v>
      </c>
      <c r="V167" s="1">
        <v>0</v>
      </c>
      <c r="X167" s="8">
        <v>0.14200000464900001</v>
      </c>
      <c r="Y167" s="48">
        <v>0</v>
      </c>
      <c r="Z167" s="48"/>
      <c r="AA167" s="48">
        <v>0</v>
      </c>
      <c r="AB167" s="48"/>
      <c r="AC167" s="48">
        <v>1</v>
      </c>
      <c r="AD167" s="48">
        <v>24</v>
      </c>
      <c r="AE167">
        <v>375</v>
      </c>
      <c r="AF167" s="9" t="s">
        <v>143</v>
      </c>
      <c r="AG167" s="9" t="s">
        <v>143</v>
      </c>
      <c r="AH167">
        <v>1541155</v>
      </c>
      <c r="AI167">
        <v>5.7430000000000003</v>
      </c>
      <c r="AJ167">
        <v>349.19760000000002</v>
      </c>
      <c r="AK167">
        <v>0.12244043359820422</v>
      </c>
      <c r="AL167">
        <v>1.0200000000000001E-2</v>
      </c>
      <c r="AM167">
        <v>0.10150000000000001</v>
      </c>
      <c r="AN167">
        <v>-0.11890000000000001</v>
      </c>
      <c r="AO167" s="12">
        <v>64</v>
      </c>
      <c r="AP167">
        <v>9</v>
      </c>
      <c r="AQ167">
        <v>90</v>
      </c>
      <c r="AR167">
        <v>6.7967000000000004</v>
      </c>
      <c r="AS167">
        <v>792.11429999999996</v>
      </c>
      <c r="AT167" s="12">
        <v>20.339500000000001</v>
      </c>
      <c r="AU167" s="12">
        <v>14.4313</v>
      </c>
      <c r="AV167">
        <v>61.54</v>
      </c>
      <c r="AW167">
        <v>129.81</v>
      </c>
      <c r="AX167">
        <f t="shared" si="4"/>
        <v>68.27000000000001</v>
      </c>
      <c r="AY167">
        <f t="shared" si="5"/>
        <v>0.9014208290610809</v>
      </c>
    </row>
    <row r="168" spans="1:51" x14ac:dyDescent="0.3">
      <c r="A168">
        <v>376</v>
      </c>
      <c r="B168">
        <v>377</v>
      </c>
      <c r="C168">
        <v>18</v>
      </c>
      <c r="D168">
        <v>16</v>
      </c>
      <c r="E168" t="s">
        <v>75</v>
      </c>
      <c r="F168">
        <v>493767.37831900001</v>
      </c>
      <c r="G168">
        <v>5181033.5277100001</v>
      </c>
      <c r="H168">
        <v>1</v>
      </c>
      <c r="I168" t="s">
        <v>15</v>
      </c>
      <c r="J168" t="s">
        <v>198</v>
      </c>
      <c r="K168">
        <v>115</v>
      </c>
      <c r="L168">
        <v>12.79</v>
      </c>
      <c r="M168">
        <v>360</v>
      </c>
      <c r="N168">
        <v>8.66</v>
      </c>
      <c r="O168" s="6">
        <v>0.64499998092699995</v>
      </c>
      <c r="P168">
        <v>1.96</v>
      </c>
      <c r="Q168">
        <v>0.157</v>
      </c>
      <c r="R168">
        <v>2.6800000000000001E-2</v>
      </c>
      <c r="S168">
        <v>12.5</v>
      </c>
      <c r="T168">
        <v>5.84</v>
      </c>
      <c r="U168" s="1">
        <v>41</v>
      </c>
      <c r="V168" s="1">
        <v>0</v>
      </c>
      <c r="X168" s="8">
        <v>0.134000003338</v>
      </c>
      <c r="Y168" s="48">
        <v>0</v>
      </c>
      <c r="Z168" s="48"/>
      <c r="AA168" s="48">
        <v>1</v>
      </c>
      <c r="AB168" s="48">
        <v>41</v>
      </c>
      <c r="AC168" s="48">
        <v>0</v>
      </c>
      <c r="AD168" s="48">
        <v>76</v>
      </c>
      <c r="AE168">
        <v>377</v>
      </c>
      <c r="AF168" s="9" t="s">
        <v>143</v>
      </c>
      <c r="AG168" s="9" t="s">
        <v>143</v>
      </c>
      <c r="AH168">
        <v>1545716</v>
      </c>
      <c r="AI168">
        <v>5.6025999999999998</v>
      </c>
      <c r="AJ168">
        <v>345.47059999999999</v>
      </c>
      <c r="AK168">
        <v>0.14453477473270465</v>
      </c>
      <c r="AL168">
        <v>6.1999999999999998E-3</v>
      </c>
      <c r="AM168">
        <v>6.3500000000000001E-2</v>
      </c>
      <c r="AN168">
        <v>-7.9899999999999999E-2</v>
      </c>
      <c r="AO168" s="12">
        <v>64</v>
      </c>
      <c r="AP168">
        <v>5</v>
      </c>
      <c r="AQ168">
        <v>50</v>
      </c>
      <c r="AR168">
        <v>6.2337999999999996</v>
      </c>
      <c r="AS168">
        <v>795.84500000000003</v>
      </c>
      <c r="AT168" s="12">
        <v>20.037800000000001</v>
      </c>
      <c r="AU168" s="12">
        <v>13.0999</v>
      </c>
      <c r="AV168">
        <v>68.56</v>
      </c>
      <c r="AW168">
        <v>144.16999999999999</v>
      </c>
      <c r="AX168">
        <f t="shared" si="4"/>
        <v>75.609999999999985</v>
      </c>
      <c r="AY168">
        <f t="shared" si="5"/>
        <v>0.90675836529559606</v>
      </c>
    </row>
    <row r="169" spans="1:51" x14ac:dyDescent="0.3">
      <c r="A169">
        <v>378</v>
      </c>
      <c r="B169">
        <v>379</v>
      </c>
      <c r="C169">
        <v>20</v>
      </c>
      <c r="D169">
        <v>16</v>
      </c>
      <c r="E169" t="s">
        <v>75</v>
      </c>
      <c r="F169">
        <v>493826.81074599701</v>
      </c>
      <c r="G169">
        <v>5181052.9879400004</v>
      </c>
      <c r="H169">
        <v>2</v>
      </c>
      <c r="I169" t="s">
        <v>15</v>
      </c>
      <c r="J169" t="s">
        <v>141</v>
      </c>
      <c r="K169">
        <v>255</v>
      </c>
      <c r="L169">
        <v>15.08</v>
      </c>
      <c r="M169">
        <v>519</v>
      </c>
      <c r="N169">
        <v>10.06</v>
      </c>
      <c r="O169" s="6">
        <v>0.61500000953699996</v>
      </c>
      <c r="P169">
        <v>1.87</v>
      </c>
      <c r="Q169">
        <v>0.152</v>
      </c>
      <c r="R169">
        <v>2.0299999999999999E-2</v>
      </c>
      <c r="S169">
        <v>12.32</v>
      </c>
      <c r="T169">
        <v>7.46</v>
      </c>
      <c r="U169" s="1">
        <v>39</v>
      </c>
      <c r="V169" s="1">
        <v>0</v>
      </c>
      <c r="X169" s="8">
        <v>9.4999998807899999E-2</v>
      </c>
      <c r="Y169" s="48">
        <v>0</v>
      </c>
      <c r="Z169" s="48"/>
      <c r="AA169" s="48">
        <v>0</v>
      </c>
      <c r="AB169" s="48"/>
      <c r="AC169" s="48">
        <v>1</v>
      </c>
      <c r="AD169" s="48">
        <v>39</v>
      </c>
      <c r="AE169">
        <v>379</v>
      </c>
      <c r="AF169" s="9" t="s">
        <v>143</v>
      </c>
      <c r="AG169" s="9" t="s">
        <v>165</v>
      </c>
      <c r="AH169">
        <v>1466566</v>
      </c>
      <c r="AI169">
        <v>8.1105999999999998</v>
      </c>
      <c r="AJ169">
        <v>11.148099999999999</v>
      </c>
      <c r="AK169">
        <v>2.6794580041394789E-2</v>
      </c>
      <c r="AL169">
        <v>1.8E-3</v>
      </c>
      <c r="AM169">
        <v>1.2699999999999999E-2</v>
      </c>
      <c r="AN169">
        <v>-0.15820000000000001</v>
      </c>
      <c r="AO169" s="12">
        <v>64</v>
      </c>
      <c r="AP169">
        <v>10</v>
      </c>
      <c r="AQ169">
        <v>100</v>
      </c>
      <c r="AR169">
        <v>6.5534999999999997</v>
      </c>
      <c r="AS169">
        <v>793.52660000000003</v>
      </c>
      <c r="AT169" s="12">
        <v>21.459700000000002</v>
      </c>
      <c r="AU169" s="12">
        <v>14.4351</v>
      </c>
      <c r="AV169">
        <v>50.63</v>
      </c>
      <c r="AW169">
        <v>105.11</v>
      </c>
      <c r="AX169">
        <f t="shared" si="4"/>
        <v>54.48</v>
      </c>
      <c r="AY169">
        <f t="shared" si="5"/>
        <v>0.92933186490455222</v>
      </c>
    </row>
    <row r="170" spans="1:51" x14ac:dyDescent="0.3">
      <c r="A170">
        <v>380</v>
      </c>
      <c r="B170">
        <v>381</v>
      </c>
      <c r="C170">
        <v>22</v>
      </c>
      <c r="D170">
        <v>16</v>
      </c>
      <c r="E170" t="s">
        <v>75</v>
      </c>
      <c r="F170">
        <v>493890.638457997</v>
      </c>
      <c r="G170">
        <v>5181066.1461699903</v>
      </c>
      <c r="H170">
        <v>3</v>
      </c>
      <c r="I170" t="s">
        <v>15</v>
      </c>
      <c r="J170" t="s">
        <v>233</v>
      </c>
      <c r="K170">
        <v>340</v>
      </c>
      <c r="L170">
        <v>12.95</v>
      </c>
      <c r="M170">
        <v>427</v>
      </c>
      <c r="N170">
        <v>5.34</v>
      </c>
      <c r="O170" s="6">
        <v>0.60600000619899996</v>
      </c>
      <c r="P170">
        <v>1.84</v>
      </c>
      <c r="Q170">
        <v>0.128</v>
      </c>
      <c r="R170">
        <v>2.1100000000000001E-2</v>
      </c>
      <c r="S170">
        <v>14.3</v>
      </c>
      <c r="T170">
        <v>6.07</v>
      </c>
      <c r="U170" s="1">
        <v>59</v>
      </c>
      <c r="V170" s="1">
        <v>1</v>
      </c>
      <c r="W170" s="1">
        <v>89</v>
      </c>
      <c r="X170" s="8">
        <v>0.13600000739099999</v>
      </c>
      <c r="Y170" s="48">
        <v>0</v>
      </c>
      <c r="Z170" s="48"/>
      <c r="AA170" s="48">
        <v>1</v>
      </c>
      <c r="AB170" s="48">
        <v>74</v>
      </c>
      <c r="AC170" s="48">
        <v>1</v>
      </c>
      <c r="AD170" s="48">
        <v>59</v>
      </c>
      <c r="AE170">
        <v>381</v>
      </c>
      <c r="AF170" s="9" t="s">
        <v>165</v>
      </c>
      <c r="AG170" s="9" t="s">
        <v>165</v>
      </c>
      <c r="AH170">
        <v>1440117</v>
      </c>
      <c r="AI170">
        <v>9.0333000000000006</v>
      </c>
      <c r="AJ170">
        <v>31.9177</v>
      </c>
      <c r="AK170">
        <v>2.7975324222601072E-4</v>
      </c>
      <c r="AL170">
        <v>1.77E-2</v>
      </c>
      <c r="AM170">
        <v>0.11260000000000001</v>
      </c>
      <c r="AN170">
        <v>0.46550000000000002</v>
      </c>
      <c r="AO170" s="12">
        <v>64</v>
      </c>
      <c r="AP170">
        <v>2</v>
      </c>
      <c r="AQ170">
        <v>20</v>
      </c>
      <c r="AR170">
        <v>4.8346999999999998</v>
      </c>
      <c r="AS170">
        <v>788.76089999999999</v>
      </c>
      <c r="AT170" s="12">
        <v>32.9711</v>
      </c>
      <c r="AU170" s="12">
        <v>34.251600000000003</v>
      </c>
      <c r="AV170">
        <v>63.19</v>
      </c>
      <c r="AW170">
        <v>153.27000000000001</v>
      </c>
      <c r="AX170">
        <f t="shared" si="4"/>
        <v>90.080000000000013</v>
      </c>
      <c r="AY170">
        <f t="shared" si="5"/>
        <v>0.70148756660745992</v>
      </c>
    </row>
    <row r="171" spans="1:51" x14ac:dyDescent="0.3">
      <c r="A171">
        <v>394</v>
      </c>
      <c r="B171">
        <v>395</v>
      </c>
      <c r="C171">
        <v>14</v>
      </c>
      <c r="D171">
        <v>17</v>
      </c>
      <c r="E171" t="s">
        <v>78</v>
      </c>
      <c r="F171">
        <v>493626.398015999</v>
      </c>
      <c r="G171">
        <v>5181088.3120799903</v>
      </c>
      <c r="H171">
        <v>2</v>
      </c>
      <c r="I171" t="s">
        <v>17</v>
      </c>
      <c r="J171" t="s">
        <v>141</v>
      </c>
      <c r="K171">
        <v>159</v>
      </c>
      <c r="L171">
        <v>12.56</v>
      </c>
      <c r="M171">
        <v>496</v>
      </c>
      <c r="N171">
        <v>7.58</v>
      </c>
      <c r="O171" s="6">
        <v>0.60600000619899996</v>
      </c>
      <c r="P171">
        <v>1.73</v>
      </c>
      <c r="Q171">
        <v>0.13100000000000001</v>
      </c>
      <c r="R171">
        <v>1.9699999999999999E-2</v>
      </c>
      <c r="S171">
        <v>13.27</v>
      </c>
      <c r="T171">
        <v>6.64</v>
      </c>
      <c r="U171" s="1">
        <v>87</v>
      </c>
      <c r="V171" s="1">
        <v>0</v>
      </c>
      <c r="X171" s="8">
        <v>0.38299998640999999</v>
      </c>
      <c r="Y171" s="48">
        <v>0</v>
      </c>
      <c r="Z171" s="48"/>
      <c r="AA171" s="48">
        <v>0</v>
      </c>
      <c r="AB171" s="48"/>
      <c r="AC171" s="48">
        <v>1</v>
      </c>
      <c r="AD171" s="48">
        <v>87</v>
      </c>
      <c r="AE171">
        <v>395</v>
      </c>
      <c r="AF171" s="9" t="s">
        <v>1692</v>
      </c>
      <c r="AG171" s="9" t="s">
        <v>165</v>
      </c>
      <c r="AH171">
        <v>1558054</v>
      </c>
      <c r="AI171">
        <v>5.6977000000000002</v>
      </c>
      <c r="AJ171">
        <v>317.84890000000001</v>
      </c>
      <c r="AK171">
        <v>0.3479587546275193</v>
      </c>
      <c r="AL171">
        <v>1.1000000000000001E-3</v>
      </c>
      <c r="AM171">
        <v>1.15E-2</v>
      </c>
      <c r="AN171">
        <v>0.64839999999999998</v>
      </c>
      <c r="AO171" s="12">
        <v>16</v>
      </c>
      <c r="AP171">
        <v>13</v>
      </c>
      <c r="AQ171">
        <v>130</v>
      </c>
      <c r="AR171">
        <v>7.1723999999999997</v>
      </c>
      <c r="AS171">
        <v>782.702</v>
      </c>
      <c r="AT171" s="12">
        <v>25.9451</v>
      </c>
      <c r="AU171" s="12">
        <v>22.990100000000002</v>
      </c>
      <c r="AV171">
        <v>59.57</v>
      </c>
      <c r="AW171">
        <v>164.27</v>
      </c>
      <c r="AX171">
        <f t="shared" si="4"/>
        <v>104.70000000000002</v>
      </c>
      <c r="AY171">
        <f t="shared" si="5"/>
        <v>0.56895893027698174</v>
      </c>
    </row>
    <row r="172" spans="1:51" x14ac:dyDescent="0.3">
      <c r="A172">
        <v>396</v>
      </c>
      <c r="B172">
        <v>397</v>
      </c>
      <c r="C172">
        <v>16</v>
      </c>
      <c r="D172">
        <v>17</v>
      </c>
      <c r="E172" t="s">
        <v>78</v>
      </c>
      <c r="F172">
        <v>493690.210724</v>
      </c>
      <c r="G172">
        <v>5181087.1334199803</v>
      </c>
      <c r="H172">
        <v>4</v>
      </c>
      <c r="I172" t="s">
        <v>17</v>
      </c>
      <c r="J172" t="s">
        <v>198</v>
      </c>
      <c r="K172">
        <v>219</v>
      </c>
      <c r="L172">
        <v>13.21</v>
      </c>
      <c r="M172">
        <v>332</v>
      </c>
      <c r="N172">
        <v>7.03</v>
      </c>
      <c r="O172" s="6">
        <v>0.58999997377400004</v>
      </c>
      <c r="P172">
        <v>1.73</v>
      </c>
      <c r="Q172">
        <v>0.129</v>
      </c>
      <c r="R172">
        <v>2.2100000000000002E-2</v>
      </c>
      <c r="S172">
        <v>13.42</v>
      </c>
      <c r="T172">
        <v>5.82</v>
      </c>
      <c r="U172" s="1">
        <v>24</v>
      </c>
      <c r="V172" s="1">
        <v>0</v>
      </c>
      <c r="X172" s="8">
        <v>0.35199999809299998</v>
      </c>
      <c r="Y172" s="48">
        <v>0</v>
      </c>
      <c r="Z172" s="48"/>
      <c r="AA172" s="48">
        <v>0</v>
      </c>
      <c r="AB172" s="48"/>
      <c r="AC172" s="48">
        <v>1</v>
      </c>
      <c r="AD172" s="48">
        <v>46</v>
      </c>
      <c r="AE172">
        <v>397</v>
      </c>
      <c r="AF172" s="9" t="s">
        <v>143</v>
      </c>
      <c r="AG172" s="9" t="s">
        <v>143</v>
      </c>
      <c r="AH172">
        <v>1436779</v>
      </c>
      <c r="AI172">
        <v>9.5446000000000009</v>
      </c>
      <c r="AJ172">
        <v>352.50170000000003</v>
      </c>
      <c r="AK172">
        <v>0.10418443539829947</v>
      </c>
      <c r="AL172">
        <v>2.53E-2</v>
      </c>
      <c r="AM172">
        <v>0.1525</v>
      </c>
      <c r="AN172">
        <v>0.1847</v>
      </c>
      <c r="AO172" s="12">
        <v>64</v>
      </c>
      <c r="AP172">
        <v>4</v>
      </c>
      <c r="AQ172">
        <v>40</v>
      </c>
      <c r="AR172">
        <v>5.4718</v>
      </c>
      <c r="AS172">
        <v>786.29750000000001</v>
      </c>
      <c r="AT172" s="12">
        <v>28.5016</v>
      </c>
      <c r="AU172" s="12">
        <v>17.6205</v>
      </c>
      <c r="AV172">
        <v>51.45</v>
      </c>
      <c r="AW172">
        <v>108.48</v>
      </c>
      <c r="AX172">
        <f t="shared" si="4"/>
        <v>57.03</v>
      </c>
      <c r="AY172">
        <f t="shared" si="5"/>
        <v>0.90215675960021047</v>
      </c>
    </row>
    <row r="173" spans="1:51" x14ac:dyDescent="0.3">
      <c r="A173">
        <v>398</v>
      </c>
      <c r="B173">
        <v>399</v>
      </c>
      <c r="C173">
        <v>18</v>
      </c>
      <c r="D173">
        <v>17</v>
      </c>
      <c r="E173" t="s">
        <v>78</v>
      </c>
      <c r="F173">
        <v>493754.005991999</v>
      </c>
      <c r="G173">
        <v>5181069.176</v>
      </c>
      <c r="H173">
        <v>6</v>
      </c>
      <c r="I173" t="s">
        <v>17</v>
      </c>
      <c r="J173" t="s">
        <v>219</v>
      </c>
      <c r="K173">
        <v>362</v>
      </c>
      <c r="L173">
        <v>13.12</v>
      </c>
      <c r="M173">
        <v>397</v>
      </c>
      <c r="N173">
        <v>6.59</v>
      </c>
      <c r="O173" s="6">
        <v>0.693000018597</v>
      </c>
      <c r="P173">
        <v>1.67</v>
      </c>
      <c r="Q173">
        <v>0.125</v>
      </c>
      <c r="R173">
        <v>2.07E-2</v>
      </c>
      <c r="S173">
        <v>13.3</v>
      </c>
      <c r="T173">
        <v>6.06</v>
      </c>
      <c r="U173" s="1">
        <v>38</v>
      </c>
      <c r="V173" s="1">
        <v>1</v>
      </c>
      <c r="W173" s="1">
        <v>103</v>
      </c>
      <c r="X173" s="8">
        <v>1</v>
      </c>
      <c r="Y173" s="48">
        <v>0</v>
      </c>
      <c r="Z173" s="48"/>
      <c r="AA173" s="48">
        <v>1</v>
      </c>
      <c r="AB173" s="48">
        <v>74</v>
      </c>
      <c r="AC173" s="48">
        <v>1</v>
      </c>
      <c r="AD173" s="48">
        <v>38</v>
      </c>
      <c r="AE173">
        <v>399</v>
      </c>
      <c r="AF173" s="9" t="s">
        <v>165</v>
      </c>
      <c r="AG173" s="9" t="s">
        <v>143</v>
      </c>
      <c r="AH173">
        <v>1431788</v>
      </c>
      <c r="AI173">
        <v>9.7959999999999994</v>
      </c>
      <c r="AJ173">
        <v>350.89080000000001</v>
      </c>
      <c r="AK173">
        <v>0.11292450305603779</v>
      </c>
      <c r="AL173">
        <v>5.1999999999999998E-3</v>
      </c>
      <c r="AM173">
        <v>3.0300000000000001E-2</v>
      </c>
      <c r="AN173">
        <v>-0.36520000000000002</v>
      </c>
      <c r="AO173" s="12">
        <v>64</v>
      </c>
      <c r="AP173">
        <v>11</v>
      </c>
      <c r="AQ173">
        <v>110</v>
      </c>
      <c r="AR173">
        <v>6.4569000000000001</v>
      </c>
      <c r="AS173">
        <v>790.65459999999996</v>
      </c>
      <c r="AT173" s="12">
        <v>22.051500000000001</v>
      </c>
      <c r="AU173" s="12">
        <v>15.9657</v>
      </c>
      <c r="AV173">
        <v>62.74</v>
      </c>
      <c r="AW173">
        <v>131.29</v>
      </c>
      <c r="AX173">
        <f t="shared" si="4"/>
        <v>68.549999999999983</v>
      </c>
      <c r="AY173">
        <f t="shared" si="5"/>
        <v>0.91524434719183101</v>
      </c>
    </row>
    <row r="174" spans="1:51" x14ac:dyDescent="0.3">
      <c r="A174">
        <v>400</v>
      </c>
      <c r="B174">
        <v>401</v>
      </c>
      <c r="C174">
        <v>20</v>
      </c>
      <c r="D174">
        <v>17</v>
      </c>
      <c r="E174" t="s">
        <v>78</v>
      </c>
      <c r="F174">
        <v>493817.836210999</v>
      </c>
      <c r="G174">
        <v>5181084.7781400001</v>
      </c>
      <c r="H174">
        <v>1</v>
      </c>
      <c r="I174" t="s">
        <v>15</v>
      </c>
      <c r="J174" t="s">
        <v>198</v>
      </c>
      <c r="K174">
        <v>304</v>
      </c>
      <c r="L174">
        <v>12.12</v>
      </c>
      <c r="M174">
        <v>338</v>
      </c>
      <c r="N174">
        <v>6.67</v>
      </c>
      <c r="O174" s="6">
        <v>0.57899999618499998</v>
      </c>
      <c r="P174">
        <v>1.51</v>
      </c>
      <c r="Q174">
        <v>0.115</v>
      </c>
      <c r="R174">
        <v>1.7999999999999999E-2</v>
      </c>
      <c r="S174">
        <v>13.15</v>
      </c>
      <c r="T174">
        <v>6.41</v>
      </c>
      <c r="U174" s="1">
        <v>25</v>
      </c>
      <c r="V174" s="1">
        <v>1</v>
      </c>
      <c r="W174" s="1">
        <v>97</v>
      </c>
      <c r="X174" s="8">
        <v>0.58300000429200005</v>
      </c>
      <c r="Y174" s="48">
        <v>0</v>
      </c>
      <c r="Z174" s="48"/>
      <c r="AA174" s="48">
        <v>1</v>
      </c>
      <c r="AB174" s="48">
        <v>57</v>
      </c>
      <c r="AC174" s="48">
        <v>1</v>
      </c>
      <c r="AD174" s="48">
        <v>25</v>
      </c>
      <c r="AE174">
        <v>401</v>
      </c>
      <c r="AF174" s="9" t="s">
        <v>165</v>
      </c>
      <c r="AG174" s="9" t="s">
        <v>165</v>
      </c>
      <c r="AH174">
        <v>1387271</v>
      </c>
      <c r="AI174">
        <v>10.680999999999999</v>
      </c>
      <c r="AJ174">
        <v>4.4204999999999997</v>
      </c>
      <c r="AK174">
        <v>4.8957618368402234E-2</v>
      </c>
      <c r="AL174">
        <v>-4.1099999999999998E-2</v>
      </c>
      <c r="AM174">
        <v>-0.22159999999999999</v>
      </c>
      <c r="AN174">
        <v>0.3448</v>
      </c>
      <c r="AO174" s="12">
        <v>64</v>
      </c>
      <c r="AP174">
        <v>12</v>
      </c>
      <c r="AQ174">
        <v>120</v>
      </c>
      <c r="AR174">
        <v>6.4555999999999996</v>
      </c>
      <c r="AS174">
        <v>788.44550000000004</v>
      </c>
      <c r="AT174" s="12">
        <v>23.1631</v>
      </c>
      <c r="AU174" s="12">
        <v>18.619499999999999</v>
      </c>
      <c r="AV174">
        <v>56.91</v>
      </c>
      <c r="AW174">
        <v>133.58000000000001</v>
      </c>
      <c r="AX174">
        <f t="shared" si="4"/>
        <v>76.670000000000016</v>
      </c>
      <c r="AY174">
        <f t="shared" si="5"/>
        <v>0.7422720751271682</v>
      </c>
    </row>
    <row r="175" spans="1:51" x14ac:dyDescent="0.3">
      <c r="A175">
        <v>418</v>
      </c>
      <c r="B175">
        <v>419</v>
      </c>
      <c r="C175">
        <v>15</v>
      </c>
      <c r="D175">
        <v>18</v>
      </c>
      <c r="E175" t="s">
        <v>83</v>
      </c>
      <c r="F175">
        <v>493648.355764999</v>
      </c>
      <c r="G175">
        <v>5181104.3018699903</v>
      </c>
      <c r="H175">
        <v>2</v>
      </c>
      <c r="I175" t="s">
        <v>17</v>
      </c>
      <c r="J175" t="s">
        <v>141</v>
      </c>
      <c r="K175">
        <v>299</v>
      </c>
      <c r="L175">
        <v>14.16</v>
      </c>
      <c r="M175">
        <v>364</v>
      </c>
      <c r="N175">
        <v>6.68</v>
      </c>
      <c r="O175" s="6">
        <v>0.59200000762899996</v>
      </c>
      <c r="P175">
        <v>1.87</v>
      </c>
      <c r="Q175">
        <v>0.13200000000000001</v>
      </c>
      <c r="R175">
        <v>2.2100000000000002E-2</v>
      </c>
      <c r="S175">
        <v>14.21</v>
      </c>
      <c r="T175">
        <v>5.96</v>
      </c>
      <c r="U175" s="1">
        <v>66</v>
      </c>
      <c r="V175" s="1">
        <v>1</v>
      </c>
      <c r="W175" s="1">
        <v>126</v>
      </c>
      <c r="X175" s="8">
        <v>0.71200001239800004</v>
      </c>
      <c r="Y175" s="48">
        <v>0</v>
      </c>
      <c r="Z175" s="48"/>
      <c r="AA175" s="48">
        <v>1</v>
      </c>
      <c r="AB175" s="48">
        <v>43</v>
      </c>
      <c r="AC175" s="48">
        <v>0</v>
      </c>
      <c r="AD175" s="48"/>
      <c r="AE175">
        <v>419</v>
      </c>
      <c r="AF175" s="9" t="s">
        <v>165</v>
      </c>
      <c r="AG175" s="9" t="s">
        <v>165</v>
      </c>
      <c r="AH175">
        <v>1549853</v>
      </c>
      <c r="AI175">
        <v>5.4067999999999996</v>
      </c>
      <c r="AJ175">
        <v>328.13470000000001</v>
      </c>
      <c r="AK175">
        <v>0.26539091351653732</v>
      </c>
      <c r="AL175">
        <v>8.6E-3</v>
      </c>
      <c r="AM175">
        <v>9.1800000000000007E-2</v>
      </c>
      <c r="AN175">
        <v>0.5222</v>
      </c>
      <c r="AO175" s="12">
        <v>32</v>
      </c>
      <c r="AP175">
        <v>0</v>
      </c>
      <c r="AQ175">
        <v>0.1</v>
      </c>
      <c r="AR175">
        <v>5.5E-2</v>
      </c>
      <c r="AS175">
        <v>783.1431</v>
      </c>
      <c r="AT175" s="12">
        <v>24.232700000000001</v>
      </c>
      <c r="AU175" s="12">
        <v>21.923400000000001</v>
      </c>
      <c r="AV175">
        <v>63.7</v>
      </c>
      <c r="AW175">
        <v>189.08</v>
      </c>
      <c r="AX175">
        <f t="shared" si="4"/>
        <v>125.38000000000001</v>
      </c>
      <c r="AY175">
        <f t="shared" si="5"/>
        <v>0.50805551124581272</v>
      </c>
    </row>
    <row r="176" spans="1:51" x14ac:dyDescent="0.3">
      <c r="A176">
        <v>420</v>
      </c>
      <c r="B176">
        <v>421</v>
      </c>
      <c r="C176">
        <v>17</v>
      </c>
      <c r="D176">
        <v>18</v>
      </c>
      <c r="E176" t="s">
        <v>83</v>
      </c>
      <c r="F176">
        <v>493712.774829</v>
      </c>
      <c r="G176">
        <v>5181114.8141000001</v>
      </c>
      <c r="H176">
        <v>4</v>
      </c>
      <c r="I176" t="s">
        <v>17</v>
      </c>
      <c r="J176" t="s">
        <v>198</v>
      </c>
      <c r="K176">
        <v>274</v>
      </c>
      <c r="L176">
        <v>15.16</v>
      </c>
      <c r="M176">
        <v>577</v>
      </c>
      <c r="N176">
        <v>11.32</v>
      </c>
      <c r="O176" s="6">
        <v>0.65600001811999997</v>
      </c>
      <c r="P176">
        <v>2.0099999999999998</v>
      </c>
      <c r="Q176">
        <v>0.13500000000000001</v>
      </c>
      <c r="R176">
        <v>2.41E-2</v>
      </c>
      <c r="S176">
        <v>14.92</v>
      </c>
      <c r="T176">
        <v>5.59</v>
      </c>
      <c r="U176" s="1">
        <v>73</v>
      </c>
      <c r="V176" s="1">
        <v>1</v>
      </c>
      <c r="W176" s="1">
        <v>98</v>
      </c>
      <c r="X176" s="8">
        <v>0.76300001144399998</v>
      </c>
      <c r="Y176" s="48">
        <v>0</v>
      </c>
      <c r="Z176" s="48"/>
      <c r="AA176" s="48">
        <v>1</v>
      </c>
      <c r="AB176" s="48">
        <v>42</v>
      </c>
      <c r="AC176" s="48">
        <v>0</v>
      </c>
      <c r="AD176" s="48"/>
      <c r="AE176">
        <v>421</v>
      </c>
      <c r="AF176" s="9" t="s">
        <v>142</v>
      </c>
      <c r="AG176" s="9" t="s">
        <v>165</v>
      </c>
      <c r="AH176">
        <v>1534378</v>
      </c>
      <c r="AI176">
        <v>4.9471999999999996</v>
      </c>
      <c r="AJ176">
        <v>351.98770000000002</v>
      </c>
      <c r="AK176">
        <v>0.10693955548285961</v>
      </c>
      <c r="AL176">
        <v>6.0000000000000001E-3</v>
      </c>
      <c r="AM176">
        <v>6.9800000000000001E-2</v>
      </c>
      <c r="AN176">
        <v>0.4521</v>
      </c>
      <c r="AO176" s="12">
        <v>64</v>
      </c>
      <c r="AP176">
        <v>15</v>
      </c>
      <c r="AQ176">
        <v>150</v>
      </c>
      <c r="AR176">
        <v>7.4576000000000002</v>
      </c>
      <c r="AS176">
        <v>784.20249999999999</v>
      </c>
      <c r="AT176" s="12">
        <v>27.726700000000001</v>
      </c>
      <c r="AU176" s="12">
        <v>20.886099999999999</v>
      </c>
      <c r="AV176">
        <v>71.400000000000006</v>
      </c>
      <c r="AW176">
        <v>166.76</v>
      </c>
      <c r="AX176">
        <f t="shared" si="4"/>
        <v>95.359999999999985</v>
      </c>
      <c r="AY176">
        <f t="shared" si="5"/>
        <v>0.74874161073825518</v>
      </c>
    </row>
    <row r="177" spans="1:51" x14ac:dyDescent="0.3">
      <c r="A177">
        <v>422</v>
      </c>
      <c r="B177">
        <v>423</v>
      </c>
      <c r="C177">
        <v>19</v>
      </c>
      <c r="D177">
        <v>18</v>
      </c>
      <c r="E177" t="s">
        <v>83</v>
      </c>
      <c r="F177">
        <v>493780.193463</v>
      </c>
      <c r="G177">
        <v>5181114.7788800001</v>
      </c>
      <c r="H177">
        <v>6</v>
      </c>
      <c r="I177" t="s">
        <v>17</v>
      </c>
      <c r="J177" t="s">
        <v>219</v>
      </c>
      <c r="O177" s="6">
        <v>0.65299999713900003</v>
      </c>
      <c r="P177">
        <v>2.02</v>
      </c>
      <c r="Q177">
        <v>0.13700000000000001</v>
      </c>
      <c r="R177">
        <v>2.53E-2</v>
      </c>
      <c r="S177">
        <v>14.74</v>
      </c>
      <c r="T177">
        <v>5.43</v>
      </c>
      <c r="U177" s="1">
        <v>106</v>
      </c>
      <c r="V177" s="1">
        <v>1</v>
      </c>
      <c r="W177" s="1">
        <v>145</v>
      </c>
      <c r="X177" s="8">
        <v>0.84899997711200004</v>
      </c>
      <c r="Y177" s="48">
        <v>0</v>
      </c>
      <c r="Z177" s="48"/>
      <c r="AA177" s="48">
        <v>1</v>
      </c>
      <c r="AB177" s="48">
        <v>106</v>
      </c>
      <c r="AC177" s="48">
        <v>0</v>
      </c>
      <c r="AD177" s="48"/>
      <c r="AE177">
        <v>423</v>
      </c>
      <c r="AF177" s="9" t="s">
        <v>142</v>
      </c>
      <c r="AG177" s="9" t="s">
        <v>165</v>
      </c>
      <c r="AH177">
        <v>1557005</v>
      </c>
      <c r="AI177">
        <v>3.7513000000000001</v>
      </c>
      <c r="AJ177">
        <v>353.20909999999998</v>
      </c>
      <c r="AK177">
        <v>0.10044474136454845</v>
      </c>
      <c r="AL177">
        <v>-1.8E-3</v>
      </c>
      <c r="AM177">
        <v>-2.7400000000000001E-2</v>
      </c>
      <c r="AN177">
        <v>0.57679999999999998</v>
      </c>
      <c r="AO177" s="12">
        <v>64</v>
      </c>
      <c r="AP177">
        <v>11</v>
      </c>
      <c r="AQ177">
        <v>110</v>
      </c>
      <c r="AR177">
        <v>7.4252000000000002</v>
      </c>
      <c r="AS177">
        <v>784.28700000000003</v>
      </c>
      <c r="AT177" s="12">
        <v>30.5992</v>
      </c>
      <c r="AU177" s="12">
        <v>28.878799999999998</v>
      </c>
      <c r="AV177">
        <v>59.13</v>
      </c>
      <c r="AW177">
        <v>200.77</v>
      </c>
      <c r="AX177">
        <f t="shared" si="4"/>
        <v>141.64000000000001</v>
      </c>
      <c r="AY177">
        <f t="shared" si="5"/>
        <v>0.4174668172832533</v>
      </c>
    </row>
    <row r="178" spans="1:51" x14ac:dyDescent="0.3">
      <c r="A178">
        <v>424</v>
      </c>
      <c r="B178">
        <v>425</v>
      </c>
      <c r="C178">
        <v>21</v>
      </c>
      <c r="D178">
        <v>18</v>
      </c>
      <c r="E178" t="s">
        <v>83</v>
      </c>
      <c r="F178">
        <v>493841.59178900003</v>
      </c>
      <c r="G178">
        <v>5181100.5330800004</v>
      </c>
      <c r="H178">
        <v>1</v>
      </c>
      <c r="I178" t="s">
        <v>15</v>
      </c>
      <c r="J178" t="s">
        <v>198</v>
      </c>
      <c r="O178" s="6">
        <v>0.56000000238400005</v>
      </c>
      <c r="P178">
        <v>1.78</v>
      </c>
      <c r="Q178">
        <v>0.14000000000000001</v>
      </c>
      <c r="R178">
        <v>2.06E-2</v>
      </c>
      <c r="S178">
        <v>12.77</v>
      </c>
      <c r="T178">
        <v>6.79</v>
      </c>
      <c r="U178" s="1">
        <v>87</v>
      </c>
      <c r="V178" s="1">
        <v>0</v>
      </c>
      <c r="X178" s="8">
        <v>0.30399999022500002</v>
      </c>
      <c r="Y178" s="48">
        <v>0</v>
      </c>
      <c r="Z178" s="48"/>
      <c r="AA178" s="48">
        <v>0</v>
      </c>
      <c r="AB178" s="48"/>
      <c r="AC178" s="48">
        <v>1</v>
      </c>
      <c r="AD178" s="48">
        <v>87</v>
      </c>
      <c r="AE178">
        <v>425</v>
      </c>
      <c r="AF178" s="9" t="s">
        <v>1692</v>
      </c>
      <c r="AG178" s="9" t="s">
        <v>165</v>
      </c>
      <c r="AH178">
        <v>1526015</v>
      </c>
      <c r="AI178">
        <v>5.0815999999999999</v>
      </c>
      <c r="AJ178">
        <v>350.91550000000001</v>
      </c>
      <c r="AK178">
        <v>0.11278816596418184</v>
      </c>
      <c r="AL178">
        <v>-1.9E-3</v>
      </c>
      <c r="AM178">
        <v>-2.1100000000000001E-2</v>
      </c>
      <c r="AN178">
        <v>0.5625</v>
      </c>
      <c r="AO178" s="12">
        <v>64</v>
      </c>
      <c r="AP178">
        <v>14</v>
      </c>
      <c r="AQ178">
        <v>140</v>
      </c>
      <c r="AR178">
        <v>7.3616000000000001</v>
      </c>
      <c r="AS178">
        <v>785.7047</v>
      </c>
      <c r="AT178" s="12">
        <v>31.592700000000001</v>
      </c>
      <c r="AU178" s="12">
        <v>34.214100000000002</v>
      </c>
      <c r="AV178">
        <v>59.25</v>
      </c>
      <c r="AW178">
        <v>161.19</v>
      </c>
      <c r="AX178">
        <f t="shared" si="4"/>
        <v>101.94</v>
      </c>
      <c r="AY178">
        <f t="shared" si="5"/>
        <v>0.58122424955856389</v>
      </c>
    </row>
  </sheetData>
  <sortState ref="A2:AQ27">
    <sortCondition ref="B2:B2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6"/>
  <sheetViews>
    <sheetView topLeftCell="E1" workbookViewId="0">
      <selection activeCell="Y1" sqref="Y1:AA1048576"/>
    </sheetView>
  </sheetViews>
  <sheetFormatPr defaultColWidth="13.5546875" defaultRowHeight="14.4" x14ac:dyDescent="0.3"/>
  <cols>
    <col min="5" max="5" width="13.5546875" customWidth="1"/>
    <col min="15" max="15" width="13.5546875" style="45"/>
    <col min="21" max="23" width="13.5546875" style="1"/>
    <col min="24" max="24" width="13.5546875" style="46"/>
    <col min="26" max="27" width="13.5546875" style="9"/>
    <col min="28" max="28" width="13.5546875" style="11"/>
    <col min="36" max="36" width="13.5546875" style="1"/>
  </cols>
  <sheetData>
    <row r="1" spans="1:42" x14ac:dyDescent="0.3">
      <c r="A1" t="s">
        <v>103</v>
      </c>
      <c r="B1" t="s">
        <v>98</v>
      </c>
      <c r="C1" t="s">
        <v>104</v>
      </c>
      <c r="D1" t="s">
        <v>105</v>
      </c>
      <c r="E1" t="s">
        <v>106</v>
      </c>
      <c r="F1" t="s">
        <v>99</v>
      </c>
      <c r="G1" t="s">
        <v>100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s="6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s="1" t="s">
        <v>120</v>
      </c>
      <c r="V1" s="1" t="s">
        <v>121</v>
      </c>
      <c r="W1" s="7" t="s">
        <v>122</v>
      </c>
      <c r="X1" s="8" t="s">
        <v>123</v>
      </c>
      <c r="Y1" t="s">
        <v>98</v>
      </c>
      <c r="Z1" s="9" t="s">
        <v>124</v>
      </c>
      <c r="AA1" s="10" t="s">
        <v>125</v>
      </c>
      <c r="AB1" s="1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s="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</row>
    <row r="2" spans="1:42" x14ac:dyDescent="0.3">
      <c r="A2">
        <v>0</v>
      </c>
      <c r="B2">
        <v>1</v>
      </c>
      <c r="C2">
        <v>5</v>
      </c>
      <c r="D2">
        <v>1</v>
      </c>
      <c r="E2" t="s">
        <v>17</v>
      </c>
      <c r="F2">
        <v>493319.28016000002</v>
      </c>
      <c r="G2">
        <v>5180579.2617899803</v>
      </c>
      <c r="H2">
        <v>4</v>
      </c>
      <c r="I2" t="s">
        <v>17</v>
      </c>
      <c r="J2" t="s">
        <v>198</v>
      </c>
      <c r="K2">
        <v>221</v>
      </c>
      <c r="L2">
        <v>13.61</v>
      </c>
      <c r="M2">
        <v>447</v>
      </c>
      <c r="N2">
        <v>9.07</v>
      </c>
      <c r="O2" s="6">
        <v>0.588999986649</v>
      </c>
      <c r="P2">
        <v>1.31</v>
      </c>
      <c r="Q2">
        <v>0.11700000000000001</v>
      </c>
      <c r="R2">
        <v>2.0299999999999999E-2</v>
      </c>
      <c r="S2">
        <v>11.12</v>
      </c>
      <c r="T2">
        <v>5.79</v>
      </c>
      <c r="W2" s="7"/>
      <c r="X2" s="8">
        <v>0.25799998640999999</v>
      </c>
      <c r="Y2">
        <v>1</v>
      </c>
      <c r="Z2" s="9" t="s">
        <v>170</v>
      </c>
      <c r="AA2" s="9" t="s">
        <v>143</v>
      </c>
      <c r="AC2">
        <v>1792849</v>
      </c>
      <c r="AD2">
        <v>7.6208999999999998</v>
      </c>
      <c r="AE2">
        <v>198.10830000000001</v>
      </c>
      <c r="AF2">
        <v>0.98911562960672272</v>
      </c>
      <c r="AG2">
        <v>1.2800000000000001E-2</v>
      </c>
      <c r="AH2">
        <v>9.6299999999999997E-2</v>
      </c>
      <c r="AI2">
        <v>-4.7999999999999996E-3</v>
      </c>
      <c r="AJ2" s="12">
        <v>4</v>
      </c>
      <c r="AK2">
        <v>1</v>
      </c>
      <c r="AL2">
        <v>10</v>
      </c>
      <c r="AM2">
        <v>4.3140000000000001</v>
      </c>
      <c r="AN2">
        <v>781.85940000000005</v>
      </c>
      <c r="AO2" s="12">
        <v>36.505699999999997</v>
      </c>
      <c r="AP2" s="12">
        <v>29.583500000000001</v>
      </c>
    </row>
    <row r="3" spans="1:42" x14ac:dyDescent="0.3">
      <c r="A3">
        <v>1</v>
      </c>
      <c r="B3">
        <v>2</v>
      </c>
      <c r="C3">
        <v>6</v>
      </c>
      <c r="D3">
        <v>1</v>
      </c>
      <c r="E3" t="s">
        <v>17</v>
      </c>
      <c r="F3">
        <v>493353.58603200002</v>
      </c>
      <c r="G3">
        <v>5180575.07118</v>
      </c>
      <c r="H3">
        <v>5</v>
      </c>
      <c r="I3" t="s">
        <v>17</v>
      </c>
      <c r="J3" t="s">
        <v>210</v>
      </c>
      <c r="K3">
        <v>243</v>
      </c>
      <c r="L3">
        <v>14.83</v>
      </c>
      <c r="M3">
        <v>336</v>
      </c>
      <c r="N3">
        <v>9.07</v>
      </c>
      <c r="O3" s="6">
        <v>0.55599999427799995</v>
      </c>
      <c r="P3">
        <v>1.39</v>
      </c>
      <c r="Q3">
        <v>0.121</v>
      </c>
      <c r="R3">
        <v>1.9900000000000001E-2</v>
      </c>
      <c r="S3">
        <v>11.44</v>
      </c>
      <c r="T3">
        <v>6.09</v>
      </c>
      <c r="W3" s="7"/>
      <c r="X3" s="8">
        <v>0.49500000476799999</v>
      </c>
      <c r="Y3">
        <v>2</v>
      </c>
      <c r="Z3" s="9" t="s">
        <v>171</v>
      </c>
      <c r="AA3" s="9" t="s">
        <v>143</v>
      </c>
      <c r="AC3">
        <v>1761120</v>
      </c>
      <c r="AD3">
        <v>5.9957000000000003</v>
      </c>
      <c r="AE3">
        <v>199.9255</v>
      </c>
      <c r="AF3">
        <v>0.99215850539616768</v>
      </c>
      <c r="AG3">
        <v>-4.8999999999999998E-3</v>
      </c>
      <c r="AH3">
        <v>-4.6699999999999998E-2</v>
      </c>
      <c r="AI3">
        <v>0.17480000000000001</v>
      </c>
      <c r="AJ3" s="12">
        <v>8</v>
      </c>
      <c r="AK3">
        <v>7</v>
      </c>
      <c r="AL3">
        <v>70</v>
      </c>
      <c r="AM3">
        <v>6.5019999999999998</v>
      </c>
      <c r="AN3">
        <v>781.96090000000004</v>
      </c>
      <c r="AO3" s="12">
        <v>35.673900000000003</v>
      </c>
      <c r="AP3" s="12">
        <v>27.217600000000001</v>
      </c>
    </row>
    <row r="4" spans="1:42" x14ac:dyDescent="0.3">
      <c r="A4">
        <v>2</v>
      </c>
      <c r="B4">
        <v>3</v>
      </c>
      <c r="C4">
        <v>7</v>
      </c>
      <c r="D4">
        <v>1</v>
      </c>
      <c r="E4" t="s">
        <v>17</v>
      </c>
      <c r="F4">
        <v>493383.10704700003</v>
      </c>
      <c r="G4">
        <v>5180586.0806700001</v>
      </c>
      <c r="H4">
        <v>5</v>
      </c>
      <c r="I4" t="s">
        <v>17</v>
      </c>
      <c r="J4" t="s">
        <v>210</v>
      </c>
      <c r="K4">
        <v>340</v>
      </c>
      <c r="L4">
        <v>10.7</v>
      </c>
      <c r="M4">
        <v>560</v>
      </c>
      <c r="N4">
        <v>8.9499999999999993</v>
      </c>
      <c r="O4" s="6">
        <v>0.63899999856900003</v>
      </c>
      <c r="P4">
        <v>1.41</v>
      </c>
      <c r="Q4">
        <v>0.122</v>
      </c>
      <c r="R4">
        <v>2.0400000000000001E-2</v>
      </c>
      <c r="S4">
        <v>11.58</v>
      </c>
      <c r="T4">
        <v>5.96</v>
      </c>
      <c r="W4" s="7"/>
      <c r="X4" s="8">
        <v>0.64300000667599999</v>
      </c>
      <c r="Y4">
        <v>3</v>
      </c>
      <c r="Z4" s="9" t="s">
        <v>171</v>
      </c>
      <c r="AA4" s="9" t="s">
        <v>143</v>
      </c>
      <c r="AC4">
        <v>1787051</v>
      </c>
      <c r="AD4">
        <v>7.8038999999999996</v>
      </c>
      <c r="AE4">
        <v>201.74340000000001</v>
      </c>
      <c r="AF4">
        <v>0.99470774206836854</v>
      </c>
      <c r="AG4">
        <v>1E-3</v>
      </c>
      <c r="AH4">
        <v>7.7000000000000002E-3</v>
      </c>
      <c r="AI4">
        <v>0.12039999999999999</v>
      </c>
      <c r="AJ4" s="12">
        <v>4</v>
      </c>
      <c r="AK4">
        <v>2</v>
      </c>
      <c r="AL4">
        <v>20</v>
      </c>
      <c r="AM4">
        <v>4.9831000000000003</v>
      </c>
      <c r="AN4">
        <v>784.35050000000001</v>
      </c>
      <c r="AO4" s="12">
        <v>41.208500000000001</v>
      </c>
      <c r="AP4" s="12">
        <v>25.5381</v>
      </c>
    </row>
    <row r="5" spans="1:42" x14ac:dyDescent="0.3">
      <c r="A5">
        <v>3</v>
      </c>
      <c r="B5">
        <v>4</v>
      </c>
      <c r="C5">
        <v>8</v>
      </c>
      <c r="D5">
        <v>1</v>
      </c>
      <c r="E5" t="s">
        <v>17</v>
      </c>
      <c r="F5">
        <v>493415.01299900003</v>
      </c>
      <c r="G5">
        <v>5180582.7119100001</v>
      </c>
      <c r="H5">
        <v>6</v>
      </c>
      <c r="I5" t="s">
        <v>17</v>
      </c>
      <c r="J5" t="s">
        <v>219</v>
      </c>
      <c r="K5">
        <v>289</v>
      </c>
      <c r="L5">
        <v>13.86</v>
      </c>
      <c r="M5">
        <v>520</v>
      </c>
      <c r="N5">
        <v>9.43</v>
      </c>
      <c r="O5" s="6">
        <v>0.71100002527200001</v>
      </c>
      <c r="W5" s="7"/>
      <c r="X5" s="8">
        <v>0.49799999594700001</v>
      </c>
      <c r="Y5">
        <v>4</v>
      </c>
      <c r="Z5" s="9" t="s">
        <v>171</v>
      </c>
      <c r="AA5" s="9" t="s">
        <v>143</v>
      </c>
      <c r="AC5">
        <v>1790104</v>
      </c>
      <c r="AD5">
        <v>7.5396999999999998</v>
      </c>
      <c r="AE5">
        <v>194.34180000000001</v>
      </c>
      <c r="AF5">
        <v>0.98124771360277641</v>
      </c>
      <c r="AG5">
        <v>-5.7999999999999996E-3</v>
      </c>
      <c r="AH5">
        <v>-4.3900000000000002E-2</v>
      </c>
      <c r="AI5">
        <v>3.49E-2</v>
      </c>
      <c r="AJ5" s="12">
        <v>4</v>
      </c>
      <c r="AK5">
        <v>8</v>
      </c>
      <c r="AL5">
        <v>80</v>
      </c>
      <c r="AM5">
        <v>6.4043000000000001</v>
      </c>
      <c r="AN5">
        <v>785.66200000000003</v>
      </c>
      <c r="AO5" s="12">
        <v>30.085000000000001</v>
      </c>
      <c r="AP5" s="12">
        <v>21.191299999999998</v>
      </c>
    </row>
    <row r="6" spans="1:42" x14ac:dyDescent="0.3">
      <c r="A6">
        <v>4</v>
      </c>
      <c r="B6">
        <v>5</v>
      </c>
      <c r="C6">
        <v>9</v>
      </c>
      <c r="D6">
        <v>1</v>
      </c>
      <c r="E6" t="s">
        <v>17</v>
      </c>
      <c r="F6">
        <v>493446.911100998</v>
      </c>
      <c r="G6">
        <v>5180572.1204000004</v>
      </c>
      <c r="H6">
        <v>1</v>
      </c>
      <c r="I6" t="s">
        <v>15</v>
      </c>
      <c r="J6" t="s">
        <v>198</v>
      </c>
      <c r="K6">
        <v>342</v>
      </c>
      <c r="L6">
        <v>14.81</v>
      </c>
      <c r="M6">
        <v>589</v>
      </c>
      <c r="N6">
        <v>10.4</v>
      </c>
      <c r="O6" s="6">
        <v>0.71700000762899996</v>
      </c>
      <c r="P6">
        <v>1.42</v>
      </c>
      <c r="Q6">
        <v>0.123</v>
      </c>
      <c r="R6">
        <v>1.95E-2</v>
      </c>
      <c r="S6">
        <v>11.54</v>
      </c>
      <c r="T6">
        <v>6.32</v>
      </c>
      <c r="U6" s="1">
        <v>42</v>
      </c>
      <c r="V6" s="1">
        <v>0</v>
      </c>
      <c r="W6" s="7"/>
      <c r="X6" s="8">
        <v>0.15899999439699999</v>
      </c>
      <c r="Y6">
        <v>5</v>
      </c>
      <c r="Z6" s="9" t="s">
        <v>143</v>
      </c>
      <c r="AA6" s="9" t="s">
        <v>143</v>
      </c>
      <c r="AB6" s="11">
        <v>5.55</v>
      </c>
      <c r="AC6">
        <v>1782350</v>
      </c>
      <c r="AD6">
        <v>7.2504</v>
      </c>
      <c r="AE6">
        <v>202.29159999999999</v>
      </c>
      <c r="AF6">
        <v>0.99537895883749505</v>
      </c>
      <c r="AG6">
        <v>2.29E-2</v>
      </c>
      <c r="AH6">
        <v>0.1817</v>
      </c>
      <c r="AI6">
        <v>5.6399999999999999E-2</v>
      </c>
      <c r="AJ6" s="12">
        <v>8</v>
      </c>
      <c r="AK6">
        <v>0</v>
      </c>
      <c r="AL6">
        <v>0.1</v>
      </c>
      <c r="AM6">
        <v>-0.24079999999999999</v>
      </c>
      <c r="AN6">
        <v>785.93240000000003</v>
      </c>
      <c r="AO6" s="12">
        <v>28.564900000000002</v>
      </c>
      <c r="AP6" s="12">
        <v>21.897300000000001</v>
      </c>
    </row>
    <row r="7" spans="1:42" x14ac:dyDescent="0.3">
      <c r="A7">
        <v>5</v>
      </c>
      <c r="B7">
        <v>6</v>
      </c>
      <c r="C7">
        <v>10</v>
      </c>
      <c r="D7">
        <v>1</v>
      </c>
      <c r="E7" t="s">
        <v>17</v>
      </c>
      <c r="F7">
        <v>493479.23487300001</v>
      </c>
      <c r="G7">
        <v>5180583.9985100003</v>
      </c>
      <c r="H7">
        <v>2</v>
      </c>
      <c r="I7" t="s">
        <v>15</v>
      </c>
      <c r="J7" t="s">
        <v>141</v>
      </c>
      <c r="K7">
        <v>131</v>
      </c>
      <c r="L7">
        <v>13.38</v>
      </c>
      <c r="M7">
        <v>579</v>
      </c>
      <c r="N7">
        <v>10.62</v>
      </c>
      <c r="O7" s="6">
        <v>0.679000020027</v>
      </c>
      <c r="P7">
        <v>1.68</v>
      </c>
      <c r="Q7">
        <v>0.13900000000000001</v>
      </c>
      <c r="R7">
        <v>2.7799999999999998E-2</v>
      </c>
      <c r="S7">
        <v>12.09</v>
      </c>
      <c r="T7">
        <v>5</v>
      </c>
      <c r="U7" s="1">
        <v>66</v>
      </c>
      <c r="V7" s="1">
        <v>0</v>
      </c>
      <c r="W7" s="7"/>
      <c r="X7" s="8">
        <v>6.8000003695499994E-2</v>
      </c>
      <c r="Y7">
        <v>6</v>
      </c>
      <c r="Z7" s="9" t="s">
        <v>143</v>
      </c>
      <c r="AA7" s="9" t="s">
        <v>143</v>
      </c>
      <c r="AB7" s="11">
        <v>5.52</v>
      </c>
      <c r="AC7">
        <v>1791863</v>
      </c>
      <c r="AD7">
        <v>7.1877000000000004</v>
      </c>
      <c r="AE7">
        <v>188.17959999999999</v>
      </c>
      <c r="AF7">
        <v>0.96391620548599799</v>
      </c>
      <c r="AG7">
        <v>-6.6E-3</v>
      </c>
      <c r="AH7">
        <v>-5.2600000000000001E-2</v>
      </c>
      <c r="AI7">
        <v>-3.9399999999999998E-2</v>
      </c>
      <c r="AJ7" s="12">
        <v>4</v>
      </c>
      <c r="AK7">
        <v>5</v>
      </c>
      <c r="AL7">
        <v>50</v>
      </c>
      <c r="AM7">
        <v>5.9825999999999997</v>
      </c>
      <c r="AN7">
        <v>788.01089999999999</v>
      </c>
      <c r="AO7" s="12">
        <v>32.191699999999997</v>
      </c>
      <c r="AP7" s="12">
        <v>22.354800000000001</v>
      </c>
    </row>
    <row r="8" spans="1:42" x14ac:dyDescent="0.3">
      <c r="A8">
        <v>6</v>
      </c>
      <c r="B8">
        <v>7</v>
      </c>
      <c r="C8">
        <v>11</v>
      </c>
      <c r="D8">
        <v>1</v>
      </c>
      <c r="E8" t="s">
        <v>17</v>
      </c>
      <c r="F8">
        <v>493510.726382997</v>
      </c>
      <c r="G8">
        <v>5180568.2729099803</v>
      </c>
      <c r="H8">
        <v>3</v>
      </c>
      <c r="I8" t="s">
        <v>15</v>
      </c>
      <c r="J8" t="s">
        <v>233</v>
      </c>
      <c r="K8">
        <v>304</v>
      </c>
      <c r="L8">
        <v>14.39</v>
      </c>
      <c r="M8">
        <v>530</v>
      </c>
      <c r="N8">
        <v>10.43</v>
      </c>
      <c r="O8" s="6">
        <v>0</v>
      </c>
      <c r="P8">
        <v>1.5</v>
      </c>
      <c r="Q8">
        <v>0.125</v>
      </c>
      <c r="R8">
        <v>1.5699999999999999E-2</v>
      </c>
      <c r="S8">
        <v>11.95</v>
      </c>
      <c r="T8">
        <v>7.97</v>
      </c>
      <c r="U8" s="1">
        <v>100</v>
      </c>
      <c r="V8" s="1">
        <v>0</v>
      </c>
      <c r="W8" s="7"/>
      <c r="X8" s="8">
        <v>7.6999999582800002E-2</v>
      </c>
      <c r="Y8">
        <v>7</v>
      </c>
      <c r="Z8" s="9" t="s">
        <v>143</v>
      </c>
      <c r="AA8" s="9" t="s">
        <v>143</v>
      </c>
      <c r="AB8" s="11">
        <v>5.46</v>
      </c>
      <c r="AC8">
        <v>1776064</v>
      </c>
      <c r="AD8">
        <v>6.6966999999999999</v>
      </c>
      <c r="AE8">
        <v>197.3091</v>
      </c>
      <c r="AF8">
        <v>0.98762157846015119</v>
      </c>
      <c r="AG8">
        <v>5.0000000000000001E-4</v>
      </c>
      <c r="AH8">
        <v>4.4999999999999997E-3</v>
      </c>
      <c r="AI8">
        <v>7.0000000000000007E-2</v>
      </c>
      <c r="AJ8" s="12">
        <v>4</v>
      </c>
      <c r="AK8">
        <v>6</v>
      </c>
      <c r="AL8">
        <v>60</v>
      </c>
      <c r="AM8">
        <v>6.2363999999999997</v>
      </c>
      <c r="AN8">
        <v>787.62099999999998</v>
      </c>
      <c r="AO8" s="12">
        <v>28.5871</v>
      </c>
      <c r="AP8" s="12">
        <v>21.934000000000001</v>
      </c>
    </row>
    <row r="9" spans="1:42" x14ac:dyDescent="0.3">
      <c r="A9">
        <v>7</v>
      </c>
      <c r="B9">
        <v>8</v>
      </c>
      <c r="C9">
        <v>12</v>
      </c>
      <c r="D9">
        <v>1</v>
      </c>
      <c r="E9" t="s">
        <v>17</v>
      </c>
      <c r="F9">
        <v>493542.64672600001</v>
      </c>
      <c r="G9">
        <v>5180578.1283600004</v>
      </c>
      <c r="H9">
        <v>3</v>
      </c>
      <c r="I9" t="s">
        <v>15</v>
      </c>
      <c r="J9" t="s">
        <v>233</v>
      </c>
      <c r="K9">
        <v>183</v>
      </c>
      <c r="L9">
        <v>12.41</v>
      </c>
      <c r="M9">
        <v>349</v>
      </c>
      <c r="N9">
        <v>9.6999999999999993</v>
      </c>
      <c r="O9" s="6">
        <v>0.59799998998600001</v>
      </c>
      <c r="P9">
        <v>1.44</v>
      </c>
      <c r="Q9">
        <v>0.105</v>
      </c>
      <c r="R9">
        <v>1.7500000000000002E-2</v>
      </c>
      <c r="S9">
        <v>13.72</v>
      </c>
      <c r="T9">
        <v>5.98</v>
      </c>
      <c r="W9" s="7"/>
      <c r="X9" s="8">
        <v>0.13099999725799999</v>
      </c>
      <c r="Y9">
        <v>8</v>
      </c>
      <c r="Z9" s="9" t="s">
        <v>143</v>
      </c>
      <c r="AA9" s="9" t="s">
        <v>171</v>
      </c>
      <c r="AC9">
        <v>1780731</v>
      </c>
      <c r="AD9">
        <v>6.8785999999999996</v>
      </c>
      <c r="AE9">
        <v>196.16919999999999</v>
      </c>
      <c r="AF9">
        <v>0.98532669296023556</v>
      </c>
      <c r="AG9">
        <v>-3.7000000000000002E-3</v>
      </c>
      <c r="AH9">
        <v>-3.09E-2</v>
      </c>
      <c r="AI9">
        <v>2.06E-2</v>
      </c>
      <c r="AJ9" s="12">
        <v>4</v>
      </c>
      <c r="AK9">
        <v>4</v>
      </c>
      <c r="AL9">
        <v>40</v>
      </c>
      <c r="AM9">
        <v>5.8038999999999996</v>
      </c>
      <c r="AN9">
        <v>790.072</v>
      </c>
      <c r="AO9" s="12">
        <v>32.684800000000003</v>
      </c>
      <c r="AP9" s="12">
        <v>23.908200000000001</v>
      </c>
    </row>
    <row r="10" spans="1:42" x14ac:dyDescent="0.3">
      <c r="A10">
        <v>8</v>
      </c>
      <c r="B10">
        <v>9</v>
      </c>
      <c r="C10">
        <v>13</v>
      </c>
      <c r="D10">
        <v>1</v>
      </c>
      <c r="E10" t="s">
        <v>17</v>
      </c>
      <c r="F10">
        <v>493574.550785998</v>
      </c>
      <c r="G10">
        <v>5180572.8713800004</v>
      </c>
      <c r="H10">
        <v>4</v>
      </c>
      <c r="I10" t="s">
        <v>15</v>
      </c>
      <c r="J10" t="s">
        <v>242</v>
      </c>
      <c r="K10">
        <v>236</v>
      </c>
      <c r="L10">
        <v>13.43</v>
      </c>
      <c r="M10">
        <v>497</v>
      </c>
      <c r="N10">
        <v>9.14</v>
      </c>
      <c r="O10" s="6">
        <v>0.58799999952299997</v>
      </c>
      <c r="P10">
        <v>1.64</v>
      </c>
      <c r="Q10">
        <v>0.123</v>
      </c>
      <c r="R10">
        <v>1.8200000000000001E-2</v>
      </c>
      <c r="S10">
        <v>13.32</v>
      </c>
      <c r="T10">
        <v>6.77</v>
      </c>
      <c r="U10" s="1">
        <v>47</v>
      </c>
      <c r="V10" s="1">
        <v>0</v>
      </c>
      <c r="W10" s="7"/>
      <c r="X10" s="8">
        <v>9.9999997764800008E-3</v>
      </c>
      <c r="Y10">
        <v>9</v>
      </c>
      <c r="Z10" s="9" t="s">
        <v>143</v>
      </c>
      <c r="AA10" s="9" t="s">
        <v>171</v>
      </c>
      <c r="AB10" s="11">
        <v>5.45</v>
      </c>
      <c r="AC10">
        <v>1770730</v>
      </c>
      <c r="AD10">
        <v>5.9515000000000002</v>
      </c>
      <c r="AE10">
        <v>193.5094</v>
      </c>
      <c r="AF10">
        <v>0.97922732233806342</v>
      </c>
      <c r="AG10">
        <v>5.0000000000000001E-4</v>
      </c>
      <c r="AH10">
        <v>4.7999999999999996E-3</v>
      </c>
      <c r="AI10">
        <v>0.15290000000000001</v>
      </c>
      <c r="AJ10" s="12">
        <v>4</v>
      </c>
      <c r="AK10">
        <v>5</v>
      </c>
      <c r="AL10">
        <v>50</v>
      </c>
      <c r="AM10">
        <v>6.173</v>
      </c>
      <c r="AN10">
        <v>789.87440000000004</v>
      </c>
      <c r="AO10" s="12">
        <v>34.024000000000001</v>
      </c>
      <c r="AP10" s="12">
        <v>23.441400000000002</v>
      </c>
    </row>
    <row r="11" spans="1:42" x14ac:dyDescent="0.3">
      <c r="A11">
        <v>9</v>
      </c>
      <c r="B11">
        <v>10</v>
      </c>
      <c r="C11">
        <v>14</v>
      </c>
      <c r="D11">
        <v>1</v>
      </c>
      <c r="E11" t="s">
        <v>17</v>
      </c>
      <c r="F11">
        <v>493606.467921998</v>
      </c>
      <c r="G11">
        <v>5180579.8379899804</v>
      </c>
      <c r="H11">
        <v>5</v>
      </c>
      <c r="I11" t="s">
        <v>15</v>
      </c>
      <c r="J11" t="s">
        <v>219</v>
      </c>
      <c r="K11">
        <v>195</v>
      </c>
      <c r="L11">
        <v>11.74</v>
      </c>
      <c r="M11">
        <v>446</v>
      </c>
      <c r="N11">
        <v>8.4499999999999993</v>
      </c>
      <c r="O11" s="6">
        <v>0.58300000429200005</v>
      </c>
      <c r="P11">
        <v>1.75</v>
      </c>
      <c r="Q11">
        <v>0.127</v>
      </c>
      <c r="R11">
        <v>2.4899999999999999E-2</v>
      </c>
      <c r="S11">
        <v>13.82</v>
      </c>
      <c r="T11">
        <v>5.08</v>
      </c>
      <c r="U11" s="1">
        <v>43</v>
      </c>
      <c r="V11" s="1">
        <v>1</v>
      </c>
      <c r="W11" s="7">
        <v>43</v>
      </c>
      <c r="X11" s="8">
        <v>3.2000001519899998E-2</v>
      </c>
      <c r="Y11">
        <v>10</v>
      </c>
      <c r="Z11" s="9" t="s">
        <v>143</v>
      </c>
      <c r="AA11" s="9" t="s">
        <v>171</v>
      </c>
      <c r="AB11" s="11">
        <v>5.22</v>
      </c>
      <c r="AC11">
        <v>1774368</v>
      </c>
      <c r="AD11">
        <v>6.1502999999999997</v>
      </c>
      <c r="AE11">
        <v>192.1114</v>
      </c>
      <c r="AF11">
        <v>0.97560698373833166</v>
      </c>
      <c r="AG11">
        <v>-2.0999999999999999E-3</v>
      </c>
      <c r="AH11">
        <v>-1.9900000000000001E-2</v>
      </c>
      <c r="AI11">
        <v>8.8200000000000001E-2</v>
      </c>
      <c r="AJ11" s="12">
        <v>4</v>
      </c>
      <c r="AK11">
        <v>4</v>
      </c>
      <c r="AL11">
        <v>40</v>
      </c>
      <c r="AM11">
        <v>5.9168000000000003</v>
      </c>
      <c r="AN11">
        <v>791.62630000000001</v>
      </c>
      <c r="AO11" s="12">
        <v>38.288400000000003</v>
      </c>
      <c r="AP11" s="12">
        <v>22.421700000000001</v>
      </c>
    </row>
    <row r="12" spans="1:42" x14ac:dyDescent="0.3">
      <c r="A12">
        <v>10</v>
      </c>
      <c r="B12">
        <v>11</v>
      </c>
      <c r="C12">
        <v>15</v>
      </c>
      <c r="D12">
        <v>1</v>
      </c>
      <c r="E12" t="s">
        <v>17</v>
      </c>
      <c r="F12">
        <v>493638.36825900001</v>
      </c>
      <c r="G12">
        <v>5180571.02544</v>
      </c>
      <c r="H12">
        <v>6</v>
      </c>
      <c r="I12" t="s">
        <v>15</v>
      </c>
      <c r="J12" t="s">
        <v>210</v>
      </c>
      <c r="K12">
        <v>176</v>
      </c>
      <c r="L12">
        <v>13.15</v>
      </c>
      <c r="M12">
        <v>384</v>
      </c>
      <c r="N12">
        <v>9.5399999999999991</v>
      </c>
      <c r="O12" s="6">
        <v>0.58200001716600003</v>
      </c>
      <c r="P12">
        <v>1.3</v>
      </c>
      <c r="Q12">
        <v>0.12</v>
      </c>
      <c r="R12">
        <v>2.0400000000000001E-2</v>
      </c>
      <c r="S12">
        <v>10.82</v>
      </c>
      <c r="T12">
        <v>5.88</v>
      </c>
      <c r="W12" s="7"/>
      <c r="X12" s="8">
        <v>0.10599999874799999</v>
      </c>
      <c r="Y12">
        <v>11</v>
      </c>
      <c r="Z12" s="9" t="s">
        <v>143</v>
      </c>
      <c r="AA12" s="9" t="s">
        <v>171</v>
      </c>
      <c r="AC12">
        <v>1756472</v>
      </c>
      <c r="AD12">
        <v>4.7180999999999997</v>
      </c>
      <c r="AE12">
        <v>183.8545</v>
      </c>
      <c r="AF12">
        <v>0.9485386137341727</v>
      </c>
      <c r="AG12">
        <v>1.09E-2</v>
      </c>
      <c r="AH12">
        <v>0.13270000000000001</v>
      </c>
      <c r="AI12">
        <v>0.25690000000000002</v>
      </c>
      <c r="AJ12" s="12">
        <v>4</v>
      </c>
      <c r="AK12">
        <v>5</v>
      </c>
      <c r="AL12">
        <v>50</v>
      </c>
      <c r="AM12">
        <v>6.4066000000000001</v>
      </c>
      <c r="AN12">
        <v>791.21669999999995</v>
      </c>
      <c r="AO12" s="12">
        <v>39.061399999999999</v>
      </c>
      <c r="AP12" s="12">
        <v>19.950600000000001</v>
      </c>
    </row>
    <row r="13" spans="1:42" x14ac:dyDescent="0.3">
      <c r="A13">
        <v>11</v>
      </c>
      <c r="B13">
        <v>12</v>
      </c>
      <c r="C13">
        <v>16</v>
      </c>
      <c r="D13">
        <v>1</v>
      </c>
      <c r="E13" t="s">
        <v>17</v>
      </c>
      <c r="F13">
        <v>493668.466732</v>
      </c>
      <c r="G13">
        <v>5180579.1139500001</v>
      </c>
      <c r="H13">
        <v>6</v>
      </c>
      <c r="I13" t="s">
        <v>15</v>
      </c>
      <c r="J13" t="s">
        <v>210</v>
      </c>
      <c r="K13">
        <v>176</v>
      </c>
      <c r="L13">
        <v>13.83</v>
      </c>
      <c r="M13">
        <v>363</v>
      </c>
      <c r="N13">
        <v>8.41</v>
      </c>
      <c r="O13" s="6">
        <v>0.54000002145799997</v>
      </c>
      <c r="P13">
        <v>1.55</v>
      </c>
      <c r="Q13">
        <v>0.123</v>
      </c>
      <c r="R13">
        <v>1.5699999999999999E-2</v>
      </c>
      <c r="S13">
        <v>12.56</v>
      </c>
      <c r="T13">
        <v>7.84</v>
      </c>
      <c r="U13" s="1">
        <v>46</v>
      </c>
      <c r="V13" s="1">
        <v>0</v>
      </c>
      <c r="W13" s="7"/>
      <c r="X13" s="8">
        <v>0.26699998974799999</v>
      </c>
      <c r="Y13">
        <v>12</v>
      </c>
      <c r="Z13" s="9" t="s">
        <v>143</v>
      </c>
      <c r="AA13" s="9" t="s">
        <v>171</v>
      </c>
      <c r="AB13" s="11">
        <v>4.7300000000000004</v>
      </c>
      <c r="AC13">
        <v>1787360</v>
      </c>
      <c r="AD13">
        <v>8.5492000000000008</v>
      </c>
      <c r="AE13">
        <v>153.66720000000001</v>
      </c>
      <c r="AF13">
        <v>0.77672852611779919</v>
      </c>
      <c r="AG13">
        <v>-1.9E-2</v>
      </c>
      <c r="AH13">
        <v>-0.12790000000000001</v>
      </c>
      <c r="AI13">
        <v>4.4999999999999997E-3</v>
      </c>
      <c r="AJ13" s="12">
        <v>2</v>
      </c>
      <c r="AK13">
        <v>4</v>
      </c>
      <c r="AL13">
        <v>40</v>
      </c>
      <c r="AM13">
        <v>5.5838000000000001</v>
      </c>
      <c r="AN13">
        <v>791.37760000000003</v>
      </c>
      <c r="AO13" s="12">
        <v>37.246600000000001</v>
      </c>
      <c r="AP13" s="12">
        <v>19.293099999999999</v>
      </c>
    </row>
    <row r="14" spans="1:42" x14ac:dyDescent="0.3">
      <c r="A14">
        <v>12</v>
      </c>
      <c r="B14">
        <v>13</v>
      </c>
      <c r="C14">
        <v>17</v>
      </c>
      <c r="D14">
        <v>1</v>
      </c>
      <c r="E14" t="s">
        <v>17</v>
      </c>
      <c r="F14">
        <v>493702.19999400002</v>
      </c>
      <c r="G14">
        <v>5180582.7370800003</v>
      </c>
      <c r="H14">
        <v>1</v>
      </c>
      <c r="I14" t="s">
        <v>23</v>
      </c>
      <c r="J14" t="s">
        <v>233</v>
      </c>
      <c r="K14">
        <v>195</v>
      </c>
      <c r="L14">
        <v>15.32</v>
      </c>
      <c r="M14">
        <v>452</v>
      </c>
      <c r="N14">
        <v>8.98</v>
      </c>
      <c r="O14" s="6">
        <v>0.416999995708</v>
      </c>
      <c r="P14">
        <v>1.6</v>
      </c>
      <c r="Q14">
        <v>0.126</v>
      </c>
      <c r="R14">
        <v>2.3699999999999999E-2</v>
      </c>
      <c r="S14">
        <v>12.67</v>
      </c>
      <c r="T14">
        <v>5.33</v>
      </c>
      <c r="W14" s="7"/>
      <c r="X14" s="8">
        <v>0.73600000143099997</v>
      </c>
      <c r="Y14">
        <v>13</v>
      </c>
      <c r="Z14" s="9" t="s">
        <v>171</v>
      </c>
      <c r="AA14" s="9" t="s">
        <v>143</v>
      </c>
      <c r="AC14">
        <v>1835166</v>
      </c>
      <c r="AD14">
        <v>11.214700000000001</v>
      </c>
      <c r="AE14">
        <v>164.17230000000001</v>
      </c>
      <c r="AF14">
        <v>0.84798322164358642</v>
      </c>
      <c r="AG14">
        <v>-2.8299999999999999E-2</v>
      </c>
      <c r="AH14">
        <v>-0.14549999999999999</v>
      </c>
      <c r="AI14">
        <v>0.1205</v>
      </c>
      <c r="AJ14" s="12">
        <v>4</v>
      </c>
      <c r="AK14">
        <v>4</v>
      </c>
      <c r="AL14">
        <v>40</v>
      </c>
      <c r="AM14">
        <v>5.3070000000000004</v>
      </c>
      <c r="AN14">
        <v>789.39449999999999</v>
      </c>
      <c r="AO14" s="12">
        <v>38.803400000000003</v>
      </c>
      <c r="AP14" s="12">
        <v>21.548999999999999</v>
      </c>
    </row>
    <row r="15" spans="1:42" x14ac:dyDescent="0.3">
      <c r="A15">
        <v>13</v>
      </c>
      <c r="B15">
        <v>14</v>
      </c>
      <c r="C15">
        <v>19</v>
      </c>
      <c r="D15">
        <v>1</v>
      </c>
      <c r="E15" t="s">
        <v>17</v>
      </c>
      <c r="F15">
        <v>493768.28853800002</v>
      </c>
      <c r="G15">
        <v>5180574.2933700001</v>
      </c>
      <c r="H15">
        <v>3</v>
      </c>
      <c r="I15" t="s">
        <v>23</v>
      </c>
      <c r="J15" t="s">
        <v>219</v>
      </c>
      <c r="K15">
        <v>353</v>
      </c>
      <c r="L15">
        <v>14.15</v>
      </c>
      <c r="M15">
        <v>509</v>
      </c>
      <c r="N15">
        <v>8.6199999999999992</v>
      </c>
      <c r="O15" s="6">
        <v>0.55099999904600006</v>
      </c>
      <c r="P15">
        <v>1.71</v>
      </c>
      <c r="Q15">
        <v>0.13200000000000001</v>
      </c>
      <c r="R15">
        <v>1.67E-2</v>
      </c>
      <c r="S15">
        <v>13</v>
      </c>
      <c r="T15">
        <v>7.88</v>
      </c>
      <c r="W15" s="7"/>
      <c r="X15" s="8">
        <v>0.87099999189400001</v>
      </c>
      <c r="Y15">
        <v>14</v>
      </c>
      <c r="Z15" s="9" t="s">
        <v>171</v>
      </c>
      <c r="AA15" s="9" t="s">
        <v>165</v>
      </c>
      <c r="AC15">
        <v>1678906</v>
      </c>
      <c r="AD15">
        <v>2.1518999999999999</v>
      </c>
      <c r="AE15">
        <v>203.9676</v>
      </c>
      <c r="AF15">
        <v>0.99714984239109938</v>
      </c>
      <c r="AG15">
        <v>-1.89E-2</v>
      </c>
      <c r="AH15">
        <v>-0.503</v>
      </c>
      <c r="AI15">
        <v>0.45350000000000001</v>
      </c>
      <c r="AJ15" s="12">
        <v>16</v>
      </c>
      <c r="AK15">
        <v>616</v>
      </c>
      <c r="AL15">
        <v>6160</v>
      </c>
      <c r="AM15">
        <v>12.007199999999999</v>
      </c>
      <c r="AN15">
        <v>786.06880000000001</v>
      </c>
      <c r="AO15" s="12">
        <v>38.983499999999999</v>
      </c>
      <c r="AP15" s="12">
        <v>28.842600000000001</v>
      </c>
    </row>
    <row r="16" spans="1:42" x14ac:dyDescent="0.3">
      <c r="A16">
        <v>14</v>
      </c>
      <c r="B16">
        <v>15</v>
      </c>
      <c r="C16">
        <v>20</v>
      </c>
      <c r="D16">
        <v>1</v>
      </c>
      <c r="E16" t="s">
        <v>17</v>
      </c>
      <c r="F16">
        <v>493797.922326</v>
      </c>
      <c r="G16">
        <v>5180576.3034399804</v>
      </c>
      <c r="H16">
        <v>3</v>
      </c>
      <c r="I16" t="s">
        <v>23</v>
      </c>
      <c r="J16" t="s">
        <v>219</v>
      </c>
      <c r="K16">
        <v>119</v>
      </c>
      <c r="L16">
        <v>13.25</v>
      </c>
      <c r="M16">
        <v>470</v>
      </c>
      <c r="N16">
        <v>9.32</v>
      </c>
      <c r="O16" s="6">
        <v>0.55099999904600006</v>
      </c>
      <c r="P16">
        <v>1.55</v>
      </c>
      <c r="Q16">
        <v>0.13100000000000001</v>
      </c>
      <c r="R16">
        <v>2.6800000000000001E-2</v>
      </c>
      <c r="S16">
        <v>11.85</v>
      </c>
      <c r="T16">
        <v>4.87</v>
      </c>
      <c r="U16" s="1">
        <v>72</v>
      </c>
      <c r="V16" s="1">
        <v>1</v>
      </c>
      <c r="W16" s="7">
        <v>122</v>
      </c>
      <c r="X16" s="8">
        <v>0.93300002813299998</v>
      </c>
      <c r="Y16">
        <v>15</v>
      </c>
      <c r="Z16" s="9" t="s">
        <v>142</v>
      </c>
      <c r="AA16" s="9" t="s">
        <v>165</v>
      </c>
      <c r="AB16" s="11">
        <v>5.25</v>
      </c>
      <c r="AC16">
        <v>1594671</v>
      </c>
      <c r="AD16">
        <v>3.7216</v>
      </c>
      <c r="AE16">
        <v>301.87729999999999</v>
      </c>
      <c r="AF16">
        <v>0.48482259416205864</v>
      </c>
      <c r="AG16">
        <v>2.7E-2</v>
      </c>
      <c r="AH16">
        <v>0.41660000000000003</v>
      </c>
      <c r="AI16">
        <v>-0.36199999999999999</v>
      </c>
      <c r="AJ16" s="12">
        <v>16</v>
      </c>
      <c r="AK16">
        <v>0</v>
      </c>
      <c r="AL16">
        <v>0.1</v>
      </c>
      <c r="AM16">
        <v>0.43009999999999998</v>
      </c>
      <c r="AN16">
        <v>788.15980000000002</v>
      </c>
      <c r="AO16" s="12">
        <v>36.541600000000003</v>
      </c>
      <c r="AP16" s="12">
        <v>25.824999999999999</v>
      </c>
    </row>
    <row r="17" spans="1:42" x14ac:dyDescent="0.3">
      <c r="A17">
        <v>15</v>
      </c>
      <c r="B17">
        <v>16</v>
      </c>
      <c r="C17">
        <v>22</v>
      </c>
      <c r="D17">
        <v>1</v>
      </c>
      <c r="E17" t="s">
        <v>17</v>
      </c>
      <c r="F17">
        <v>493861.755168</v>
      </c>
      <c r="G17">
        <v>5180589.4613600001</v>
      </c>
      <c r="H17">
        <v>4</v>
      </c>
      <c r="I17" t="s">
        <v>23</v>
      </c>
      <c r="J17" t="s">
        <v>242</v>
      </c>
      <c r="K17">
        <v>214</v>
      </c>
      <c r="L17">
        <v>13.24</v>
      </c>
      <c r="M17">
        <v>526</v>
      </c>
      <c r="N17">
        <v>9.01</v>
      </c>
      <c r="O17" s="6">
        <v>0.65499997138999999</v>
      </c>
      <c r="P17">
        <v>1.99</v>
      </c>
      <c r="Q17">
        <v>0.16</v>
      </c>
      <c r="R17">
        <v>2.1399999999999999E-2</v>
      </c>
      <c r="S17">
        <v>12.43</v>
      </c>
      <c r="T17">
        <v>7.46</v>
      </c>
      <c r="W17" s="7"/>
      <c r="X17" s="8">
        <v>0.67400002479599996</v>
      </c>
      <c r="Y17">
        <v>16</v>
      </c>
      <c r="Z17" s="9" t="s">
        <v>143</v>
      </c>
      <c r="AA17" s="9" t="s">
        <v>165</v>
      </c>
      <c r="AC17">
        <v>1536891</v>
      </c>
      <c r="AD17">
        <v>5.7756999999999996</v>
      </c>
      <c r="AE17">
        <v>319.84809999999999</v>
      </c>
      <c r="AF17">
        <v>0.33144284561231491</v>
      </c>
      <c r="AG17">
        <v>3.0999999999999999E-3</v>
      </c>
      <c r="AH17">
        <v>3.0700000000000002E-2</v>
      </c>
      <c r="AI17">
        <v>0.17749999999999999</v>
      </c>
      <c r="AJ17" s="12">
        <v>32</v>
      </c>
      <c r="AK17">
        <v>2</v>
      </c>
      <c r="AL17">
        <v>20</v>
      </c>
      <c r="AM17">
        <v>5.2869000000000002</v>
      </c>
      <c r="AN17">
        <v>791.42309999999998</v>
      </c>
      <c r="AO17" s="12">
        <v>39.582900000000002</v>
      </c>
      <c r="AP17" s="12">
        <v>26.857700000000001</v>
      </c>
    </row>
    <row r="18" spans="1:42" x14ac:dyDescent="0.3">
      <c r="A18">
        <v>16</v>
      </c>
      <c r="B18">
        <v>17</v>
      </c>
      <c r="C18">
        <v>23</v>
      </c>
      <c r="D18">
        <v>1</v>
      </c>
      <c r="E18" t="s">
        <v>17</v>
      </c>
      <c r="F18">
        <v>493893.661479</v>
      </c>
      <c r="G18">
        <v>5180586.20627</v>
      </c>
      <c r="H18">
        <v>5</v>
      </c>
      <c r="I18" t="s">
        <v>23</v>
      </c>
      <c r="J18" t="s">
        <v>198</v>
      </c>
      <c r="K18">
        <v>381</v>
      </c>
      <c r="L18">
        <v>13.51</v>
      </c>
      <c r="M18">
        <v>502</v>
      </c>
      <c r="N18">
        <v>7.77</v>
      </c>
      <c r="O18" s="6">
        <v>0.77399998903300005</v>
      </c>
      <c r="P18">
        <v>2.14</v>
      </c>
      <c r="Q18">
        <v>0.16800000000000001</v>
      </c>
      <c r="R18">
        <v>2.58E-2</v>
      </c>
      <c r="S18">
        <v>12.71</v>
      </c>
      <c r="T18">
        <v>6.52</v>
      </c>
      <c r="U18" s="1">
        <v>86</v>
      </c>
      <c r="V18" s="1">
        <v>0</v>
      </c>
      <c r="W18" s="7"/>
      <c r="X18" s="8">
        <v>0.375</v>
      </c>
      <c r="Y18">
        <v>17</v>
      </c>
      <c r="Z18" s="9" t="s">
        <v>143</v>
      </c>
      <c r="AA18" s="9" t="s">
        <v>165</v>
      </c>
      <c r="AB18" s="11">
        <v>5.25</v>
      </c>
      <c r="AC18">
        <v>1462579</v>
      </c>
      <c r="AD18">
        <v>8.9773999999999994</v>
      </c>
      <c r="AE18">
        <v>330.51960000000003</v>
      </c>
      <c r="AF18">
        <v>0.24722966839463195</v>
      </c>
      <c r="AG18">
        <v>1E-4</v>
      </c>
      <c r="AH18">
        <v>6.9999999999999999E-4</v>
      </c>
      <c r="AI18">
        <v>0.35320000000000001</v>
      </c>
      <c r="AJ18" s="12">
        <v>32</v>
      </c>
      <c r="AK18">
        <v>1</v>
      </c>
      <c r="AL18">
        <v>10</v>
      </c>
      <c r="AM18">
        <v>4.1478999999999999</v>
      </c>
      <c r="AN18">
        <v>795.02440000000001</v>
      </c>
      <c r="AO18" s="12">
        <v>25.6083</v>
      </c>
      <c r="AP18" s="12">
        <v>24.302600000000002</v>
      </c>
    </row>
    <row r="19" spans="1:42" x14ac:dyDescent="0.3">
      <c r="A19">
        <v>17</v>
      </c>
      <c r="B19">
        <v>18</v>
      </c>
      <c r="C19">
        <v>1</v>
      </c>
      <c r="D19">
        <v>2</v>
      </c>
      <c r="E19" t="s">
        <v>15</v>
      </c>
      <c r="F19">
        <v>493215.020101998</v>
      </c>
      <c r="G19">
        <v>5180604.1297000004</v>
      </c>
      <c r="H19">
        <v>1</v>
      </c>
      <c r="I19" t="s">
        <v>17</v>
      </c>
      <c r="J19" t="s">
        <v>242</v>
      </c>
      <c r="K19">
        <v>276</v>
      </c>
      <c r="L19">
        <v>15.97</v>
      </c>
      <c r="M19">
        <v>512</v>
      </c>
      <c r="N19">
        <v>10.9</v>
      </c>
      <c r="O19" s="6">
        <v>0.68000000715300002</v>
      </c>
      <c r="P19">
        <v>1.72</v>
      </c>
      <c r="Q19">
        <v>0.13800000000000001</v>
      </c>
      <c r="R19">
        <v>3.0700000000000002E-2</v>
      </c>
      <c r="S19">
        <v>12.49</v>
      </c>
      <c r="T19">
        <v>4.49</v>
      </c>
      <c r="W19" s="7"/>
      <c r="X19" s="8">
        <v>0.50199997425099996</v>
      </c>
      <c r="Y19">
        <v>18</v>
      </c>
      <c r="Z19" s="9" t="s">
        <v>142</v>
      </c>
      <c r="AA19" s="9" t="s">
        <v>142</v>
      </c>
      <c r="AC19">
        <v>1640199</v>
      </c>
      <c r="AD19">
        <v>0.98640000000000005</v>
      </c>
      <c r="AE19">
        <v>286.94150000000002</v>
      </c>
      <c r="AF19">
        <v>0.61407992325851024</v>
      </c>
      <c r="AG19">
        <v>6.9999999999999999E-4</v>
      </c>
      <c r="AH19">
        <v>3.78E-2</v>
      </c>
      <c r="AI19">
        <v>0.1895</v>
      </c>
      <c r="AJ19" s="12">
        <v>16</v>
      </c>
      <c r="AK19">
        <v>7</v>
      </c>
      <c r="AL19">
        <v>70</v>
      </c>
      <c r="AM19">
        <v>8.3102999999999998</v>
      </c>
      <c r="AN19">
        <v>773.32100000000003</v>
      </c>
      <c r="AO19" s="12">
        <v>33.668199999999999</v>
      </c>
      <c r="AP19" s="12">
        <v>32.160400000000003</v>
      </c>
    </row>
    <row r="20" spans="1:42" x14ac:dyDescent="0.3">
      <c r="A20">
        <v>18</v>
      </c>
      <c r="B20">
        <v>19</v>
      </c>
      <c r="C20">
        <v>2</v>
      </c>
      <c r="D20">
        <v>2</v>
      </c>
      <c r="E20" t="s">
        <v>15</v>
      </c>
      <c r="F20">
        <v>493246.597671</v>
      </c>
      <c r="G20">
        <v>5180590.1908</v>
      </c>
      <c r="H20">
        <v>2</v>
      </c>
      <c r="I20" t="s">
        <v>17</v>
      </c>
      <c r="J20" t="s">
        <v>141</v>
      </c>
      <c r="K20">
        <v>201</v>
      </c>
      <c r="L20">
        <v>14.09</v>
      </c>
      <c r="M20">
        <v>516</v>
      </c>
      <c r="N20">
        <v>8.75</v>
      </c>
      <c r="O20" s="6">
        <v>0.62199997901899995</v>
      </c>
      <c r="P20">
        <v>1.36</v>
      </c>
      <c r="Q20">
        <v>0.115</v>
      </c>
      <c r="R20">
        <v>2.1700000000000001E-2</v>
      </c>
      <c r="S20">
        <v>11.77</v>
      </c>
      <c r="T20">
        <v>5.3</v>
      </c>
      <c r="U20" s="1">
        <v>48</v>
      </c>
      <c r="V20" s="1">
        <v>1</v>
      </c>
      <c r="W20" s="7">
        <v>82</v>
      </c>
      <c r="X20" s="8">
        <v>0.69900000095399994</v>
      </c>
      <c r="Y20">
        <v>19</v>
      </c>
      <c r="Z20" s="9" t="s">
        <v>142</v>
      </c>
      <c r="AA20" s="9" t="s">
        <v>143</v>
      </c>
      <c r="AB20" s="11">
        <v>4.6100000000000003</v>
      </c>
      <c r="AC20">
        <v>1639095</v>
      </c>
      <c r="AD20">
        <v>7.4104999999999999</v>
      </c>
      <c r="AE20">
        <v>269.94220000000001</v>
      </c>
      <c r="AF20">
        <v>0.75135489261642729</v>
      </c>
      <c r="AG20">
        <v>1.23E-2</v>
      </c>
      <c r="AH20">
        <v>9.5500000000000002E-2</v>
      </c>
      <c r="AI20">
        <v>0.72940000000000005</v>
      </c>
      <c r="AJ20" s="12">
        <v>16</v>
      </c>
      <c r="AK20">
        <v>2</v>
      </c>
      <c r="AL20">
        <v>20</v>
      </c>
      <c r="AM20">
        <v>5.0354999999999999</v>
      </c>
      <c r="AN20">
        <v>775.16089999999997</v>
      </c>
      <c r="AO20" s="12">
        <v>29.4377</v>
      </c>
      <c r="AP20" s="12">
        <v>28.012899999999998</v>
      </c>
    </row>
    <row r="21" spans="1:42" x14ac:dyDescent="0.3">
      <c r="A21">
        <v>19</v>
      </c>
      <c r="B21">
        <v>20</v>
      </c>
      <c r="C21">
        <v>3</v>
      </c>
      <c r="D21">
        <v>2</v>
      </c>
      <c r="E21" t="s">
        <v>15</v>
      </c>
      <c r="F21">
        <v>493277.31095900002</v>
      </c>
      <c r="G21">
        <v>5180594.6435200004</v>
      </c>
      <c r="H21">
        <v>2</v>
      </c>
      <c r="I21" t="s">
        <v>17</v>
      </c>
      <c r="J21" t="s">
        <v>141</v>
      </c>
      <c r="K21">
        <v>290</v>
      </c>
      <c r="L21">
        <v>17.47</v>
      </c>
      <c r="M21">
        <v>527</v>
      </c>
      <c r="N21">
        <v>10.28</v>
      </c>
      <c r="O21" s="6">
        <v>0.57800000906000004</v>
      </c>
      <c r="P21">
        <v>1.55</v>
      </c>
      <c r="Q21">
        <v>0.13200000000000001</v>
      </c>
      <c r="R21">
        <v>2.3699999999999999E-2</v>
      </c>
      <c r="S21">
        <v>11.73</v>
      </c>
      <c r="T21">
        <v>5.58</v>
      </c>
      <c r="U21" s="1">
        <v>31</v>
      </c>
      <c r="V21" s="1">
        <v>1</v>
      </c>
      <c r="W21" s="7">
        <v>121</v>
      </c>
      <c r="X21" s="8">
        <v>0.458000004292</v>
      </c>
      <c r="Y21">
        <v>20</v>
      </c>
      <c r="Z21" s="9" t="s">
        <v>170</v>
      </c>
      <c r="AA21" s="9" t="s">
        <v>143</v>
      </c>
      <c r="AB21" s="11">
        <v>5.16</v>
      </c>
      <c r="AC21">
        <v>1715357</v>
      </c>
      <c r="AD21">
        <v>7.9226999999999999</v>
      </c>
      <c r="AE21">
        <v>242.97739999999999</v>
      </c>
      <c r="AF21">
        <v>0.91995477930048519</v>
      </c>
      <c r="AG21">
        <v>6.8900000000000003E-2</v>
      </c>
      <c r="AH21">
        <v>0.49980000000000002</v>
      </c>
      <c r="AI21">
        <v>-5.6899999999999999E-2</v>
      </c>
      <c r="AJ21" s="12">
        <v>8</v>
      </c>
      <c r="AK21">
        <v>0</v>
      </c>
      <c r="AL21">
        <v>0.1</v>
      </c>
      <c r="AM21">
        <v>-0.33050000000000002</v>
      </c>
      <c r="AN21">
        <v>779.97670000000005</v>
      </c>
      <c r="AO21" s="12">
        <v>38.890099999999997</v>
      </c>
      <c r="AP21" s="12">
        <v>28.812100000000001</v>
      </c>
    </row>
    <row r="22" spans="1:42" x14ac:dyDescent="0.3">
      <c r="A22">
        <v>20</v>
      </c>
      <c r="B22">
        <v>21</v>
      </c>
      <c r="C22">
        <v>4</v>
      </c>
      <c r="D22">
        <v>2</v>
      </c>
      <c r="E22" t="s">
        <v>15</v>
      </c>
      <c r="F22">
        <v>493309.217427</v>
      </c>
      <c r="G22">
        <v>5180591.82981</v>
      </c>
      <c r="H22">
        <v>3</v>
      </c>
      <c r="I22" t="s">
        <v>17</v>
      </c>
      <c r="J22" t="s">
        <v>233</v>
      </c>
      <c r="K22">
        <v>265</v>
      </c>
      <c r="L22">
        <v>12.69</v>
      </c>
      <c r="M22">
        <v>470</v>
      </c>
      <c r="N22">
        <v>9.27</v>
      </c>
      <c r="O22" s="6">
        <v>0.61100000143099997</v>
      </c>
      <c r="P22">
        <v>1</v>
      </c>
      <c r="Q22">
        <v>0.09</v>
      </c>
      <c r="R22">
        <v>1.8499999999999999E-2</v>
      </c>
      <c r="S22">
        <v>11.18</v>
      </c>
      <c r="T22">
        <v>4.8499999999999996</v>
      </c>
      <c r="U22" s="1">
        <v>49</v>
      </c>
      <c r="V22" s="1">
        <v>0</v>
      </c>
      <c r="W22" s="7"/>
      <c r="X22" s="8">
        <v>0.19499999284700001</v>
      </c>
      <c r="Y22">
        <v>21</v>
      </c>
      <c r="Z22" s="9" t="s">
        <v>170</v>
      </c>
      <c r="AA22" s="9" t="s">
        <v>143</v>
      </c>
      <c r="AB22" s="11">
        <v>5.3</v>
      </c>
      <c r="AC22">
        <v>1779983</v>
      </c>
      <c r="AD22">
        <v>7.3682999999999996</v>
      </c>
      <c r="AE22">
        <v>208.35810000000001</v>
      </c>
      <c r="AF22">
        <v>0.99977148333540888</v>
      </c>
      <c r="AG22">
        <v>3.2199999999999999E-2</v>
      </c>
      <c r="AH22">
        <v>0.25130000000000002</v>
      </c>
      <c r="AI22">
        <v>-5.33E-2</v>
      </c>
      <c r="AJ22" s="12">
        <v>8</v>
      </c>
      <c r="AK22">
        <v>1</v>
      </c>
      <c r="AL22">
        <v>10</v>
      </c>
      <c r="AM22">
        <v>4.3480999999999996</v>
      </c>
      <c r="AN22">
        <v>782.62159999999994</v>
      </c>
      <c r="AO22" s="12">
        <v>33.7883</v>
      </c>
      <c r="AP22" s="12">
        <v>26.714099999999998</v>
      </c>
    </row>
    <row r="23" spans="1:42" x14ac:dyDescent="0.3">
      <c r="A23">
        <v>21</v>
      </c>
      <c r="B23">
        <v>22</v>
      </c>
      <c r="C23">
        <v>5</v>
      </c>
      <c r="D23">
        <v>2</v>
      </c>
      <c r="E23" t="s">
        <v>15</v>
      </c>
      <c r="F23">
        <v>493341.14833300002</v>
      </c>
      <c r="G23">
        <v>5180611.0184399802</v>
      </c>
      <c r="H23">
        <v>4</v>
      </c>
      <c r="I23" t="s">
        <v>17</v>
      </c>
      <c r="J23" t="s">
        <v>198</v>
      </c>
      <c r="K23">
        <v>162</v>
      </c>
      <c r="L23">
        <v>13.17</v>
      </c>
      <c r="M23">
        <v>483</v>
      </c>
      <c r="N23">
        <v>9.85</v>
      </c>
      <c r="O23" s="6">
        <v>0.63099998235700006</v>
      </c>
      <c r="P23">
        <v>1.1200000000000001</v>
      </c>
      <c r="Q23">
        <v>8.7999999999999995E-2</v>
      </c>
      <c r="R23">
        <v>1.34E-2</v>
      </c>
      <c r="S23">
        <v>12.81</v>
      </c>
      <c r="T23">
        <v>6.56</v>
      </c>
      <c r="W23" s="7"/>
      <c r="X23" s="8">
        <v>3.9000000804700001E-2</v>
      </c>
      <c r="Y23">
        <v>22</v>
      </c>
      <c r="Z23" s="9" t="s">
        <v>143</v>
      </c>
      <c r="AA23" s="9" t="s">
        <v>143</v>
      </c>
      <c r="AC23">
        <v>1776614</v>
      </c>
      <c r="AD23">
        <v>6.3838999999999997</v>
      </c>
      <c r="AE23">
        <v>198.87280000000001</v>
      </c>
      <c r="AF23">
        <v>0.99045585005311076</v>
      </c>
      <c r="AG23">
        <v>2.1600000000000001E-2</v>
      </c>
      <c r="AH23">
        <v>0.1943</v>
      </c>
      <c r="AI23">
        <v>-0.19919999999999999</v>
      </c>
      <c r="AJ23" s="12">
        <v>4</v>
      </c>
      <c r="AK23">
        <v>0</v>
      </c>
      <c r="AL23">
        <v>0.1</v>
      </c>
      <c r="AM23">
        <v>-0.1123</v>
      </c>
      <c r="AN23">
        <v>786.23080000000004</v>
      </c>
      <c r="AO23" s="12">
        <v>35.157800000000002</v>
      </c>
      <c r="AP23" s="12">
        <v>26.556699999999999</v>
      </c>
    </row>
    <row r="24" spans="1:42" x14ac:dyDescent="0.3">
      <c r="A24">
        <v>22</v>
      </c>
      <c r="B24">
        <v>23</v>
      </c>
      <c r="C24">
        <v>6</v>
      </c>
      <c r="D24">
        <v>2</v>
      </c>
      <c r="E24" t="s">
        <v>15</v>
      </c>
      <c r="F24">
        <v>493371.45561800001</v>
      </c>
      <c r="G24">
        <v>5180609.6268499903</v>
      </c>
      <c r="H24">
        <v>4</v>
      </c>
      <c r="I24" t="s">
        <v>17</v>
      </c>
      <c r="J24" t="s">
        <v>198</v>
      </c>
      <c r="K24">
        <v>207</v>
      </c>
      <c r="L24">
        <v>13.33</v>
      </c>
      <c r="M24">
        <v>416</v>
      </c>
      <c r="N24">
        <v>10.01</v>
      </c>
      <c r="O24" s="6">
        <v>0.62999999523200001</v>
      </c>
      <c r="P24">
        <v>1.37</v>
      </c>
      <c r="Q24">
        <v>0.111</v>
      </c>
      <c r="R24">
        <v>1.5800000000000002E-2</v>
      </c>
      <c r="S24">
        <v>12.36</v>
      </c>
      <c r="T24">
        <v>7.03</v>
      </c>
      <c r="U24" s="1">
        <v>37</v>
      </c>
      <c r="V24" s="1">
        <v>0</v>
      </c>
      <c r="W24" s="7"/>
      <c r="X24" s="8">
        <v>0.209000006318</v>
      </c>
      <c r="Y24">
        <v>23</v>
      </c>
      <c r="Z24" s="9" t="s">
        <v>143</v>
      </c>
      <c r="AA24" s="9" t="s">
        <v>143</v>
      </c>
      <c r="AB24" s="11">
        <v>5.42</v>
      </c>
      <c r="AC24">
        <v>1786658</v>
      </c>
      <c r="AD24">
        <v>7.6749999999999998</v>
      </c>
      <c r="AE24">
        <v>200.52</v>
      </c>
      <c r="AF24">
        <v>0.99304676565755368</v>
      </c>
      <c r="AG24">
        <v>-3.5000000000000001E-3</v>
      </c>
      <c r="AH24">
        <v>-2.5899999999999999E-2</v>
      </c>
      <c r="AI24">
        <v>-0.123</v>
      </c>
      <c r="AJ24" s="12">
        <v>4</v>
      </c>
      <c r="AK24">
        <v>13</v>
      </c>
      <c r="AL24">
        <v>130</v>
      </c>
      <c r="AM24">
        <v>6.8718000000000004</v>
      </c>
      <c r="AN24">
        <v>787.24350000000004</v>
      </c>
      <c r="AO24" s="12">
        <v>30.749400000000001</v>
      </c>
      <c r="AP24" s="12">
        <v>25.110600000000002</v>
      </c>
    </row>
    <row r="25" spans="1:42" x14ac:dyDescent="0.3">
      <c r="A25">
        <v>23</v>
      </c>
      <c r="B25">
        <v>24</v>
      </c>
      <c r="C25">
        <v>7</v>
      </c>
      <c r="D25">
        <v>2</v>
      </c>
      <c r="E25" t="s">
        <v>15</v>
      </c>
      <c r="F25">
        <v>493404.974858</v>
      </c>
      <c r="G25">
        <v>5180617.8375500003</v>
      </c>
      <c r="H25">
        <v>5</v>
      </c>
      <c r="I25" t="s">
        <v>17</v>
      </c>
      <c r="J25" t="s">
        <v>210</v>
      </c>
      <c r="K25">
        <v>232</v>
      </c>
      <c r="L25">
        <v>14.84</v>
      </c>
      <c r="M25">
        <v>543</v>
      </c>
      <c r="N25">
        <v>10.7</v>
      </c>
      <c r="O25" s="6">
        <v>0.65100002288799996</v>
      </c>
      <c r="P25">
        <v>1.45</v>
      </c>
      <c r="Q25">
        <v>0.11899999999999999</v>
      </c>
      <c r="R25">
        <v>1.7000000000000001E-2</v>
      </c>
      <c r="S25">
        <v>12.14</v>
      </c>
      <c r="T25">
        <v>7.04</v>
      </c>
      <c r="W25" s="7"/>
      <c r="X25" s="8">
        <v>0.45699998736399999</v>
      </c>
      <c r="Y25">
        <v>24</v>
      </c>
      <c r="Z25" s="9" t="s">
        <v>171</v>
      </c>
      <c r="AA25" s="9" t="s">
        <v>143</v>
      </c>
      <c r="AC25">
        <v>1756567</v>
      </c>
      <c r="AD25">
        <v>4.5206999999999997</v>
      </c>
      <c r="AE25">
        <v>193.51329999999999</v>
      </c>
      <c r="AF25">
        <v>0.97923702431212956</v>
      </c>
      <c r="AG25">
        <v>8.9999999999999993E-3</v>
      </c>
      <c r="AH25">
        <v>0.1147</v>
      </c>
      <c r="AI25">
        <v>-0.31690000000000002</v>
      </c>
      <c r="AJ25" s="12">
        <v>4</v>
      </c>
      <c r="AK25">
        <v>0</v>
      </c>
      <c r="AL25">
        <v>0.1</v>
      </c>
      <c r="AM25">
        <v>0.2349</v>
      </c>
      <c r="AN25">
        <v>790.14089999999999</v>
      </c>
      <c r="AO25" s="12">
        <v>27.340499999999999</v>
      </c>
      <c r="AP25" s="12">
        <v>20.9161</v>
      </c>
    </row>
    <row r="26" spans="1:42" x14ac:dyDescent="0.3">
      <c r="A26">
        <v>24</v>
      </c>
      <c r="B26">
        <v>25</v>
      </c>
      <c r="C26">
        <v>8</v>
      </c>
      <c r="D26">
        <v>2</v>
      </c>
      <c r="E26" t="s">
        <v>15</v>
      </c>
      <c r="F26">
        <v>493436.880652997</v>
      </c>
      <c r="G26">
        <v>5180614.4689100003</v>
      </c>
      <c r="H26">
        <v>6</v>
      </c>
      <c r="I26" t="s">
        <v>17</v>
      </c>
      <c r="J26" t="s">
        <v>219</v>
      </c>
      <c r="K26">
        <v>317</v>
      </c>
      <c r="L26">
        <v>11.99</v>
      </c>
      <c r="M26">
        <v>550</v>
      </c>
      <c r="N26">
        <v>8.08</v>
      </c>
      <c r="O26" s="6">
        <v>0.72600001096699995</v>
      </c>
      <c r="P26">
        <v>1.8</v>
      </c>
      <c r="Q26">
        <v>0.13800000000000001</v>
      </c>
      <c r="R26">
        <v>2.1299999999999999E-2</v>
      </c>
      <c r="S26">
        <v>13.07</v>
      </c>
      <c r="T26">
        <v>6.47</v>
      </c>
      <c r="U26" s="1">
        <v>33</v>
      </c>
      <c r="V26" s="1">
        <v>1</v>
      </c>
      <c r="W26" s="7">
        <v>106</v>
      </c>
      <c r="X26" s="8">
        <v>0.59700000286099997</v>
      </c>
      <c r="Y26">
        <v>25</v>
      </c>
      <c r="Z26" s="9" t="s">
        <v>171</v>
      </c>
      <c r="AA26" s="9" t="s">
        <v>143</v>
      </c>
      <c r="AB26" s="11">
        <v>5.5</v>
      </c>
      <c r="AC26">
        <v>1739815</v>
      </c>
      <c r="AD26">
        <v>4.7789000000000001</v>
      </c>
      <c r="AE26">
        <v>200.48439999999999</v>
      </c>
      <c r="AF26">
        <v>0.99299506633997714</v>
      </c>
      <c r="AG26">
        <v>-1.8200000000000001E-2</v>
      </c>
      <c r="AH26">
        <v>-0.2185</v>
      </c>
      <c r="AI26">
        <v>-0.23860000000000001</v>
      </c>
      <c r="AJ26" s="12">
        <v>4</v>
      </c>
      <c r="AK26">
        <v>16</v>
      </c>
      <c r="AL26">
        <v>160</v>
      </c>
      <c r="AM26">
        <v>7.5568999999999997</v>
      </c>
      <c r="AN26">
        <v>789.60929999999996</v>
      </c>
      <c r="AO26" s="12">
        <v>24.233599999999999</v>
      </c>
      <c r="AP26" s="12">
        <v>19.510899999999999</v>
      </c>
    </row>
    <row r="27" spans="1:42" x14ac:dyDescent="0.3">
      <c r="A27">
        <v>25</v>
      </c>
      <c r="B27">
        <v>26</v>
      </c>
      <c r="C27">
        <v>9</v>
      </c>
      <c r="D27">
        <v>2</v>
      </c>
      <c r="E27" t="s">
        <v>15</v>
      </c>
      <c r="F27">
        <v>493468.77862400003</v>
      </c>
      <c r="G27">
        <v>5180603.8775000004</v>
      </c>
      <c r="H27">
        <v>1</v>
      </c>
      <c r="I27" t="s">
        <v>15</v>
      </c>
      <c r="J27" t="s">
        <v>198</v>
      </c>
      <c r="K27">
        <v>336</v>
      </c>
      <c r="L27">
        <v>14.32</v>
      </c>
      <c r="M27">
        <v>543</v>
      </c>
      <c r="N27">
        <v>9.84</v>
      </c>
      <c r="O27" s="6">
        <v>0.75400000810599999</v>
      </c>
      <c r="P27">
        <v>1.75</v>
      </c>
      <c r="Q27">
        <v>0.13</v>
      </c>
      <c r="R27">
        <v>1.9800000000000002E-2</v>
      </c>
      <c r="S27">
        <v>13.49</v>
      </c>
      <c r="T27">
        <v>6.55</v>
      </c>
      <c r="W27" s="7"/>
      <c r="X27" s="8">
        <v>0.22100000083400001</v>
      </c>
      <c r="Y27">
        <v>26</v>
      </c>
      <c r="Z27" s="9" t="s">
        <v>171</v>
      </c>
      <c r="AA27" s="9" t="s">
        <v>143</v>
      </c>
      <c r="AC27">
        <v>1781026</v>
      </c>
      <c r="AD27">
        <v>6.5453000000000001</v>
      </c>
      <c r="AE27">
        <v>198.66820000000001</v>
      </c>
      <c r="AF27">
        <v>0.99010571133610659</v>
      </c>
      <c r="AG27">
        <v>2.7300000000000001E-2</v>
      </c>
      <c r="AH27">
        <v>0.23910000000000001</v>
      </c>
      <c r="AI27">
        <v>-0.1575</v>
      </c>
      <c r="AJ27" s="12">
        <v>4</v>
      </c>
      <c r="AK27">
        <v>0</v>
      </c>
      <c r="AL27">
        <v>0.1</v>
      </c>
      <c r="AM27">
        <v>-0.13750000000000001</v>
      </c>
      <c r="AN27">
        <v>790.28610000000003</v>
      </c>
      <c r="AO27" s="12">
        <v>25.848500000000001</v>
      </c>
      <c r="AP27" s="12">
        <v>20.936199999999999</v>
      </c>
    </row>
    <row r="28" spans="1:42" x14ac:dyDescent="0.3">
      <c r="A28">
        <v>26</v>
      </c>
      <c r="B28">
        <v>27</v>
      </c>
      <c r="C28">
        <v>10</v>
      </c>
      <c r="D28">
        <v>2</v>
      </c>
      <c r="E28" t="s">
        <v>15</v>
      </c>
      <c r="F28">
        <v>493502.30170800001</v>
      </c>
      <c r="G28">
        <v>5180616.15558</v>
      </c>
      <c r="H28">
        <v>2</v>
      </c>
      <c r="I28" t="s">
        <v>15</v>
      </c>
      <c r="J28" t="s">
        <v>141</v>
      </c>
      <c r="K28">
        <v>328</v>
      </c>
      <c r="L28">
        <v>13.93</v>
      </c>
      <c r="M28">
        <v>618</v>
      </c>
      <c r="N28">
        <v>10.039999999999999</v>
      </c>
      <c r="O28" s="6">
        <v>0.66500002145799997</v>
      </c>
      <c r="P28">
        <v>1.76</v>
      </c>
      <c r="Q28">
        <v>0.14899999999999999</v>
      </c>
      <c r="R28">
        <v>2.0899999999999998E-2</v>
      </c>
      <c r="S28">
        <v>11.86</v>
      </c>
      <c r="T28">
        <v>7.1</v>
      </c>
      <c r="U28" s="1">
        <v>24</v>
      </c>
      <c r="V28" s="1">
        <v>0</v>
      </c>
      <c r="W28" s="7"/>
      <c r="X28" s="8">
        <v>4.6000000089400001E-2</v>
      </c>
      <c r="Y28">
        <v>27</v>
      </c>
      <c r="Z28" s="9" t="s">
        <v>143</v>
      </c>
      <c r="AA28" s="9" t="s">
        <v>143</v>
      </c>
      <c r="AB28" s="11">
        <v>5.5</v>
      </c>
      <c r="AC28">
        <v>1781188</v>
      </c>
      <c r="AD28">
        <v>6.2060000000000004</v>
      </c>
      <c r="AE28">
        <v>195.23159999999999</v>
      </c>
      <c r="AF28">
        <v>0.98329520769091183</v>
      </c>
      <c r="AG28">
        <v>1.23E-2</v>
      </c>
      <c r="AH28">
        <v>0.1138</v>
      </c>
      <c r="AI28">
        <v>-0.66790000000000005</v>
      </c>
      <c r="AJ28" s="12">
        <v>4</v>
      </c>
      <c r="AK28">
        <v>0</v>
      </c>
      <c r="AL28">
        <v>0.1</v>
      </c>
      <c r="AM28">
        <v>-8.3799999999999999E-2</v>
      </c>
      <c r="AN28">
        <v>792.3306</v>
      </c>
      <c r="AO28" s="12">
        <v>26.4514</v>
      </c>
      <c r="AP28" s="12">
        <v>20.501300000000001</v>
      </c>
    </row>
    <row r="29" spans="1:42" x14ac:dyDescent="0.3">
      <c r="A29">
        <v>28</v>
      </c>
      <c r="B29">
        <v>29</v>
      </c>
      <c r="C29">
        <v>12</v>
      </c>
      <c r="D29">
        <v>2</v>
      </c>
      <c r="E29" t="s">
        <v>15</v>
      </c>
      <c r="F29">
        <v>493564.513719999</v>
      </c>
      <c r="G29">
        <v>5180609.8858099803</v>
      </c>
      <c r="H29">
        <v>3</v>
      </c>
      <c r="I29" t="s">
        <v>15</v>
      </c>
      <c r="J29" t="s">
        <v>233</v>
      </c>
      <c r="K29">
        <v>278</v>
      </c>
      <c r="L29">
        <v>13.57</v>
      </c>
      <c r="M29">
        <v>502</v>
      </c>
      <c r="N29">
        <v>9.4499999999999993</v>
      </c>
      <c r="O29" s="6">
        <v>0.66299998760199996</v>
      </c>
      <c r="P29">
        <v>1.65</v>
      </c>
      <c r="Q29">
        <v>0.13100000000000001</v>
      </c>
      <c r="R29">
        <v>2.1299999999999999E-2</v>
      </c>
      <c r="S29">
        <v>12.56</v>
      </c>
      <c r="T29">
        <v>6.16</v>
      </c>
      <c r="U29" s="1">
        <v>50</v>
      </c>
      <c r="V29" s="1">
        <v>0</v>
      </c>
      <c r="W29" s="7"/>
      <c r="X29" s="8">
        <v>0.203999996185</v>
      </c>
      <c r="Y29">
        <v>29</v>
      </c>
      <c r="Z29" s="9" t="s">
        <v>170</v>
      </c>
      <c r="AA29" s="9" t="s">
        <v>143</v>
      </c>
      <c r="AB29" s="11">
        <v>5.5</v>
      </c>
      <c r="AC29">
        <v>1775135</v>
      </c>
      <c r="AD29">
        <v>5.5709999999999997</v>
      </c>
      <c r="AE29">
        <v>193.47309999999999</v>
      </c>
      <c r="AF29">
        <v>0.97913691295050465</v>
      </c>
      <c r="AG29">
        <v>1.14E-2</v>
      </c>
      <c r="AH29">
        <v>0.11700000000000001</v>
      </c>
      <c r="AI29">
        <v>-0.6673</v>
      </c>
      <c r="AJ29" s="12">
        <v>4</v>
      </c>
      <c r="AK29">
        <v>0</v>
      </c>
      <c r="AL29">
        <v>0.1</v>
      </c>
      <c r="AM29">
        <v>2.4899999999999999E-2</v>
      </c>
      <c r="AN29">
        <v>794.31169999999997</v>
      </c>
      <c r="AO29" s="12">
        <v>27.2593</v>
      </c>
      <c r="AP29" s="12">
        <v>22.825600000000001</v>
      </c>
    </row>
    <row r="30" spans="1:42" x14ac:dyDescent="0.3">
      <c r="A30">
        <v>30</v>
      </c>
      <c r="B30">
        <v>31</v>
      </c>
      <c r="C30">
        <v>14</v>
      </c>
      <c r="D30">
        <v>2</v>
      </c>
      <c r="E30" t="s">
        <v>15</v>
      </c>
      <c r="F30">
        <v>493628.33457200002</v>
      </c>
      <c r="G30">
        <v>5180611.5956800003</v>
      </c>
      <c r="H30">
        <v>5</v>
      </c>
      <c r="I30" t="s">
        <v>15</v>
      </c>
      <c r="J30" t="s">
        <v>219</v>
      </c>
      <c r="K30">
        <v>292</v>
      </c>
      <c r="L30">
        <v>14.61</v>
      </c>
      <c r="M30">
        <v>577</v>
      </c>
      <c r="N30">
        <v>9.66</v>
      </c>
      <c r="O30" s="6">
        <v>0.61400002241100005</v>
      </c>
      <c r="P30">
        <v>1.75</v>
      </c>
      <c r="Q30">
        <v>0.14399999999999999</v>
      </c>
      <c r="R30">
        <v>2.1600000000000001E-2</v>
      </c>
      <c r="S30">
        <v>12.1</v>
      </c>
      <c r="T30">
        <v>6.69</v>
      </c>
      <c r="U30" s="1">
        <v>57</v>
      </c>
      <c r="V30" s="1">
        <v>0</v>
      </c>
      <c r="W30" s="7"/>
      <c r="X30" s="8">
        <v>8.7999999523200007E-2</v>
      </c>
      <c r="Y30">
        <v>31</v>
      </c>
      <c r="Z30" s="9" t="s">
        <v>143</v>
      </c>
      <c r="AA30" s="9" t="s">
        <v>171</v>
      </c>
      <c r="AB30" s="11">
        <v>5.31</v>
      </c>
      <c r="AC30">
        <v>1768241</v>
      </c>
      <c r="AD30">
        <v>5.4843999999999999</v>
      </c>
      <c r="AE30">
        <v>189.39850000000001</v>
      </c>
      <c r="AF30">
        <v>0.96777656598305706</v>
      </c>
      <c r="AG30">
        <v>-2.7000000000000001E-3</v>
      </c>
      <c r="AH30">
        <v>-2.8400000000000002E-2</v>
      </c>
      <c r="AI30">
        <v>-0.22839999999999999</v>
      </c>
      <c r="AJ30" s="12">
        <v>4</v>
      </c>
      <c r="AK30">
        <v>1</v>
      </c>
      <c r="AL30">
        <v>10</v>
      </c>
      <c r="AM30">
        <v>4.6458000000000004</v>
      </c>
      <c r="AN30">
        <v>795.22670000000005</v>
      </c>
      <c r="AO30" s="12">
        <v>36.911999999999999</v>
      </c>
      <c r="AP30" s="12">
        <v>19.728899999999999</v>
      </c>
    </row>
    <row r="31" spans="1:42" x14ac:dyDescent="0.3">
      <c r="A31">
        <v>32</v>
      </c>
      <c r="B31">
        <v>33</v>
      </c>
      <c r="C31">
        <v>16</v>
      </c>
      <c r="D31">
        <v>2</v>
      </c>
      <c r="E31" t="s">
        <v>15</v>
      </c>
      <c r="F31">
        <v>493692.152348998</v>
      </c>
      <c r="G31">
        <v>5180610.4170500003</v>
      </c>
      <c r="H31">
        <v>6</v>
      </c>
      <c r="I31" t="s">
        <v>15</v>
      </c>
      <c r="J31" t="s">
        <v>210</v>
      </c>
      <c r="K31">
        <v>150</v>
      </c>
      <c r="L31">
        <v>16.760000000000002</v>
      </c>
      <c r="M31">
        <v>376</v>
      </c>
      <c r="N31">
        <v>9.52</v>
      </c>
      <c r="O31" s="6">
        <v>0.44400000572199999</v>
      </c>
      <c r="P31">
        <v>1.44</v>
      </c>
      <c r="Q31">
        <v>0.111</v>
      </c>
      <c r="R31">
        <v>1.5800000000000002E-2</v>
      </c>
      <c r="S31">
        <v>12.98</v>
      </c>
      <c r="T31">
        <v>7.04</v>
      </c>
      <c r="U31" s="1">
        <v>21</v>
      </c>
      <c r="V31" s="1">
        <v>0</v>
      </c>
      <c r="W31" s="7"/>
      <c r="X31" s="8">
        <v>0.22300000488800001</v>
      </c>
      <c r="Y31">
        <v>33</v>
      </c>
      <c r="Z31" s="9" t="s">
        <v>170</v>
      </c>
      <c r="AA31" s="9" t="s">
        <v>171</v>
      </c>
      <c r="AB31" s="11">
        <v>5.22</v>
      </c>
      <c r="AC31">
        <v>1829523</v>
      </c>
      <c r="AD31">
        <v>9.1456999999999997</v>
      </c>
      <c r="AE31">
        <v>176.8142</v>
      </c>
      <c r="AF31">
        <v>0.91809413012866625</v>
      </c>
      <c r="AG31">
        <v>2.3699999999999999E-2</v>
      </c>
      <c r="AH31">
        <v>0.14940000000000001</v>
      </c>
      <c r="AI31">
        <v>-0.58630000000000004</v>
      </c>
      <c r="AJ31" s="12">
        <v>4</v>
      </c>
      <c r="AK31">
        <v>2</v>
      </c>
      <c r="AL31">
        <v>20</v>
      </c>
      <c r="AM31">
        <v>4.8220999999999998</v>
      </c>
      <c r="AN31">
        <v>795.78129999999999</v>
      </c>
      <c r="AO31" s="12">
        <v>28.8264</v>
      </c>
      <c r="AP31" s="12">
        <v>23.472799999999999</v>
      </c>
    </row>
    <row r="32" spans="1:42" x14ac:dyDescent="0.3">
      <c r="A32">
        <v>34</v>
      </c>
      <c r="B32">
        <v>35</v>
      </c>
      <c r="C32">
        <v>18</v>
      </c>
      <c r="D32">
        <v>2</v>
      </c>
      <c r="E32" t="s">
        <v>15</v>
      </c>
      <c r="F32">
        <v>493755.952693998</v>
      </c>
      <c r="G32">
        <v>5180592.4596699905</v>
      </c>
      <c r="H32">
        <v>2</v>
      </c>
      <c r="I32" t="s">
        <v>23</v>
      </c>
      <c r="J32" t="s">
        <v>141</v>
      </c>
      <c r="K32">
        <v>185</v>
      </c>
      <c r="L32">
        <v>13.21</v>
      </c>
      <c r="M32">
        <v>436</v>
      </c>
      <c r="N32">
        <v>8.3800000000000008</v>
      </c>
      <c r="O32" s="6">
        <v>0.547999978065</v>
      </c>
      <c r="P32">
        <v>1.36</v>
      </c>
      <c r="Q32">
        <v>0.113</v>
      </c>
      <c r="R32">
        <v>2.06E-2</v>
      </c>
      <c r="S32">
        <v>12.07</v>
      </c>
      <c r="T32">
        <v>5.47</v>
      </c>
      <c r="U32" s="1">
        <v>121</v>
      </c>
      <c r="V32" s="1">
        <v>1</v>
      </c>
      <c r="W32" s="7">
        <v>121</v>
      </c>
      <c r="X32" s="8">
        <v>0.80299997329700001</v>
      </c>
      <c r="Y32">
        <v>35</v>
      </c>
      <c r="Z32" s="9" t="s">
        <v>171</v>
      </c>
      <c r="AA32" s="9" t="s">
        <v>143</v>
      </c>
      <c r="AB32" s="11">
        <v>5.56</v>
      </c>
      <c r="AC32">
        <v>1762934</v>
      </c>
      <c r="AD32">
        <v>7.2257999999999996</v>
      </c>
      <c r="AE32">
        <v>161.178</v>
      </c>
      <c r="AF32">
        <v>0.8287632303238911</v>
      </c>
      <c r="AG32">
        <v>-5.0000000000000001E-4</v>
      </c>
      <c r="AH32">
        <v>-3.5999999999999999E-3</v>
      </c>
      <c r="AI32">
        <v>0.13869999999999999</v>
      </c>
      <c r="AJ32" s="12">
        <v>4</v>
      </c>
      <c r="AK32">
        <v>5</v>
      </c>
      <c r="AL32">
        <v>50</v>
      </c>
      <c r="AM32">
        <v>5.9772999999999996</v>
      </c>
      <c r="AN32">
        <v>788.04480000000001</v>
      </c>
      <c r="AO32" s="12">
        <v>39.545699999999997</v>
      </c>
      <c r="AP32" s="12">
        <v>25.211400000000001</v>
      </c>
    </row>
    <row r="33" spans="1:42" x14ac:dyDescent="0.3">
      <c r="A33">
        <v>36</v>
      </c>
      <c r="B33">
        <v>37</v>
      </c>
      <c r="C33">
        <v>20</v>
      </c>
      <c r="D33">
        <v>2</v>
      </c>
      <c r="E33" t="s">
        <v>15</v>
      </c>
      <c r="F33">
        <v>493819.787974999</v>
      </c>
      <c r="G33">
        <v>5180608.06183</v>
      </c>
      <c r="H33">
        <v>3</v>
      </c>
      <c r="I33" t="s">
        <v>23</v>
      </c>
      <c r="J33" t="s">
        <v>219</v>
      </c>
      <c r="O33" s="6">
        <v>0.64899998903300005</v>
      </c>
      <c r="P33">
        <v>1.85</v>
      </c>
      <c r="Q33">
        <v>0.13100000000000001</v>
      </c>
      <c r="R33">
        <v>1.78E-2</v>
      </c>
      <c r="S33">
        <v>14.11</v>
      </c>
      <c r="T33">
        <v>7.35</v>
      </c>
      <c r="U33" s="1">
        <v>42</v>
      </c>
      <c r="V33" s="1">
        <v>1</v>
      </c>
      <c r="W33" s="7">
        <v>69</v>
      </c>
      <c r="X33" s="8">
        <v>0.929000020027</v>
      </c>
      <c r="Y33">
        <v>37</v>
      </c>
      <c r="Z33" s="9" t="s">
        <v>142</v>
      </c>
      <c r="AA33" s="9" t="s">
        <v>143</v>
      </c>
      <c r="AB33" s="11">
        <v>5.83</v>
      </c>
      <c r="AC33">
        <v>1702379</v>
      </c>
      <c r="AD33">
        <v>4.0338000000000003</v>
      </c>
      <c r="AE33">
        <v>196.68620000000001</v>
      </c>
      <c r="AF33">
        <v>0.98639137127856857</v>
      </c>
      <c r="AG33">
        <v>-2.1999999999999999E-2</v>
      </c>
      <c r="AH33">
        <v>-0.31209999999999999</v>
      </c>
      <c r="AI33">
        <v>0.16619999999999999</v>
      </c>
      <c r="AJ33" s="12">
        <v>4</v>
      </c>
      <c r="AK33">
        <v>13</v>
      </c>
      <c r="AL33">
        <v>130</v>
      </c>
      <c r="AM33">
        <v>7.5194000000000001</v>
      </c>
      <c r="AN33">
        <v>788.79020000000003</v>
      </c>
      <c r="AO33" s="12">
        <v>60.2988</v>
      </c>
      <c r="AP33" s="12">
        <v>54.642800000000001</v>
      </c>
    </row>
    <row r="34" spans="1:42" x14ac:dyDescent="0.3">
      <c r="A34">
        <v>38</v>
      </c>
      <c r="B34">
        <v>39</v>
      </c>
      <c r="C34">
        <v>22</v>
      </c>
      <c r="D34">
        <v>2</v>
      </c>
      <c r="E34" t="s">
        <v>15</v>
      </c>
      <c r="F34">
        <v>493883.62043100002</v>
      </c>
      <c r="G34">
        <v>5180621.2199799903</v>
      </c>
      <c r="H34">
        <v>4</v>
      </c>
      <c r="I34" t="s">
        <v>23</v>
      </c>
      <c r="J34" t="s">
        <v>242</v>
      </c>
      <c r="O34" s="6">
        <v>0.68500000238400005</v>
      </c>
      <c r="P34">
        <v>1.55</v>
      </c>
      <c r="Q34">
        <v>0.107</v>
      </c>
      <c r="R34">
        <v>1.9E-2</v>
      </c>
      <c r="S34">
        <v>14.46</v>
      </c>
      <c r="T34">
        <v>5.62</v>
      </c>
      <c r="U34" s="1">
        <v>38</v>
      </c>
      <c r="V34" s="1">
        <v>1</v>
      </c>
      <c r="W34" s="7">
        <v>38</v>
      </c>
      <c r="X34" s="8">
        <v>0.83200001716600003</v>
      </c>
      <c r="Y34">
        <v>39</v>
      </c>
      <c r="Z34" s="9" t="s">
        <v>142</v>
      </c>
      <c r="AA34" s="9" t="s">
        <v>165</v>
      </c>
      <c r="AB34" s="11">
        <v>5.75</v>
      </c>
      <c r="AC34">
        <v>1658421</v>
      </c>
      <c r="AD34">
        <v>2.9990000000000001</v>
      </c>
      <c r="AE34">
        <v>246.94839999999999</v>
      </c>
      <c r="AF34">
        <v>0.90016477499395742</v>
      </c>
      <c r="AG34">
        <v>-2.1600000000000001E-2</v>
      </c>
      <c r="AH34">
        <v>-0.41239999999999999</v>
      </c>
      <c r="AI34">
        <v>4.5100000000000001E-2</v>
      </c>
      <c r="AJ34" s="12">
        <v>16</v>
      </c>
      <c r="AK34">
        <v>294</v>
      </c>
      <c r="AL34">
        <v>2940</v>
      </c>
      <c r="AM34">
        <v>10.9352</v>
      </c>
      <c r="AN34">
        <v>791.81719999999996</v>
      </c>
      <c r="AO34" s="12">
        <v>59.769599999999997</v>
      </c>
      <c r="AP34" s="12">
        <v>55.393799999999999</v>
      </c>
    </row>
    <row r="35" spans="1:42" x14ac:dyDescent="0.3">
      <c r="A35">
        <v>40</v>
      </c>
      <c r="B35">
        <v>41</v>
      </c>
      <c r="C35">
        <v>24</v>
      </c>
      <c r="D35">
        <v>2</v>
      </c>
      <c r="E35" t="s">
        <v>15</v>
      </c>
      <c r="F35">
        <v>493947.431986999</v>
      </c>
      <c r="G35">
        <v>5180613.9323500004</v>
      </c>
      <c r="H35">
        <v>6</v>
      </c>
      <c r="I35" t="s">
        <v>23</v>
      </c>
      <c r="J35" t="s">
        <v>210</v>
      </c>
      <c r="K35">
        <v>402</v>
      </c>
      <c r="L35">
        <v>15.38</v>
      </c>
      <c r="M35">
        <v>556</v>
      </c>
      <c r="N35">
        <v>7.71</v>
      </c>
      <c r="O35" s="6">
        <v>0.713999986649</v>
      </c>
      <c r="P35">
        <v>2.06</v>
      </c>
      <c r="Q35">
        <v>0.14799999999999999</v>
      </c>
      <c r="R35">
        <v>2.29E-2</v>
      </c>
      <c r="S35">
        <v>13.97</v>
      </c>
      <c r="T35">
        <v>6.43</v>
      </c>
      <c r="U35" s="1">
        <v>36</v>
      </c>
      <c r="V35" s="1">
        <v>0</v>
      </c>
      <c r="W35" s="7"/>
      <c r="X35" s="8">
        <v>0.90499997138999999</v>
      </c>
      <c r="Y35">
        <v>41</v>
      </c>
      <c r="Z35" s="9" t="s">
        <v>143</v>
      </c>
      <c r="AA35" s="9" t="s">
        <v>165</v>
      </c>
      <c r="AB35" s="11">
        <v>5.1100000000000003</v>
      </c>
      <c r="AC35">
        <v>1565922</v>
      </c>
      <c r="AD35">
        <v>6.2523999999999997</v>
      </c>
      <c r="AE35">
        <v>305.61110000000002</v>
      </c>
      <c r="AF35">
        <v>0.45232576326687668</v>
      </c>
      <c r="AG35">
        <v>-1.6199999999999999E-2</v>
      </c>
      <c r="AH35">
        <v>-0.1484</v>
      </c>
      <c r="AI35">
        <v>0.15579999999999999</v>
      </c>
      <c r="AJ35" s="12">
        <v>32</v>
      </c>
      <c r="AK35">
        <v>1</v>
      </c>
      <c r="AL35">
        <v>10</v>
      </c>
      <c r="AM35">
        <v>4.5138999999999996</v>
      </c>
      <c r="AN35">
        <v>796.30899999999997</v>
      </c>
      <c r="AO35" s="12">
        <v>30.6387</v>
      </c>
      <c r="AP35" s="12">
        <v>24.192399999999999</v>
      </c>
    </row>
    <row r="36" spans="1:42" x14ac:dyDescent="0.3">
      <c r="A36">
        <v>41</v>
      </c>
      <c r="B36">
        <v>42</v>
      </c>
      <c r="C36">
        <v>2</v>
      </c>
      <c r="D36">
        <v>3</v>
      </c>
      <c r="E36" t="s">
        <v>23</v>
      </c>
      <c r="F36">
        <v>493228.31810600002</v>
      </c>
      <c r="G36">
        <v>5180622.0768400002</v>
      </c>
      <c r="H36">
        <v>1</v>
      </c>
      <c r="I36" t="s">
        <v>17</v>
      </c>
      <c r="J36" t="s">
        <v>242</v>
      </c>
      <c r="K36">
        <v>348</v>
      </c>
      <c r="L36">
        <v>13.86</v>
      </c>
      <c r="M36">
        <v>647</v>
      </c>
      <c r="N36">
        <v>9.4600000000000009</v>
      </c>
      <c r="O36" s="6">
        <v>0.74800002574900004</v>
      </c>
      <c r="P36">
        <v>1.85</v>
      </c>
      <c r="Q36">
        <v>0.13800000000000001</v>
      </c>
      <c r="R36">
        <v>2.6700000000000002E-2</v>
      </c>
      <c r="S36">
        <v>13.41</v>
      </c>
      <c r="T36">
        <v>5.17</v>
      </c>
      <c r="W36" s="7"/>
      <c r="X36" s="8">
        <v>0.43599998951000002</v>
      </c>
      <c r="Y36">
        <v>42</v>
      </c>
      <c r="Z36" s="9" t="s">
        <v>142</v>
      </c>
      <c r="AA36" s="9" t="s">
        <v>143</v>
      </c>
      <c r="AC36">
        <v>1631644</v>
      </c>
      <c r="AD36">
        <v>0.75980000000000003</v>
      </c>
      <c r="AE36">
        <v>279.24340000000001</v>
      </c>
      <c r="AF36">
        <v>0.67823003925807179</v>
      </c>
      <c r="AG36">
        <v>-2.3E-3</v>
      </c>
      <c r="AH36">
        <v>-0.1711</v>
      </c>
      <c r="AI36">
        <v>0.38290000000000002</v>
      </c>
      <c r="AJ36" s="12">
        <v>8</v>
      </c>
      <c r="AK36">
        <v>8</v>
      </c>
      <c r="AL36">
        <v>80</v>
      </c>
      <c r="AM36">
        <v>8.7049000000000003</v>
      </c>
      <c r="AN36">
        <v>773.29579999999999</v>
      </c>
      <c r="AO36" s="12">
        <v>31.8596</v>
      </c>
      <c r="AP36" s="12">
        <v>29.856999999999999</v>
      </c>
    </row>
    <row r="37" spans="1:42" x14ac:dyDescent="0.3">
      <c r="A37">
        <v>42</v>
      </c>
      <c r="B37">
        <v>43</v>
      </c>
      <c r="C37">
        <v>3</v>
      </c>
      <c r="D37">
        <v>3</v>
      </c>
      <c r="E37" t="s">
        <v>23</v>
      </c>
      <c r="F37">
        <v>493257.95663500001</v>
      </c>
      <c r="G37">
        <v>5180626.4461700004</v>
      </c>
      <c r="H37">
        <v>1</v>
      </c>
      <c r="I37" t="s">
        <v>17</v>
      </c>
      <c r="J37" t="s">
        <v>242</v>
      </c>
      <c r="K37">
        <v>351</v>
      </c>
      <c r="L37">
        <v>13.58</v>
      </c>
      <c r="M37">
        <v>597</v>
      </c>
      <c r="N37">
        <v>10.67</v>
      </c>
      <c r="O37" s="6">
        <v>0.76999998092699995</v>
      </c>
      <c r="P37">
        <v>1.26</v>
      </c>
      <c r="Q37">
        <v>0.105</v>
      </c>
      <c r="R37">
        <v>1.47E-2</v>
      </c>
      <c r="S37">
        <v>11.97</v>
      </c>
      <c r="T37">
        <v>7.12</v>
      </c>
      <c r="U37" s="1">
        <v>68</v>
      </c>
      <c r="V37" s="1">
        <v>0</v>
      </c>
      <c r="W37" s="7"/>
      <c r="X37" s="8">
        <v>0.37299999594700001</v>
      </c>
      <c r="Y37">
        <v>43</v>
      </c>
      <c r="Z37" s="9" t="s">
        <v>142</v>
      </c>
      <c r="AA37" s="9" t="s">
        <v>143</v>
      </c>
      <c r="AB37" s="11">
        <v>5.03</v>
      </c>
      <c r="AC37">
        <v>1561073</v>
      </c>
      <c r="AD37">
        <v>8.5181000000000004</v>
      </c>
      <c r="AE37">
        <v>294.97399999999999</v>
      </c>
      <c r="AF37">
        <v>0.54497152253920089</v>
      </c>
      <c r="AG37">
        <v>2.6499999999999999E-2</v>
      </c>
      <c r="AH37">
        <v>0.17899999999999999</v>
      </c>
      <c r="AI37">
        <v>0.42899999999999999</v>
      </c>
      <c r="AJ37" s="12">
        <v>16</v>
      </c>
      <c r="AK37">
        <v>0</v>
      </c>
      <c r="AL37">
        <v>0.1</v>
      </c>
      <c r="AM37">
        <v>-0.40400000000000003</v>
      </c>
      <c r="AN37">
        <v>775.30349999999999</v>
      </c>
      <c r="AO37" s="12">
        <v>20.203099999999999</v>
      </c>
      <c r="AP37" s="12">
        <v>22.040900000000001</v>
      </c>
    </row>
    <row r="38" spans="1:42" x14ac:dyDescent="0.3">
      <c r="A38">
        <v>43</v>
      </c>
      <c r="B38">
        <v>44</v>
      </c>
      <c r="C38">
        <v>4</v>
      </c>
      <c r="D38">
        <v>3</v>
      </c>
      <c r="E38" t="s">
        <v>23</v>
      </c>
      <c r="F38">
        <v>493289.86292500002</v>
      </c>
      <c r="G38">
        <v>5180623.6323600002</v>
      </c>
      <c r="H38">
        <v>2</v>
      </c>
      <c r="I38" t="s">
        <v>17</v>
      </c>
      <c r="J38" t="s">
        <v>141</v>
      </c>
      <c r="K38">
        <v>228</v>
      </c>
      <c r="L38">
        <v>13.34</v>
      </c>
      <c r="M38">
        <v>431</v>
      </c>
      <c r="N38">
        <v>9.15</v>
      </c>
      <c r="O38" s="6">
        <v>0.60600000619899996</v>
      </c>
      <c r="P38">
        <v>0.72</v>
      </c>
      <c r="Q38">
        <v>6.3E-2</v>
      </c>
      <c r="R38">
        <v>1.38E-2</v>
      </c>
      <c r="S38">
        <v>11.52</v>
      </c>
      <c r="T38">
        <v>4.57</v>
      </c>
      <c r="W38" s="7"/>
      <c r="X38" s="8">
        <v>0.36199998855600002</v>
      </c>
      <c r="Y38">
        <v>44</v>
      </c>
      <c r="Z38" s="9" t="s">
        <v>142</v>
      </c>
      <c r="AA38" s="9" t="s">
        <v>143</v>
      </c>
      <c r="AC38">
        <v>1552035</v>
      </c>
      <c r="AD38">
        <v>10.947699999999999</v>
      </c>
      <c r="AE38">
        <v>289.98660000000001</v>
      </c>
      <c r="AF38">
        <v>0.58807168576349644</v>
      </c>
      <c r="AG38">
        <v>0.1055</v>
      </c>
      <c r="AH38">
        <v>0.55559999999999998</v>
      </c>
      <c r="AI38">
        <v>-0.62009999999999998</v>
      </c>
      <c r="AJ38" s="12">
        <v>32</v>
      </c>
      <c r="AK38">
        <v>0</v>
      </c>
      <c r="AL38">
        <v>0.1</v>
      </c>
      <c r="AM38">
        <v>-0.65980000000000005</v>
      </c>
      <c r="AN38">
        <v>781.83370000000002</v>
      </c>
      <c r="AO38" s="12">
        <v>35.589799999999997</v>
      </c>
      <c r="AP38" s="12">
        <v>27.501100000000001</v>
      </c>
    </row>
    <row r="39" spans="1:42" x14ac:dyDescent="0.3">
      <c r="A39">
        <v>44</v>
      </c>
      <c r="B39">
        <v>45</v>
      </c>
      <c r="C39">
        <v>5</v>
      </c>
      <c r="D39">
        <v>3</v>
      </c>
      <c r="E39" t="s">
        <v>23</v>
      </c>
      <c r="F39">
        <v>493323.203397998</v>
      </c>
      <c r="G39">
        <v>5180641.4112200001</v>
      </c>
      <c r="H39">
        <v>3</v>
      </c>
      <c r="I39" t="s">
        <v>17</v>
      </c>
      <c r="J39" t="s">
        <v>233</v>
      </c>
      <c r="K39">
        <v>183</v>
      </c>
      <c r="L39">
        <v>15.82</v>
      </c>
      <c r="M39">
        <v>415</v>
      </c>
      <c r="N39">
        <v>11.99</v>
      </c>
      <c r="O39" s="6">
        <v>0.54699999093999996</v>
      </c>
      <c r="P39">
        <v>1.01</v>
      </c>
      <c r="Q39">
        <v>8.3000000000000004E-2</v>
      </c>
      <c r="R39">
        <v>1.6299999999999999E-2</v>
      </c>
      <c r="S39">
        <v>12.1</v>
      </c>
      <c r="T39">
        <v>5.0999999999999996</v>
      </c>
      <c r="U39" s="1">
        <v>15</v>
      </c>
      <c r="V39" s="1">
        <v>0</v>
      </c>
      <c r="W39" s="7"/>
      <c r="X39" s="8">
        <v>0.175999999046</v>
      </c>
      <c r="Y39">
        <v>45</v>
      </c>
      <c r="Z39" s="9" t="s">
        <v>143</v>
      </c>
      <c r="AA39" s="9" t="s">
        <v>143</v>
      </c>
      <c r="AB39" s="11">
        <v>5.37</v>
      </c>
      <c r="AC39">
        <v>1587778</v>
      </c>
      <c r="AD39">
        <v>8.01</v>
      </c>
      <c r="AE39">
        <v>288.65190000000001</v>
      </c>
      <c r="AF39">
        <v>0.59950630834897389</v>
      </c>
      <c r="AG39">
        <v>4.48E-2</v>
      </c>
      <c r="AH39">
        <v>0.32169999999999999</v>
      </c>
      <c r="AI39">
        <v>-0.7218</v>
      </c>
      <c r="AJ39" s="12">
        <v>32</v>
      </c>
      <c r="AK39">
        <v>0</v>
      </c>
      <c r="AL39">
        <v>0.1</v>
      </c>
      <c r="AM39">
        <v>-0.34160000000000001</v>
      </c>
      <c r="AN39">
        <v>786.93039999999996</v>
      </c>
      <c r="AO39" s="12">
        <v>32.621400000000001</v>
      </c>
      <c r="AP39" s="12">
        <v>22.5457</v>
      </c>
    </row>
    <row r="40" spans="1:42" x14ac:dyDescent="0.3">
      <c r="A40">
        <v>45</v>
      </c>
      <c r="B40">
        <v>46</v>
      </c>
      <c r="C40">
        <v>6</v>
      </c>
      <c r="D40">
        <v>3</v>
      </c>
      <c r="E40" t="s">
        <v>23</v>
      </c>
      <c r="F40">
        <v>493353.700202999</v>
      </c>
      <c r="G40">
        <v>5180640.2296700003</v>
      </c>
      <c r="H40">
        <v>3</v>
      </c>
      <c r="I40" t="s">
        <v>17</v>
      </c>
      <c r="J40" t="s">
        <v>233</v>
      </c>
      <c r="K40">
        <v>219</v>
      </c>
      <c r="L40">
        <v>12.63</v>
      </c>
      <c r="M40">
        <v>377</v>
      </c>
      <c r="N40">
        <v>10.06</v>
      </c>
      <c r="O40" s="6">
        <v>0.565999984741</v>
      </c>
      <c r="P40">
        <v>1.18</v>
      </c>
      <c r="Q40">
        <v>8.7999999999999995E-2</v>
      </c>
      <c r="R40">
        <v>1.84E-2</v>
      </c>
      <c r="S40">
        <v>13.38</v>
      </c>
      <c r="T40">
        <v>4.8</v>
      </c>
      <c r="W40" s="7"/>
      <c r="X40" s="8">
        <v>6.19999989867E-2</v>
      </c>
      <c r="Y40">
        <v>46</v>
      </c>
      <c r="Z40" s="9" t="s">
        <v>170</v>
      </c>
      <c r="AA40" s="9" t="s">
        <v>143</v>
      </c>
      <c r="AC40">
        <v>1720407</v>
      </c>
      <c r="AD40">
        <v>5.0133000000000001</v>
      </c>
      <c r="AE40">
        <v>233.56739999999999</v>
      </c>
      <c r="AF40">
        <v>0.95865452243058236</v>
      </c>
      <c r="AG40">
        <v>4.2700000000000002E-2</v>
      </c>
      <c r="AH40">
        <v>0.4889</v>
      </c>
      <c r="AI40">
        <v>-0.13100000000000001</v>
      </c>
      <c r="AJ40" s="12">
        <v>8</v>
      </c>
      <c r="AK40">
        <v>1</v>
      </c>
      <c r="AL40">
        <v>10</v>
      </c>
      <c r="AM40">
        <v>4.7362000000000002</v>
      </c>
      <c r="AN40">
        <v>789.78710000000001</v>
      </c>
      <c r="AO40" s="12">
        <v>27.1294</v>
      </c>
      <c r="AP40" s="12">
        <v>24.926400000000001</v>
      </c>
    </row>
    <row r="41" spans="1:42" x14ac:dyDescent="0.3">
      <c r="A41">
        <v>46</v>
      </c>
      <c r="B41">
        <v>47</v>
      </c>
      <c r="C41">
        <v>7</v>
      </c>
      <c r="D41">
        <v>3</v>
      </c>
      <c r="E41" t="s">
        <v>23</v>
      </c>
      <c r="F41">
        <v>493385.61993400002</v>
      </c>
      <c r="G41">
        <v>5180649.6397900004</v>
      </c>
      <c r="H41">
        <v>4</v>
      </c>
      <c r="I41" t="s">
        <v>17</v>
      </c>
      <c r="J41" t="s">
        <v>198</v>
      </c>
      <c r="K41">
        <v>255</v>
      </c>
      <c r="L41">
        <v>14.27</v>
      </c>
      <c r="M41">
        <v>601</v>
      </c>
      <c r="N41">
        <v>11.05</v>
      </c>
      <c r="O41" s="6">
        <v>0.67599999904600006</v>
      </c>
      <c r="P41">
        <v>1.48</v>
      </c>
      <c r="Q41">
        <v>0.13800000000000001</v>
      </c>
      <c r="R41">
        <v>1.9300000000000001E-2</v>
      </c>
      <c r="S41">
        <v>10.72</v>
      </c>
      <c r="T41">
        <v>7.14</v>
      </c>
      <c r="U41" s="1">
        <v>53</v>
      </c>
      <c r="V41" s="1">
        <v>0</v>
      </c>
      <c r="W41" s="7"/>
      <c r="X41" s="8">
        <v>2.8999999165500001E-2</v>
      </c>
      <c r="Y41">
        <v>47</v>
      </c>
      <c r="Z41" s="9" t="s">
        <v>143</v>
      </c>
      <c r="AA41" s="9" t="s">
        <v>143</v>
      </c>
      <c r="AB41" s="11">
        <v>5.13</v>
      </c>
      <c r="AC41">
        <v>1708489</v>
      </c>
      <c r="AD41">
        <v>1.4408000000000001</v>
      </c>
      <c r="AE41">
        <v>206.3459</v>
      </c>
      <c r="AF41">
        <v>0.99893316836556134</v>
      </c>
      <c r="AG41">
        <v>-3.3E-3</v>
      </c>
      <c r="AH41">
        <v>-0.13039999999999999</v>
      </c>
      <c r="AI41">
        <v>-0.1888</v>
      </c>
      <c r="AJ41" s="12">
        <v>8</v>
      </c>
      <c r="AK41">
        <v>1</v>
      </c>
      <c r="AL41">
        <v>10</v>
      </c>
      <c r="AM41">
        <v>5.9854000000000003</v>
      </c>
      <c r="AN41">
        <v>791.1816</v>
      </c>
      <c r="AO41" s="12">
        <v>26.763100000000001</v>
      </c>
      <c r="AP41" s="12">
        <v>22.503900000000002</v>
      </c>
    </row>
    <row r="42" spans="1:42" x14ac:dyDescent="0.3">
      <c r="A42">
        <v>47</v>
      </c>
      <c r="B42">
        <v>48</v>
      </c>
      <c r="C42">
        <v>8</v>
      </c>
      <c r="D42">
        <v>3</v>
      </c>
      <c r="E42" t="s">
        <v>23</v>
      </c>
      <c r="F42">
        <v>493417.52554900001</v>
      </c>
      <c r="G42">
        <v>5180646.2710499903</v>
      </c>
      <c r="H42">
        <v>5</v>
      </c>
      <c r="I42" t="s">
        <v>17</v>
      </c>
      <c r="J42" t="s">
        <v>210</v>
      </c>
      <c r="K42">
        <v>325</v>
      </c>
      <c r="L42">
        <v>13.01</v>
      </c>
      <c r="M42">
        <v>648</v>
      </c>
      <c r="N42">
        <v>10.1</v>
      </c>
      <c r="O42" s="6">
        <v>0.75</v>
      </c>
      <c r="P42">
        <v>1.58</v>
      </c>
      <c r="Q42">
        <v>0.14399999999999999</v>
      </c>
      <c r="R42">
        <v>2.2499999999999999E-2</v>
      </c>
      <c r="S42">
        <v>10.98</v>
      </c>
      <c r="T42">
        <v>6.4</v>
      </c>
      <c r="W42" s="7"/>
      <c r="X42" s="8">
        <v>0.28400000929800001</v>
      </c>
      <c r="Y42">
        <v>48</v>
      </c>
      <c r="Z42" s="9" t="s">
        <v>143</v>
      </c>
      <c r="AA42" s="9" t="s">
        <v>143</v>
      </c>
      <c r="AC42">
        <v>1705443</v>
      </c>
      <c r="AD42">
        <v>1.4500999999999999</v>
      </c>
      <c r="AE42">
        <v>175.47790000000001</v>
      </c>
      <c r="AF42">
        <v>0.91158874255149491</v>
      </c>
      <c r="AG42">
        <v>4.0000000000000002E-4</v>
      </c>
      <c r="AH42">
        <v>1.61E-2</v>
      </c>
      <c r="AI42">
        <v>-0.13250000000000001</v>
      </c>
      <c r="AJ42" s="12">
        <v>4</v>
      </c>
      <c r="AK42">
        <v>2</v>
      </c>
      <c r="AL42">
        <v>20</v>
      </c>
      <c r="AM42">
        <v>6.6721000000000004</v>
      </c>
      <c r="AN42">
        <v>791.10609999999997</v>
      </c>
      <c r="AO42" s="12">
        <v>22.4208</v>
      </c>
      <c r="AP42" s="12">
        <v>19.672000000000001</v>
      </c>
    </row>
    <row r="43" spans="1:42" x14ac:dyDescent="0.3">
      <c r="A43">
        <v>48</v>
      </c>
      <c r="B43">
        <v>49</v>
      </c>
      <c r="C43">
        <v>9</v>
      </c>
      <c r="D43">
        <v>3</v>
      </c>
      <c r="E43" t="s">
        <v>23</v>
      </c>
      <c r="F43">
        <v>493449.423316998</v>
      </c>
      <c r="G43">
        <v>5180635.6795399804</v>
      </c>
      <c r="H43">
        <v>6</v>
      </c>
      <c r="I43" t="s">
        <v>17</v>
      </c>
      <c r="J43" t="s">
        <v>219</v>
      </c>
      <c r="K43">
        <v>217</v>
      </c>
      <c r="L43">
        <v>17.12</v>
      </c>
      <c r="M43">
        <v>458</v>
      </c>
      <c r="N43">
        <v>10.33</v>
      </c>
      <c r="O43" s="6">
        <v>0.74699997901899995</v>
      </c>
      <c r="P43">
        <v>1.79</v>
      </c>
      <c r="Q43">
        <v>0.13800000000000001</v>
      </c>
      <c r="R43">
        <v>1.9099999999999999E-2</v>
      </c>
      <c r="S43">
        <v>12.96</v>
      </c>
      <c r="T43">
        <v>7.26</v>
      </c>
      <c r="W43" s="7"/>
      <c r="X43" s="8">
        <v>0.37900000810599999</v>
      </c>
      <c r="Y43">
        <v>49</v>
      </c>
      <c r="Z43" s="9" t="s">
        <v>143</v>
      </c>
      <c r="AA43" s="9" t="s">
        <v>143</v>
      </c>
      <c r="AC43">
        <v>1695119</v>
      </c>
      <c r="AD43">
        <v>2.3502999999999998</v>
      </c>
      <c r="AE43">
        <v>227.82679999999999</v>
      </c>
      <c r="AF43">
        <v>0.97626035295717883</v>
      </c>
      <c r="AG43">
        <v>-4.7999999999999996E-3</v>
      </c>
      <c r="AH43">
        <v>-0.1167</v>
      </c>
      <c r="AI43">
        <v>-0.1056</v>
      </c>
      <c r="AJ43" s="12">
        <v>8</v>
      </c>
      <c r="AK43">
        <v>3</v>
      </c>
      <c r="AL43">
        <v>30</v>
      </c>
      <c r="AM43">
        <v>6.5942999999999996</v>
      </c>
      <c r="AN43">
        <v>790.95039999999995</v>
      </c>
      <c r="AO43" s="12">
        <v>22.822299999999998</v>
      </c>
      <c r="AP43" s="12">
        <v>18.3978</v>
      </c>
    </row>
    <row r="44" spans="1:42" x14ac:dyDescent="0.3">
      <c r="A44">
        <v>49</v>
      </c>
      <c r="B44">
        <v>50</v>
      </c>
      <c r="C44">
        <v>10</v>
      </c>
      <c r="D44">
        <v>3</v>
      </c>
      <c r="E44" t="s">
        <v>23</v>
      </c>
      <c r="F44">
        <v>493485.65363100002</v>
      </c>
      <c r="G44">
        <v>5180644.8884500004</v>
      </c>
      <c r="H44">
        <v>1</v>
      </c>
      <c r="I44" t="s">
        <v>15</v>
      </c>
      <c r="J44" t="s">
        <v>198</v>
      </c>
      <c r="K44">
        <v>381</v>
      </c>
      <c r="L44">
        <v>14.6</v>
      </c>
      <c r="M44">
        <v>528</v>
      </c>
      <c r="N44">
        <v>9.4</v>
      </c>
      <c r="O44" s="6">
        <v>0.73799997568099995</v>
      </c>
      <c r="P44">
        <v>2.0699999999999998</v>
      </c>
      <c r="Q44">
        <v>0.192</v>
      </c>
      <c r="R44">
        <v>2.5000000000000001E-2</v>
      </c>
      <c r="S44">
        <v>10.75</v>
      </c>
      <c r="T44">
        <v>7.67</v>
      </c>
      <c r="W44" s="7"/>
      <c r="X44" s="8">
        <v>0.37099999189400001</v>
      </c>
      <c r="Y44">
        <v>50</v>
      </c>
      <c r="Z44" s="9" t="s">
        <v>143</v>
      </c>
      <c r="AA44" s="9" t="s">
        <v>143</v>
      </c>
      <c r="AC44">
        <v>1640643</v>
      </c>
      <c r="AD44">
        <v>2.5449000000000002</v>
      </c>
      <c r="AE44">
        <v>303.63709999999998</v>
      </c>
      <c r="AF44">
        <v>0.46948986149572153</v>
      </c>
      <c r="AG44">
        <v>9.5999999999999992E-3</v>
      </c>
      <c r="AH44">
        <v>0.21659999999999999</v>
      </c>
      <c r="AI44">
        <v>1.6400000000000001E-2</v>
      </c>
      <c r="AJ44" s="12">
        <v>32</v>
      </c>
      <c r="AK44">
        <v>0</v>
      </c>
      <c r="AL44">
        <v>0.1</v>
      </c>
      <c r="AM44">
        <v>0.81089999999999995</v>
      </c>
      <c r="AN44">
        <v>792.73209999999995</v>
      </c>
      <c r="AO44" s="12">
        <v>21.9651</v>
      </c>
      <c r="AP44" s="12">
        <v>18.528199999999998</v>
      </c>
    </row>
    <row r="45" spans="1:42" x14ac:dyDescent="0.3">
      <c r="A45">
        <v>50</v>
      </c>
      <c r="B45">
        <v>51</v>
      </c>
      <c r="C45">
        <v>11</v>
      </c>
      <c r="D45">
        <v>3</v>
      </c>
      <c r="E45" t="s">
        <v>23</v>
      </c>
      <c r="F45">
        <v>493514.03761100001</v>
      </c>
      <c r="G45">
        <v>5180631.0323999804</v>
      </c>
      <c r="H45">
        <v>2</v>
      </c>
      <c r="I45" t="s">
        <v>15</v>
      </c>
      <c r="J45" t="s">
        <v>141</v>
      </c>
      <c r="K45">
        <v>283</v>
      </c>
      <c r="L45">
        <v>13.62</v>
      </c>
      <c r="M45">
        <v>624</v>
      </c>
      <c r="N45">
        <v>9.31</v>
      </c>
      <c r="O45" s="6">
        <v>0.64700001478199998</v>
      </c>
      <c r="P45">
        <v>1.89</v>
      </c>
      <c r="Q45">
        <v>0.17299999999999999</v>
      </c>
      <c r="R45">
        <v>2.3400000000000001E-2</v>
      </c>
      <c r="S45">
        <v>10.93</v>
      </c>
      <c r="T45">
        <v>7.4</v>
      </c>
      <c r="U45" s="1">
        <v>46</v>
      </c>
      <c r="V45" s="1">
        <v>0</v>
      </c>
      <c r="W45" s="7"/>
      <c r="X45" s="8">
        <v>8.3999998867499995E-2</v>
      </c>
      <c r="Y45">
        <v>51</v>
      </c>
      <c r="Z45" s="9" t="s">
        <v>143</v>
      </c>
      <c r="AA45" s="9" t="s">
        <v>143</v>
      </c>
      <c r="AB45" s="11">
        <v>5.27</v>
      </c>
      <c r="AC45">
        <v>1687815</v>
      </c>
      <c r="AD45">
        <v>1.3019000000000001</v>
      </c>
      <c r="AE45">
        <v>255.6694</v>
      </c>
      <c r="AF45">
        <v>0.8501121648041623</v>
      </c>
      <c r="AG45">
        <v>1.01E-2</v>
      </c>
      <c r="AH45">
        <v>0.44350000000000001</v>
      </c>
      <c r="AI45">
        <v>-0.16439999999999999</v>
      </c>
      <c r="AJ45" s="12">
        <v>8</v>
      </c>
      <c r="AK45">
        <v>0</v>
      </c>
      <c r="AL45">
        <v>0.1</v>
      </c>
      <c r="AM45">
        <v>1.4816</v>
      </c>
      <c r="AN45">
        <v>793.99440000000004</v>
      </c>
      <c r="AO45" s="12">
        <v>23.273700000000002</v>
      </c>
      <c r="AP45" s="12">
        <v>19.1219</v>
      </c>
    </row>
    <row r="46" spans="1:42" x14ac:dyDescent="0.3">
      <c r="A46">
        <v>52</v>
      </c>
      <c r="B46">
        <v>53</v>
      </c>
      <c r="C46">
        <v>13</v>
      </c>
      <c r="D46">
        <v>3</v>
      </c>
      <c r="E46" t="s">
        <v>23</v>
      </c>
      <c r="F46">
        <v>493577.061649999</v>
      </c>
      <c r="G46">
        <v>5180636.4305800004</v>
      </c>
      <c r="H46">
        <v>3</v>
      </c>
      <c r="I46" t="s">
        <v>15</v>
      </c>
      <c r="J46" t="s">
        <v>233</v>
      </c>
      <c r="K46">
        <v>323</v>
      </c>
      <c r="L46">
        <v>12.73</v>
      </c>
      <c r="M46">
        <v>503</v>
      </c>
      <c r="N46">
        <v>9.58</v>
      </c>
      <c r="O46" s="6">
        <v>0.672999978065</v>
      </c>
      <c r="P46">
        <v>1.98</v>
      </c>
      <c r="Q46">
        <v>0.17199999999999999</v>
      </c>
      <c r="R46">
        <v>2.3599999999999999E-2</v>
      </c>
      <c r="S46">
        <v>11.49</v>
      </c>
      <c r="T46">
        <v>7.3</v>
      </c>
      <c r="U46" s="1">
        <v>70</v>
      </c>
      <c r="V46" s="1">
        <v>1</v>
      </c>
      <c r="W46" s="7">
        <v>84</v>
      </c>
      <c r="X46" s="8">
        <v>0.62199997901899995</v>
      </c>
      <c r="Y46">
        <v>53</v>
      </c>
      <c r="Z46" s="9" t="s">
        <v>143</v>
      </c>
      <c r="AA46" s="9" t="s">
        <v>143</v>
      </c>
      <c r="AB46" s="11">
        <v>5.37</v>
      </c>
      <c r="AC46">
        <v>1563707</v>
      </c>
      <c r="AD46">
        <v>4.7446000000000002</v>
      </c>
      <c r="AE46">
        <v>349.49509999999998</v>
      </c>
      <c r="AF46">
        <v>0.12074436691358714</v>
      </c>
      <c r="AG46">
        <v>2.8999999999999998E-3</v>
      </c>
      <c r="AH46">
        <v>3.56E-2</v>
      </c>
      <c r="AI46">
        <v>-0.4753</v>
      </c>
      <c r="AJ46" s="12">
        <v>64</v>
      </c>
      <c r="AK46">
        <v>1</v>
      </c>
      <c r="AL46">
        <v>10</v>
      </c>
      <c r="AM46">
        <v>4.7915000000000001</v>
      </c>
      <c r="AN46">
        <v>794.63699999999994</v>
      </c>
      <c r="AO46" s="12">
        <v>21.514700000000001</v>
      </c>
      <c r="AP46" s="12">
        <v>19.375800000000002</v>
      </c>
    </row>
    <row r="47" spans="1:42" x14ac:dyDescent="0.3">
      <c r="A47">
        <v>54</v>
      </c>
      <c r="B47">
        <v>55</v>
      </c>
      <c r="C47">
        <v>15</v>
      </c>
      <c r="D47">
        <v>3</v>
      </c>
      <c r="E47" t="s">
        <v>23</v>
      </c>
      <c r="F47">
        <v>493640.878448</v>
      </c>
      <c r="G47">
        <v>5180634.5846699905</v>
      </c>
      <c r="H47">
        <v>5</v>
      </c>
      <c r="I47" t="s">
        <v>15</v>
      </c>
      <c r="J47" t="s">
        <v>219</v>
      </c>
      <c r="K47">
        <v>235</v>
      </c>
      <c r="L47">
        <v>12.65</v>
      </c>
      <c r="M47">
        <v>476</v>
      </c>
      <c r="N47">
        <v>10.65</v>
      </c>
      <c r="O47" s="6">
        <v>0.62199997901899995</v>
      </c>
      <c r="P47">
        <v>1.75</v>
      </c>
      <c r="Q47">
        <v>0.14799999999999999</v>
      </c>
      <c r="R47">
        <v>2.2100000000000002E-2</v>
      </c>
      <c r="S47">
        <v>11.86</v>
      </c>
      <c r="T47">
        <v>6.68</v>
      </c>
      <c r="U47" s="1">
        <v>46</v>
      </c>
      <c r="V47" s="1">
        <v>0</v>
      </c>
      <c r="W47" s="7"/>
      <c r="X47" s="8">
        <v>0.22800000011900001</v>
      </c>
      <c r="Y47">
        <v>55</v>
      </c>
      <c r="Z47" s="9" t="s">
        <v>143</v>
      </c>
      <c r="AA47" s="9" t="s">
        <v>171</v>
      </c>
      <c r="AB47" s="11">
        <v>5.26</v>
      </c>
      <c r="AC47">
        <v>1669633</v>
      </c>
      <c r="AD47">
        <v>1.5647</v>
      </c>
      <c r="AE47">
        <v>284.26949999999999</v>
      </c>
      <c r="AF47">
        <v>0.63663886017213689</v>
      </c>
      <c r="AG47">
        <v>2.0500000000000001E-2</v>
      </c>
      <c r="AH47">
        <v>0.75119999999999998</v>
      </c>
      <c r="AI47">
        <v>-7.0900000000000005E-2</v>
      </c>
      <c r="AJ47" s="12">
        <v>32</v>
      </c>
      <c r="AK47">
        <v>0</v>
      </c>
      <c r="AL47">
        <v>0.1</v>
      </c>
      <c r="AM47">
        <v>1.2977000000000001</v>
      </c>
      <c r="AN47">
        <v>796.59699999999998</v>
      </c>
      <c r="AO47" s="12">
        <v>23.895800000000001</v>
      </c>
      <c r="AP47" s="12">
        <v>16.250900000000001</v>
      </c>
    </row>
    <row r="48" spans="1:42" x14ac:dyDescent="0.3">
      <c r="A48">
        <v>56</v>
      </c>
      <c r="B48">
        <v>57</v>
      </c>
      <c r="C48">
        <v>17</v>
      </c>
      <c r="D48">
        <v>3</v>
      </c>
      <c r="E48" t="s">
        <v>23</v>
      </c>
      <c r="F48">
        <v>493704.70950300002</v>
      </c>
      <c r="G48">
        <v>5180646.2963300003</v>
      </c>
      <c r="H48">
        <v>6</v>
      </c>
      <c r="I48" t="s">
        <v>15</v>
      </c>
      <c r="J48" t="s">
        <v>210</v>
      </c>
      <c r="K48">
        <v>229</v>
      </c>
      <c r="L48">
        <v>13.9</v>
      </c>
      <c r="M48">
        <v>495</v>
      </c>
      <c r="N48">
        <v>10.65</v>
      </c>
      <c r="O48" s="6">
        <v>0.545000016689</v>
      </c>
      <c r="P48">
        <v>1.62</v>
      </c>
      <c r="Q48">
        <v>0.14699999999999999</v>
      </c>
      <c r="R48">
        <v>1.8800000000000001E-2</v>
      </c>
      <c r="S48">
        <v>11.03</v>
      </c>
      <c r="T48">
        <v>7.84</v>
      </c>
      <c r="U48" s="1">
        <v>49</v>
      </c>
      <c r="V48" s="1">
        <v>0</v>
      </c>
      <c r="W48" s="7"/>
      <c r="X48" s="8">
        <v>0.25799998640999999</v>
      </c>
      <c r="Y48">
        <v>57</v>
      </c>
      <c r="Z48" s="9" t="s">
        <v>170</v>
      </c>
      <c r="AA48" s="9" t="s">
        <v>171</v>
      </c>
      <c r="AB48" s="11">
        <v>5.2</v>
      </c>
      <c r="AC48">
        <v>1657311</v>
      </c>
      <c r="AD48">
        <v>2.6139999999999999</v>
      </c>
      <c r="AE48">
        <v>86.599900000000005</v>
      </c>
      <c r="AF48">
        <v>0.22454989019677035</v>
      </c>
      <c r="AG48">
        <v>2.1100000000000001E-2</v>
      </c>
      <c r="AH48">
        <v>0.46239999999999998</v>
      </c>
      <c r="AI48">
        <v>-0.32040000000000002</v>
      </c>
      <c r="AJ48" s="12">
        <v>2</v>
      </c>
      <c r="AK48">
        <v>0</v>
      </c>
      <c r="AL48">
        <v>0.1</v>
      </c>
      <c r="AM48">
        <v>0.78410000000000002</v>
      </c>
      <c r="AN48">
        <v>797.35149999999999</v>
      </c>
      <c r="AO48" s="12">
        <v>25.9939</v>
      </c>
      <c r="AP48" s="12">
        <v>17.741199999999999</v>
      </c>
    </row>
    <row r="49" spans="1:42" x14ac:dyDescent="0.3">
      <c r="A49">
        <v>58</v>
      </c>
      <c r="B49">
        <v>59</v>
      </c>
      <c r="C49">
        <v>19</v>
      </c>
      <c r="D49">
        <v>3</v>
      </c>
      <c r="E49" t="s">
        <v>23</v>
      </c>
      <c r="F49">
        <v>493770.79737400002</v>
      </c>
      <c r="G49">
        <v>5180636.94221</v>
      </c>
      <c r="H49">
        <v>2</v>
      </c>
      <c r="I49" t="s">
        <v>23</v>
      </c>
      <c r="J49" t="s">
        <v>141</v>
      </c>
      <c r="K49">
        <v>162</v>
      </c>
      <c r="L49">
        <v>11.56</v>
      </c>
      <c r="M49">
        <v>419</v>
      </c>
      <c r="N49">
        <v>9.4600000000000009</v>
      </c>
      <c r="O49" s="6">
        <v>0.62800002098100005</v>
      </c>
      <c r="P49">
        <v>1.6</v>
      </c>
      <c r="Q49">
        <v>0.13900000000000001</v>
      </c>
      <c r="R49">
        <v>1.77E-2</v>
      </c>
      <c r="S49">
        <v>11.57</v>
      </c>
      <c r="T49">
        <v>7.83</v>
      </c>
      <c r="U49" s="1">
        <v>66</v>
      </c>
      <c r="V49" s="1">
        <v>0</v>
      </c>
      <c r="W49" s="7"/>
      <c r="X49" s="8">
        <v>0.32100000977499998</v>
      </c>
      <c r="Y49">
        <v>59</v>
      </c>
      <c r="Z49" s="9" t="s">
        <v>143</v>
      </c>
      <c r="AA49" s="9" t="s">
        <v>143</v>
      </c>
      <c r="AB49" s="11">
        <v>5.47</v>
      </c>
      <c r="AC49">
        <v>1716493</v>
      </c>
      <c r="AD49">
        <v>5.7196999999999996</v>
      </c>
      <c r="AE49">
        <v>142.0223</v>
      </c>
      <c r="AF49">
        <v>0.68702419280501459</v>
      </c>
      <c r="AG49">
        <v>-3.8E-3</v>
      </c>
      <c r="AH49">
        <v>-3.7999999999999999E-2</v>
      </c>
      <c r="AI49">
        <v>-1.0699999999999999E-2</v>
      </c>
      <c r="AJ49" s="12">
        <v>2</v>
      </c>
      <c r="AK49">
        <v>3</v>
      </c>
      <c r="AL49">
        <v>30</v>
      </c>
      <c r="AM49">
        <v>5.7022000000000004</v>
      </c>
      <c r="AN49">
        <v>792.70619999999997</v>
      </c>
      <c r="AO49" s="12">
        <v>30.498799999999999</v>
      </c>
      <c r="AP49" s="12">
        <v>17.516200000000001</v>
      </c>
    </row>
    <row r="50" spans="1:42" x14ac:dyDescent="0.3">
      <c r="A50">
        <v>60</v>
      </c>
      <c r="B50">
        <v>61</v>
      </c>
      <c r="C50">
        <v>21</v>
      </c>
      <c r="D50">
        <v>3</v>
      </c>
      <c r="E50" t="s">
        <v>23</v>
      </c>
      <c r="F50">
        <v>493832.32370200002</v>
      </c>
      <c r="G50">
        <v>5180623.82828</v>
      </c>
      <c r="H50">
        <v>3</v>
      </c>
      <c r="I50" t="s">
        <v>23</v>
      </c>
      <c r="J50" t="s">
        <v>219</v>
      </c>
      <c r="O50" s="6">
        <v>0.704999983311</v>
      </c>
      <c r="P50">
        <v>1.94</v>
      </c>
      <c r="Q50">
        <v>0.14899999999999999</v>
      </c>
      <c r="R50">
        <v>2.58E-2</v>
      </c>
      <c r="S50">
        <v>13.07</v>
      </c>
      <c r="T50">
        <v>5.77</v>
      </c>
      <c r="U50" s="1">
        <v>52</v>
      </c>
      <c r="V50" s="1">
        <v>1</v>
      </c>
      <c r="W50" s="7">
        <v>83</v>
      </c>
      <c r="X50" s="8">
        <v>0.92400002479599996</v>
      </c>
      <c r="Y50">
        <v>61</v>
      </c>
      <c r="Z50" s="9" t="s">
        <v>171</v>
      </c>
      <c r="AA50" s="9" t="s">
        <v>143</v>
      </c>
      <c r="AB50" s="11">
        <v>6.33</v>
      </c>
      <c r="AC50">
        <v>1700212</v>
      </c>
      <c r="AD50">
        <v>3.8843999999999999</v>
      </c>
      <c r="AE50">
        <v>201.15629999999999</v>
      </c>
      <c r="AF50">
        <v>0.99393872682441353</v>
      </c>
      <c r="AG50">
        <v>-1.18E-2</v>
      </c>
      <c r="AH50">
        <v>-0.1736</v>
      </c>
      <c r="AI50">
        <v>0.19420000000000001</v>
      </c>
      <c r="AJ50" s="12">
        <v>8</v>
      </c>
      <c r="AK50">
        <v>13</v>
      </c>
      <c r="AL50">
        <v>130</v>
      </c>
      <c r="AM50">
        <v>7.5572999999999997</v>
      </c>
      <c r="AN50">
        <v>789.92219999999998</v>
      </c>
      <c r="AO50" s="12">
        <v>45.055999999999997</v>
      </c>
      <c r="AP50" s="12">
        <v>60.996099999999998</v>
      </c>
    </row>
    <row r="51" spans="1:42" x14ac:dyDescent="0.3">
      <c r="A51">
        <v>62</v>
      </c>
      <c r="B51">
        <v>63</v>
      </c>
      <c r="C51">
        <v>23</v>
      </c>
      <c r="D51">
        <v>3</v>
      </c>
      <c r="E51" t="s">
        <v>23</v>
      </c>
      <c r="F51">
        <v>493896.168958997</v>
      </c>
      <c r="G51">
        <v>5180649.7655999903</v>
      </c>
      <c r="H51">
        <v>4</v>
      </c>
      <c r="I51" t="s">
        <v>23</v>
      </c>
      <c r="J51" t="s">
        <v>242</v>
      </c>
      <c r="K51">
        <v>311</v>
      </c>
      <c r="L51">
        <v>14.23</v>
      </c>
      <c r="M51">
        <v>585</v>
      </c>
      <c r="N51">
        <v>8.74</v>
      </c>
      <c r="O51" s="6">
        <v>0.66500002145799997</v>
      </c>
      <c r="P51">
        <v>1.96</v>
      </c>
      <c r="Q51">
        <v>0.16400000000000001</v>
      </c>
      <c r="R51">
        <v>2.1999999999999999E-2</v>
      </c>
      <c r="S51">
        <v>11.97</v>
      </c>
      <c r="T51">
        <v>7.46</v>
      </c>
      <c r="U51" s="1">
        <v>67</v>
      </c>
      <c r="V51" s="1">
        <v>1</v>
      </c>
      <c r="W51" s="7">
        <v>114</v>
      </c>
      <c r="X51" s="8">
        <v>0.875</v>
      </c>
      <c r="Y51">
        <v>63</v>
      </c>
      <c r="Z51" s="9" t="s">
        <v>165</v>
      </c>
      <c r="AA51" s="9" t="s">
        <v>143</v>
      </c>
      <c r="AB51" s="11">
        <v>5.37</v>
      </c>
      <c r="AC51">
        <v>1741133</v>
      </c>
      <c r="AD51">
        <v>5.7850000000000001</v>
      </c>
      <c r="AE51">
        <v>205.5205</v>
      </c>
      <c r="AF51">
        <v>0.99841142265631144</v>
      </c>
      <c r="AG51">
        <v>-6.1999999999999998E-3</v>
      </c>
      <c r="AH51">
        <v>-6.13E-2</v>
      </c>
      <c r="AI51">
        <v>9.4200000000000006E-2</v>
      </c>
      <c r="AJ51" s="12">
        <v>8</v>
      </c>
      <c r="AK51">
        <v>26</v>
      </c>
      <c r="AL51">
        <v>260</v>
      </c>
      <c r="AM51">
        <v>7.8502000000000001</v>
      </c>
      <c r="AN51">
        <v>794.29549999999995</v>
      </c>
      <c r="AO51" s="12">
        <v>26.496200000000002</v>
      </c>
      <c r="AP51" s="12">
        <v>18.025300000000001</v>
      </c>
    </row>
    <row r="52" spans="1:42" x14ac:dyDescent="0.3">
      <c r="A52">
        <v>64</v>
      </c>
      <c r="B52">
        <v>65</v>
      </c>
      <c r="C52">
        <v>25</v>
      </c>
      <c r="D52">
        <v>3</v>
      </c>
      <c r="E52" t="s">
        <v>23</v>
      </c>
      <c r="F52">
        <v>493959.974636</v>
      </c>
      <c r="G52">
        <v>5180636.9220099803</v>
      </c>
      <c r="H52">
        <v>6</v>
      </c>
      <c r="I52" t="s">
        <v>23</v>
      </c>
      <c r="J52" t="s">
        <v>210</v>
      </c>
      <c r="K52">
        <v>311</v>
      </c>
      <c r="L52">
        <v>13.41</v>
      </c>
      <c r="M52">
        <v>371</v>
      </c>
      <c r="N52">
        <v>8.91</v>
      </c>
      <c r="O52" s="6">
        <v>0.670000016689</v>
      </c>
      <c r="P52">
        <v>2.13</v>
      </c>
      <c r="Q52">
        <v>0.16400000000000001</v>
      </c>
      <c r="R52">
        <v>2.6200000000000001E-2</v>
      </c>
      <c r="S52">
        <v>12.98</v>
      </c>
      <c r="T52">
        <v>6.26</v>
      </c>
      <c r="U52" s="1">
        <v>57</v>
      </c>
      <c r="V52" s="1">
        <v>1</v>
      </c>
      <c r="W52" s="7">
        <v>94</v>
      </c>
      <c r="X52" s="8">
        <v>0.940999984741</v>
      </c>
      <c r="Y52">
        <v>65</v>
      </c>
      <c r="Z52" s="9" t="s">
        <v>165</v>
      </c>
      <c r="AA52" s="9" t="s">
        <v>165</v>
      </c>
      <c r="AB52" s="11">
        <v>5.25</v>
      </c>
      <c r="AC52">
        <v>1671191</v>
      </c>
      <c r="AD52">
        <v>4.1100000000000003</v>
      </c>
      <c r="AE52">
        <v>247.9487</v>
      </c>
      <c r="AF52">
        <v>0.89487305122338534</v>
      </c>
      <c r="AG52">
        <v>-3.7900000000000003E-2</v>
      </c>
      <c r="AH52">
        <v>-0.52829999999999999</v>
      </c>
      <c r="AI52">
        <v>4.0399999999999998E-2</v>
      </c>
      <c r="AJ52" s="12">
        <v>16</v>
      </c>
      <c r="AK52">
        <v>111</v>
      </c>
      <c r="AL52">
        <v>1110</v>
      </c>
      <c r="AM52">
        <v>9.6452000000000009</v>
      </c>
      <c r="AN52">
        <v>796.32740000000001</v>
      </c>
      <c r="AO52" s="12">
        <v>31.650600000000001</v>
      </c>
      <c r="AP52" s="12">
        <v>23.110600000000002</v>
      </c>
    </row>
    <row r="53" spans="1:42" x14ac:dyDescent="0.3">
      <c r="A53">
        <v>66</v>
      </c>
      <c r="B53">
        <v>67</v>
      </c>
      <c r="C53">
        <v>27</v>
      </c>
      <c r="D53">
        <v>3</v>
      </c>
      <c r="E53" t="s">
        <v>23</v>
      </c>
      <c r="F53">
        <v>494023.79518900003</v>
      </c>
      <c r="G53">
        <v>5180638.7472000001</v>
      </c>
      <c r="H53">
        <v>7</v>
      </c>
      <c r="I53" t="s">
        <v>23</v>
      </c>
      <c r="J53" t="s">
        <v>210</v>
      </c>
      <c r="K53">
        <v>355</v>
      </c>
      <c r="L53">
        <v>14.64</v>
      </c>
      <c r="M53">
        <v>560</v>
      </c>
      <c r="N53">
        <v>10.119999999999999</v>
      </c>
      <c r="O53" s="6">
        <v>0.61900001764299994</v>
      </c>
      <c r="P53">
        <v>2.35</v>
      </c>
      <c r="Q53">
        <v>0.17799999999999999</v>
      </c>
      <c r="R53">
        <v>2.5000000000000001E-2</v>
      </c>
      <c r="S53">
        <v>13.21</v>
      </c>
      <c r="T53">
        <v>7.13</v>
      </c>
      <c r="U53" s="1">
        <v>59</v>
      </c>
      <c r="V53" s="1">
        <v>1</v>
      </c>
      <c r="W53" s="7">
        <v>104</v>
      </c>
      <c r="X53" s="8">
        <v>0.94999998807899999</v>
      </c>
      <c r="Y53">
        <v>67</v>
      </c>
      <c r="Z53" s="9" t="s">
        <v>165</v>
      </c>
      <c r="AA53" s="9" t="s">
        <v>165</v>
      </c>
      <c r="AB53" s="11">
        <v>5.34</v>
      </c>
      <c r="AC53">
        <v>1527016</v>
      </c>
      <c r="AD53">
        <v>9.5947999999999993</v>
      </c>
      <c r="AE53">
        <v>302.33109999999999</v>
      </c>
      <c r="AF53">
        <v>0.48086679056950837</v>
      </c>
      <c r="AG53">
        <v>-1.77E-2</v>
      </c>
      <c r="AH53">
        <v>-0.1061</v>
      </c>
      <c r="AI53">
        <v>0.29920000000000002</v>
      </c>
      <c r="AJ53" s="12">
        <v>32</v>
      </c>
      <c r="AK53">
        <v>1</v>
      </c>
      <c r="AL53">
        <v>10</v>
      </c>
      <c r="AM53">
        <v>4.0801999999999996</v>
      </c>
      <c r="AN53">
        <v>803.56880000000001</v>
      </c>
      <c r="AO53" s="12">
        <v>31.040099999999999</v>
      </c>
      <c r="AP53" s="12">
        <v>23.087399999999999</v>
      </c>
    </row>
    <row r="54" spans="1:42" x14ac:dyDescent="0.3">
      <c r="A54">
        <v>67</v>
      </c>
      <c r="B54">
        <v>68</v>
      </c>
      <c r="C54">
        <v>3</v>
      </c>
      <c r="D54">
        <v>4</v>
      </c>
      <c r="E54" t="s">
        <v>33</v>
      </c>
      <c r="F54">
        <v>493264.633727999</v>
      </c>
      <c r="G54">
        <v>5180658.2196300002</v>
      </c>
      <c r="H54">
        <v>1</v>
      </c>
      <c r="I54" t="s">
        <v>17</v>
      </c>
      <c r="J54" t="s">
        <v>242</v>
      </c>
      <c r="K54">
        <v>303</v>
      </c>
      <c r="L54">
        <v>14</v>
      </c>
      <c r="M54">
        <v>517</v>
      </c>
      <c r="N54">
        <v>9.59</v>
      </c>
      <c r="O54" s="6">
        <v>0.690999984741</v>
      </c>
      <c r="P54">
        <v>1.6</v>
      </c>
      <c r="Q54">
        <v>0.13400000000000001</v>
      </c>
      <c r="R54">
        <v>1.9E-2</v>
      </c>
      <c r="S54">
        <v>11.91</v>
      </c>
      <c r="T54">
        <v>7.07</v>
      </c>
      <c r="W54" s="7"/>
      <c r="X54" s="8">
        <v>0.56699997186700002</v>
      </c>
      <c r="Y54">
        <v>68</v>
      </c>
      <c r="Z54" s="9" t="s">
        <v>165</v>
      </c>
      <c r="AA54" s="9" t="s">
        <v>143</v>
      </c>
      <c r="AC54">
        <v>1583710</v>
      </c>
      <c r="AD54">
        <v>5.1337000000000002</v>
      </c>
      <c r="AE54">
        <v>295.70330000000001</v>
      </c>
      <c r="AF54">
        <v>0.53863271955836733</v>
      </c>
      <c r="AG54">
        <v>-1E-4</v>
      </c>
      <c r="AH54">
        <v>-1.2999999999999999E-3</v>
      </c>
      <c r="AI54">
        <v>0.59660000000000002</v>
      </c>
      <c r="AJ54" s="12">
        <v>16</v>
      </c>
      <c r="AK54">
        <v>4</v>
      </c>
      <c r="AL54">
        <v>40</v>
      </c>
      <c r="AM54">
        <v>6.0986000000000002</v>
      </c>
      <c r="AN54">
        <v>774.62689999999998</v>
      </c>
      <c r="AO54" s="12">
        <v>19.4267</v>
      </c>
      <c r="AP54" s="12">
        <v>20.590699999999998</v>
      </c>
    </row>
    <row r="55" spans="1:42" x14ac:dyDescent="0.3">
      <c r="A55">
        <v>68</v>
      </c>
      <c r="B55">
        <v>69</v>
      </c>
      <c r="C55">
        <v>4</v>
      </c>
      <c r="D55">
        <v>4</v>
      </c>
      <c r="E55" t="s">
        <v>33</v>
      </c>
      <c r="F55">
        <v>493296.53985200002</v>
      </c>
      <c r="G55">
        <v>5180655.4058499904</v>
      </c>
      <c r="H55">
        <v>2</v>
      </c>
      <c r="I55" t="s">
        <v>17</v>
      </c>
      <c r="J55" t="s">
        <v>141</v>
      </c>
      <c r="K55">
        <v>242</v>
      </c>
      <c r="L55">
        <v>13.4</v>
      </c>
      <c r="M55">
        <v>457</v>
      </c>
      <c r="N55">
        <v>9.51</v>
      </c>
      <c r="O55" s="6">
        <v>0.625</v>
      </c>
      <c r="P55">
        <v>1.52</v>
      </c>
      <c r="Q55">
        <v>0.123</v>
      </c>
      <c r="R55">
        <v>1.9199999999999998E-2</v>
      </c>
      <c r="S55">
        <v>12.34</v>
      </c>
      <c r="T55">
        <v>6.39</v>
      </c>
      <c r="U55" s="1">
        <v>48</v>
      </c>
      <c r="V55" s="1">
        <v>1</v>
      </c>
      <c r="W55" s="7">
        <v>91</v>
      </c>
      <c r="X55" s="8">
        <v>0.67799997329700001</v>
      </c>
      <c r="Y55">
        <v>69</v>
      </c>
      <c r="Z55" s="9" t="s">
        <v>165</v>
      </c>
      <c r="AA55" s="9" t="s">
        <v>143</v>
      </c>
      <c r="AB55" s="11">
        <v>5.44</v>
      </c>
      <c r="AC55">
        <v>1453933</v>
      </c>
      <c r="AD55">
        <v>13.3588</v>
      </c>
      <c r="AE55">
        <v>306.2346</v>
      </c>
      <c r="AF55">
        <v>0.44691516152921962</v>
      </c>
      <c r="AG55">
        <v>-2.6599999999999999E-2</v>
      </c>
      <c r="AH55">
        <v>-0.1152</v>
      </c>
      <c r="AI55">
        <v>0.45910000000000001</v>
      </c>
      <c r="AJ55" s="12">
        <v>32</v>
      </c>
      <c r="AK55">
        <v>2</v>
      </c>
      <c r="AL55">
        <v>20</v>
      </c>
      <c r="AM55">
        <v>4.4333999999999998</v>
      </c>
      <c r="AN55">
        <v>779.74239999999998</v>
      </c>
      <c r="AO55" s="12">
        <v>24.251000000000001</v>
      </c>
      <c r="AP55" s="12">
        <v>24.0518</v>
      </c>
    </row>
    <row r="56" spans="1:42" x14ac:dyDescent="0.3">
      <c r="A56">
        <v>69</v>
      </c>
      <c r="B56">
        <v>70</v>
      </c>
      <c r="C56">
        <v>5</v>
      </c>
      <c r="D56">
        <v>4</v>
      </c>
      <c r="E56" t="s">
        <v>33</v>
      </c>
      <c r="F56">
        <v>493328.470462</v>
      </c>
      <c r="G56">
        <v>5180674.59442</v>
      </c>
      <c r="H56">
        <v>2</v>
      </c>
      <c r="I56" t="s">
        <v>17</v>
      </c>
      <c r="J56" t="s">
        <v>141</v>
      </c>
      <c r="K56">
        <v>260</v>
      </c>
      <c r="L56">
        <v>12.44</v>
      </c>
      <c r="M56">
        <v>399</v>
      </c>
      <c r="N56">
        <v>10.51</v>
      </c>
      <c r="O56" s="6">
        <v>0.58999997377400004</v>
      </c>
      <c r="P56">
        <v>1.36</v>
      </c>
      <c r="Q56">
        <v>0.112</v>
      </c>
      <c r="R56">
        <v>1.7600000000000001E-2</v>
      </c>
      <c r="S56">
        <v>12.19</v>
      </c>
      <c r="T56">
        <v>6.33</v>
      </c>
      <c r="W56" s="7"/>
      <c r="X56" s="8">
        <v>0.536000013351</v>
      </c>
      <c r="Y56">
        <v>70</v>
      </c>
      <c r="Z56" s="9" t="s">
        <v>170</v>
      </c>
      <c r="AA56" s="9" t="s">
        <v>143</v>
      </c>
      <c r="AC56">
        <v>1453084</v>
      </c>
      <c r="AD56">
        <v>14.720599999999999</v>
      </c>
      <c r="AE56">
        <v>301.65210000000002</v>
      </c>
      <c r="AF56">
        <v>0.48678604552265392</v>
      </c>
      <c r="AG56">
        <v>-2.9999999999999997E-4</v>
      </c>
      <c r="AH56">
        <v>-1.4E-3</v>
      </c>
      <c r="AI56">
        <v>-8.0000000000000002E-3</v>
      </c>
      <c r="AJ56" s="12">
        <v>32</v>
      </c>
      <c r="AK56">
        <v>3</v>
      </c>
      <c r="AL56">
        <v>30</v>
      </c>
      <c r="AM56">
        <v>4.7378</v>
      </c>
      <c r="AN56">
        <v>783.47550000000001</v>
      </c>
      <c r="AO56" s="12">
        <v>31.198899999999998</v>
      </c>
      <c r="AP56" s="12">
        <v>23.132100000000001</v>
      </c>
    </row>
    <row r="57" spans="1:42" x14ac:dyDescent="0.3">
      <c r="A57">
        <v>70</v>
      </c>
      <c r="B57">
        <v>71</v>
      </c>
      <c r="C57">
        <v>6</v>
      </c>
      <c r="D57">
        <v>4</v>
      </c>
      <c r="E57" t="s">
        <v>33</v>
      </c>
      <c r="F57">
        <v>493360.376774</v>
      </c>
      <c r="G57">
        <v>5180672.0032200003</v>
      </c>
      <c r="H57">
        <v>3</v>
      </c>
      <c r="I57" t="s">
        <v>17</v>
      </c>
      <c r="J57" t="s">
        <v>233</v>
      </c>
      <c r="K57">
        <v>190</v>
      </c>
      <c r="L57">
        <v>14.54</v>
      </c>
      <c r="M57">
        <v>538</v>
      </c>
      <c r="N57">
        <v>9.69</v>
      </c>
      <c r="O57" s="6">
        <v>0.58799999952299997</v>
      </c>
      <c r="P57">
        <v>1.26</v>
      </c>
      <c r="Q57">
        <v>9.9000000000000005E-2</v>
      </c>
      <c r="R57">
        <v>1.46E-2</v>
      </c>
      <c r="S57">
        <v>12.7</v>
      </c>
      <c r="T57">
        <v>6.81</v>
      </c>
      <c r="U57" s="1">
        <v>24</v>
      </c>
      <c r="V57" s="1">
        <v>0</v>
      </c>
      <c r="W57" s="7"/>
      <c r="X57" s="8">
        <v>0.16799999773499999</v>
      </c>
      <c r="Y57">
        <v>71</v>
      </c>
      <c r="Z57" s="9" t="s">
        <v>170</v>
      </c>
      <c r="AA57" s="9" t="s">
        <v>143</v>
      </c>
      <c r="AB57" s="11">
        <v>5.29</v>
      </c>
      <c r="AC57">
        <v>1543357</v>
      </c>
      <c r="AD57">
        <v>8.9639000000000006</v>
      </c>
      <c r="AE57">
        <v>300.47550000000001</v>
      </c>
      <c r="AF57">
        <v>0.49704709069155045</v>
      </c>
      <c r="AG57">
        <v>3.6900000000000002E-2</v>
      </c>
      <c r="AH57">
        <v>0.2369</v>
      </c>
      <c r="AI57">
        <v>-0.75139999999999996</v>
      </c>
      <c r="AJ57" s="12">
        <v>32</v>
      </c>
      <c r="AK57">
        <v>1</v>
      </c>
      <c r="AL57">
        <v>10</v>
      </c>
      <c r="AM57">
        <v>4.1494</v>
      </c>
      <c r="AN57">
        <v>789.46069999999997</v>
      </c>
      <c r="AO57" s="12">
        <v>26.7621</v>
      </c>
      <c r="AP57" s="12">
        <v>23.773</v>
      </c>
    </row>
    <row r="58" spans="1:42" x14ac:dyDescent="0.3">
      <c r="A58">
        <v>71</v>
      </c>
      <c r="B58">
        <v>72</v>
      </c>
      <c r="C58">
        <v>7</v>
      </c>
      <c r="D58">
        <v>4</v>
      </c>
      <c r="E58" t="s">
        <v>33</v>
      </c>
      <c r="F58">
        <v>493392.296325</v>
      </c>
      <c r="G58">
        <v>5180681.4133900004</v>
      </c>
      <c r="H58">
        <v>4</v>
      </c>
      <c r="I58" t="s">
        <v>17</v>
      </c>
      <c r="J58" t="s">
        <v>198</v>
      </c>
      <c r="K58">
        <v>252</v>
      </c>
      <c r="L58">
        <v>13.67</v>
      </c>
      <c r="M58">
        <v>547</v>
      </c>
      <c r="N58">
        <v>11.35</v>
      </c>
      <c r="O58" s="6">
        <v>0.713999986649</v>
      </c>
      <c r="P58">
        <v>1.56</v>
      </c>
      <c r="Q58">
        <v>0.125</v>
      </c>
      <c r="R58">
        <v>2.0400000000000001E-2</v>
      </c>
      <c r="S58">
        <v>12.5</v>
      </c>
      <c r="T58">
        <v>6.11</v>
      </c>
      <c r="W58" s="7"/>
      <c r="X58" s="8">
        <v>6.7000001668899994E-2</v>
      </c>
      <c r="Y58">
        <v>72</v>
      </c>
      <c r="Z58" s="9" t="s">
        <v>143</v>
      </c>
      <c r="AA58" s="9" t="s">
        <v>143</v>
      </c>
      <c r="AC58">
        <v>1619503</v>
      </c>
      <c r="AD58">
        <v>3.3754</v>
      </c>
      <c r="AE58">
        <v>326.61439999999999</v>
      </c>
      <c r="AF58">
        <v>0.27718206173769733</v>
      </c>
      <c r="AG58">
        <v>5.7000000000000002E-3</v>
      </c>
      <c r="AH58">
        <v>9.7500000000000003E-2</v>
      </c>
      <c r="AI58">
        <v>-0.57869999999999999</v>
      </c>
      <c r="AJ58" s="12">
        <v>32</v>
      </c>
      <c r="AK58">
        <v>1</v>
      </c>
      <c r="AL58">
        <v>10</v>
      </c>
      <c r="AM58">
        <v>5.1332000000000004</v>
      </c>
      <c r="AN58">
        <v>791.08249999999998</v>
      </c>
      <c r="AO58" s="12">
        <v>26.8</v>
      </c>
      <c r="AP58" s="12">
        <v>22.9039</v>
      </c>
    </row>
    <row r="59" spans="1:42" x14ac:dyDescent="0.3">
      <c r="A59">
        <v>72</v>
      </c>
      <c r="B59">
        <v>73</v>
      </c>
      <c r="C59">
        <v>8</v>
      </c>
      <c r="D59">
        <v>4</v>
      </c>
      <c r="E59" t="s">
        <v>33</v>
      </c>
      <c r="F59">
        <v>493421.80271800002</v>
      </c>
      <c r="G59">
        <v>5180680.0438900003</v>
      </c>
      <c r="H59">
        <v>4</v>
      </c>
      <c r="I59" t="s">
        <v>17</v>
      </c>
      <c r="J59" t="s">
        <v>198</v>
      </c>
      <c r="K59">
        <v>289</v>
      </c>
      <c r="L59">
        <v>14.4</v>
      </c>
      <c r="M59">
        <v>534</v>
      </c>
      <c r="N59">
        <v>10.63</v>
      </c>
      <c r="O59" s="6">
        <v>0.77399998903300005</v>
      </c>
      <c r="P59">
        <v>1.88</v>
      </c>
      <c r="Q59">
        <v>0.151</v>
      </c>
      <c r="R59">
        <v>2.2700000000000001E-2</v>
      </c>
      <c r="S59">
        <v>12.49</v>
      </c>
      <c r="T59">
        <v>6.65</v>
      </c>
      <c r="U59" s="1">
        <v>52</v>
      </c>
      <c r="V59" s="1">
        <v>0</v>
      </c>
      <c r="W59" s="7"/>
      <c r="X59" s="8">
        <v>0.15399999916599999</v>
      </c>
      <c r="Y59">
        <v>73</v>
      </c>
      <c r="Z59" s="9" t="s">
        <v>170</v>
      </c>
      <c r="AA59" s="9" t="s">
        <v>143</v>
      </c>
      <c r="AB59" s="11">
        <v>5.44</v>
      </c>
      <c r="AC59">
        <v>1668558</v>
      </c>
      <c r="AD59">
        <v>0.56000000000000005</v>
      </c>
      <c r="AE59">
        <v>17.201699999999999</v>
      </c>
      <c r="AF59">
        <v>1.2409496976245993E-2</v>
      </c>
      <c r="AG59">
        <v>3.5999999999999999E-3</v>
      </c>
      <c r="AH59">
        <v>0.36570000000000003</v>
      </c>
      <c r="AI59">
        <v>-4.3099999999999999E-2</v>
      </c>
      <c r="AJ59" s="12">
        <v>32</v>
      </c>
      <c r="AK59">
        <v>0</v>
      </c>
      <c r="AL59">
        <v>0.1</v>
      </c>
      <c r="AM59">
        <v>2.3254000000000001</v>
      </c>
      <c r="AN59">
        <v>791.43340000000001</v>
      </c>
      <c r="AO59" s="12">
        <v>22.5608</v>
      </c>
      <c r="AP59" s="12">
        <v>20.8796</v>
      </c>
    </row>
    <row r="60" spans="1:42" x14ac:dyDescent="0.3">
      <c r="A60">
        <v>73</v>
      </c>
      <c r="B60">
        <v>74</v>
      </c>
      <c r="C60">
        <v>9</v>
      </c>
      <c r="D60">
        <v>4</v>
      </c>
      <c r="E60" t="s">
        <v>33</v>
      </c>
      <c r="F60">
        <v>493458.49844300002</v>
      </c>
      <c r="G60">
        <v>5180665.85384</v>
      </c>
      <c r="H60">
        <v>6</v>
      </c>
      <c r="I60" t="s">
        <v>17</v>
      </c>
      <c r="J60" t="s">
        <v>219</v>
      </c>
      <c r="K60">
        <v>369</v>
      </c>
      <c r="L60">
        <v>14.12</v>
      </c>
      <c r="M60">
        <v>598</v>
      </c>
      <c r="N60">
        <v>9.3699999999999992</v>
      </c>
      <c r="O60" s="6">
        <v>0.77899998426399997</v>
      </c>
      <c r="P60">
        <v>1.85</v>
      </c>
      <c r="Q60">
        <v>0.14599999999999999</v>
      </c>
      <c r="R60">
        <v>1.9400000000000001E-2</v>
      </c>
      <c r="S60">
        <v>12.73</v>
      </c>
      <c r="T60">
        <v>7.51</v>
      </c>
      <c r="W60" s="7"/>
      <c r="X60" s="8">
        <v>0.545000016689</v>
      </c>
      <c r="Y60">
        <v>74</v>
      </c>
      <c r="Z60" s="9" t="s">
        <v>143</v>
      </c>
      <c r="AA60" s="9" t="s">
        <v>143</v>
      </c>
      <c r="AC60">
        <v>1644992</v>
      </c>
      <c r="AD60">
        <v>1.4165000000000001</v>
      </c>
      <c r="AE60">
        <v>329.70569999999998</v>
      </c>
      <c r="AF60">
        <v>0.25337999074747009</v>
      </c>
      <c r="AG60">
        <v>6.9999999999999999E-4</v>
      </c>
      <c r="AH60">
        <v>3.0300000000000001E-2</v>
      </c>
      <c r="AI60">
        <v>2.9899999999999999E-2</v>
      </c>
      <c r="AJ60" s="12">
        <v>64</v>
      </c>
      <c r="AK60">
        <v>1</v>
      </c>
      <c r="AL60">
        <v>10</v>
      </c>
      <c r="AM60">
        <v>6.0023999999999997</v>
      </c>
      <c r="AN60">
        <v>791.24189999999999</v>
      </c>
      <c r="AO60" s="12">
        <v>22.180299999999999</v>
      </c>
      <c r="AP60" s="12">
        <v>19.809200000000001</v>
      </c>
    </row>
    <row r="61" spans="1:42" x14ac:dyDescent="0.3">
      <c r="A61">
        <v>74</v>
      </c>
      <c r="B61">
        <v>75</v>
      </c>
      <c r="C61">
        <v>10</v>
      </c>
      <c r="D61">
        <v>4</v>
      </c>
      <c r="E61" t="s">
        <v>33</v>
      </c>
      <c r="F61">
        <v>493488.02278900001</v>
      </c>
      <c r="G61">
        <v>5180680.5309100002</v>
      </c>
      <c r="H61">
        <v>6</v>
      </c>
      <c r="I61" t="s">
        <v>17</v>
      </c>
      <c r="J61" t="s">
        <v>219</v>
      </c>
      <c r="K61">
        <v>296</v>
      </c>
      <c r="L61">
        <v>12.77</v>
      </c>
      <c r="M61">
        <v>389</v>
      </c>
      <c r="N61">
        <v>8.3800000000000008</v>
      </c>
      <c r="O61" s="6">
        <v>0.74500000476799999</v>
      </c>
      <c r="P61">
        <v>1.99</v>
      </c>
      <c r="Q61">
        <v>0.16700000000000001</v>
      </c>
      <c r="R61">
        <v>2.46E-2</v>
      </c>
      <c r="S61">
        <v>11.93</v>
      </c>
      <c r="T61">
        <v>6.78</v>
      </c>
      <c r="U61" s="1">
        <v>72</v>
      </c>
      <c r="V61" s="1">
        <v>1</v>
      </c>
      <c r="W61" s="7">
        <v>95</v>
      </c>
      <c r="X61" s="8">
        <v>0.79400002956399995</v>
      </c>
      <c r="Y61">
        <v>75</v>
      </c>
      <c r="Z61" s="9" t="s">
        <v>165</v>
      </c>
      <c r="AA61" s="9" t="s">
        <v>143</v>
      </c>
      <c r="AB61" s="11">
        <v>5.16</v>
      </c>
      <c r="AC61">
        <v>1568109</v>
      </c>
      <c r="AD61">
        <v>4.0583999999999998</v>
      </c>
      <c r="AE61">
        <v>0.36899999999999999</v>
      </c>
      <c r="AF61">
        <v>6.5321426107450009E-2</v>
      </c>
      <c r="AG61">
        <v>-1.5E-3</v>
      </c>
      <c r="AH61">
        <v>-2.1499999999999998E-2</v>
      </c>
      <c r="AI61">
        <v>-4.3200000000000002E-2</v>
      </c>
      <c r="AJ61" s="12">
        <v>64</v>
      </c>
      <c r="AK61">
        <v>2</v>
      </c>
      <c r="AL61">
        <v>20</v>
      </c>
      <c r="AM61">
        <v>5.6414999999999997</v>
      </c>
      <c r="AN61">
        <v>790.5684</v>
      </c>
      <c r="AO61" s="12">
        <v>23.610600000000002</v>
      </c>
      <c r="AP61" s="12">
        <v>19.775200000000002</v>
      </c>
    </row>
    <row r="62" spans="1:42" x14ac:dyDescent="0.3">
      <c r="A62">
        <v>76</v>
      </c>
      <c r="B62">
        <v>77</v>
      </c>
      <c r="C62">
        <v>12</v>
      </c>
      <c r="D62">
        <v>4</v>
      </c>
      <c r="E62" t="s">
        <v>33</v>
      </c>
      <c r="F62">
        <v>493551.833480998</v>
      </c>
      <c r="G62">
        <v>5180673.4613199905</v>
      </c>
      <c r="H62">
        <v>2</v>
      </c>
      <c r="I62" t="s">
        <v>15</v>
      </c>
      <c r="J62" t="s">
        <v>141</v>
      </c>
      <c r="K62">
        <v>239</v>
      </c>
      <c r="L62">
        <v>12.76</v>
      </c>
      <c r="M62">
        <v>482</v>
      </c>
      <c r="N62">
        <v>9.42</v>
      </c>
      <c r="O62" s="6">
        <v>0.68099999427799995</v>
      </c>
      <c r="P62">
        <v>2.11</v>
      </c>
      <c r="Q62">
        <v>0.192</v>
      </c>
      <c r="R62">
        <v>2.64E-2</v>
      </c>
      <c r="S62">
        <v>10.99</v>
      </c>
      <c r="T62">
        <v>7.3</v>
      </c>
      <c r="U62" s="1">
        <v>96</v>
      </c>
      <c r="V62" s="1">
        <v>0</v>
      </c>
      <c r="W62" s="7"/>
      <c r="X62" s="8">
        <v>0.33000001311299998</v>
      </c>
      <c r="Y62">
        <v>77</v>
      </c>
      <c r="Z62" s="9" t="s">
        <v>143</v>
      </c>
      <c r="AA62" s="9" t="s">
        <v>143</v>
      </c>
      <c r="AB62" s="11">
        <v>5.36</v>
      </c>
      <c r="AC62">
        <v>1541541</v>
      </c>
      <c r="AD62">
        <v>5.0933999999999999</v>
      </c>
      <c r="AE62">
        <v>1.2526999999999999</v>
      </c>
      <c r="AF62">
        <v>6.1564137300054556E-2</v>
      </c>
      <c r="AG62">
        <v>1.5E-3</v>
      </c>
      <c r="AH62">
        <v>1.6899999999999998E-2</v>
      </c>
      <c r="AI62">
        <v>-5.21E-2</v>
      </c>
      <c r="AJ62" s="12">
        <v>64</v>
      </c>
      <c r="AK62">
        <v>4</v>
      </c>
      <c r="AL62">
        <v>40</v>
      </c>
      <c r="AM62">
        <v>6.1064999999999996</v>
      </c>
      <c r="AN62">
        <v>791.48500000000001</v>
      </c>
      <c r="AO62" s="12">
        <v>22.8111</v>
      </c>
      <c r="AP62" s="12">
        <v>19.087499999999999</v>
      </c>
    </row>
    <row r="63" spans="1:42" x14ac:dyDescent="0.3">
      <c r="A63">
        <v>78</v>
      </c>
      <c r="B63">
        <v>79</v>
      </c>
      <c r="C63">
        <v>14</v>
      </c>
      <c r="D63">
        <v>4</v>
      </c>
      <c r="E63" t="s">
        <v>33</v>
      </c>
      <c r="F63">
        <v>493615.65366100002</v>
      </c>
      <c r="G63">
        <v>5180675.17105</v>
      </c>
      <c r="H63">
        <v>3</v>
      </c>
      <c r="I63" t="s">
        <v>15</v>
      </c>
      <c r="J63" t="s">
        <v>233</v>
      </c>
      <c r="K63">
        <v>222</v>
      </c>
      <c r="L63">
        <v>12.74</v>
      </c>
      <c r="M63">
        <v>359</v>
      </c>
      <c r="N63">
        <v>8.4</v>
      </c>
      <c r="O63" s="6">
        <v>0.64899998903300005</v>
      </c>
      <c r="P63">
        <v>1.93</v>
      </c>
      <c r="Q63">
        <v>0.17299999999999999</v>
      </c>
      <c r="R63">
        <v>2.4400000000000002E-2</v>
      </c>
      <c r="S63">
        <v>11.13</v>
      </c>
      <c r="T63">
        <v>7.08</v>
      </c>
      <c r="U63" s="1">
        <v>74</v>
      </c>
      <c r="V63" s="1">
        <v>1</v>
      </c>
      <c r="W63" s="7">
        <v>118</v>
      </c>
      <c r="X63" s="8">
        <v>0.93900001049000004</v>
      </c>
      <c r="Y63">
        <v>79</v>
      </c>
      <c r="Z63" s="9" t="s">
        <v>165</v>
      </c>
      <c r="AA63" s="9" t="s">
        <v>165</v>
      </c>
      <c r="AB63" s="11">
        <v>5.35</v>
      </c>
      <c r="AC63">
        <v>1447500</v>
      </c>
      <c r="AD63">
        <v>8.8140000000000001</v>
      </c>
      <c r="AE63">
        <v>347.27539999999999</v>
      </c>
      <c r="AF63">
        <v>0.13364210038677155</v>
      </c>
      <c r="AG63">
        <v>9.1999999999999998E-3</v>
      </c>
      <c r="AH63">
        <v>0.06</v>
      </c>
      <c r="AI63">
        <v>0.1757</v>
      </c>
      <c r="AJ63" s="12">
        <v>64</v>
      </c>
      <c r="AK63">
        <v>5</v>
      </c>
      <c r="AL63">
        <v>50</v>
      </c>
      <c r="AM63">
        <v>5.7759999999999998</v>
      </c>
      <c r="AN63">
        <v>791.26679999999999</v>
      </c>
      <c r="AO63" s="12">
        <v>23.1249</v>
      </c>
      <c r="AP63" s="12">
        <v>17.315100000000001</v>
      </c>
    </row>
    <row r="64" spans="1:42" x14ac:dyDescent="0.3">
      <c r="A64">
        <v>80</v>
      </c>
      <c r="B64">
        <v>81</v>
      </c>
      <c r="C64">
        <v>16</v>
      </c>
      <c r="D64">
        <v>4</v>
      </c>
      <c r="E64" t="s">
        <v>33</v>
      </c>
      <c r="F64">
        <v>493679.47076</v>
      </c>
      <c r="G64">
        <v>5180673.9922799803</v>
      </c>
      <c r="H64">
        <v>5</v>
      </c>
      <c r="I64" t="s">
        <v>15</v>
      </c>
      <c r="J64" t="s">
        <v>219</v>
      </c>
      <c r="K64">
        <v>300</v>
      </c>
      <c r="L64">
        <v>12.9</v>
      </c>
      <c r="M64">
        <v>455</v>
      </c>
      <c r="N64">
        <v>8.77</v>
      </c>
      <c r="O64" s="6">
        <v>0.62900000810599999</v>
      </c>
      <c r="P64">
        <v>1.9</v>
      </c>
      <c r="Q64">
        <v>0.154</v>
      </c>
      <c r="R64">
        <v>2.3199999999999998E-2</v>
      </c>
      <c r="S64">
        <v>12.32</v>
      </c>
      <c r="T64">
        <v>6.63</v>
      </c>
      <c r="U64" s="1">
        <v>34</v>
      </c>
      <c r="V64" s="1">
        <v>1</v>
      </c>
      <c r="W64" s="7">
        <v>71</v>
      </c>
      <c r="X64" s="8">
        <v>0.809000015259</v>
      </c>
      <c r="Y64">
        <v>81</v>
      </c>
      <c r="Z64" s="9" t="s">
        <v>165</v>
      </c>
      <c r="AA64" s="9" t="s">
        <v>171</v>
      </c>
      <c r="AB64" s="11">
        <v>5.27</v>
      </c>
      <c r="AC64">
        <v>1473436</v>
      </c>
      <c r="AD64">
        <v>8.3490000000000002</v>
      </c>
      <c r="AE64">
        <v>335.65269999999998</v>
      </c>
      <c r="AF64">
        <v>0.20966452804217567</v>
      </c>
      <c r="AG64">
        <v>-1.35E-2</v>
      </c>
      <c r="AH64">
        <v>-9.2799999999999994E-2</v>
      </c>
      <c r="AI64">
        <v>-3.2599999999999997E-2</v>
      </c>
      <c r="AJ64" s="12">
        <v>32</v>
      </c>
      <c r="AK64">
        <v>3</v>
      </c>
      <c r="AL64">
        <v>30</v>
      </c>
      <c r="AM64">
        <v>5.3201999999999998</v>
      </c>
      <c r="AN64">
        <v>793.93100000000004</v>
      </c>
      <c r="AO64" s="12">
        <v>21.740400000000001</v>
      </c>
      <c r="AP64" s="12">
        <v>14.021699999999999</v>
      </c>
    </row>
    <row r="65" spans="1:42" x14ac:dyDescent="0.3">
      <c r="A65">
        <v>82</v>
      </c>
      <c r="B65">
        <v>83</v>
      </c>
      <c r="C65">
        <v>18</v>
      </c>
      <c r="D65">
        <v>4</v>
      </c>
      <c r="E65" t="s">
        <v>33</v>
      </c>
      <c r="F65">
        <v>493743.27039100003</v>
      </c>
      <c r="G65">
        <v>5180656.0347600002</v>
      </c>
      <c r="H65">
        <v>1</v>
      </c>
      <c r="I65" t="s">
        <v>23</v>
      </c>
      <c r="J65" t="s">
        <v>233</v>
      </c>
      <c r="K65">
        <v>210</v>
      </c>
      <c r="L65">
        <v>13.5</v>
      </c>
      <c r="M65">
        <v>423</v>
      </c>
      <c r="N65">
        <v>10.54</v>
      </c>
      <c r="O65" s="6">
        <v>0.56300002336499999</v>
      </c>
      <c r="P65">
        <v>1.77</v>
      </c>
      <c r="Q65">
        <v>0.14699999999999999</v>
      </c>
      <c r="R65">
        <v>2.06E-2</v>
      </c>
      <c r="S65">
        <v>12.04</v>
      </c>
      <c r="T65">
        <v>7.13</v>
      </c>
      <c r="U65" s="1">
        <v>60</v>
      </c>
      <c r="V65" s="1">
        <v>1</v>
      </c>
      <c r="W65" s="7">
        <v>115</v>
      </c>
      <c r="X65" s="8">
        <v>0.67400002479599996</v>
      </c>
      <c r="Y65">
        <v>83</v>
      </c>
      <c r="Z65" s="9" t="s">
        <v>143</v>
      </c>
      <c r="AA65" s="9" t="s">
        <v>171</v>
      </c>
      <c r="AB65" s="11">
        <v>5.33</v>
      </c>
      <c r="AC65">
        <v>1700356</v>
      </c>
      <c r="AD65">
        <v>5.7680999999999996</v>
      </c>
      <c r="AE65">
        <v>128.17850000000001</v>
      </c>
      <c r="AF65">
        <v>0.57069880241165605</v>
      </c>
      <c r="AG65">
        <v>-1.41E-2</v>
      </c>
      <c r="AH65">
        <v>-0.14069999999999999</v>
      </c>
      <c r="AI65">
        <v>0.1076</v>
      </c>
      <c r="AJ65" s="12">
        <v>2</v>
      </c>
      <c r="AK65">
        <v>1</v>
      </c>
      <c r="AL65">
        <v>10</v>
      </c>
      <c r="AM65">
        <v>4.5951000000000004</v>
      </c>
      <c r="AN65">
        <v>794.76739999999995</v>
      </c>
      <c r="AO65" s="12">
        <v>34.187100000000001</v>
      </c>
      <c r="AP65" s="12">
        <v>19.0486</v>
      </c>
    </row>
    <row r="66" spans="1:42" x14ac:dyDescent="0.3">
      <c r="A66">
        <v>84</v>
      </c>
      <c r="B66">
        <v>85</v>
      </c>
      <c r="C66">
        <v>20</v>
      </c>
      <c r="D66">
        <v>4</v>
      </c>
      <c r="E66" t="s">
        <v>33</v>
      </c>
      <c r="F66">
        <v>493807.10502900003</v>
      </c>
      <c r="G66">
        <v>5180671.6367899803</v>
      </c>
      <c r="H66">
        <v>2</v>
      </c>
      <c r="I66" t="s">
        <v>23</v>
      </c>
      <c r="J66" t="s">
        <v>141</v>
      </c>
      <c r="K66">
        <v>257</v>
      </c>
      <c r="L66">
        <v>14.7</v>
      </c>
      <c r="M66">
        <v>484</v>
      </c>
      <c r="N66">
        <v>9.15</v>
      </c>
      <c r="O66" s="6">
        <v>0.60699999332400001</v>
      </c>
      <c r="P66">
        <v>1.89</v>
      </c>
      <c r="Q66">
        <v>0.14599999999999999</v>
      </c>
      <c r="R66">
        <v>2.0400000000000001E-2</v>
      </c>
      <c r="S66">
        <v>12.97</v>
      </c>
      <c r="T66">
        <v>7.17</v>
      </c>
      <c r="U66" s="1">
        <v>62</v>
      </c>
      <c r="V66" s="1">
        <v>0</v>
      </c>
      <c r="W66" s="7"/>
      <c r="X66" s="8">
        <v>0.36300000548400002</v>
      </c>
      <c r="Y66">
        <v>85</v>
      </c>
      <c r="Z66" s="9" t="s">
        <v>143</v>
      </c>
      <c r="AA66" s="9" t="s">
        <v>143</v>
      </c>
      <c r="AB66" s="11">
        <v>5.5</v>
      </c>
      <c r="AC66">
        <v>1741384</v>
      </c>
      <c r="AD66">
        <v>5.4295999999999998</v>
      </c>
      <c r="AE66">
        <v>185.09970000000001</v>
      </c>
      <c r="AF66">
        <v>0.953231573793766</v>
      </c>
      <c r="AG66">
        <v>-9.7999999999999997E-3</v>
      </c>
      <c r="AH66">
        <v>-0.1037</v>
      </c>
      <c r="AI66">
        <v>0</v>
      </c>
      <c r="AJ66" s="12">
        <v>4</v>
      </c>
      <c r="AK66">
        <v>5</v>
      </c>
      <c r="AL66">
        <v>50</v>
      </c>
      <c r="AM66">
        <v>6.2653999999999996</v>
      </c>
      <c r="AN66">
        <v>794.06709999999998</v>
      </c>
      <c r="AO66" s="12">
        <v>32.386899999999997</v>
      </c>
      <c r="AP66" s="12">
        <v>18.8825</v>
      </c>
    </row>
    <row r="67" spans="1:42" x14ac:dyDescent="0.3">
      <c r="A67">
        <v>86</v>
      </c>
      <c r="B67">
        <v>87</v>
      </c>
      <c r="C67">
        <v>22</v>
      </c>
      <c r="D67">
        <v>4</v>
      </c>
      <c r="E67" t="s">
        <v>33</v>
      </c>
      <c r="F67">
        <v>493870.93683800002</v>
      </c>
      <c r="G67">
        <v>5180684.7948000003</v>
      </c>
      <c r="H67">
        <v>3</v>
      </c>
      <c r="I67" t="s">
        <v>23</v>
      </c>
      <c r="J67" t="s">
        <v>219</v>
      </c>
      <c r="K67">
        <v>233</v>
      </c>
      <c r="L67">
        <v>13.63</v>
      </c>
      <c r="M67">
        <v>471</v>
      </c>
      <c r="N67">
        <v>9.76</v>
      </c>
      <c r="O67" s="6">
        <v>0.58300000429200005</v>
      </c>
      <c r="P67">
        <v>1.58</v>
      </c>
      <c r="Q67">
        <v>0.123</v>
      </c>
      <c r="R67">
        <v>1.89E-2</v>
      </c>
      <c r="S67">
        <v>12.83</v>
      </c>
      <c r="T67">
        <v>6.5</v>
      </c>
      <c r="U67" s="1">
        <v>74</v>
      </c>
      <c r="V67" s="1">
        <v>1</v>
      </c>
      <c r="W67" s="7">
        <v>74</v>
      </c>
      <c r="X67" s="8">
        <v>0.93699997663500001</v>
      </c>
      <c r="Y67">
        <v>87</v>
      </c>
      <c r="Z67" s="9" t="s">
        <v>171</v>
      </c>
      <c r="AA67" s="9" t="s">
        <v>143</v>
      </c>
      <c r="AB67" s="11">
        <v>5.25</v>
      </c>
      <c r="AC67">
        <v>1765006</v>
      </c>
      <c r="AD67">
        <v>6.4668999999999999</v>
      </c>
      <c r="AE67">
        <v>198.0864</v>
      </c>
      <c r="AF67">
        <v>0.98907595457173936</v>
      </c>
      <c r="AG67">
        <v>-2E-3</v>
      </c>
      <c r="AH67">
        <v>-1.78E-2</v>
      </c>
      <c r="AI67">
        <v>4.1999999999999997E-3</v>
      </c>
      <c r="AJ67" s="12">
        <v>4</v>
      </c>
      <c r="AK67">
        <v>7</v>
      </c>
      <c r="AL67">
        <v>70</v>
      </c>
      <c r="AM67">
        <v>6.4257999999999997</v>
      </c>
      <c r="AN67">
        <v>796.39369999999997</v>
      </c>
      <c r="AO67" s="12">
        <v>31.483599999999999</v>
      </c>
      <c r="AP67" s="12">
        <v>20.9846</v>
      </c>
    </row>
    <row r="68" spans="1:42" x14ac:dyDescent="0.3">
      <c r="A68">
        <v>88</v>
      </c>
      <c r="B68">
        <v>89</v>
      </c>
      <c r="C68">
        <v>24</v>
      </c>
      <c r="D68">
        <v>4</v>
      </c>
      <c r="E68" t="s">
        <v>33</v>
      </c>
      <c r="F68">
        <v>493935.202922998</v>
      </c>
      <c r="G68">
        <v>5180676.1413799804</v>
      </c>
      <c r="H68">
        <v>5</v>
      </c>
      <c r="I68" t="s">
        <v>23</v>
      </c>
      <c r="J68" t="s">
        <v>198</v>
      </c>
      <c r="K68">
        <v>225</v>
      </c>
      <c r="L68">
        <v>13.86</v>
      </c>
      <c r="M68">
        <v>560</v>
      </c>
      <c r="N68">
        <v>9.51</v>
      </c>
      <c r="O68" s="6">
        <v>0.62999999523200001</v>
      </c>
      <c r="P68">
        <v>1.78</v>
      </c>
      <c r="Q68">
        <v>0.14000000000000001</v>
      </c>
      <c r="R68">
        <v>1.66E-2</v>
      </c>
      <c r="S68">
        <v>12.74</v>
      </c>
      <c r="T68">
        <v>8.4</v>
      </c>
      <c r="U68" s="1">
        <v>48</v>
      </c>
      <c r="V68" s="1">
        <v>0</v>
      </c>
      <c r="W68" s="7"/>
      <c r="X68" s="8">
        <v>0.50999999046300004</v>
      </c>
      <c r="Y68">
        <v>89</v>
      </c>
      <c r="Z68" s="9" t="s">
        <v>143</v>
      </c>
      <c r="AA68" s="9" t="s">
        <v>143</v>
      </c>
      <c r="AB68" s="11">
        <v>5.15</v>
      </c>
      <c r="AC68">
        <v>1757262</v>
      </c>
      <c r="AD68">
        <v>6.3587999999999996</v>
      </c>
      <c r="AE68">
        <v>200.5248</v>
      </c>
      <c r="AF68">
        <v>0.99305372180477547</v>
      </c>
      <c r="AG68">
        <v>2.0000000000000001E-4</v>
      </c>
      <c r="AH68">
        <v>2.2000000000000001E-3</v>
      </c>
      <c r="AI68">
        <v>1.6500000000000001E-2</v>
      </c>
      <c r="AJ68" s="12">
        <v>4</v>
      </c>
      <c r="AK68">
        <v>12</v>
      </c>
      <c r="AL68">
        <v>120</v>
      </c>
      <c r="AM68">
        <v>6.9817999999999998</v>
      </c>
      <c r="AN68">
        <v>797.96659999999997</v>
      </c>
      <c r="AO68" s="12">
        <v>28.882899999999999</v>
      </c>
      <c r="AP68" s="12">
        <v>20.182300000000001</v>
      </c>
    </row>
    <row r="69" spans="1:42" x14ac:dyDescent="0.3">
      <c r="A69">
        <v>90</v>
      </c>
      <c r="B69">
        <v>91</v>
      </c>
      <c r="C69">
        <v>26</v>
      </c>
      <c r="D69">
        <v>4</v>
      </c>
      <c r="E69" t="s">
        <v>33</v>
      </c>
      <c r="F69">
        <v>493998.558499999</v>
      </c>
      <c r="G69">
        <v>5180669.9977099802</v>
      </c>
      <c r="H69">
        <v>6</v>
      </c>
      <c r="I69" t="s">
        <v>23</v>
      </c>
      <c r="J69" t="s">
        <v>210</v>
      </c>
      <c r="K69">
        <v>318</v>
      </c>
      <c r="L69">
        <v>15.56</v>
      </c>
      <c r="M69">
        <v>536</v>
      </c>
      <c r="N69">
        <v>8.24</v>
      </c>
      <c r="O69" s="6">
        <v>0.66799998283399997</v>
      </c>
      <c r="P69">
        <v>2.39</v>
      </c>
      <c r="Q69">
        <v>0.16800000000000001</v>
      </c>
      <c r="R69">
        <v>2.1600000000000001E-2</v>
      </c>
      <c r="S69">
        <v>14.2</v>
      </c>
      <c r="T69">
        <v>7.8</v>
      </c>
      <c r="U69" s="1">
        <v>86</v>
      </c>
      <c r="V69" s="1">
        <v>1</v>
      </c>
      <c r="W69" s="7">
        <v>86</v>
      </c>
      <c r="X69" s="8">
        <v>0.93800002336499999</v>
      </c>
      <c r="Y69">
        <v>91</v>
      </c>
      <c r="Z69" s="9" t="s">
        <v>171</v>
      </c>
      <c r="AA69" s="9" t="s">
        <v>165</v>
      </c>
      <c r="AB69" s="11">
        <v>5.26</v>
      </c>
      <c r="AC69">
        <v>1734315</v>
      </c>
      <c r="AD69">
        <v>5.8609</v>
      </c>
      <c r="AE69">
        <v>214.66380000000001</v>
      </c>
      <c r="AF69">
        <v>0.99841023946872864</v>
      </c>
      <c r="AG69">
        <v>-1.89E-2</v>
      </c>
      <c r="AH69">
        <v>-0.1847</v>
      </c>
      <c r="AI69">
        <v>7.4999999999999997E-2</v>
      </c>
      <c r="AJ69" s="12">
        <v>8</v>
      </c>
      <c r="AK69">
        <v>8</v>
      </c>
      <c r="AL69">
        <v>80</v>
      </c>
      <c r="AM69">
        <v>6.6585000000000001</v>
      </c>
      <c r="AN69">
        <v>800.63109999999995</v>
      </c>
      <c r="AO69" s="12">
        <v>29.397200000000002</v>
      </c>
      <c r="AP69" s="12">
        <v>20.584900000000001</v>
      </c>
    </row>
    <row r="70" spans="1:42" x14ac:dyDescent="0.3">
      <c r="A70">
        <v>92</v>
      </c>
      <c r="B70">
        <v>93</v>
      </c>
      <c r="C70">
        <v>28</v>
      </c>
      <c r="D70">
        <v>4</v>
      </c>
      <c r="E70" t="s">
        <v>33</v>
      </c>
      <c r="F70">
        <v>494062.370444</v>
      </c>
      <c r="G70">
        <v>5180663.4891600003</v>
      </c>
      <c r="H70">
        <v>8</v>
      </c>
      <c r="I70" t="s">
        <v>23</v>
      </c>
      <c r="J70" t="s">
        <v>198</v>
      </c>
      <c r="K70">
        <v>291</v>
      </c>
      <c r="L70">
        <v>13.82</v>
      </c>
      <c r="M70">
        <v>556</v>
      </c>
      <c r="N70">
        <v>9.65</v>
      </c>
      <c r="O70" s="6">
        <v>0.64899998903300005</v>
      </c>
      <c r="P70">
        <v>2.48</v>
      </c>
      <c r="Q70">
        <v>0.17699999999999999</v>
      </c>
      <c r="R70">
        <v>2.5899999999999999E-2</v>
      </c>
      <c r="S70">
        <v>14.02</v>
      </c>
      <c r="T70">
        <v>6.81</v>
      </c>
      <c r="U70" s="1">
        <v>84</v>
      </c>
      <c r="V70" s="1">
        <v>1</v>
      </c>
      <c r="W70" s="7">
        <v>84</v>
      </c>
      <c r="X70" s="8">
        <v>1</v>
      </c>
      <c r="Y70">
        <v>93</v>
      </c>
      <c r="Z70" s="9" t="s">
        <v>165</v>
      </c>
      <c r="AA70" s="9" t="s">
        <v>165</v>
      </c>
      <c r="AB70" s="11">
        <v>5.37</v>
      </c>
      <c r="AC70">
        <v>1548382</v>
      </c>
      <c r="AD70">
        <v>10.854799999999999</v>
      </c>
      <c r="AE70">
        <v>291.65159999999997</v>
      </c>
      <c r="AF70">
        <v>0.5737411153159252</v>
      </c>
      <c r="AG70">
        <v>-3.8800000000000001E-2</v>
      </c>
      <c r="AH70">
        <v>-0.20580000000000001</v>
      </c>
      <c r="AI70">
        <v>0.1885</v>
      </c>
      <c r="AJ70" s="12">
        <v>16</v>
      </c>
      <c r="AK70">
        <v>3</v>
      </c>
      <c r="AL70">
        <v>30</v>
      </c>
      <c r="AM70">
        <v>5.0528000000000004</v>
      </c>
      <c r="AN70">
        <v>808.33609999999999</v>
      </c>
      <c r="AO70" s="12">
        <v>28.145099999999999</v>
      </c>
      <c r="AP70" s="12">
        <v>22.058299999999999</v>
      </c>
    </row>
    <row r="71" spans="1:42" x14ac:dyDescent="0.3">
      <c r="A71">
        <v>94</v>
      </c>
      <c r="B71">
        <v>95</v>
      </c>
      <c r="C71">
        <v>3</v>
      </c>
      <c r="D71">
        <v>5</v>
      </c>
      <c r="E71" t="s">
        <v>27</v>
      </c>
      <c r="F71">
        <v>493276.726444998</v>
      </c>
      <c r="G71">
        <v>5180689.0780499903</v>
      </c>
      <c r="H71">
        <v>1</v>
      </c>
      <c r="I71" t="s">
        <v>17</v>
      </c>
      <c r="J71" t="s">
        <v>242</v>
      </c>
      <c r="K71">
        <v>194</v>
      </c>
      <c r="L71">
        <v>14.05</v>
      </c>
      <c r="M71">
        <v>397</v>
      </c>
      <c r="N71">
        <v>10.18</v>
      </c>
      <c r="O71" s="6">
        <v>0.63800001144399998</v>
      </c>
      <c r="P71">
        <v>0.94</v>
      </c>
      <c r="Q71">
        <v>8.1000000000000003E-2</v>
      </c>
      <c r="R71">
        <v>1.3899999999999999E-2</v>
      </c>
      <c r="S71">
        <v>11.57</v>
      </c>
      <c r="T71">
        <v>5.85</v>
      </c>
      <c r="W71" s="7"/>
      <c r="X71" s="8">
        <v>0.68699997663500001</v>
      </c>
      <c r="Y71">
        <v>95</v>
      </c>
      <c r="Z71" s="9" t="s">
        <v>142</v>
      </c>
      <c r="AA71" s="9" t="s">
        <v>143</v>
      </c>
      <c r="AC71">
        <v>1619913</v>
      </c>
      <c r="AD71">
        <v>2.1989000000000001</v>
      </c>
      <c r="AE71">
        <v>293.28140000000002</v>
      </c>
      <c r="AF71">
        <v>0.55965318088933935</v>
      </c>
      <c r="AG71">
        <v>-3.0999999999999999E-3</v>
      </c>
      <c r="AH71">
        <v>-8.1900000000000001E-2</v>
      </c>
      <c r="AI71">
        <v>0.54579999999999995</v>
      </c>
      <c r="AJ71" s="12">
        <v>16</v>
      </c>
      <c r="AK71">
        <v>6</v>
      </c>
      <c r="AL71">
        <v>60</v>
      </c>
      <c r="AM71">
        <v>7.3540999999999999</v>
      </c>
      <c r="AN71">
        <v>774.40139999999997</v>
      </c>
      <c r="AO71" s="12">
        <v>30.5565</v>
      </c>
      <c r="AP71" s="12">
        <v>30.200800000000001</v>
      </c>
    </row>
    <row r="72" spans="1:42" x14ac:dyDescent="0.3">
      <c r="A72">
        <v>96</v>
      </c>
      <c r="B72">
        <v>97</v>
      </c>
      <c r="C72">
        <v>5</v>
      </c>
      <c r="D72">
        <v>5</v>
      </c>
      <c r="E72" t="s">
        <v>27</v>
      </c>
      <c r="F72">
        <v>493339.95637500001</v>
      </c>
      <c r="G72">
        <v>5180706.3626100002</v>
      </c>
      <c r="H72">
        <v>2</v>
      </c>
      <c r="I72" t="s">
        <v>17</v>
      </c>
      <c r="J72" t="s">
        <v>141</v>
      </c>
      <c r="K72">
        <v>267</v>
      </c>
      <c r="L72">
        <v>13.89</v>
      </c>
      <c r="M72">
        <v>417</v>
      </c>
      <c r="N72">
        <v>12.4</v>
      </c>
      <c r="O72" s="6">
        <v>0.57300001382800003</v>
      </c>
      <c r="P72">
        <v>1.63</v>
      </c>
      <c r="Q72">
        <v>0.13100000000000001</v>
      </c>
      <c r="R72">
        <v>2.5399999999999999E-2</v>
      </c>
      <c r="S72">
        <v>12.4</v>
      </c>
      <c r="T72">
        <v>5.17</v>
      </c>
      <c r="U72" s="1">
        <v>52</v>
      </c>
      <c r="V72" s="1">
        <v>1</v>
      </c>
      <c r="W72" s="7">
        <v>75</v>
      </c>
      <c r="X72" s="8">
        <v>0.71100002527200001</v>
      </c>
      <c r="Y72">
        <v>97</v>
      </c>
      <c r="Z72" s="9" t="s">
        <v>165</v>
      </c>
      <c r="AA72" s="9" t="s">
        <v>143</v>
      </c>
      <c r="AB72" s="11">
        <v>5.23</v>
      </c>
      <c r="AC72">
        <v>1439104</v>
      </c>
      <c r="AD72">
        <v>13.274699999999999</v>
      </c>
      <c r="AE72">
        <v>310.35090000000002</v>
      </c>
      <c r="AF72">
        <v>0.41138227303273722</v>
      </c>
      <c r="AG72">
        <v>3.39E-2</v>
      </c>
      <c r="AH72">
        <v>0.1474</v>
      </c>
      <c r="AI72">
        <v>0.50870000000000004</v>
      </c>
      <c r="AJ72" s="12">
        <v>32</v>
      </c>
      <c r="AK72">
        <v>4</v>
      </c>
      <c r="AL72">
        <v>40</v>
      </c>
      <c r="AM72">
        <v>5.1330999999999998</v>
      </c>
      <c r="AN72">
        <v>781.03489999999999</v>
      </c>
      <c r="AO72" s="12">
        <v>23.032800000000002</v>
      </c>
      <c r="AP72" s="12">
        <v>19.344999999999999</v>
      </c>
    </row>
    <row r="73" spans="1:42" x14ac:dyDescent="0.3">
      <c r="A73">
        <v>97</v>
      </c>
      <c r="B73">
        <v>98</v>
      </c>
      <c r="C73">
        <v>6</v>
      </c>
      <c r="D73">
        <v>5</v>
      </c>
      <c r="E73" t="s">
        <v>27</v>
      </c>
      <c r="F73">
        <v>493371.862522999</v>
      </c>
      <c r="G73">
        <v>5180703.7714799903</v>
      </c>
      <c r="H73">
        <v>3</v>
      </c>
      <c r="I73" t="s">
        <v>17</v>
      </c>
      <c r="J73" t="s">
        <v>233</v>
      </c>
      <c r="K73">
        <v>272</v>
      </c>
      <c r="L73">
        <v>13.65</v>
      </c>
      <c r="M73">
        <v>484</v>
      </c>
      <c r="N73">
        <v>9.14</v>
      </c>
      <c r="O73" s="6">
        <v>0.64300000667599999</v>
      </c>
      <c r="P73">
        <v>1.39</v>
      </c>
      <c r="Q73">
        <v>0.121</v>
      </c>
      <c r="R73">
        <v>1.9300000000000001E-2</v>
      </c>
      <c r="S73">
        <v>11.51</v>
      </c>
      <c r="T73">
        <v>6.26</v>
      </c>
      <c r="W73" s="7"/>
      <c r="X73" s="8">
        <v>0.41499999165500001</v>
      </c>
      <c r="Y73">
        <v>98</v>
      </c>
      <c r="Z73" s="9" t="s">
        <v>165</v>
      </c>
      <c r="AA73" s="9" t="s">
        <v>143</v>
      </c>
      <c r="AC73">
        <v>1421351</v>
      </c>
      <c r="AD73">
        <v>13.305899999999999</v>
      </c>
      <c r="AE73">
        <v>314.80549999999999</v>
      </c>
      <c r="AF73">
        <v>0.37344927899989966</v>
      </c>
      <c r="AG73">
        <v>-2.8799999999999999E-2</v>
      </c>
      <c r="AH73">
        <v>-0.12509999999999999</v>
      </c>
      <c r="AI73">
        <v>-0.54959999999999998</v>
      </c>
      <c r="AJ73" s="12">
        <v>32</v>
      </c>
      <c r="AK73">
        <v>3</v>
      </c>
      <c r="AL73">
        <v>30</v>
      </c>
      <c r="AM73">
        <v>4.843</v>
      </c>
      <c r="AN73">
        <v>786.84479999999996</v>
      </c>
      <c r="AO73" s="12">
        <v>27.5032</v>
      </c>
      <c r="AP73" s="12">
        <v>22.0961</v>
      </c>
    </row>
    <row r="74" spans="1:42" x14ac:dyDescent="0.3">
      <c r="A74">
        <v>98</v>
      </c>
      <c r="B74">
        <v>99</v>
      </c>
      <c r="C74">
        <v>7</v>
      </c>
      <c r="D74">
        <v>5</v>
      </c>
      <c r="E74" t="s">
        <v>27</v>
      </c>
      <c r="F74">
        <v>493403.78188800003</v>
      </c>
      <c r="G74">
        <v>5180713.1816999903</v>
      </c>
      <c r="H74">
        <v>3</v>
      </c>
      <c r="I74" t="s">
        <v>17</v>
      </c>
      <c r="J74" t="s">
        <v>233</v>
      </c>
      <c r="K74">
        <v>257</v>
      </c>
      <c r="L74">
        <v>14.99</v>
      </c>
      <c r="M74">
        <v>565</v>
      </c>
      <c r="N74">
        <v>9.8800000000000008</v>
      </c>
      <c r="O74" s="6">
        <v>0.71600002050400002</v>
      </c>
      <c r="P74">
        <v>1.9</v>
      </c>
      <c r="Q74">
        <v>0.14299999999999999</v>
      </c>
      <c r="R74">
        <v>2.5000000000000001E-2</v>
      </c>
      <c r="S74">
        <v>13.27</v>
      </c>
      <c r="T74">
        <v>5.72</v>
      </c>
      <c r="U74" s="1">
        <v>53</v>
      </c>
      <c r="V74" s="1">
        <v>0</v>
      </c>
      <c r="W74" s="7"/>
      <c r="X74" s="8">
        <v>0.18799999356300001</v>
      </c>
      <c r="Y74">
        <v>99</v>
      </c>
      <c r="Z74" s="9" t="s">
        <v>170</v>
      </c>
      <c r="AA74" s="9" t="s">
        <v>143</v>
      </c>
      <c r="AB74" s="11">
        <v>5.23</v>
      </c>
      <c r="AC74">
        <v>1603138</v>
      </c>
      <c r="AD74">
        <v>4.4051</v>
      </c>
      <c r="AE74">
        <v>318.9948</v>
      </c>
      <c r="AF74">
        <v>0.33846826631056742</v>
      </c>
      <c r="AG74">
        <v>1.3100000000000001E-2</v>
      </c>
      <c r="AH74">
        <v>0.17050000000000001</v>
      </c>
      <c r="AI74">
        <v>-0.52459999999999996</v>
      </c>
      <c r="AJ74" s="12">
        <v>32</v>
      </c>
      <c r="AK74">
        <v>1</v>
      </c>
      <c r="AL74">
        <v>10</v>
      </c>
      <c r="AM74">
        <v>4.8661000000000003</v>
      </c>
      <c r="AN74">
        <v>790.42819999999995</v>
      </c>
      <c r="AO74" s="12">
        <v>25.5533</v>
      </c>
      <c r="AP74" s="12">
        <v>21.955300000000001</v>
      </c>
    </row>
    <row r="75" spans="1:42" x14ac:dyDescent="0.3">
      <c r="A75">
        <v>99</v>
      </c>
      <c r="B75">
        <v>100</v>
      </c>
      <c r="C75">
        <v>8</v>
      </c>
      <c r="D75">
        <v>5</v>
      </c>
      <c r="E75" t="s">
        <v>27</v>
      </c>
      <c r="F75">
        <v>493435.68717500003</v>
      </c>
      <c r="G75">
        <v>5180709.8130599903</v>
      </c>
      <c r="H75">
        <v>4</v>
      </c>
      <c r="I75" t="s">
        <v>17</v>
      </c>
      <c r="J75" t="s">
        <v>198</v>
      </c>
      <c r="K75">
        <v>278</v>
      </c>
      <c r="L75">
        <v>15.24</v>
      </c>
      <c r="M75">
        <v>603</v>
      </c>
      <c r="N75">
        <v>12.17</v>
      </c>
      <c r="O75" s="6">
        <v>0.74500000476799999</v>
      </c>
      <c r="P75">
        <v>1.93</v>
      </c>
      <c r="Q75">
        <v>0.157</v>
      </c>
      <c r="R75">
        <v>2.52E-2</v>
      </c>
      <c r="S75">
        <v>12.35</v>
      </c>
      <c r="T75">
        <v>6.21</v>
      </c>
      <c r="W75" s="7"/>
      <c r="X75" s="8">
        <v>0.19499999284700001</v>
      </c>
      <c r="Y75">
        <v>100</v>
      </c>
      <c r="Z75" s="9" t="s">
        <v>170</v>
      </c>
      <c r="AA75" s="9" t="s">
        <v>143</v>
      </c>
      <c r="AC75">
        <v>1637116</v>
      </c>
      <c r="AD75">
        <v>2.1145999999999998</v>
      </c>
      <c r="AE75">
        <v>45.210999999999999</v>
      </c>
      <c r="AF75">
        <v>1.7499278144425423E-2</v>
      </c>
      <c r="AG75">
        <v>1.5800000000000002E-2</v>
      </c>
      <c r="AH75">
        <v>0.42770000000000002</v>
      </c>
      <c r="AI75">
        <v>-0.13300000000000001</v>
      </c>
      <c r="AJ75" s="12">
        <v>1</v>
      </c>
      <c r="AK75">
        <v>0</v>
      </c>
      <c r="AL75">
        <v>0.1</v>
      </c>
      <c r="AM75">
        <v>0.99629999999999996</v>
      </c>
      <c r="AN75">
        <v>790.76880000000006</v>
      </c>
      <c r="AO75" s="12">
        <v>25.208400000000001</v>
      </c>
      <c r="AP75" s="12">
        <v>20.496300000000002</v>
      </c>
    </row>
    <row r="76" spans="1:42" x14ac:dyDescent="0.3">
      <c r="A76">
        <v>100</v>
      </c>
      <c r="B76">
        <v>101</v>
      </c>
      <c r="C76">
        <v>9</v>
      </c>
      <c r="D76">
        <v>5</v>
      </c>
      <c r="E76" t="s">
        <v>27</v>
      </c>
      <c r="F76">
        <v>493467.584636999</v>
      </c>
      <c r="G76">
        <v>5180699.2216499904</v>
      </c>
      <c r="H76">
        <v>5</v>
      </c>
      <c r="I76" t="s">
        <v>17</v>
      </c>
      <c r="J76" t="s">
        <v>210</v>
      </c>
      <c r="K76">
        <v>240</v>
      </c>
      <c r="L76">
        <v>14.33</v>
      </c>
      <c r="M76">
        <v>463</v>
      </c>
      <c r="N76">
        <v>9.6300000000000008</v>
      </c>
      <c r="O76" s="6">
        <v>0.76499998569500005</v>
      </c>
      <c r="P76">
        <v>1.86</v>
      </c>
      <c r="Q76">
        <v>0.158</v>
      </c>
      <c r="R76">
        <v>2.7799999999999998E-2</v>
      </c>
      <c r="S76">
        <v>11.78</v>
      </c>
      <c r="T76">
        <v>5.69</v>
      </c>
      <c r="U76" s="1">
        <v>43</v>
      </c>
      <c r="V76" s="1">
        <v>1</v>
      </c>
      <c r="W76" s="7">
        <v>132</v>
      </c>
      <c r="X76" s="8">
        <v>0.69199997186700002</v>
      </c>
      <c r="Y76">
        <v>101</v>
      </c>
      <c r="Z76" s="9" t="s">
        <v>143</v>
      </c>
      <c r="AA76" s="9" t="s">
        <v>143</v>
      </c>
      <c r="AB76" s="11">
        <v>5.34</v>
      </c>
      <c r="AC76">
        <v>1596793</v>
      </c>
      <c r="AD76">
        <v>2.8081999999999998</v>
      </c>
      <c r="AE76">
        <v>39.685200000000002</v>
      </c>
      <c r="AF76">
        <v>7.1193140983520919E-3</v>
      </c>
      <c r="AG76">
        <v>-3.5999999999999999E-3</v>
      </c>
      <c r="AH76">
        <v>-7.3200000000000001E-2</v>
      </c>
      <c r="AI76">
        <v>-0.1004</v>
      </c>
      <c r="AJ76" s="12">
        <v>128</v>
      </c>
      <c r="AK76">
        <v>4</v>
      </c>
      <c r="AL76">
        <v>40</v>
      </c>
      <c r="AM76">
        <v>6.7038000000000002</v>
      </c>
      <c r="AN76">
        <v>789.73239999999998</v>
      </c>
      <c r="AO76" s="12">
        <v>24.2943</v>
      </c>
      <c r="AP76" s="12">
        <v>23.158000000000001</v>
      </c>
    </row>
    <row r="77" spans="1:42" x14ac:dyDescent="0.3">
      <c r="A77">
        <v>101</v>
      </c>
      <c r="B77">
        <v>102</v>
      </c>
      <c r="C77">
        <v>10</v>
      </c>
      <c r="D77">
        <v>5</v>
      </c>
      <c r="E77" t="s">
        <v>27</v>
      </c>
      <c r="F77">
        <v>493499.50784600002</v>
      </c>
      <c r="G77">
        <v>5180712.2994100004</v>
      </c>
      <c r="H77">
        <v>6</v>
      </c>
      <c r="I77" t="s">
        <v>17</v>
      </c>
      <c r="J77" t="s">
        <v>219</v>
      </c>
      <c r="K77">
        <v>190</v>
      </c>
      <c r="L77">
        <v>13.59</v>
      </c>
      <c r="M77">
        <v>501</v>
      </c>
      <c r="N77">
        <v>8.8699999999999992</v>
      </c>
      <c r="O77" s="6">
        <v>0.72000002861000001</v>
      </c>
      <c r="P77">
        <v>1.75</v>
      </c>
      <c r="Q77">
        <v>0.13500000000000001</v>
      </c>
      <c r="R77">
        <v>2.6100000000000002E-2</v>
      </c>
      <c r="S77">
        <v>12.96</v>
      </c>
      <c r="T77">
        <v>5.17</v>
      </c>
      <c r="W77" s="7"/>
      <c r="X77" s="8">
        <v>0.85000002384200002</v>
      </c>
      <c r="Y77">
        <v>102</v>
      </c>
      <c r="Z77" s="9" t="s">
        <v>165</v>
      </c>
      <c r="AA77" s="9" t="s">
        <v>143</v>
      </c>
      <c r="AC77">
        <v>1564395</v>
      </c>
      <c r="AD77">
        <v>3.5552000000000001</v>
      </c>
      <c r="AE77">
        <v>9.5536999999999992</v>
      </c>
      <c r="AF77">
        <v>3.1468405609110628E-2</v>
      </c>
      <c r="AG77">
        <v>-8.3999999999999995E-3</v>
      </c>
      <c r="AH77">
        <v>-0.1353</v>
      </c>
      <c r="AI77">
        <v>6.6E-3</v>
      </c>
      <c r="AJ77" s="12">
        <v>64</v>
      </c>
      <c r="AK77">
        <v>6</v>
      </c>
      <c r="AL77">
        <v>60</v>
      </c>
      <c r="AM77">
        <v>6.8728999999999996</v>
      </c>
      <c r="AN77">
        <v>788.43769999999995</v>
      </c>
      <c r="AO77" s="12">
        <v>31.692499999999999</v>
      </c>
      <c r="AP77" s="12">
        <v>25.8307</v>
      </c>
    </row>
    <row r="78" spans="1:42" x14ac:dyDescent="0.3">
      <c r="A78">
        <v>102</v>
      </c>
      <c r="B78">
        <v>103</v>
      </c>
      <c r="C78">
        <v>11</v>
      </c>
      <c r="D78">
        <v>5</v>
      </c>
      <c r="E78" t="s">
        <v>27</v>
      </c>
      <c r="F78">
        <v>493531.398579998</v>
      </c>
      <c r="G78">
        <v>5180695.3743799804</v>
      </c>
      <c r="H78">
        <v>1</v>
      </c>
      <c r="I78" t="s">
        <v>15</v>
      </c>
      <c r="J78" t="s">
        <v>198</v>
      </c>
      <c r="K78">
        <v>235</v>
      </c>
      <c r="L78">
        <v>12.49</v>
      </c>
      <c r="M78">
        <v>471</v>
      </c>
      <c r="N78">
        <v>9.8699999999999992</v>
      </c>
      <c r="O78" s="6">
        <v>0.65200001001399999</v>
      </c>
      <c r="P78">
        <v>1.63</v>
      </c>
      <c r="Q78">
        <v>0.113</v>
      </c>
      <c r="R78">
        <v>1.7899999999999999E-2</v>
      </c>
      <c r="S78">
        <v>14.36</v>
      </c>
      <c r="T78">
        <v>6.32</v>
      </c>
      <c r="U78" s="1">
        <v>23</v>
      </c>
      <c r="V78" s="1">
        <v>0</v>
      </c>
      <c r="W78" s="7"/>
      <c r="X78" s="8">
        <v>0.78399997949599998</v>
      </c>
      <c r="Y78">
        <v>103</v>
      </c>
      <c r="Z78" s="9" t="s">
        <v>165</v>
      </c>
      <c r="AA78" s="9" t="s">
        <v>143</v>
      </c>
      <c r="AB78" s="11">
        <v>4.84</v>
      </c>
      <c r="AC78">
        <v>1559185</v>
      </c>
      <c r="AD78">
        <v>4.2778999999999998</v>
      </c>
      <c r="AE78">
        <v>359.9264</v>
      </c>
      <c r="AF78">
        <v>6.804206505564786E-2</v>
      </c>
      <c r="AG78">
        <v>5.1999999999999998E-3</v>
      </c>
      <c r="AH78">
        <v>6.9099999999999995E-2</v>
      </c>
      <c r="AI78">
        <v>8.0699999999999994E-2</v>
      </c>
      <c r="AJ78" s="12">
        <v>64</v>
      </c>
      <c r="AK78">
        <v>5</v>
      </c>
      <c r="AL78">
        <v>50</v>
      </c>
      <c r="AM78">
        <v>6.5049000000000001</v>
      </c>
      <c r="AN78">
        <v>789.83709999999996</v>
      </c>
      <c r="AO78" s="12">
        <v>31.054200000000002</v>
      </c>
      <c r="AP78" s="12">
        <v>26.443999999999999</v>
      </c>
    </row>
    <row r="79" spans="1:42" x14ac:dyDescent="0.3">
      <c r="A79">
        <v>104</v>
      </c>
      <c r="B79">
        <v>105</v>
      </c>
      <c r="C79">
        <v>13</v>
      </c>
      <c r="D79">
        <v>5</v>
      </c>
      <c r="E79" t="s">
        <v>27</v>
      </c>
      <c r="F79">
        <v>493595.221616</v>
      </c>
      <c r="G79">
        <v>5180699.9730599904</v>
      </c>
      <c r="H79">
        <v>2</v>
      </c>
      <c r="I79" t="s">
        <v>15</v>
      </c>
      <c r="J79" t="s">
        <v>141</v>
      </c>
      <c r="M79">
        <v>513</v>
      </c>
      <c r="N79">
        <v>10.84</v>
      </c>
      <c r="O79" s="6">
        <v>0.59899997711200004</v>
      </c>
      <c r="P79">
        <v>1.67</v>
      </c>
      <c r="Q79">
        <v>0.122</v>
      </c>
      <c r="R79">
        <v>2.07E-2</v>
      </c>
      <c r="S79">
        <v>13.65</v>
      </c>
      <c r="T79">
        <v>5.9</v>
      </c>
      <c r="W79" s="7"/>
      <c r="X79" s="8">
        <v>0.78799998760199996</v>
      </c>
      <c r="Y79">
        <v>105</v>
      </c>
      <c r="Z79" s="9" t="s">
        <v>165</v>
      </c>
      <c r="AA79" s="9" t="s">
        <v>165</v>
      </c>
      <c r="AC79">
        <v>1545852</v>
      </c>
      <c r="AD79">
        <v>4.1264000000000003</v>
      </c>
      <c r="AE79">
        <v>13.678000000000001</v>
      </c>
      <c r="AF79">
        <v>2.0130985219021014E-2</v>
      </c>
      <c r="AG79">
        <v>-0.01</v>
      </c>
      <c r="AH79">
        <v>-0.13850000000000001</v>
      </c>
      <c r="AI79">
        <v>-8.48E-2</v>
      </c>
      <c r="AJ79" s="12">
        <v>64</v>
      </c>
      <c r="AK79">
        <v>7</v>
      </c>
      <c r="AL79">
        <v>70</v>
      </c>
      <c r="AM79">
        <v>6.8776000000000002</v>
      </c>
      <c r="AN79">
        <v>787.97820000000002</v>
      </c>
      <c r="AO79" s="12">
        <v>41.406799999999997</v>
      </c>
      <c r="AP79" s="12">
        <v>28.848700000000001</v>
      </c>
    </row>
    <row r="80" spans="1:42" x14ac:dyDescent="0.3">
      <c r="A80">
        <v>106</v>
      </c>
      <c r="B80">
        <v>107</v>
      </c>
      <c r="C80">
        <v>15</v>
      </c>
      <c r="D80">
        <v>5</v>
      </c>
      <c r="E80" t="s">
        <v>27</v>
      </c>
      <c r="F80">
        <v>493659.03774300002</v>
      </c>
      <c r="G80">
        <v>5180698.1273499904</v>
      </c>
      <c r="H80">
        <v>4</v>
      </c>
      <c r="I80" t="s">
        <v>15</v>
      </c>
      <c r="J80" t="s">
        <v>242</v>
      </c>
      <c r="M80">
        <v>392</v>
      </c>
      <c r="N80">
        <v>7.15</v>
      </c>
      <c r="O80" s="6">
        <v>0.57400000095399994</v>
      </c>
      <c r="P80">
        <v>1.57</v>
      </c>
      <c r="Q80">
        <v>0.123</v>
      </c>
      <c r="R80">
        <v>2.0799999999999999E-2</v>
      </c>
      <c r="S80">
        <v>12.73</v>
      </c>
      <c r="T80">
        <v>5.92</v>
      </c>
      <c r="U80" s="1">
        <v>52</v>
      </c>
      <c r="V80" s="1">
        <v>1</v>
      </c>
      <c r="W80" s="7">
        <v>75</v>
      </c>
      <c r="X80" s="8">
        <v>0.93800002336499999</v>
      </c>
      <c r="Y80">
        <v>107</v>
      </c>
      <c r="Z80" s="9" t="s">
        <v>165</v>
      </c>
      <c r="AA80" s="9" t="s">
        <v>165</v>
      </c>
      <c r="AB80" s="11">
        <v>5.75</v>
      </c>
      <c r="AC80">
        <v>1493353</v>
      </c>
      <c r="AD80">
        <v>7.4112</v>
      </c>
      <c r="AE80">
        <v>329.55549999999999</v>
      </c>
      <c r="AF80">
        <v>0.2545204638219607</v>
      </c>
      <c r="AG80">
        <v>-2.1399999999999999E-2</v>
      </c>
      <c r="AH80">
        <v>-0.16550000000000001</v>
      </c>
      <c r="AI80">
        <v>0.14030000000000001</v>
      </c>
      <c r="AJ80" s="12">
        <v>32</v>
      </c>
      <c r="AK80">
        <v>4</v>
      </c>
      <c r="AL80">
        <v>40</v>
      </c>
      <c r="AM80">
        <v>5.7285000000000004</v>
      </c>
      <c r="AN80">
        <v>788.68880000000001</v>
      </c>
      <c r="AO80" s="12">
        <v>45.306699999999999</v>
      </c>
      <c r="AP80" s="12">
        <v>23.125900000000001</v>
      </c>
    </row>
    <row r="81" spans="1:42" x14ac:dyDescent="0.3">
      <c r="A81">
        <v>108</v>
      </c>
      <c r="B81">
        <v>109</v>
      </c>
      <c r="C81">
        <v>17</v>
      </c>
      <c r="D81">
        <v>5</v>
      </c>
      <c r="E81" t="s">
        <v>27</v>
      </c>
      <c r="F81">
        <v>493725.57659200003</v>
      </c>
      <c r="G81">
        <v>5180706.6988500003</v>
      </c>
      <c r="H81">
        <v>6</v>
      </c>
      <c r="I81" t="s">
        <v>15</v>
      </c>
      <c r="J81" t="s">
        <v>210</v>
      </c>
      <c r="K81">
        <v>342</v>
      </c>
      <c r="L81">
        <v>13.13</v>
      </c>
      <c r="M81">
        <v>545</v>
      </c>
      <c r="N81">
        <v>8.5299999999999994</v>
      </c>
      <c r="O81" s="6">
        <v>0.68999999761599995</v>
      </c>
      <c r="P81">
        <v>1.71</v>
      </c>
      <c r="Q81">
        <v>0.152</v>
      </c>
      <c r="R81">
        <v>2.47E-2</v>
      </c>
      <c r="S81">
        <v>11.23</v>
      </c>
      <c r="T81">
        <v>6.16</v>
      </c>
      <c r="U81" s="1">
        <v>68</v>
      </c>
      <c r="V81" s="1">
        <v>1</v>
      </c>
      <c r="W81" s="7">
        <v>100</v>
      </c>
      <c r="X81" s="8">
        <v>0.88800001144399998</v>
      </c>
      <c r="Y81">
        <v>109</v>
      </c>
      <c r="Z81" s="9" t="s">
        <v>165</v>
      </c>
      <c r="AA81" s="9" t="s">
        <v>171</v>
      </c>
      <c r="AB81" s="11">
        <v>5.56</v>
      </c>
      <c r="AC81">
        <v>1564051</v>
      </c>
      <c r="AD81">
        <v>6.4878999999999998</v>
      </c>
      <c r="AE81">
        <v>305.13</v>
      </c>
      <c r="AF81">
        <v>0.45650453593413903</v>
      </c>
      <c r="AG81">
        <v>-5.4999999999999997E-3</v>
      </c>
      <c r="AH81">
        <v>-4.8800000000000003E-2</v>
      </c>
      <c r="AI81">
        <v>-5.3400000000000003E-2</v>
      </c>
      <c r="AJ81" s="12">
        <v>32</v>
      </c>
      <c r="AK81">
        <v>2</v>
      </c>
      <c r="AL81">
        <v>20</v>
      </c>
      <c r="AM81">
        <v>5.1696999999999997</v>
      </c>
      <c r="AN81">
        <v>794.03359999999998</v>
      </c>
      <c r="AO81" s="12">
        <v>25.290299999999998</v>
      </c>
      <c r="AP81" s="12">
        <v>15.0321</v>
      </c>
    </row>
    <row r="82" spans="1:42" x14ac:dyDescent="0.3">
      <c r="A82">
        <v>110</v>
      </c>
      <c r="B82">
        <v>111</v>
      </c>
      <c r="C82">
        <v>19</v>
      </c>
      <c r="D82">
        <v>5</v>
      </c>
      <c r="E82" t="s">
        <v>27</v>
      </c>
      <c r="F82">
        <v>493786.67919900001</v>
      </c>
      <c r="G82">
        <v>5180703.2165999804</v>
      </c>
      <c r="H82">
        <v>1</v>
      </c>
      <c r="I82" t="s">
        <v>23</v>
      </c>
      <c r="J82" t="s">
        <v>233</v>
      </c>
      <c r="K82">
        <v>193</v>
      </c>
      <c r="L82">
        <v>15.54</v>
      </c>
      <c r="M82">
        <v>413</v>
      </c>
      <c r="N82">
        <v>10.32</v>
      </c>
      <c r="O82" s="6">
        <v>0.48300001025200001</v>
      </c>
      <c r="P82">
        <v>1.5</v>
      </c>
      <c r="Q82">
        <v>0.125</v>
      </c>
      <c r="R82">
        <v>1.9599999999999999E-2</v>
      </c>
      <c r="S82">
        <v>12</v>
      </c>
      <c r="T82">
        <v>6.36</v>
      </c>
      <c r="U82" s="1">
        <v>42</v>
      </c>
      <c r="V82" s="1">
        <v>1</v>
      </c>
      <c r="W82" s="7">
        <v>113</v>
      </c>
      <c r="X82" s="8">
        <v>0.940999984741</v>
      </c>
      <c r="Y82">
        <v>111</v>
      </c>
      <c r="Z82" s="9" t="s">
        <v>171</v>
      </c>
      <c r="AA82" s="9" t="s">
        <v>171</v>
      </c>
      <c r="AB82" s="11">
        <v>4.97</v>
      </c>
      <c r="AC82">
        <v>1752411</v>
      </c>
      <c r="AD82">
        <v>4.8864999999999998</v>
      </c>
      <c r="AE82">
        <v>180.41159999999999</v>
      </c>
      <c r="AF82">
        <v>0.93446850726903796</v>
      </c>
      <c r="AG82">
        <v>-1.8E-3</v>
      </c>
      <c r="AH82">
        <v>-2.06E-2</v>
      </c>
      <c r="AI82">
        <v>-0.1678</v>
      </c>
      <c r="AJ82" s="12">
        <v>4</v>
      </c>
      <c r="AK82">
        <v>1</v>
      </c>
      <c r="AL82">
        <v>10</v>
      </c>
      <c r="AM82">
        <v>4.7618999999999998</v>
      </c>
      <c r="AN82">
        <v>796.92470000000003</v>
      </c>
      <c r="AO82" s="12">
        <v>34.793399999999998</v>
      </c>
      <c r="AP82" s="12">
        <v>21.380800000000001</v>
      </c>
    </row>
    <row r="83" spans="1:42" x14ac:dyDescent="0.3">
      <c r="A83">
        <v>112</v>
      </c>
      <c r="B83">
        <v>113</v>
      </c>
      <c r="C83">
        <v>21</v>
      </c>
      <c r="D83">
        <v>5</v>
      </c>
      <c r="E83" t="s">
        <v>27</v>
      </c>
      <c r="F83">
        <v>493851.846663</v>
      </c>
      <c r="G83">
        <v>5180685.5506600002</v>
      </c>
      <c r="H83">
        <v>3</v>
      </c>
      <c r="I83" t="s">
        <v>23</v>
      </c>
      <c r="J83" t="s">
        <v>219</v>
      </c>
      <c r="K83">
        <v>232</v>
      </c>
      <c r="L83">
        <v>13.39</v>
      </c>
      <c r="M83">
        <v>442</v>
      </c>
      <c r="N83">
        <v>9.4700000000000006</v>
      </c>
      <c r="O83" s="6">
        <v>0.59200000762899996</v>
      </c>
      <c r="P83">
        <v>1.29</v>
      </c>
      <c r="Q83">
        <v>0.107</v>
      </c>
      <c r="R83">
        <v>1.9099999999999999E-2</v>
      </c>
      <c r="S83">
        <v>12.14</v>
      </c>
      <c r="T83">
        <v>5.58</v>
      </c>
      <c r="U83" s="1">
        <v>45</v>
      </c>
      <c r="V83" s="1">
        <v>1</v>
      </c>
      <c r="W83" s="7">
        <v>66</v>
      </c>
      <c r="X83" s="8">
        <v>0.85799998045000003</v>
      </c>
      <c r="Y83">
        <v>113</v>
      </c>
      <c r="Z83" s="9" t="s">
        <v>171</v>
      </c>
      <c r="AA83" s="9" t="s">
        <v>143</v>
      </c>
      <c r="AC83">
        <v>1758995</v>
      </c>
      <c r="AD83">
        <v>6.0126999999999997</v>
      </c>
      <c r="AE83">
        <v>193.8398</v>
      </c>
      <c r="AF83">
        <v>0.98004138323888057</v>
      </c>
      <c r="AG83">
        <v>-1.6000000000000001E-3</v>
      </c>
      <c r="AH83">
        <v>-1.5699999999999999E-2</v>
      </c>
      <c r="AI83">
        <v>-8.0999999999999996E-3</v>
      </c>
      <c r="AJ83" s="12">
        <v>4</v>
      </c>
      <c r="AK83">
        <v>8</v>
      </c>
      <c r="AL83">
        <v>80</v>
      </c>
      <c r="AM83">
        <v>6.6326999999999998</v>
      </c>
      <c r="AN83">
        <v>795.78989999999999</v>
      </c>
      <c r="AO83" s="12">
        <v>34.680100000000003</v>
      </c>
      <c r="AP83" s="12">
        <v>19.568200000000001</v>
      </c>
    </row>
    <row r="84" spans="1:42" x14ac:dyDescent="0.3">
      <c r="A84">
        <v>114</v>
      </c>
      <c r="B84">
        <v>115</v>
      </c>
      <c r="C84">
        <v>23</v>
      </c>
      <c r="D84">
        <v>5</v>
      </c>
      <c r="E84" t="s">
        <v>27</v>
      </c>
      <c r="F84">
        <v>493915.69116500003</v>
      </c>
      <c r="G84">
        <v>5180711.4881800003</v>
      </c>
      <c r="H84">
        <v>4</v>
      </c>
      <c r="I84" t="s">
        <v>23</v>
      </c>
      <c r="J84" t="s">
        <v>242</v>
      </c>
      <c r="K84">
        <v>252</v>
      </c>
      <c r="L84">
        <v>15.3</v>
      </c>
      <c r="M84">
        <v>383</v>
      </c>
      <c r="N84">
        <v>9.9700000000000006</v>
      </c>
      <c r="O84" s="6">
        <v>0.47699999809299998</v>
      </c>
      <c r="P84">
        <v>1.48</v>
      </c>
      <c r="Q84">
        <v>0.113</v>
      </c>
      <c r="R84">
        <v>1.7000000000000001E-2</v>
      </c>
      <c r="S84">
        <v>13.11</v>
      </c>
      <c r="T84">
        <v>6.63</v>
      </c>
      <c r="U84" s="1">
        <v>43</v>
      </c>
      <c r="V84" s="1">
        <v>1</v>
      </c>
      <c r="W84" s="7">
        <v>87</v>
      </c>
      <c r="X84" s="8">
        <v>0.954999983311</v>
      </c>
      <c r="Y84">
        <v>115</v>
      </c>
      <c r="Z84" s="9" t="s">
        <v>171</v>
      </c>
      <c r="AA84" s="9" t="s">
        <v>143</v>
      </c>
      <c r="AB84" s="11">
        <v>5.33</v>
      </c>
      <c r="AC84">
        <v>1777188</v>
      </c>
      <c r="AD84">
        <v>7.0377000000000001</v>
      </c>
      <c r="AE84">
        <v>197.71940000000001</v>
      </c>
      <c r="AF84">
        <v>0.98840046428137884</v>
      </c>
      <c r="AG84">
        <v>2.0000000000000001E-4</v>
      </c>
      <c r="AH84">
        <v>1.6999999999999999E-3</v>
      </c>
      <c r="AI84">
        <v>1.9599999999999999E-2</v>
      </c>
      <c r="AJ84" s="12">
        <v>4</v>
      </c>
      <c r="AK84">
        <v>5</v>
      </c>
      <c r="AL84">
        <v>50</v>
      </c>
      <c r="AM84">
        <v>6.0038999999999998</v>
      </c>
      <c r="AN84">
        <v>801.63559999999995</v>
      </c>
      <c r="AO84" s="12">
        <v>39.118000000000002</v>
      </c>
      <c r="AP84" s="12">
        <v>25.153099999999998</v>
      </c>
    </row>
    <row r="85" spans="1:42" x14ac:dyDescent="0.3">
      <c r="A85">
        <v>116</v>
      </c>
      <c r="B85">
        <v>117</v>
      </c>
      <c r="C85">
        <v>25</v>
      </c>
      <c r="D85">
        <v>5</v>
      </c>
      <c r="E85" t="s">
        <v>27</v>
      </c>
      <c r="F85">
        <v>493978.13054300001</v>
      </c>
      <c r="G85">
        <v>5180700.4656499904</v>
      </c>
      <c r="H85">
        <v>5</v>
      </c>
      <c r="I85" t="s">
        <v>23</v>
      </c>
      <c r="J85" t="s">
        <v>198</v>
      </c>
      <c r="K85">
        <v>402</v>
      </c>
      <c r="L85">
        <v>11.84</v>
      </c>
      <c r="M85">
        <v>510</v>
      </c>
      <c r="N85">
        <v>5.52</v>
      </c>
      <c r="O85" s="6">
        <v>0.62400001287499995</v>
      </c>
      <c r="P85">
        <v>1.83</v>
      </c>
      <c r="Q85">
        <v>0.14099999999999999</v>
      </c>
      <c r="R85">
        <v>2.2599999999999999E-2</v>
      </c>
      <c r="S85">
        <v>12.97</v>
      </c>
      <c r="T85">
        <v>6.23</v>
      </c>
      <c r="U85" s="1">
        <v>88</v>
      </c>
      <c r="V85" s="1">
        <v>0</v>
      </c>
      <c r="W85" s="7"/>
      <c r="X85" s="8">
        <v>0.88899999856900003</v>
      </c>
      <c r="Y85">
        <v>117</v>
      </c>
      <c r="Z85" s="9" t="s">
        <v>171</v>
      </c>
      <c r="AA85" s="9" t="s">
        <v>143</v>
      </c>
      <c r="AB85" s="11">
        <v>4.9800000000000004</v>
      </c>
      <c r="AC85">
        <v>1756672</v>
      </c>
      <c r="AD85">
        <v>6.3017000000000003</v>
      </c>
      <c r="AE85">
        <v>201.90270000000001</v>
      </c>
      <c r="AF85">
        <v>0.99490745518209156</v>
      </c>
      <c r="AG85">
        <v>-6.1999999999999998E-3</v>
      </c>
      <c r="AH85">
        <v>-5.67E-2</v>
      </c>
      <c r="AI85">
        <v>3.8999999999999998E-3</v>
      </c>
      <c r="AJ85" s="12">
        <v>4</v>
      </c>
      <c r="AK85">
        <v>30</v>
      </c>
      <c r="AL85">
        <v>300</v>
      </c>
      <c r="AM85">
        <v>7.9070999999999998</v>
      </c>
      <c r="AN85">
        <v>802.65959999999995</v>
      </c>
      <c r="AO85" s="12">
        <v>29.799399999999999</v>
      </c>
      <c r="AP85" s="12">
        <v>20.253599999999999</v>
      </c>
    </row>
    <row r="86" spans="1:42" x14ac:dyDescent="0.3">
      <c r="A86">
        <v>118</v>
      </c>
      <c r="B86">
        <v>119</v>
      </c>
      <c r="C86">
        <v>27</v>
      </c>
      <c r="D86">
        <v>5</v>
      </c>
      <c r="E86" t="s">
        <v>27</v>
      </c>
      <c r="F86">
        <v>494044.226517</v>
      </c>
      <c r="G86">
        <v>5180700.4701500004</v>
      </c>
      <c r="H86">
        <v>7</v>
      </c>
      <c r="I86" t="s">
        <v>23</v>
      </c>
      <c r="J86" t="s">
        <v>210</v>
      </c>
      <c r="K86">
        <v>271</v>
      </c>
      <c r="L86">
        <v>12.86</v>
      </c>
      <c r="M86">
        <v>496</v>
      </c>
      <c r="N86">
        <v>10.11</v>
      </c>
      <c r="O86" s="6">
        <v>0.634000003338</v>
      </c>
      <c r="P86">
        <v>1.7</v>
      </c>
      <c r="Q86">
        <v>0.13400000000000001</v>
      </c>
      <c r="R86">
        <v>1.9300000000000001E-2</v>
      </c>
      <c r="S86">
        <v>12.7</v>
      </c>
      <c r="T86">
        <v>6.9</v>
      </c>
      <c r="U86" s="1">
        <v>63</v>
      </c>
      <c r="V86" s="1">
        <v>1</v>
      </c>
      <c r="W86" s="7">
        <v>84</v>
      </c>
      <c r="X86" s="8">
        <v>1</v>
      </c>
      <c r="Y86">
        <v>119</v>
      </c>
      <c r="Z86" s="9" t="s">
        <v>171</v>
      </c>
      <c r="AA86" s="9" t="s">
        <v>143</v>
      </c>
      <c r="AB86" s="11">
        <v>5.47</v>
      </c>
      <c r="AC86">
        <v>1730735</v>
      </c>
      <c r="AD86">
        <v>6.2298</v>
      </c>
      <c r="AE86">
        <v>221.696</v>
      </c>
      <c r="AF86">
        <v>0.98978969827123731</v>
      </c>
      <c r="AG86">
        <v>-3.2199999999999999E-2</v>
      </c>
      <c r="AH86">
        <v>-0.2969</v>
      </c>
      <c r="AI86">
        <v>2.0500000000000001E-2</v>
      </c>
      <c r="AJ86" s="12">
        <v>8</v>
      </c>
      <c r="AK86">
        <v>3</v>
      </c>
      <c r="AL86">
        <v>30</v>
      </c>
      <c r="AM86">
        <v>5.6161000000000003</v>
      </c>
      <c r="AN86">
        <v>806.14340000000004</v>
      </c>
      <c r="AO86" s="12">
        <v>30.813199999999998</v>
      </c>
      <c r="AP86" s="12">
        <v>21.1998</v>
      </c>
    </row>
    <row r="87" spans="1:42" x14ac:dyDescent="0.3">
      <c r="A87">
        <v>120</v>
      </c>
      <c r="B87">
        <v>121</v>
      </c>
      <c r="C87">
        <v>29</v>
      </c>
      <c r="D87">
        <v>5</v>
      </c>
      <c r="E87" t="s">
        <v>27</v>
      </c>
      <c r="F87">
        <v>494105.779413999</v>
      </c>
      <c r="G87">
        <v>5180713.4513499904</v>
      </c>
      <c r="H87">
        <v>8</v>
      </c>
      <c r="I87" t="s">
        <v>23</v>
      </c>
      <c r="J87" t="s">
        <v>198</v>
      </c>
      <c r="K87">
        <v>127</v>
      </c>
      <c r="L87">
        <v>15.91</v>
      </c>
      <c r="M87">
        <v>313</v>
      </c>
      <c r="N87">
        <v>14.91</v>
      </c>
      <c r="O87" s="6">
        <v>0.463999986649</v>
      </c>
      <c r="P87">
        <v>1.42</v>
      </c>
      <c r="Q87">
        <v>0.109</v>
      </c>
      <c r="R87">
        <v>1.9800000000000002E-2</v>
      </c>
      <c r="S87">
        <v>13.08</v>
      </c>
      <c r="T87">
        <v>5.48</v>
      </c>
      <c r="U87" s="1">
        <v>63</v>
      </c>
      <c r="V87" s="1">
        <v>1</v>
      </c>
      <c r="W87" s="7">
        <v>84</v>
      </c>
      <c r="X87" s="8">
        <v>0.99199998378800003</v>
      </c>
      <c r="Y87">
        <v>121</v>
      </c>
      <c r="Z87" s="9" t="s">
        <v>171</v>
      </c>
      <c r="AA87" s="9" t="s">
        <v>171</v>
      </c>
      <c r="AB87" s="11">
        <v>5.32</v>
      </c>
      <c r="AC87">
        <v>1589293</v>
      </c>
      <c r="AD87">
        <v>5.2942999999999998</v>
      </c>
      <c r="AE87">
        <v>32.7288</v>
      </c>
      <c r="AF87">
        <v>5.6639015652343305E-4</v>
      </c>
      <c r="AG87">
        <v>5.3E-3</v>
      </c>
      <c r="AH87">
        <v>5.79E-2</v>
      </c>
      <c r="AI87">
        <v>-0.82140000000000002</v>
      </c>
      <c r="AJ87" s="12">
        <v>128</v>
      </c>
      <c r="AK87">
        <v>0</v>
      </c>
      <c r="AL87">
        <v>0.1</v>
      </c>
      <c r="AM87">
        <v>7.6200000000000004E-2</v>
      </c>
      <c r="AN87">
        <v>811.3954</v>
      </c>
      <c r="AO87" s="12">
        <v>46.091200000000001</v>
      </c>
      <c r="AP87" s="12">
        <v>30.9861</v>
      </c>
    </row>
    <row r="88" spans="1:42" x14ac:dyDescent="0.3">
      <c r="A88">
        <v>122</v>
      </c>
      <c r="B88">
        <v>123</v>
      </c>
      <c r="C88">
        <v>5</v>
      </c>
      <c r="D88">
        <v>6</v>
      </c>
      <c r="E88" t="s">
        <v>40</v>
      </c>
      <c r="F88">
        <v>493337.243514998</v>
      </c>
      <c r="G88">
        <v>5180738.1465699803</v>
      </c>
      <c r="H88">
        <v>1</v>
      </c>
      <c r="I88" t="s">
        <v>17</v>
      </c>
      <c r="J88" t="s">
        <v>242</v>
      </c>
      <c r="K88">
        <v>345</v>
      </c>
      <c r="L88">
        <v>13.93</v>
      </c>
      <c r="M88">
        <v>700</v>
      </c>
      <c r="N88">
        <v>10.74</v>
      </c>
      <c r="O88" s="6">
        <v>0.72600001096699995</v>
      </c>
      <c r="P88">
        <v>1.44</v>
      </c>
      <c r="Q88">
        <v>0.11899999999999999</v>
      </c>
      <c r="R88">
        <v>2.3199999999999998E-2</v>
      </c>
      <c r="S88">
        <v>12.09</v>
      </c>
      <c r="T88">
        <v>5.1100000000000003</v>
      </c>
      <c r="U88" s="1">
        <v>97</v>
      </c>
      <c r="V88" s="1">
        <v>0</v>
      </c>
      <c r="W88" s="7"/>
      <c r="X88" s="8">
        <v>0.30300000309899999</v>
      </c>
      <c r="Y88">
        <v>123</v>
      </c>
      <c r="Z88" s="9" t="s">
        <v>142</v>
      </c>
      <c r="AA88" s="9" t="s">
        <v>143</v>
      </c>
      <c r="AB88" s="11">
        <v>4.9800000000000004</v>
      </c>
      <c r="AC88">
        <v>1586179</v>
      </c>
      <c r="AD88">
        <v>5.8913000000000002</v>
      </c>
      <c r="AE88">
        <v>296.63099999999997</v>
      </c>
      <c r="AF88">
        <v>0.53056059675172629</v>
      </c>
      <c r="AG88">
        <v>1E-3</v>
      </c>
      <c r="AH88">
        <v>9.4000000000000004E-3</v>
      </c>
      <c r="AI88">
        <v>0.30620000000000003</v>
      </c>
      <c r="AJ88" s="12">
        <v>16</v>
      </c>
      <c r="AK88">
        <v>7</v>
      </c>
      <c r="AL88">
        <v>70</v>
      </c>
      <c r="AM88">
        <v>6.5197000000000003</v>
      </c>
      <c r="AN88">
        <v>777.14080000000001</v>
      </c>
      <c r="AO88" s="12">
        <v>18.5029</v>
      </c>
      <c r="AP88" s="12">
        <v>18.211600000000001</v>
      </c>
    </row>
    <row r="89" spans="1:42" x14ac:dyDescent="0.3">
      <c r="A89">
        <v>123</v>
      </c>
      <c r="B89">
        <v>124</v>
      </c>
      <c r="C89">
        <v>6</v>
      </c>
      <c r="D89">
        <v>6</v>
      </c>
      <c r="E89" t="s">
        <v>40</v>
      </c>
      <c r="F89">
        <v>493369.149492</v>
      </c>
      <c r="G89">
        <v>5180735.5554299904</v>
      </c>
      <c r="H89">
        <v>2</v>
      </c>
      <c r="I89" t="s">
        <v>17</v>
      </c>
      <c r="J89" t="s">
        <v>141</v>
      </c>
      <c r="K89">
        <v>257</v>
      </c>
      <c r="L89">
        <v>15.38</v>
      </c>
      <c r="M89">
        <v>506</v>
      </c>
      <c r="N89">
        <v>9.92</v>
      </c>
      <c r="O89" s="6">
        <v>0.62599998712500005</v>
      </c>
      <c r="P89">
        <v>1.28</v>
      </c>
      <c r="Q89">
        <v>0.107</v>
      </c>
      <c r="R89">
        <v>0.02</v>
      </c>
      <c r="S89">
        <v>11.98</v>
      </c>
      <c r="T89">
        <v>5.35</v>
      </c>
      <c r="W89" s="7"/>
      <c r="X89" s="8">
        <v>0.44699999690100001</v>
      </c>
      <c r="Y89">
        <v>124</v>
      </c>
      <c r="Z89" s="9" t="s">
        <v>142</v>
      </c>
      <c r="AA89" s="9" t="s">
        <v>143</v>
      </c>
      <c r="AC89">
        <v>1477536</v>
      </c>
      <c r="AD89">
        <v>12.768599999999999</v>
      </c>
      <c r="AE89">
        <v>302.76459999999997</v>
      </c>
      <c r="AF89">
        <v>0.47708905969406101</v>
      </c>
      <c r="AG89">
        <v>-2.2100000000000002E-2</v>
      </c>
      <c r="AH89">
        <v>-9.98E-2</v>
      </c>
      <c r="AI89">
        <v>0.59740000000000004</v>
      </c>
      <c r="AJ89" s="12">
        <v>32</v>
      </c>
      <c r="AK89">
        <v>5</v>
      </c>
      <c r="AL89">
        <v>50</v>
      </c>
      <c r="AM89">
        <v>5.3964999999999996</v>
      </c>
      <c r="AN89">
        <v>782.01170000000002</v>
      </c>
      <c r="AO89" s="12">
        <v>25.895099999999999</v>
      </c>
      <c r="AP89" s="12">
        <v>21.368600000000001</v>
      </c>
    </row>
    <row r="90" spans="1:42" x14ac:dyDescent="0.3">
      <c r="A90">
        <v>124</v>
      </c>
      <c r="B90">
        <v>125</v>
      </c>
      <c r="C90">
        <v>7</v>
      </c>
      <c r="D90">
        <v>6</v>
      </c>
      <c r="E90" t="s">
        <v>40</v>
      </c>
      <c r="F90">
        <v>493401.068692</v>
      </c>
      <c r="G90">
        <v>5180744.9656400001</v>
      </c>
      <c r="H90">
        <v>3</v>
      </c>
      <c r="I90" t="s">
        <v>17</v>
      </c>
      <c r="J90" t="s">
        <v>233</v>
      </c>
      <c r="K90">
        <v>268</v>
      </c>
      <c r="L90">
        <v>12.72</v>
      </c>
      <c r="M90">
        <v>489</v>
      </c>
      <c r="N90">
        <v>9.7799999999999994</v>
      </c>
      <c r="O90" s="6">
        <v>0.672999978065</v>
      </c>
      <c r="P90">
        <v>1.44</v>
      </c>
      <c r="Q90">
        <v>0.129</v>
      </c>
      <c r="R90">
        <v>2.2800000000000001E-2</v>
      </c>
      <c r="S90">
        <v>11.13</v>
      </c>
      <c r="T90">
        <v>5.66</v>
      </c>
      <c r="U90" s="1">
        <v>45</v>
      </c>
      <c r="V90" s="1">
        <v>1</v>
      </c>
      <c r="W90" s="7">
        <v>85</v>
      </c>
      <c r="X90" s="8">
        <v>0.51599997281999999</v>
      </c>
      <c r="Y90">
        <v>125</v>
      </c>
      <c r="Z90" s="9" t="s">
        <v>165</v>
      </c>
      <c r="AA90" s="9" t="s">
        <v>143</v>
      </c>
      <c r="AB90" s="11">
        <v>5.65</v>
      </c>
      <c r="AC90">
        <v>1455330</v>
      </c>
      <c r="AD90">
        <v>11.7128</v>
      </c>
      <c r="AE90">
        <v>314.31299999999999</v>
      </c>
      <c r="AF90">
        <v>0.37760972386259301</v>
      </c>
      <c r="AG90">
        <v>3.04E-2</v>
      </c>
      <c r="AH90">
        <v>0.14979999999999999</v>
      </c>
      <c r="AI90">
        <v>-0.49009999999999998</v>
      </c>
      <c r="AJ90" s="12">
        <v>32</v>
      </c>
      <c r="AK90">
        <v>2</v>
      </c>
      <c r="AL90">
        <v>20</v>
      </c>
      <c r="AM90">
        <v>4.5692000000000004</v>
      </c>
      <c r="AN90">
        <v>786.30589999999995</v>
      </c>
      <c r="AO90" s="12">
        <v>24.963699999999999</v>
      </c>
      <c r="AP90" s="12">
        <v>22.7882</v>
      </c>
    </row>
    <row r="91" spans="1:42" x14ac:dyDescent="0.3">
      <c r="A91">
        <v>125</v>
      </c>
      <c r="B91">
        <v>126</v>
      </c>
      <c r="C91">
        <v>8</v>
      </c>
      <c r="D91">
        <v>6</v>
      </c>
      <c r="E91" t="s">
        <v>40</v>
      </c>
      <c r="F91">
        <v>493434.17333700001</v>
      </c>
      <c r="G91">
        <v>5180740.7972900001</v>
      </c>
      <c r="H91">
        <v>4</v>
      </c>
      <c r="I91" t="s">
        <v>17</v>
      </c>
      <c r="J91" t="s">
        <v>198</v>
      </c>
      <c r="K91">
        <v>206</v>
      </c>
      <c r="L91">
        <v>13.55</v>
      </c>
      <c r="M91">
        <v>522</v>
      </c>
      <c r="N91">
        <v>10.44</v>
      </c>
      <c r="O91" s="6">
        <v>0.66900002956399995</v>
      </c>
      <c r="P91">
        <v>1.49</v>
      </c>
      <c r="Q91">
        <v>0.124</v>
      </c>
      <c r="R91">
        <v>2.3300000000000001E-2</v>
      </c>
      <c r="S91">
        <v>12.07</v>
      </c>
      <c r="T91">
        <v>5.3</v>
      </c>
      <c r="W91" s="7"/>
      <c r="X91" s="8">
        <v>0.17900000512600001</v>
      </c>
      <c r="Y91">
        <v>126</v>
      </c>
      <c r="Z91" s="9" t="s">
        <v>170</v>
      </c>
      <c r="AA91" s="9" t="s">
        <v>143</v>
      </c>
      <c r="AC91">
        <v>1589028</v>
      </c>
      <c r="AD91">
        <v>3.7513000000000001</v>
      </c>
      <c r="AE91">
        <v>347.8587</v>
      </c>
      <c r="AF91">
        <v>0.13019878809781454</v>
      </c>
      <c r="AG91">
        <v>8.2000000000000007E-3</v>
      </c>
      <c r="AH91">
        <v>0.1258</v>
      </c>
      <c r="AI91">
        <v>-0.14349999999999999</v>
      </c>
      <c r="AJ91" s="12">
        <v>32</v>
      </c>
      <c r="AK91">
        <v>2</v>
      </c>
      <c r="AL91">
        <v>20</v>
      </c>
      <c r="AM91">
        <v>5.7203999999999997</v>
      </c>
      <c r="AN91">
        <v>789.30250000000001</v>
      </c>
      <c r="AO91" s="12">
        <v>26.827999999999999</v>
      </c>
      <c r="AP91" s="12">
        <v>24.796099999999999</v>
      </c>
    </row>
    <row r="92" spans="1:42" x14ac:dyDescent="0.3">
      <c r="A92">
        <v>126</v>
      </c>
      <c r="B92">
        <v>127</v>
      </c>
      <c r="C92">
        <v>9</v>
      </c>
      <c r="D92">
        <v>6</v>
      </c>
      <c r="E92" t="s">
        <v>40</v>
      </c>
      <c r="F92">
        <v>493466.070624999</v>
      </c>
      <c r="G92">
        <v>5180730.2058699904</v>
      </c>
      <c r="H92">
        <v>5</v>
      </c>
      <c r="I92" t="s">
        <v>17</v>
      </c>
      <c r="J92" t="s">
        <v>210</v>
      </c>
      <c r="K92">
        <v>204</v>
      </c>
      <c r="L92">
        <v>13.26</v>
      </c>
      <c r="M92">
        <v>543</v>
      </c>
      <c r="N92">
        <v>11.03</v>
      </c>
      <c r="O92" s="6">
        <v>0.72699999809299998</v>
      </c>
      <c r="P92">
        <v>2.1</v>
      </c>
      <c r="Q92">
        <v>0.17</v>
      </c>
      <c r="R92">
        <v>2.86E-2</v>
      </c>
      <c r="S92">
        <v>12.38</v>
      </c>
      <c r="T92">
        <v>5.93</v>
      </c>
      <c r="U92" s="1">
        <v>50</v>
      </c>
      <c r="V92" s="1">
        <v>0</v>
      </c>
      <c r="W92" s="7"/>
      <c r="X92" s="8">
        <v>0.24500000476799999</v>
      </c>
      <c r="Y92">
        <v>127</v>
      </c>
      <c r="Z92" s="9" t="s">
        <v>170</v>
      </c>
      <c r="AA92" s="9" t="s">
        <v>143</v>
      </c>
      <c r="AB92" s="11">
        <v>5.2</v>
      </c>
      <c r="AC92">
        <v>1604644</v>
      </c>
      <c r="AD92">
        <v>3.3889999999999998</v>
      </c>
      <c r="AE92">
        <v>66.942700000000002</v>
      </c>
      <c r="AF92">
        <v>0.10028330879328329</v>
      </c>
      <c r="AG92">
        <v>-1.17E-2</v>
      </c>
      <c r="AH92">
        <v>-0.19719999999999999</v>
      </c>
      <c r="AI92">
        <v>0.13389999999999999</v>
      </c>
      <c r="AJ92" s="12">
        <v>128</v>
      </c>
      <c r="AK92">
        <v>3</v>
      </c>
      <c r="AL92">
        <v>30</v>
      </c>
      <c r="AM92">
        <v>6.2276999999999996</v>
      </c>
      <c r="AN92">
        <v>788.76520000000005</v>
      </c>
      <c r="AO92" s="12">
        <v>27.030100000000001</v>
      </c>
      <c r="AP92" s="12">
        <v>22.330100000000002</v>
      </c>
    </row>
    <row r="93" spans="1:42" x14ac:dyDescent="0.3">
      <c r="A93">
        <v>127</v>
      </c>
      <c r="B93">
        <v>128</v>
      </c>
      <c r="C93">
        <v>10</v>
      </c>
      <c r="D93">
        <v>6</v>
      </c>
      <c r="E93" t="s">
        <v>40</v>
      </c>
      <c r="F93">
        <v>493496.794142998</v>
      </c>
      <c r="G93">
        <v>5180744.0833000001</v>
      </c>
      <c r="H93">
        <v>5</v>
      </c>
      <c r="I93" t="s">
        <v>17</v>
      </c>
      <c r="J93" t="s">
        <v>210</v>
      </c>
      <c r="K93">
        <v>271</v>
      </c>
      <c r="L93">
        <v>14.58</v>
      </c>
      <c r="M93">
        <v>534</v>
      </c>
      <c r="N93">
        <v>8.4</v>
      </c>
      <c r="O93" s="6">
        <v>0.74299997091299996</v>
      </c>
      <c r="P93">
        <v>2.0099999999999998</v>
      </c>
      <c r="Q93">
        <v>0.15</v>
      </c>
      <c r="R93">
        <v>2.7799999999999998E-2</v>
      </c>
      <c r="S93">
        <v>13.44</v>
      </c>
      <c r="T93">
        <v>5.38</v>
      </c>
      <c r="W93" s="7"/>
      <c r="X93" s="8">
        <v>0.547999978065</v>
      </c>
      <c r="Y93">
        <v>128</v>
      </c>
      <c r="Z93" s="9" t="s">
        <v>170</v>
      </c>
      <c r="AA93" s="9" t="s">
        <v>165</v>
      </c>
      <c r="AC93">
        <v>1582759</v>
      </c>
      <c r="AD93">
        <v>3.3557999999999999</v>
      </c>
      <c r="AE93">
        <v>52.176299999999998</v>
      </c>
      <c r="AF93">
        <v>3.6949578585640908E-2</v>
      </c>
      <c r="AG93">
        <v>-1.7600000000000001E-2</v>
      </c>
      <c r="AH93">
        <v>-0.30109999999999998</v>
      </c>
      <c r="AI93">
        <v>3.4799999999999998E-2</v>
      </c>
      <c r="AJ93" s="12">
        <v>128</v>
      </c>
      <c r="AK93">
        <v>10</v>
      </c>
      <c r="AL93">
        <v>100</v>
      </c>
      <c r="AM93">
        <v>7.4416000000000002</v>
      </c>
      <c r="AN93">
        <v>786.84789999999998</v>
      </c>
      <c r="AO93" s="12">
        <v>32.660499999999999</v>
      </c>
      <c r="AP93" s="12">
        <v>30.985099999999999</v>
      </c>
    </row>
    <row r="94" spans="1:42" x14ac:dyDescent="0.3">
      <c r="A94">
        <v>128</v>
      </c>
      <c r="B94">
        <v>129</v>
      </c>
      <c r="C94">
        <v>11</v>
      </c>
      <c r="D94">
        <v>6</v>
      </c>
      <c r="E94" t="s">
        <v>40</v>
      </c>
      <c r="F94">
        <v>493528.684700999</v>
      </c>
      <c r="G94">
        <v>5180727.1582500003</v>
      </c>
      <c r="H94">
        <v>6</v>
      </c>
      <c r="I94" t="s">
        <v>17</v>
      </c>
      <c r="J94" t="s">
        <v>219</v>
      </c>
      <c r="K94">
        <v>235</v>
      </c>
      <c r="L94">
        <v>11.75</v>
      </c>
      <c r="M94">
        <v>523</v>
      </c>
      <c r="N94">
        <v>9.75</v>
      </c>
      <c r="O94" s="6">
        <v>0.69700002670299999</v>
      </c>
      <c r="P94">
        <v>2.02</v>
      </c>
      <c r="Q94">
        <v>0.158</v>
      </c>
      <c r="R94">
        <v>2.7199999999999998E-2</v>
      </c>
      <c r="S94">
        <v>12.8</v>
      </c>
      <c r="T94">
        <v>5.79</v>
      </c>
      <c r="U94" s="1">
        <v>37</v>
      </c>
      <c r="V94" s="1">
        <v>1</v>
      </c>
      <c r="W94" s="7">
        <v>72</v>
      </c>
      <c r="X94" s="8">
        <v>0.90200001001399999</v>
      </c>
      <c r="Y94">
        <v>129</v>
      </c>
      <c r="Z94" s="9" t="s">
        <v>165</v>
      </c>
      <c r="AA94" s="9" t="s">
        <v>165</v>
      </c>
      <c r="AB94" s="11">
        <v>5.5</v>
      </c>
      <c r="AC94">
        <v>1542477</v>
      </c>
      <c r="AD94">
        <v>4.3253000000000004</v>
      </c>
      <c r="AE94">
        <v>6.1444999999999999</v>
      </c>
      <c r="AF94">
        <v>4.2673156762576436E-2</v>
      </c>
      <c r="AG94">
        <v>3.3E-3</v>
      </c>
      <c r="AH94">
        <v>4.3299999999999998E-2</v>
      </c>
      <c r="AI94">
        <v>-1.5699999999999999E-2</v>
      </c>
      <c r="AJ94" s="12">
        <v>64</v>
      </c>
      <c r="AK94">
        <v>9</v>
      </c>
      <c r="AL94">
        <v>90</v>
      </c>
      <c r="AM94">
        <v>7.0816999999999997</v>
      </c>
      <c r="AN94">
        <v>786.9556</v>
      </c>
      <c r="AO94" s="12">
        <v>37.296799999999998</v>
      </c>
      <c r="AP94" s="12">
        <v>26.0578</v>
      </c>
    </row>
    <row r="95" spans="1:42" x14ac:dyDescent="0.3">
      <c r="A95">
        <v>130</v>
      </c>
      <c r="B95">
        <v>131</v>
      </c>
      <c r="C95">
        <v>13</v>
      </c>
      <c r="D95">
        <v>6</v>
      </c>
      <c r="E95" t="s">
        <v>40</v>
      </c>
      <c r="F95">
        <v>493592.5074</v>
      </c>
      <c r="G95">
        <v>5180731.75691</v>
      </c>
      <c r="H95">
        <v>2</v>
      </c>
      <c r="I95" t="s">
        <v>15</v>
      </c>
      <c r="J95" t="s">
        <v>141</v>
      </c>
      <c r="K95">
        <v>126</v>
      </c>
      <c r="L95">
        <v>13.3</v>
      </c>
      <c r="M95">
        <v>393</v>
      </c>
      <c r="N95">
        <v>7.71</v>
      </c>
      <c r="O95" s="6">
        <v>0.52999997138999999</v>
      </c>
      <c r="P95">
        <v>1.64</v>
      </c>
      <c r="Q95">
        <v>0.127</v>
      </c>
      <c r="R95">
        <v>2.5000000000000001E-2</v>
      </c>
      <c r="S95">
        <v>12.92</v>
      </c>
      <c r="T95">
        <v>5.07</v>
      </c>
      <c r="U95" s="1">
        <v>75</v>
      </c>
      <c r="V95" s="1">
        <v>0</v>
      </c>
      <c r="W95" s="7"/>
      <c r="X95" s="8">
        <v>0.41400000453000002</v>
      </c>
      <c r="Y95">
        <v>131</v>
      </c>
      <c r="Z95" s="9" t="s">
        <v>165</v>
      </c>
      <c r="AA95" s="9" t="s">
        <v>165</v>
      </c>
      <c r="AB95" s="11">
        <v>5.26</v>
      </c>
      <c r="AC95">
        <v>1526106</v>
      </c>
      <c r="AD95">
        <v>4.8121999999999998</v>
      </c>
      <c r="AE95">
        <v>11.5291</v>
      </c>
      <c r="AF95">
        <v>2.5731772337049708E-2</v>
      </c>
      <c r="AG95">
        <v>-1.26E-2</v>
      </c>
      <c r="AH95">
        <v>-0.15</v>
      </c>
      <c r="AI95">
        <v>-5.8999999999999999E-3</v>
      </c>
      <c r="AJ95" s="12">
        <v>64</v>
      </c>
      <c r="AK95">
        <v>26</v>
      </c>
      <c r="AL95">
        <v>260</v>
      </c>
      <c r="AM95">
        <v>8.0353999999999992</v>
      </c>
      <c r="AN95">
        <v>785.69060000000002</v>
      </c>
      <c r="AO95" s="12">
        <v>39.722799999999999</v>
      </c>
      <c r="AP95" s="12">
        <v>27.930900000000001</v>
      </c>
    </row>
    <row r="96" spans="1:42" x14ac:dyDescent="0.3">
      <c r="A96">
        <v>132</v>
      </c>
      <c r="B96">
        <v>133</v>
      </c>
      <c r="C96">
        <v>15</v>
      </c>
      <c r="D96">
        <v>6</v>
      </c>
      <c r="E96" t="s">
        <v>40</v>
      </c>
      <c r="F96">
        <v>493656.32318900002</v>
      </c>
      <c r="G96">
        <v>5180729.9111700002</v>
      </c>
      <c r="H96">
        <v>3</v>
      </c>
      <c r="I96" t="s">
        <v>15</v>
      </c>
      <c r="J96" t="s">
        <v>233</v>
      </c>
      <c r="K96">
        <v>287</v>
      </c>
      <c r="L96">
        <v>11.51</v>
      </c>
      <c r="M96">
        <v>532</v>
      </c>
      <c r="N96">
        <v>8.1300000000000008</v>
      </c>
      <c r="O96" s="6">
        <v>0.64200001954999997</v>
      </c>
      <c r="P96">
        <v>2</v>
      </c>
      <c r="Q96">
        <v>0.152</v>
      </c>
      <c r="R96">
        <v>2.3800000000000002E-2</v>
      </c>
      <c r="S96">
        <v>13.17</v>
      </c>
      <c r="T96">
        <v>6.39</v>
      </c>
      <c r="U96" s="1">
        <v>49</v>
      </c>
      <c r="V96" s="1">
        <v>1</v>
      </c>
      <c r="W96" s="7">
        <v>117</v>
      </c>
      <c r="X96" s="8">
        <v>0.945999979973</v>
      </c>
      <c r="Y96">
        <v>133</v>
      </c>
      <c r="Z96" s="9" t="s">
        <v>165</v>
      </c>
      <c r="AA96" s="9" t="s">
        <v>165</v>
      </c>
      <c r="AB96" s="11">
        <v>5.34</v>
      </c>
      <c r="AC96">
        <v>1589647</v>
      </c>
      <c r="AD96">
        <v>4.5728</v>
      </c>
      <c r="AE96">
        <v>294.8526</v>
      </c>
      <c r="AF96">
        <v>0.54602600695625325</v>
      </c>
      <c r="AG96">
        <v>-5.5300000000000002E-2</v>
      </c>
      <c r="AH96">
        <v>-0.69369999999999998</v>
      </c>
      <c r="AI96">
        <v>0.18809999999999999</v>
      </c>
      <c r="AJ96" s="12">
        <v>16</v>
      </c>
      <c r="AK96">
        <v>43</v>
      </c>
      <c r="AL96">
        <v>430</v>
      </c>
      <c r="AM96">
        <v>8.5898000000000003</v>
      </c>
      <c r="AN96">
        <v>785.97339999999997</v>
      </c>
      <c r="AO96" s="12">
        <v>30.973199999999999</v>
      </c>
      <c r="AP96" s="12">
        <v>29.175599999999999</v>
      </c>
    </row>
    <row r="97" spans="1:42" x14ac:dyDescent="0.3">
      <c r="A97">
        <v>134</v>
      </c>
      <c r="B97">
        <v>135</v>
      </c>
      <c r="C97">
        <v>17</v>
      </c>
      <c r="D97">
        <v>6</v>
      </c>
      <c r="E97" t="s">
        <v>40</v>
      </c>
      <c r="F97">
        <v>493720.1532</v>
      </c>
      <c r="G97">
        <v>5180741.6229999904</v>
      </c>
      <c r="H97">
        <v>5</v>
      </c>
      <c r="I97" t="s">
        <v>15</v>
      </c>
      <c r="J97" t="s">
        <v>219</v>
      </c>
      <c r="K97">
        <v>257</v>
      </c>
      <c r="L97">
        <v>12.57</v>
      </c>
      <c r="M97">
        <v>433</v>
      </c>
      <c r="N97">
        <v>6.81</v>
      </c>
      <c r="O97" s="6">
        <v>0.62300002574900004</v>
      </c>
      <c r="P97">
        <v>1.5</v>
      </c>
      <c r="Q97">
        <v>0.108</v>
      </c>
      <c r="R97">
        <v>2.07E-2</v>
      </c>
      <c r="S97">
        <v>13.82</v>
      </c>
      <c r="T97">
        <v>5.25</v>
      </c>
      <c r="W97" s="7"/>
      <c r="X97" s="8">
        <v>0.77499997615799998</v>
      </c>
      <c r="Y97">
        <v>135</v>
      </c>
      <c r="Z97" s="9" t="s">
        <v>143</v>
      </c>
      <c r="AA97" s="9" t="s">
        <v>171</v>
      </c>
      <c r="AC97">
        <v>1602231</v>
      </c>
      <c r="AD97">
        <v>3.7869999999999999</v>
      </c>
      <c r="AE97">
        <v>303.22809999999998</v>
      </c>
      <c r="AF97">
        <v>0.47305134899736939</v>
      </c>
      <c r="AG97">
        <v>2.76E-2</v>
      </c>
      <c r="AH97">
        <v>0.41860000000000003</v>
      </c>
      <c r="AI97">
        <v>0.27810000000000001</v>
      </c>
      <c r="AJ97" s="12">
        <v>16</v>
      </c>
      <c r="AK97">
        <v>0</v>
      </c>
      <c r="AL97">
        <v>0.1</v>
      </c>
      <c r="AM97">
        <v>0.41260000000000002</v>
      </c>
      <c r="AN97">
        <v>791.44320000000005</v>
      </c>
      <c r="AO97" s="12">
        <v>31.5443</v>
      </c>
      <c r="AP97" s="12">
        <v>19.504200000000001</v>
      </c>
    </row>
    <row r="98" spans="1:42" x14ac:dyDescent="0.3">
      <c r="A98">
        <v>136</v>
      </c>
      <c r="B98">
        <v>137</v>
      </c>
      <c r="C98">
        <v>19</v>
      </c>
      <c r="D98">
        <v>6</v>
      </c>
      <c r="E98" t="s">
        <v>40</v>
      </c>
      <c r="F98">
        <v>493782.143090998</v>
      </c>
      <c r="G98">
        <v>5180736.3660199903</v>
      </c>
      <c r="H98">
        <v>6</v>
      </c>
      <c r="I98" t="s">
        <v>15</v>
      </c>
      <c r="J98" t="s">
        <v>210</v>
      </c>
      <c r="K98">
        <v>283</v>
      </c>
      <c r="L98">
        <v>12.52</v>
      </c>
      <c r="M98">
        <v>539</v>
      </c>
      <c r="N98">
        <v>8.17</v>
      </c>
      <c r="O98" s="6">
        <v>0.59299999475499998</v>
      </c>
      <c r="P98">
        <v>1.61</v>
      </c>
      <c r="Q98">
        <v>0.124</v>
      </c>
      <c r="R98">
        <v>2.2499999999999999E-2</v>
      </c>
      <c r="S98">
        <v>12.98</v>
      </c>
      <c r="T98">
        <v>5.52</v>
      </c>
      <c r="U98" s="1">
        <v>76</v>
      </c>
      <c r="V98" s="1">
        <v>1</v>
      </c>
      <c r="W98" s="7">
        <v>76</v>
      </c>
      <c r="X98" s="8">
        <v>0.93300002813299998</v>
      </c>
      <c r="Y98">
        <v>137</v>
      </c>
      <c r="Z98" s="9" t="s">
        <v>171</v>
      </c>
      <c r="AA98" s="9" t="s">
        <v>165</v>
      </c>
      <c r="AB98" s="11">
        <v>5.48</v>
      </c>
      <c r="AC98">
        <v>1592657</v>
      </c>
      <c r="AD98">
        <v>5.7011000000000003</v>
      </c>
      <c r="AE98">
        <v>298.46780000000001</v>
      </c>
      <c r="AF98">
        <v>0.51455662197722951</v>
      </c>
      <c r="AG98">
        <v>1.0800000000000001E-2</v>
      </c>
      <c r="AH98">
        <v>0.1085</v>
      </c>
      <c r="AI98">
        <v>-0.3019</v>
      </c>
      <c r="AJ98" s="12">
        <v>32</v>
      </c>
      <c r="AK98">
        <v>1</v>
      </c>
      <c r="AL98">
        <v>10</v>
      </c>
      <c r="AM98">
        <v>4.6067999999999998</v>
      </c>
      <c r="AN98">
        <v>797.428</v>
      </c>
      <c r="AO98" s="12">
        <v>24.922699999999999</v>
      </c>
      <c r="AP98" s="12">
        <v>16.638300000000001</v>
      </c>
    </row>
    <row r="99" spans="1:42" x14ac:dyDescent="0.3">
      <c r="A99">
        <v>138</v>
      </c>
      <c r="B99">
        <v>139</v>
      </c>
      <c r="C99">
        <v>21</v>
      </c>
      <c r="D99">
        <v>6</v>
      </c>
      <c r="E99" t="s">
        <v>40</v>
      </c>
      <c r="F99">
        <v>493847.76542900002</v>
      </c>
      <c r="G99">
        <v>5180719.15527</v>
      </c>
      <c r="H99">
        <v>2</v>
      </c>
      <c r="I99" t="s">
        <v>23</v>
      </c>
      <c r="J99" t="s">
        <v>141</v>
      </c>
      <c r="K99">
        <v>190</v>
      </c>
      <c r="L99">
        <v>12.51</v>
      </c>
      <c r="M99">
        <v>410</v>
      </c>
      <c r="N99">
        <v>10.66</v>
      </c>
      <c r="O99" s="6">
        <v>0.536000013351</v>
      </c>
      <c r="P99">
        <v>1.34</v>
      </c>
      <c r="Q99">
        <v>0.114</v>
      </c>
      <c r="R99">
        <v>1.9599999999999999E-2</v>
      </c>
      <c r="S99">
        <v>11.75</v>
      </c>
      <c r="T99">
        <v>5.81</v>
      </c>
      <c r="U99" s="1">
        <v>75</v>
      </c>
      <c r="V99" s="1">
        <v>1</v>
      </c>
      <c r="W99" s="7">
        <v>74</v>
      </c>
      <c r="X99" s="8">
        <v>0.84600001573600003</v>
      </c>
      <c r="Y99">
        <v>139</v>
      </c>
      <c r="Z99" s="9" t="s">
        <v>171</v>
      </c>
      <c r="AA99" s="9" t="s">
        <v>171</v>
      </c>
      <c r="AB99" s="11">
        <v>5.28</v>
      </c>
      <c r="AC99">
        <v>1788895</v>
      </c>
      <c r="AD99">
        <v>7.4592999999999998</v>
      </c>
      <c r="AE99">
        <v>194.39449999999999</v>
      </c>
      <c r="AF99">
        <v>0.98137221531707131</v>
      </c>
      <c r="AG99">
        <v>-2.0000000000000001E-4</v>
      </c>
      <c r="AH99">
        <v>-1.6999999999999999E-3</v>
      </c>
      <c r="AI99">
        <v>4.2599999999999999E-2</v>
      </c>
      <c r="AJ99" s="12">
        <v>4</v>
      </c>
      <c r="AK99">
        <v>4</v>
      </c>
      <c r="AL99">
        <v>40</v>
      </c>
      <c r="AM99">
        <v>5.7220000000000004</v>
      </c>
      <c r="AN99">
        <v>800.36090000000002</v>
      </c>
      <c r="AO99" s="12">
        <v>47.230499999999999</v>
      </c>
      <c r="AP99" s="12">
        <v>27.629100000000001</v>
      </c>
    </row>
    <row r="100" spans="1:42" x14ac:dyDescent="0.3">
      <c r="A100">
        <v>140</v>
      </c>
      <c r="B100">
        <v>141</v>
      </c>
      <c r="C100">
        <v>23</v>
      </c>
      <c r="D100">
        <v>6</v>
      </c>
      <c r="E100" t="s">
        <v>40</v>
      </c>
      <c r="F100">
        <v>493911.60960500001</v>
      </c>
      <c r="G100">
        <v>5180745.0927600004</v>
      </c>
      <c r="H100">
        <v>3</v>
      </c>
      <c r="I100" t="s">
        <v>23</v>
      </c>
      <c r="J100" t="s">
        <v>219</v>
      </c>
      <c r="K100">
        <v>186</v>
      </c>
      <c r="L100">
        <v>12.66</v>
      </c>
      <c r="M100">
        <v>388</v>
      </c>
      <c r="N100">
        <v>10.87</v>
      </c>
      <c r="O100" s="6">
        <v>0.5</v>
      </c>
      <c r="P100">
        <v>1.35</v>
      </c>
      <c r="Q100">
        <v>0.106</v>
      </c>
      <c r="R100">
        <v>1.9400000000000001E-2</v>
      </c>
      <c r="S100">
        <v>12.69</v>
      </c>
      <c r="T100">
        <v>5.49</v>
      </c>
      <c r="U100" s="1">
        <v>38</v>
      </c>
      <c r="V100" s="1">
        <v>1</v>
      </c>
      <c r="W100" s="7">
        <v>54</v>
      </c>
      <c r="X100" s="8">
        <v>0.96499997377400004</v>
      </c>
      <c r="Y100">
        <v>141</v>
      </c>
      <c r="Z100" s="9" t="s">
        <v>171</v>
      </c>
      <c r="AA100" s="9" t="s">
        <v>171</v>
      </c>
      <c r="AB100" s="11">
        <v>5.57</v>
      </c>
      <c r="AC100">
        <v>1794219</v>
      </c>
      <c r="AD100">
        <v>7.8783000000000003</v>
      </c>
      <c r="AE100">
        <v>195.1583</v>
      </c>
      <c r="AF100">
        <v>0.98313093351927128</v>
      </c>
      <c r="AG100">
        <v>-6.4999999999999997E-3</v>
      </c>
      <c r="AH100">
        <v>-4.7300000000000002E-2</v>
      </c>
      <c r="AI100">
        <v>6.83E-2</v>
      </c>
      <c r="AJ100" s="12">
        <v>4</v>
      </c>
      <c r="AK100">
        <v>7</v>
      </c>
      <c r="AL100">
        <v>70</v>
      </c>
      <c r="AM100">
        <v>6.2263000000000002</v>
      </c>
      <c r="AN100">
        <v>804.9529</v>
      </c>
      <c r="AO100" s="12">
        <v>50.348300000000002</v>
      </c>
      <c r="AP100" s="12">
        <v>31.287099999999999</v>
      </c>
    </row>
    <row r="101" spans="1:42" x14ac:dyDescent="0.3">
      <c r="A101">
        <v>142</v>
      </c>
      <c r="B101">
        <v>143</v>
      </c>
      <c r="C101">
        <v>25</v>
      </c>
      <c r="D101">
        <v>6</v>
      </c>
      <c r="E101" t="s">
        <v>40</v>
      </c>
      <c r="F101">
        <v>493976.779961997</v>
      </c>
      <c r="G101">
        <v>5180731.3388799904</v>
      </c>
      <c r="H101">
        <v>5</v>
      </c>
      <c r="I101" t="s">
        <v>23</v>
      </c>
      <c r="J101" t="s">
        <v>198</v>
      </c>
      <c r="K101">
        <v>210</v>
      </c>
      <c r="L101">
        <v>13.85</v>
      </c>
      <c r="M101">
        <v>326</v>
      </c>
      <c r="N101">
        <v>9.84</v>
      </c>
      <c r="O101" s="6">
        <v>0.58499997854200003</v>
      </c>
      <c r="P101">
        <v>1.53</v>
      </c>
      <c r="Q101">
        <v>0.114</v>
      </c>
      <c r="R101">
        <v>1.6400000000000001E-2</v>
      </c>
      <c r="S101">
        <v>13.4</v>
      </c>
      <c r="T101">
        <v>6.97</v>
      </c>
      <c r="U101" s="1">
        <v>61</v>
      </c>
      <c r="V101" s="1">
        <v>1</v>
      </c>
      <c r="W101" s="7">
        <v>101</v>
      </c>
      <c r="X101" s="8">
        <v>0.89999997615799998</v>
      </c>
      <c r="Y101">
        <v>143</v>
      </c>
      <c r="Z101" s="9" t="s">
        <v>171</v>
      </c>
      <c r="AA101" s="9" t="s">
        <v>143</v>
      </c>
      <c r="AB101" s="11">
        <v>5.19</v>
      </c>
      <c r="AC101">
        <v>1780774</v>
      </c>
      <c r="AD101">
        <v>7.3837000000000002</v>
      </c>
      <c r="AE101">
        <v>194.60130000000001</v>
      </c>
      <c r="AF101">
        <v>0.98185684079404023</v>
      </c>
      <c r="AG101">
        <v>-7.4000000000000003E-3</v>
      </c>
      <c r="AH101">
        <v>-5.7200000000000001E-2</v>
      </c>
      <c r="AI101">
        <v>0.1162</v>
      </c>
      <c r="AJ101" s="12">
        <v>4</v>
      </c>
      <c r="AK101">
        <v>5</v>
      </c>
      <c r="AL101">
        <v>50</v>
      </c>
      <c r="AM101">
        <v>5.9554</v>
      </c>
      <c r="AN101">
        <v>805.95659999999998</v>
      </c>
      <c r="AO101" s="12">
        <v>40.963799999999999</v>
      </c>
      <c r="AP101" s="12">
        <v>28.938500000000001</v>
      </c>
    </row>
    <row r="102" spans="1:42" x14ac:dyDescent="0.3">
      <c r="A102">
        <v>144</v>
      </c>
      <c r="B102">
        <v>145</v>
      </c>
      <c r="C102">
        <v>27</v>
      </c>
      <c r="D102">
        <v>6</v>
      </c>
      <c r="E102" t="s">
        <v>40</v>
      </c>
      <c r="F102">
        <v>494039.23383600003</v>
      </c>
      <c r="G102">
        <v>5180734.0746799903</v>
      </c>
      <c r="H102">
        <v>6</v>
      </c>
      <c r="I102" t="s">
        <v>23</v>
      </c>
      <c r="J102" t="s">
        <v>210</v>
      </c>
      <c r="K102">
        <v>185</v>
      </c>
      <c r="L102">
        <v>14.04</v>
      </c>
      <c r="M102">
        <v>400</v>
      </c>
      <c r="N102">
        <v>11.3</v>
      </c>
      <c r="O102" s="6">
        <v>0.52600002288799996</v>
      </c>
      <c r="P102">
        <v>1.61</v>
      </c>
      <c r="Q102">
        <v>0.125</v>
      </c>
      <c r="R102">
        <v>1.9099999999999999E-2</v>
      </c>
      <c r="S102">
        <v>12.92</v>
      </c>
      <c r="T102">
        <v>6.53</v>
      </c>
      <c r="U102" s="1">
        <v>50</v>
      </c>
      <c r="V102" s="1">
        <v>1</v>
      </c>
      <c r="W102" s="7">
        <v>68</v>
      </c>
      <c r="X102" s="8">
        <v>0.96499997377400004</v>
      </c>
      <c r="Y102">
        <v>145</v>
      </c>
      <c r="Z102" s="9" t="s">
        <v>171</v>
      </c>
      <c r="AA102" s="9" t="s">
        <v>143</v>
      </c>
      <c r="AB102" s="11">
        <v>5.26</v>
      </c>
      <c r="AC102">
        <v>1764605</v>
      </c>
      <c r="AD102">
        <v>6.8764000000000003</v>
      </c>
      <c r="AE102">
        <v>204.4692</v>
      </c>
      <c r="AF102">
        <v>0.99759728048088836</v>
      </c>
      <c r="AG102">
        <v>-7.9000000000000008E-3</v>
      </c>
      <c r="AH102">
        <v>-6.6100000000000006E-2</v>
      </c>
      <c r="AI102">
        <v>0.1414</v>
      </c>
      <c r="AJ102" s="12">
        <v>8</v>
      </c>
      <c r="AK102">
        <v>10</v>
      </c>
      <c r="AL102">
        <v>100</v>
      </c>
      <c r="AM102">
        <v>6.7205000000000004</v>
      </c>
      <c r="AN102">
        <v>808.4828</v>
      </c>
      <c r="AO102" s="12">
        <v>39.8264</v>
      </c>
      <c r="AP102" s="12">
        <v>31.291599999999999</v>
      </c>
    </row>
    <row r="103" spans="1:42" x14ac:dyDescent="0.3">
      <c r="A103">
        <v>146</v>
      </c>
      <c r="B103">
        <v>147</v>
      </c>
      <c r="C103">
        <v>29</v>
      </c>
      <c r="D103">
        <v>6</v>
      </c>
      <c r="E103" t="s">
        <v>40</v>
      </c>
      <c r="F103">
        <v>494103.06250200002</v>
      </c>
      <c r="G103">
        <v>5180745.2349699903</v>
      </c>
      <c r="H103">
        <v>7</v>
      </c>
      <c r="I103" t="s">
        <v>23</v>
      </c>
      <c r="J103" t="s">
        <v>210</v>
      </c>
      <c r="K103">
        <v>164</v>
      </c>
      <c r="L103">
        <v>15.33</v>
      </c>
      <c r="M103">
        <v>326</v>
      </c>
      <c r="N103">
        <v>13.71</v>
      </c>
      <c r="O103" s="6">
        <v>0.391000002623</v>
      </c>
      <c r="P103">
        <v>1.08</v>
      </c>
      <c r="Q103">
        <v>9.2999999999999999E-2</v>
      </c>
      <c r="R103">
        <v>1.54E-2</v>
      </c>
      <c r="S103">
        <v>11.64</v>
      </c>
      <c r="T103">
        <v>6.04</v>
      </c>
      <c r="U103" s="1">
        <v>18</v>
      </c>
      <c r="V103" s="1">
        <v>1</v>
      </c>
      <c r="W103" s="7">
        <v>48</v>
      </c>
      <c r="X103" s="8">
        <v>0.99599999189400001</v>
      </c>
      <c r="Y103">
        <v>147</v>
      </c>
      <c r="Z103" s="9" t="s">
        <v>171</v>
      </c>
      <c r="AA103" s="9" t="s">
        <v>171</v>
      </c>
      <c r="AB103" s="11">
        <v>4.96</v>
      </c>
      <c r="AC103">
        <v>1590492</v>
      </c>
      <c r="AD103">
        <v>11.4299</v>
      </c>
      <c r="AE103">
        <v>78.758799999999994</v>
      </c>
      <c r="AF103">
        <v>0.17022266238242312</v>
      </c>
      <c r="AG103">
        <v>-9.6600000000000005E-2</v>
      </c>
      <c r="AH103">
        <v>-0.48720000000000002</v>
      </c>
      <c r="AI103">
        <v>-0.57550000000000001</v>
      </c>
      <c r="AJ103" s="12">
        <v>1</v>
      </c>
      <c r="AK103">
        <v>3</v>
      </c>
      <c r="AL103">
        <v>30</v>
      </c>
      <c r="AM103">
        <v>4.9997999999999996</v>
      </c>
      <c r="AN103">
        <v>809.20669999999996</v>
      </c>
      <c r="AO103" s="12">
        <v>47.434399999999997</v>
      </c>
      <c r="AP103" s="12">
        <v>33.765900000000002</v>
      </c>
    </row>
    <row r="104" spans="1:42" x14ac:dyDescent="0.3">
      <c r="A104">
        <v>147</v>
      </c>
      <c r="B104">
        <v>148</v>
      </c>
      <c r="C104">
        <v>30</v>
      </c>
      <c r="D104">
        <v>6</v>
      </c>
      <c r="E104" t="s">
        <v>40</v>
      </c>
      <c r="F104">
        <v>494134.94672100001</v>
      </c>
      <c r="G104">
        <v>5180720.0901100002</v>
      </c>
      <c r="H104">
        <v>8</v>
      </c>
      <c r="I104" t="s">
        <v>23</v>
      </c>
      <c r="J104" t="s">
        <v>198</v>
      </c>
      <c r="K104">
        <v>258</v>
      </c>
      <c r="L104">
        <v>11.71</v>
      </c>
      <c r="M104">
        <v>520</v>
      </c>
      <c r="N104">
        <v>8.76</v>
      </c>
      <c r="O104" s="6">
        <v>0.51899999380100004</v>
      </c>
      <c r="P104">
        <v>1.37</v>
      </c>
      <c r="Q104">
        <v>0.114</v>
      </c>
      <c r="R104">
        <v>1.8800000000000001E-2</v>
      </c>
      <c r="S104">
        <v>12.11</v>
      </c>
      <c r="T104">
        <v>6.02</v>
      </c>
      <c r="W104" s="7"/>
      <c r="X104" s="8">
        <v>0.92400002479599996</v>
      </c>
      <c r="Y104">
        <v>148</v>
      </c>
      <c r="Z104" s="9" t="s">
        <v>171</v>
      </c>
      <c r="AA104" s="9" t="s">
        <v>165</v>
      </c>
      <c r="AC104">
        <v>1445590</v>
      </c>
      <c r="AD104">
        <v>14.9969</v>
      </c>
      <c r="AE104">
        <v>56.228299999999997</v>
      </c>
      <c r="AF104">
        <v>5.1428636507249437E-2</v>
      </c>
      <c r="AG104">
        <v>-9.4399999999999998E-2</v>
      </c>
      <c r="AH104">
        <v>-0.36480000000000001</v>
      </c>
      <c r="AI104">
        <v>0.56620000000000004</v>
      </c>
      <c r="AJ104" s="12">
        <v>128</v>
      </c>
      <c r="AK104">
        <v>2</v>
      </c>
      <c r="AL104">
        <v>20</v>
      </c>
      <c r="AM104">
        <v>4.3129</v>
      </c>
      <c r="AN104">
        <v>804.39139999999998</v>
      </c>
      <c r="AO104" s="12">
        <v>28.0854</v>
      </c>
      <c r="AP104" s="12">
        <v>32.205100000000002</v>
      </c>
    </row>
    <row r="105" spans="1:42" x14ac:dyDescent="0.3">
      <c r="A105">
        <v>148</v>
      </c>
      <c r="B105">
        <v>149</v>
      </c>
      <c r="C105">
        <v>6</v>
      </c>
      <c r="D105">
        <v>7</v>
      </c>
      <c r="E105" t="s">
        <v>47</v>
      </c>
      <c r="F105">
        <v>493350.86385000002</v>
      </c>
      <c r="G105">
        <v>5180767.3566100001</v>
      </c>
      <c r="H105">
        <v>1</v>
      </c>
      <c r="I105" t="s">
        <v>17</v>
      </c>
      <c r="J105" t="s">
        <v>242</v>
      </c>
      <c r="K105">
        <v>453</v>
      </c>
      <c r="L105">
        <v>14.96</v>
      </c>
      <c r="M105">
        <v>604</v>
      </c>
      <c r="N105">
        <v>11.66</v>
      </c>
      <c r="O105" s="6">
        <v>0.80299997329700001</v>
      </c>
      <c r="P105">
        <v>1.61</v>
      </c>
      <c r="Q105">
        <v>0.13</v>
      </c>
      <c r="R105">
        <v>2.3E-2</v>
      </c>
      <c r="S105">
        <v>12.39</v>
      </c>
      <c r="T105">
        <v>5.66</v>
      </c>
      <c r="U105" s="1">
        <v>34</v>
      </c>
      <c r="V105" s="1">
        <v>0</v>
      </c>
      <c r="W105" s="7"/>
      <c r="X105" s="8">
        <v>0.286000013351</v>
      </c>
      <c r="Y105">
        <v>149</v>
      </c>
      <c r="Z105" s="9" t="s">
        <v>143</v>
      </c>
      <c r="AA105" s="9" t="s">
        <v>165</v>
      </c>
      <c r="AB105" s="11">
        <v>4.8899999999999997</v>
      </c>
      <c r="AC105">
        <v>1621589</v>
      </c>
      <c r="AD105">
        <v>3.4986999999999999</v>
      </c>
      <c r="AE105">
        <v>290.27159999999998</v>
      </c>
      <c r="AF105">
        <v>0.58562364125003064</v>
      </c>
      <c r="AG105">
        <v>4.0000000000000002E-4</v>
      </c>
      <c r="AH105">
        <v>7.3000000000000001E-3</v>
      </c>
      <c r="AI105">
        <v>0.36909999999999998</v>
      </c>
      <c r="AJ105" s="12">
        <v>16</v>
      </c>
      <c r="AK105">
        <v>8</v>
      </c>
      <c r="AL105">
        <v>80</v>
      </c>
      <c r="AM105">
        <v>7.1765999999999996</v>
      </c>
      <c r="AN105">
        <v>776.88289999999995</v>
      </c>
      <c r="AO105" s="12">
        <v>23.036100000000001</v>
      </c>
      <c r="AP105" s="12">
        <v>18.0487</v>
      </c>
    </row>
    <row r="106" spans="1:42" x14ac:dyDescent="0.3">
      <c r="A106">
        <v>149</v>
      </c>
      <c r="B106">
        <v>150</v>
      </c>
      <c r="C106">
        <v>7</v>
      </c>
      <c r="D106">
        <v>7</v>
      </c>
      <c r="E106" t="s">
        <v>47</v>
      </c>
      <c r="F106">
        <v>493382.78291000001</v>
      </c>
      <c r="G106">
        <v>5180776.7667300003</v>
      </c>
      <c r="H106">
        <v>2</v>
      </c>
      <c r="I106" t="s">
        <v>17</v>
      </c>
      <c r="J106" t="s">
        <v>141</v>
      </c>
      <c r="K106">
        <v>255</v>
      </c>
      <c r="L106">
        <v>14.19</v>
      </c>
      <c r="M106">
        <v>549</v>
      </c>
      <c r="N106">
        <v>9.48</v>
      </c>
      <c r="O106" s="6">
        <v>0.77700001001399999</v>
      </c>
      <c r="P106">
        <v>1.34</v>
      </c>
      <c r="Q106">
        <v>0.14000000000000001</v>
      </c>
      <c r="R106">
        <v>1.9E-2</v>
      </c>
      <c r="S106">
        <v>9.5399999999999991</v>
      </c>
      <c r="T106">
        <v>7.38</v>
      </c>
      <c r="U106" s="1">
        <v>65</v>
      </c>
      <c r="V106" s="1">
        <v>1</v>
      </c>
      <c r="W106" s="7">
        <v>65</v>
      </c>
      <c r="X106" s="8">
        <v>0.32499998807899999</v>
      </c>
      <c r="Y106">
        <v>150</v>
      </c>
      <c r="Z106" s="9" t="s">
        <v>142</v>
      </c>
      <c r="AA106" s="9" t="s">
        <v>165</v>
      </c>
      <c r="AB106" s="11">
        <v>5.44</v>
      </c>
      <c r="AC106">
        <v>1535519</v>
      </c>
      <c r="AD106">
        <v>7.9204999999999997</v>
      </c>
      <c r="AE106">
        <v>308.17970000000003</v>
      </c>
      <c r="AF106">
        <v>0.43007924909408252</v>
      </c>
      <c r="AG106">
        <v>-1.4E-3</v>
      </c>
      <c r="AH106">
        <v>-1.0500000000000001E-2</v>
      </c>
      <c r="AI106">
        <v>0.3846</v>
      </c>
      <c r="AJ106" s="12">
        <v>32</v>
      </c>
      <c r="AK106">
        <v>4</v>
      </c>
      <c r="AL106">
        <v>40</v>
      </c>
      <c r="AM106">
        <v>5.6612</v>
      </c>
      <c r="AN106">
        <v>779.67750000000001</v>
      </c>
      <c r="AO106" s="12">
        <v>22.496400000000001</v>
      </c>
      <c r="AP106" s="12">
        <v>18.612300000000001</v>
      </c>
    </row>
    <row r="107" spans="1:42" x14ac:dyDescent="0.3">
      <c r="A107">
        <v>150</v>
      </c>
      <c r="B107">
        <v>151</v>
      </c>
      <c r="C107">
        <v>8</v>
      </c>
      <c r="D107">
        <v>7</v>
      </c>
      <c r="E107" t="s">
        <v>47</v>
      </c>
      <c r="F107">
        <v>493417.88659000001</v>
      </c>
      <c r="G107">
        <v>5180770.9989099903</v>
      </c>
      <c r="H107">
        <v>3</v>
      </c>
      <c r="I107" t="s">
        <v>17</v>
      </c>
      <c r="J107" t="s">
        <v>233</v>
      </c>
      <c r="K107">
        <v>255</v>
      </c>
      <c r="L107">
        <v>11.38</v>
      </c>
      <c r="M107">
        <v>454</v>
      </c>
      <c r="N107">
        <v>10.65</v>
      </c>
      <c r="O107" s="6">
        <v>0.72899997234299996</v>
      </c>
      <c r="P107">
        <v>1.37</v>
      </c>
      <c r="Q107">
        <v>0.11700000000000001</v>
      </c>
      <c r="R107">
        <v>2.3E-2</v>
      </c>
      <c r="S107">
        <v>11.64</v>
      </c>
      <c r="T107">
        <v>5.0999999999999996</v>
      </c>
      <c r="U107" s="1">
        <v>43</v>
      </c>
      <c r="V107" s="1">
        <v>0</v>
      </c>
      <c r="W107" s="7"/>
      <c r="X107" s="8">
        <v>0.222000002861</v>
      </c>
      <c r="Y107">
        <v>151</v>
      </c>
      <c r="Z107" s="9" t="s">
        <v>143</v>
      </c>
      <c r="AA107" s="9" t="s">
        <v>143</v>
      </c>
      <c r="AB107" s="11">
        <v>5.44</v>
      </c>
      <c r="AC107">
        <v>1491589</v>
      </c>
      <c r="AD107">
        <v>9.8681999999999999</v>
      </c>
      <c r="AE107">
        <v>313.99099999999999</v>
      </c>
      <c r="AF107">
        <v>0.38033475546513784</v>
      </c>
      <c r="AG107">
        <v>2.5999999999999999E-2</v>
      </c>
      <c r="AH107">
        <v>0.15190000000000001</v>
      </c>
      <c r="AI107">
        <v>-0.36230000000000001</v>
      </c>
      <c r="AJ107" s="12">
        <v>32</v>
      </c>
      <c r="AK107">
        <v>2</v>
      </c>
      <c r="AL107">
        <v>20</v>
      </c>
      <c r="AM107">
        <v>4.7446999999999999</v>
      </c>
      <c r="AN107">
        <v>785.07320000000004</v>
      </c>
      <c r="AO107" s="12">
        <v>26.941600000000001</v>
      </c>
      <c r="AP107" s="12">
        <v>22.603100000000001</v>
      </c>
    </row>
    <row r="108" spans="1:42" x14ac:dyDescent="0.3">
      <c r="A108">
        <v>151</v>
      </c>
      <c r="B108">
        <v>152</v>
      </c>
      <c r="C108">
        <v>9</v>
      </c>
      <c r="D108">
        <v>7</v>
      </c>
      <c r="E108" t="s">
        <v>47</v>
      </c>
      <c r="F108">
        <v>493447.78446200001</v>
      </c>
      <c r="G108">
        <v>5180761.6069099903</v>
      </c>
      <c r="H108">
        <v>4</v>
      </c>
      <c r="I108" t="s">
        <v>17</v>
      </c>
      <c r="J108" t="s">
        <v>198</v>
      </c>
      <c r="K108">
        <v>229</v>
      </c>
      <c r="L108">
        <v>14.01</v>
      </c>
      <c r="M108">
        <v>539</v>
      </c>
      <c r="N108">
        <v>10.48</v>
      </c>
      <c r="O108" s="6">
        <v>0.70599997043600005</v>
      </c>
      <c r="P108">
        <v>1.82</v>
      </c>
      <c r="Q108">
        <v>0.14599999999999999</v>
      </c>
      <c r="R108">
        <v>2.9100000000000001E-2</v>
      </c>
      <c r="S108">
        <v>12.49</v>
      </c>
      <c r="T108">
        <v>5.01</v>
      </c>
      <c r="W108" s="7"/>
      <c r="X108" s="8">
        <v>0.14699999988099999</v>
      </c>
      <c r="Y108">
        <v>152</v>
      </c>
      <c r="Z108" s="9" t="s">
        <v>143</v>
      </c>
      <c r="AA108" s="9" t="s">
        <v>143</v>
      </c>
      <c r="AC108">
        <v>1584352</v>
      </c>
      <c r="AD108">
        <v>4.0918000000000001</v>
      </c>
      <c r="AE108">
        <v>341.09629999999999</v>
      </c>
      <c r="AF108">
        <v>0.17237514214851313</v>
      </c>
      <c r="AG108">
        <v>8.8999999999999999E-3</v>
      </c>
      <c r="AH108">
        <v>0.12520000000000001</v>
      </c>
      <c r="AI108">
        <v>-0.24030000000000001</v>
      </c>
      <c r="AJ108" s="12">
        <v>32</v>
      </c>
      <c r="AK108">
        <v>0</v>
      </c>
      <c r="AL108">
        <v>0.1</v>
      </c>
      <c r="AM108">
        <v>0.33500000000000002</v>
      </c>
      <c r="AN108">
        <v>788.19889999999998</v>
      </c>
      <c r="AO108" s="12">
        <v>26.352</v>
      </c>
      <c r="AP108" s="12">
        <v>22.482600000000001</v>
      </c>
    </row>
    <row r="109" spans="1:42" x14ac:dyDescent="0.3">
      <c r="A109">
        <v>152</v>
      </c>
      <c r="B109">
        <v>153</v>
      </c>
      <c r="C109">
        <v>10</v>
      </c>
      <c r="D109">
        <v>7</v>
      </c>
      <c r="E109" t="s">
        <v>47</v>
      </c>
      <c r="F109">
        <v>493478.50785200001</v>
      </c>
      <c r="G109">
        <v>5180775.8840899803</v>
      </c>
      <c r="H109">
        <v>4</v>
      </c>
      <c r="I109" t="s">
        <v>17</v>
      </c>
      <c r="J109" t="s">
        <v>198</v>
      </c>
      <c r="K109">
        <v>257</v>
      </c>
      <c r="L109">
        <v>13.28</v>
      </c>
      <c r="M109">
        <v>462</v>
      </c>
      <c r="N109">
        <v>10.58</v>
      </c>
      <c r="O109" s="6">
        <v>0.74199998378800003</v>
      </c>
      <c r="P109">
        <v>1.56</v>
      </c>
      <c r="Q109">
        <v>0.14699999999999999</v>
      </c>
      <c r="R109">
        <v>1.7100000000000001E-2</v>
      </c>
      <c r="S109">
        <v>10.59</v>
      </c>
      <c r="T109">
        <v>8.6199999999999992</v>
      </c>
      <c r="W109" s="7"/>
      <c r="X109" s="8">
        <v>0.123000003397</v>
      </c>
      <c r="Y109">
        <v>153</v>
      </c>
      <c r="Z109" s="9" t="s">
        <v>143</v>
      </c>
      <c r="AA109" s="9" t="s">
        <v>165</v>
      </c>
      <c r="AC109">
        <v>1582810</v>
      </c>
      <c r="AD109">
        <v>3.7012999999999998</v>
      </c>
      <c r="AE109">
        <v>32.856999999999999</v>
      </c>
      <c r="AF109">
        <v>6.2084741619722328E-4</v>
      </c>
      <c r="AG109">
        <v>2.5999999999999999E-2</v>
      </c>
      <c r="AH109">
        <v>0.4022</v>
      </c>
      <c r="AI109">
        <v>-0.29399999999999998</v>
      </c>
      <c r="AJ109" s="12">
        <v>128</v>
      </c>
      <c r="AK109">
        <v>0</v>
      </c>
      <c r="AL109">
        <v>0.1</v>
      </c>
      <c r="AM109">
        <v>0.43559999999999999</v>
      </c>
      <c r="AN109">
        <v>787.53719999999998</v>
      </c>
      <c r="AO109" s="12">
        <v>24.560500000000001</v>
      </c>
      <c r="AP109" s="12">
        <v>23.935600000000001</v>
      </c>
    </row>
    <row r="110" spans="1:42" x14ac:dyDescent="0.3">
      <c r="A110">
        <v>154</v>
      </c>
      <c r="B110">
        <v>155</v>
      </c>
      <c r="C110">
        <v>12</v>
      </c>
      <c r="D110">
        <v>7</v>
      </c>
      <c r="E110" t="s">
        <v>47</v>
      </c>
      <c r="F110">
        <v>493542.317518998</v>
      </c>
      <c r="G110">
        <v>5180768.8143999903</v>
      </c>
      <c r="H110">
        <v>6</v>
      </c>
      <c r="I110" t="s">
        <v>17</v>
      </c>
      <c r="J110" t="s">
        <v>219</v>
      </c>
      <c r="K110">
        <v>224</v>
      </c>
      <c r="L110">
        <v>11.52</v>
      </c>
      <c r="M110">
        <v>424</v>
      </c>
      <c r="N110">
        <v>10.71</v>
      </c>
      <c r="O110" s="6">
        <v>0.62599998712500005</v>
      </c>
      <c r="P110">
        <v>1.37</v>
      </c>
      <c r="Q110">
        <v>0.11600000000000001</v>
      </c>
      <c r="R110">
        <v>2.2800000000000001E-2</v>
      </c>
      <c r="S110">
        <v>11.8</v>
      </c>
      <c r="T110">
        <v>5.09</v>
      </c>
      <c r="U110" s="1">
        <v>49</v>
      </c>
      <c r="V110" s="1">
        <v>1</v>
      </c>
      <c r="W110" s="7">
        <v>71</v>
      </c>
      <c r="X110" s="8">
        <v>0.86900001764299994</v>
      </c>
      <c r="Y110">
        <v>155</v>
      </c>
      <c r="Z110" s="9" t="s">
        <v>165</v>
      </c>
      <c r="AA110" s="9" t="s">
        <v>165</v>
      </c>
      <c r="AB110" s="11">
        <v>5.19</v>
      </c>
      <c r="AC110">
        <v>1546946</v>
      </c>
      <c r="AD110">
        <v>4.0654000000000003</v>
      </c>
      <c r="AE110">
        <v>12.151199999999999</v>
      </c>
      <c r="AF110">
        <v>2.404146285055675E-2</v>
      </c>
      <c r="AG110">
        <v>1.01E-2</v>
      </c>
      <c r="AH110">
        <v>0.1421</v>
      </c>
      <c r="AI110">
        <v>-3.6400000000000002E-2</v>
      </c>
      <c r="AJ110" s="12">
        <v>64</v>
      </c>
      <c r="AK110">
        <v>14</v>
      </c>
      <c r="AL110">
        <v>140</v>
      </c>
      <c r="AM110">
        <v>7.5857000000000001</v>
      </c>
      <c r="AN110">
        <v>784.10540000000003</v>
      </c>
      <c r="AO110" s="12">
        <v>46.010899999999999</v>
      </c>
      <c r="AP110" s="12">
        <v>33.2744</v>
      </c>
    </row>
    <row r="111" spans="1:42" x14ac:dyDescent="0.3">
      <c r="A111">
        <v>156</v>
      </c>
      <c r="B111">
        <v>157</v>
      </c>
      <c r="C111">
        <v>14</v>
      </c>
      <c r="D111">
        <v>7</v>
      </c>
      <c r="E111" t="s">
        <v>47</v>
      </c>
      <c r="F111">
        <v>493606.136686999</v>
      </c>
      <c r="G111">
        <v>5180770.52403</v>
      </c>
      <c r="H111">
        <v>1</v>
      </c>
      <c r="I111" t="s">
        <v>15</v>
      </c>
      <c r="J111" t="s">
        <v>198</v>
      </c>
      <c r="K111">
        <v>222</v>
      </c>
      <c r="L111">
        <v>13.82</v>
      </c>
      <c r="M111">
        <v>483</v>
      </c>
      <c r="N111">
        <v>9.4499999999999993</v>
      </c>
      <c r="O111" s="6">
        <v>0.55599999427799995</v>
      </c>
      <c r="P111">
        <v>1.64</v>
      </c>
      <c r="Q111">
        <v>0.125</v>
      </c>
      <c r="R111">
        <v>2.0899999999999998E-2</v>
      </c>
      <c r="S111">
        <v>13.15</v>
      </c>
      <c r="T111">
        <v>5.96</v>
      </c>
      <c r="W111" s="7"/>
      <c r="X111" s="8">
        <v>0.70399999618499998</v>
      </c>
      <c r="Y111">
        <v>157</v>
      </c>
      <c r="Z111" s="9" t="s">
        <v>165</v>
      </c>
      <c r="AA111" s="9" t="s">
        <v>165</v>
      </c>
      <c r="AC111">
        <v>1606474</v>
      </c>
      <c r="AD111">
        <v>2.1128999999999998</v>
      </c>
      <c r="AE111">
        <v>305.40570000000002</v>
      </c>
      <c r="AF111">
        <v>0.4541094475723072</v>
      </c>
      <c r="AG111">
        <v>-8.6E-3</v>
      </c>
      <c r="AH111">
        <v>-0.23200000000000001</v>
      </c>
      <c r="AI111">
        <v>0.14799999999999999</v>
      </c>
      <c r="AJ111" s="12">
        <v>32</v>
      </c>
      <c r="AK111">
        <v>133</v>
      </c>
      <c r="AL111">
        <v>1330</v>
      </c>
      <c r="AM111">
        <v>10.492699999999999</v>
      </c>
      <c r="AN111">
        <v>783.12509999999997</v>
      </c>
      <c r="AO111" s="12">
        <v>49.742699999999999</v>
      </c>
      <c r="AP111" s="12">
        <v>31.203099999999999</v>
      </c>
    </row>
    <row r="112" spans="1:42" x14ac:dyDescent="0.3">
      <c r="A112">
        <v>158</v>
      </c>
      <c r="B112">
        <v>159</v>
      </c>
      <c r="C112">
        <v>16</v>
      </c>
      <c r="D112">
        <v>7</v>
      </c>
      <c r="E112" t="s">
        <v>47</v>
      </c>
      <c r="F112">
        <v>493669.952770998</v>
      </c>
      <c r="G112">
        <v>5180769.34516</v>
      </c>
      <c r="H112">
        <v>3</v>
      </c>
      <c r="I112" t="s">
        <v>15</v>
      </c>
      <c r="J112" t="s">
        <v>233</v>
      </c>
      <c r="K112">
        <v>204</v>
      </c>
      <c r="L112">
        <v>12.27</v>
      </c>
      <c r="M112">
        <v>446</v>
      </c>
      <c r="N112">
        <v>9.0500000000000007</v>
      </c>
      <c r="O112" s="6">
        <v>0.54600000381500002</v>
      </c>
      <c r="P112">
        <v>1.35</v>
      </c>
      <c r="Q112">
        <v>0.104</v>
      </c>
      <c r="R112">
        <v>1.67E-2</v>
      </c>
      <c r="S112">
        <v>12.91</v>
      </c>
      <c r="T112">
        <v>6.24</v>
      </c>
      <c r="U112" s="1">
        <v>57</v>
      </c>
      <c r="V112" s="1">
        <v>1</v>
      </c>
      <c r="W112" s="7">
        <v>127</v>
      </c>
      <c r="X112" s="8">
        <v>0.93000000715300002</v>
      </c>
      <c r="Y112">
        <v>159</v>
      </c>
      <c r="Z112" s="9" t="s">
        <v>143</v>
      </c>
      <c r="AA112" s="9" t="s">
        <v>171</v>
      </c>
      <c r="AB112" s="11">
        <v>5.45</v>
      </c>
      <c r="AC112">
        <v>1564721</v>
      </c>
      <c r="AD112">
        <v>5.9947999999999997</v>
      </c>
      <c r="AE112">
        <v>306.76819999999998</v>
      </c>
      <c r="AF112">
        <v>0.44228965563102596</v>
      </c>
      <c r="AG112">
        <v>7.4499999999999997E-2</v>
      </c>
      <c r="AH112">
        <v>0.71350000000000002</v>
      </c>
      <c r="AI112">
        <v>-4.6899999999999997E-2</v>
      </c>
      <c r="AJ112" s="12">
        <v>32</v>
      </c>
      <c r="AK112">
        <v>0</v>
      </c>
      <c r="AL112">
        <v>0.1</v>
      </c>
      <c r="AM112">
        <v>-4.8899999999999999E-2</v>
      </c>
      <c r="AN112">
        <v>787.96839999999997</v>
      </c>
      <c r="AO112" s="12">
        <v>40.095500000000001</v>
      </c>
      <c r="AP112" s="12">
        <v>24.872800000000002</v>
      </c>
    </row>
    <row r="113" spans="1:42" x14ac:dyDescent="0.3">
      <c r="A113">
        <v>160</v>
      </c>
      <c r="B113">
        <v>161</v>
      </c>
      <c r="C113">
        <v>18</v>
      </c>
      <c r="D113">
        <v>7</v>
      </c>
      <c r="E113" t="s">
        <v>47</v>
      </c>
      <c r="F113">
        <v>493733.751358999</v>
      </c>
      <c r="G113">
        <v>5180751.3875399902</v>
      </c>
      <c r="H113">
        <v>5</v>
      </c>
      <c r="I113" t="s">
        <v>15</v>
      </c>
      <c r="J113" t="s">
        <v>219</v>
      </c>
      <c r="K113">
        <v>137</v>
      </c>
      <c r="L113">
        <v>12.81</v>
      </c>
      <c r="M113">
        <v>487</v>
      </c>
      <c r="N113">
        <v>8.07</v>
      </c>
      <c r="O113" s="6">
        <v>0.60900002718000001</v>
      </c>
      <c r="P113">
        <v>2.16</v>
      </c>
      <c r="Q113">
        <v>0.16600000000000001</v>
      </c>
      <c r="R113">
        <v>2.9600000000000001E-2</v>
      </c>
      <c r="S113">
        <v>12.95</v>
      </c>
      <c r="T113">
        <v>5.62</v>
      </c>
      <c r="U113" s="1">
        <v>103</v>
      </c>
      <c r="V113" s="1">
        <v>0</v>
      </c>
      <c r="W113" s="7"/>
      <c r="X113" s="8">
        <v>0.588999986649</v>
      </c>
      <c r="Y113">
        <v>161</v>
      </c>
      <c r="Z113" s="9" t="s">
        <v>165</v>
      </c>
      <c r="AA113" s="9" t="s">
        <v>165</v>
      </c>
      <c r="AB113" s="11">
        <v>4.75</v>
      </c>
      <c r="AC113">
        <v>1499537</v>
      </c>
      <c r="AD113">
        <v>7.2117000000000004</v>
      </c>
      <c r="AE113">
        <v>332.71190000000001</v>
      </c>
      <c r="AF113">
        <v>0.23092023343336904</v>
      </c>
      <c r="AG113">
        <v>-1.7299999999999999E-2</v>
      </c>
      <c r="AH113">
        <v>-0.1376</v>
      </c>
      <c r="AI113">
        <v>5.8400000000000001E-2</v>
      </c>
      <c r="AJ113" s="12">
        <v>64</v>
      </c>
      <c r="AK113">
        <v>7</v>
      </c>
      <c r="AL113">
        <v>70</v>
      </c>
      <c r="AM113">
        <v>6.3156999999999996</v>
      </c>
      <c r="AN113">
        <v>791.52610000000004</v>
      </c>
      <c r="AO113" s="12">
        <v>27.717600000000001</v>
      </c>
      <c r="AP113" s="12">
        <v>23.642299999999999</v>
      </c>
    </row>
    <row r="114" spans="1:42" x14ac:dyDescent="0.3">
      <c r="A114">
        <v>162</v>
      </c>
      <c r="B114">
        <v>163</v>
      </c>
      <c r="C114">
        <v>20</v>
      </c>
      <c r="D114">
        <v>7</v>
      </c>
      <c r="E114" t="s">
        <v>47</v>
      </c>
      <c r="F114">
        <v>493797.585008997</v>
      </c>
      <c r="G114">
        <v>5180766.9894599803</v>
      </c>
      <c r="H114">
        <v>6</v>
      </c>
      <c r="I114" t="s">
        <v>15</v>
      </c>
      <c r="J114" t="s">
        <v>210</v>
      </c>
      <c r="K114">
        <v>256</v>
      </c>
      <c r="L114">
        <v>12.73</v>
      </c>
      <c r="M114">
        <v>337</v>
      </c>
      <c r="N114">
        <v>7.01</v>
      </c>
      <c r="O114" s="6">
        <v>0.55599999427799995</v>
      </c>
      <c r="P114">
        <v>1.36</v>
      </c>
      <c r="Q114">
        <v>0.105</v>
      </c>
      <c r="R114">
        <v>1.4999999999999999E-2</v>
      </c>
      <c r="S114">
        <v>12.91</v>
      </c>
      <c r="T114">
        <v>7.01</v>
      </c>
      <c r="U114" s="1">
        <v>40</v>
      </c>
      <c r="V114" s="1">
        <v>1</v>
      </c>
      <c r="W114" s="7">
        <v>79</v>
      </c>
      <c r="X114" s="8">
        <v>0.76399999856900003</v>
      </c>
      <c r="Y114">
        <v>163</v>
      </c>
      <c r="Z114" s="9" t="s">
        <v>143</v>
      </c>
      <c r="AA114" s="9" t="s">
        <v>165</v>
      </c>
      <c r="AB114" s="11">
        <v>5.74</v>
      </c>
      <c r="AC114">
        <v>1456479</v>
      </c>
      <c r="AD114">
        <v>11.589600000000001</v>
      </c>
      <c r="AE114">
        <v>314.70670000000001</v>
      </c>
      <c r="AF114">
        <v>0.37428316312081855</v>
      </c>
      <c r="AG114">
        <v>5.2200000000000003E-2</v>
      </c>
      <c r="AH114">
        <v>0.26</v>
      </c>
      <c r="AI114">
        <v>-0.2515</v>
      </c>
      <c r="AJ114" s="12">
        <v>32</v>
      </c>
      <c r="AK114">
        <v>2</v>
      </c>
      <c r="AL114">
        <v>20</v>
      </c>
      <c r="AM114">
        <v>4.5800999999999998</v>
      </c>
      <c r="AN114">
        <v>796.26670000000001</v>
      </c>
      <c r="AO114" s="12">
        <v>22.815899999999999</v>
      </c>
      <c r="AP114" s="12">
        <v>15.678800000000001</v>
      </c>
    </row>
    <row r="115" spans="1:42" x14ac:dyDescent="0.3">
      <c r="A115">
        <v>164</v>
      </c>
      <c r="B115">
        <v>165</v>
      </c>
      <c r="C115">
        <v>22</v>
      </c>
      <c r="D115">
        <v>7</v>
      </c>
      <c r="E115" t="s">
        <v>47</v>
      </c>
      <c r="F115">
        <v>493861.415824998</v>
      </c>
      <c r="G115">
        <v>5180780.14738</v>
      </c>
      <c r="H115">
        <v>1</v>
      </c>
      <c r="I115" t="s">
        <v>23</v>
      </c>
      <c r="J115" t="s">
        <v>233</v>
      </c>
      <c r="K115">
        <v>173</v>
      </c>
      <c r="L115">
        <v>13.36</v>
      </c>
      <c r="M115">
        <v>467</v>
      </c>
      <c r="N115">
        <v>10.29</v>
      </c>
      <c r="O115" s="6">
        <v>0.60399997234299996</v>
      </c>
      <c r="P115">
        <v>1.45</v>
      </c>
      <c r="Q115">
        <v>0.12</v>
      </c>
      <c r="R115">
        <v>2.6499999999999999E-2</v>
      </c>
      <c r="S115">
        <v>12.13</v>
      </c>
      <c r="T115">
        <v>4.53</v>
      </c>
      <c r="U115" s="1">
        <v>60</v>
      </c>
      <c r="V115" s="1">
        <v>0</v>
      </c>
      <c r="W115" s="7"/>
      <c r="X115" s="8">
        <v>0.229000002146</v>
      </c>
      <c r="Y115">
        <v>165</v>
      </c>
      <c r="Z115" s="9" t="s">
        <v>143</v>
      </c>
      <c r="AA115" s="9" t="s">
        <v>171</v>
      </c>
      <c r="AB115" s="11">
        <v>4.92</v>
      </c>
      <c r="AC115">
        <v>1546159</v>
      </c>
      <c r="AD115">
        <v>8.9049999999999994</v>
      </c>
      <c r="AE115">
        <v>299.74799999999999</v>
      </c>
      <c r="AF115">
        <v>0.50339246416298167</v>
      </c>
      <c r="AG115">
        <v>4.2299999999999997E-2</v>
      </c>
      <c r="AH115">
        <v>0.27300000000000002</v>
      </c>
      <c r="AI115">
        <v>-0.50319999999999998</v>
      </c>
      <c r="AJ115" s="12">
        <v>32</v>
      </c>
      <c r="AK115">
        <v>2</v>
      </c>
      <c r="AL115">
        <v>20</v>
      </c>
      <c r="AM115">
        <v>4.8491999999999997</v>
      </c>
      <c r="AN115">
        <v>804.45169999999996</v>
      </c>
      <c r="AO115" s="12">
        <v>24.8429</v>
      </c>
      <c r="AP115" s="12">
        <v>17.086200000000002</v>
      </c>
    </row>
    <row r="116" spans="1:42" x14ac:dyDescent="0.3">
      <c r="A116">
        <v>166</v>
      </c>
      <c r="B116">
        <v>167</v>
      </c>
      <c r="C116">
        <v>24</v>
      </c>
      <c r="D116">
        <v>7</v>
      </c>
      <c r="E116" t="s">
        <v>47</v>
      </c>
      <c r="F116">
        <v>493925.225664998</v>
      </c>
      <c r="G116">
        <v>5180772.8595099803</v>
      </c>
      <c r="H116">
        <v>3</v>
      </c>
      <c r="I116" t="s">
        <v>23</v>
      </c>
      <c r="J116" t="s">
        <v>219</v>
      </c>
      <c r="K116">
        <v>202</v>
      </c>
      <c r="L116">
        <v>16.190000000000001</v>
      </c>
      <c r="M116">
        <v>419</v>
      </c>
      <c r="N116">
        <v>11.17</v>
      </c>
      <c r="O116" s="6">
        <v>0.51899999380100004</v>
      </c>
      <c r="P116">
        <v>1.05</v>
      </c>
      <c r="Q116">
        <v>0.09</v>
      </c>
      <c r="R116">
        <v>1.9300000000000001E-2</v>
      </c>
      <c r="S116">
        <v>11.61</v>
      </c>
      <c r="T116">
        <v>4.66</v>
      </c>
      <c r="U116" s="1">
        <v>52</v>
      </c>
      <c r="V116" s="1">
        <v>1</v>
      </c>
      <c r="W116" s="7">
        <v>103</v>
      </c>
      <c r="X116" s="8">
        <v>0.73900002241100005</v>
      </c>
      <c r="Y116">
        <v>167</v>
      </c>
      <c r="Z116" s="9" t="s">
        <v>143</v>
      </c>
      <c r="AA116" s="9" t="s">
        <v>171</v>
      </c>
      <c r="AB116" s="11">
        <v>5.56</v>
      </c>
      <c r="AC116">
        <v>1773414</v>
      </c>
      <c r="AD116">
        <v>6.2793000000000001</v>
      </c>
      <c r="AE116">
        <v>201.2355</v>
      </c>
      <c r="AF116">
        <v>0.99404549222341765</v>
      </c>
      <c r="AG116">
        <v>1.9699999999999999E-2</v>
      </c>
      <c r="AH116">
        <v>0.18</v>
      </c>
      <c r="AI116">
        <v>-0.28960000000000002</v>
      </c>
      <c r="AJ116" s="12">
        <v>4</v>
      </c>
      <c r="AK116">
        <v>0</v>
      </c>
      <c r="AL116">
        <v>0.1</v>
      </c>
      <c r="AM116">
        <v>-9.5600000000000004E-2</v>
      </c>
      <c r="AN116">
        <v>809.82569999999998</v>
      </c>
      <c r="AO116" s="12">
        <v>29.706900000000001</v>
      </c>
      <c r="AP116" s="12">
        <v>24.950099999999999</v>
      </c>
    </row>
    <row r="117" spans="1:42" x14ac:dyDescent="0.3">
      <c r="A117">
        <v>168</v>
      </c>
      <c r="B117">
        <v>169</v>
      </c>
      <c r="C117">
        <v>26</v>
      </c>
      <c r="D117">
        <v>7</v>
      </c>
      <c r="E117" t="s">
        <v>47</v>
      </c>
      <c r="F117">
        <v>493989.035435998</v>
      </c>
      <c r="G117">
        <v>5180765.3500800002</v>
      </c>
      <c r="H117">
        <v>4</v>
      </c>
      <c r="I117" t="s">
        <v>23</v>
      </c>
      <c r="J117" t="s">
        <v>242</v>
      </c>
      <c r="K117">
        <v>121</v>
      </c>
      <c r="L117">
        <v>15.61</v>
      </c>
      <c r="M117">
        <v>445</v>
      </c>
      <c r="N117">
        <v>13.51</v>
      </c>
      <c r="O117" s="6">
        <v>0.52999997138999999</v>
      </c>
      <c r="P117">
        <v>1.33</v>
      </c>
      <c r="Q117">
        <v>0.1</v>
      </c>
      <c r="R117">
        <v>1.9400000000000001E-2</v>
      </c>
      <c r="S117">
        <v>13.31</v>
      </c>
      <c r="T117">
        <v>5.14</v>
      </c>
      <c r="U117" s="1">
        <v>56</v>
      </c>
      <c r="V117" s="1">
        <v>1</v>
      </c>
      <c r="W117" s="7">
        <v>107</v>
      </c>
      <c r="X117" s="8">
        <v>0.820999979973</v>
      </c>
      <c r="Y117">
        <v>169</v>
      </c>
      <c r="Z117" s="9" t="s">
        <v>171</v>
      </c>
      <c r="AA117" s="9" t="s">
        <v>171</v>
      </c>
      <c r="AB117" s="11">
        <v>5.0199999999999996</v>
      </c>
      <c r="AC117">
        <v>1798576</v>
      </c>
      <c r="AD117">
        <v>7.7984999999999998</v>
      </c>
      <c r="AE117">
        <v>189.65539999999999</v>
      </c>
      <c r="AF117">
        <v>0.96856326357603595</v>
      </c>
      <c r="AG117">
        <v>1.6999999999999999E-3</v>
      </c>
      <c r="AH117">
        <v>1.29E-2</v>
      </c>
      <c r="AI117">
        <v>-0.19239999999999999</v>
      </c>
      <c r="AJ117" s="12">
        <v>4</v>
      </c>
      <c r="AK117">
        <v>2</v>
      </c>
      <c r="AL117">
        <v>20</v>
      </c>
      <c r="AM117">
        <v>4.9837999999999996</v>
      </c>
      <c r="AN117">
        <v>810.44420000000002</v>
      </c>
      <c r="AO117" s="12">
        <v>38.8827</v>
      </c>
      <c r="AP117" s="12">
        <v>29.067599999999999</v>
      </c>
    </row>
    <row r="118" spans="1:42" x14ac:dyDescent="0.3">
      <c r="A118">
        <v>170</v>
      </c>
      <c r="B118">
        <v>171</v>
      </c>
      <c r="C118">
        <v>28</v>
      </c>
      <c r="D118">
        <v>7</v>
      </c>
      <c r="E118" t="s">
        <v>47</v>
      </c>
      <c r="F118">
        <v>494052.84635599901</v>
      </c>
      <c r="G118">
        <v>5180758.8414200004</v>
      </c>
      <c r="H118">
        <v>6</v>
      </c>
      <c r="I118" t="s">
        <v>23</v>
      </c>
      <c r="J118" t="s">
        <v>210</v>
      </c>
      <c r="K118">
        <v>169</v>
      </c>
      <c r="L118">
        <v>15.17</v>
      </c>
      <c r="M118">
        <v>427</v>
      </c>
      <c r="N118">
        <v>10.24</v>
      </c>
      <c r="O118" s="6">
        <v>0.442000001669</v>
      </c>
      <c r="U118" s="1">
        <v>18</v>
      </c>
      <c r="V118" s="1">
        <v>1</v>
      </c>
      <c r="W118" s="7">
        <v>82</v>
      </c>
      <c r="X118" s="8">
        <v>0.83499997854200003</v>
      </c>
      <c r="Y118">
        <v>171</v>
      </c>
      <c r="Z118" s="9" t="s">
        <v>171</v>
      </c>
      <c r="AA118" s="9" t="s">
        <v>171</v>
      </c>
      <c r="AB118" s="11">
        <v>5.23</v>
      </c>
      <c r="AC118">
        <v>1766372</v>
      </c>
      <c r="AD118">
        <v>5.5025000000000004</v>
      </c>
      <c r="AE118">
        <v>201.6739</v>
      </c>
      <c r="AF118">
        <v>0.99461941344885618</v>
      </c>
      <c r="AG118">
        <v>1.5E-3</v>
      </c>
      <c r="AH118">
        <v>1.5100000000000001E-2</v>
      </c>
      <c r="AI118">
        <v>-0.18240000000000001</v>
      </c>
      <c r="AJ118" s="12">
        <v>8</v>
      </c>
      <c r="AK118">
        <v>1</v>
      </c>
      <c r="AL118">
        <v>10</v>
      </c>
      <c r="AM118">
        <v>4.6425000000000001</v>
      </c>
      <c r="AN118">
        <v>812.96190000000001</v>
      </c>
      <c r="AO118" s="12">
        <v>42.365299999999998</v>
      </c>
      <c r="AP118" s="12">
        <v>30.159500000000001</v>
      </c>
    </row>
    <row r="119" spans="1:42" x14ac:dyDescent="0.3">
      <c r="A119">
        <v>172</v>
      </c>
      <c r="B119">
        <v>173</v>
      </c>
      <c r="C119">
        <v>30</v>
      </c>
      <c r="D119">
        <v>7</v>
      </c>
      <c r="E119" t="s">
        <v>47</v>
      </c>
      <c r="F119">
        <v>494116.65697800001</v>
      </c>
      <c r="G119">
        <v>5180751.8889600001</v>
      </c>
      <c r="H119">
        <v>7</v>
      </c>
      <c r="I119" t="s">
        <v>23</v>
      </c>
      <c r="J119" t="s">
        <v>210</v>
      </c>
      <c r="K119">
        <v>178</v>
      </c>
      <c r="L119">
        <v>13.13</v>
      </c>
      <c r="M119">
        <v>415</v>
      </c>
      <c r="N119">
        <v>11.39</v>
      </c>
      <c r="O119" s="6">
        <v>0.391000002623</v>
      </c>
      <c r="P119">
        <v>1.1399999999999999</v>
      </c>
      <c r="Q119">
        <v>9.5000000000000001E-2</v>
      </c>
      <c r="R119">
        <v>2.5600000000000001E-2</v>
      </c>
      <c r="S119">
        <v>12.02</v>
      </c>
      <c r="T119">
        <v>3.71</v>
      </c>
      <c r="U119" s="1">
        <v>53</v>
      </c>
      <c r="V119" s="1">
        <v>1</v>
      </c>
      <c r="W119" s="7">
        <v>72</v>
      </c>
      <c r="X119" s="8">
        <v>0.96100002527200001</v>
      </c>
      <c r="Y119">
        <v>173</v>
      </c>
      <c r="Z119" s="9" t="s">
        <v>165</v>
      </c>
      <c r="AA119" s="9" t="s">
        <v>171</v>
      </c>
      <c r="AB119" s="11">
        <v>4.8499999999999996</v>
      </c>
      <c r="AC119">
        <v>1605689</v>
      </c>
      <c r="AD119">
        <v>13.5153</v>
      </c>
      <c r="AE119">
        <v>85.422700000000006</v>
      </c>
      <c r="AF119">
        <v>0.21603936127631013</v>
      </c>
      <c r="AG119">
        <v>-6.5500000000000003E-2</v>
      </c>
      <c r="AH119">
        <v>-0.2802</v>
      </c>
      <c r="AI119">
        <v>-1.2800000000000001E-2</v>
      </c>
      <c r="AJ119" s="12">
        <v>1</v>
      </c>
      <c r="AK119">
        <v>4</v>
      </c>
      <c r="AL119">
        <v>40</v>
      </c>
      <c r="AM119">
        <v>5.1144999999999996</v>
      </c>
      <c r="AN119">
        <v>806.59349999999995</v>
      </c>
      <c r="AO119" s="12">
        <v>44.036099999999998</v>
      </c>
      <c r="AP119" s="12">
        <v>36.214799999999997</v>
      </c>
    </row>
    <row r="120" spans="1:42" x14ac:dyDescent="0.3">
      <c r="A120">
        <v>173</v>
      </c>
      <c r="B120">
        <v>174</v>
      </c>
      <c r="C120">
        <v>31</v>
      </c>
      <c r="D120">
        <v>7</v>
      </c>
      <c r="E120" t="s">
        <v>47</v>
      </c>
      <c r="F120">
        <v>494148.57913600001</v>
      </c>
      <c r="G120">
        <v>5180765.6369000003</v>
      </c>
      <c r="H120">
        <v>8</v>
      </c>
      <c r="I120" t="s">
        <v>23</v>
      </c>
      <c r="J120" t="s">
        <v>198</v>
      </c>
      <c r="K120">
        <v>282</v>
      </c>
      <c r="L120">
        <v>12.71</v>
      </c>
      <c r="M120">
        <v>453</v>
      </c>
      <c r="N120">
        <v>8.81</v>
      </c>
      <c r="O120" s="6">
        <v>0.52200001478199998</v>
      </c>
      <c r="P120">
        <v>1.34</v>
      </c>
      <c r="Q120">
        <v>0.105</v>
      </c>
      <c r="R120">
        <v>1.89E-2</v>
      </c>
      <c r="S120">
        <v>12.76</v>
      </c>
      <c r="T120">
        <v>5.58</v>
      </c>
      <c r="W120" s="7"/>
      <c r="X120" s="8">
        <v>0.80299997329700001</v>
      </c>
      <c r="Y120">
        <v>174</v>
      </c>
      <c r="Z120" s="9" t="s">
        <v>165</v>
      </c>
      <c r="AA120" s="9" t="s">
        <v>165</v>
      </c>
      <c r="AC120">
        <v>1598714</v>
      </c>
      <c r="AD120">
        <v>8.5850000000000009</v>
      </c>
      <c r="AE120">
        <v>75.983199999999997</v>
      </c>
      <c r="AF120">
        <v>0.15241910287112981</v>
      </c>
      <c r="AG120">
        <v>-6.7000000000000002E-3</v>
      </c>
      <c r="AH120">
        <v>-4.4600000000000001E-2</v>
      </c>
      <c r="AI120">
        <v>0.45739999999999997</v>
      </c>
      <c r="AJ120" s="12">
        <v>1</v>
      </c>
      <c r="AK120">
        <v>7</v>
      </c>
      <c r="AL120">
        <v>70</v>
      </c>
      <c r="AM120">
        <v>6.1391999999999998</v>
      </c>
      <c r="AN120">
        <v>799.90530000000001</v>
      </c>
      <c r="AO120" s="12">
        <v>28.3962</v>
      </c>
      <c r="AP120" s="12">
        <v>28.442299999999999</v>
      </c>
    </row>
    <row r="121" spans="1:42" x14ac:dyDescent="0.3">
      <c r="A121">
        <v>174</v>
      </c>
      <c r="B121">
        <v>175</v>
      </c>
      <c r="C121">
        <v>6</v>
      </c>
      <c r="D121">
        <v>8</v>
      </c>
      <c r="E121" t="s">
        <v>48</v>
      </c>
      <c r="F121">
        <v>493367.998337998</v>
      </c>
      <c r="G121">
        <v>5180799.1186100002</v>
      </c>
      <c r="H121">
        <v>1</v>
      </c>
      <c r="I121" t="s">
        <v>17</v>
      </c>
      <c r="J121" t="s">
        <v>242</v>
      </c>
      <c r="K121">
        <v>406</v>
      </c>
      <c r="L121">
        <v>17.23</v>
      </c>
      <c r="M121">
        <v>559</v>
      </c>
      <c r="N121">
        <v>12.85</v>
      </c>
      <c r="O121" s="6">
        <v>0.78399997949599998</v>
      </c>
      <c r="P121">
        <v>1.78</v>
      </c>
      <c r="Q121">
        <v>0.129</v>
      </c>
      <c r="R121">
        <v>2.63E-2</v>
      </c>
      <c r="S121">
        <v>13.86</v>
      </c>
      <c r="T121">
        <v>4.9000000000000004</v>
      </c>
      <c r="U121" s="1">
        <v>69</v>
      </c>
      <c r="V121" s="1">
        <v>1</v>
      </c>
      <c r="W121" s="7">
        <v>110</v>
      </c>
      <c r="X121" s="8">
        <v>1</v>
      </c>
      <c r="Y121">
        <v>175</v>
      </c>
      <c r="Z121" s="9" t="s">
        <v>142</v>
      </c>
      <c r="AA121" s="9" t="s">
        <v>165</v>
      </c>
      <c r="AB121" s="11">
        <v>5.03</v>
      </c>
      <c r="AC121">
        <v>1618627</v>
      </c>
      <c r="AD121">
        <v>2.8778000000000001</v>
      </c>
      <c r="AE121">
        <v>301.23070000000001</v>
      </c>
      <c r="AF121">
        <v>0.49046063011735735</v>
      </c>
      <c r="AG121">
        <v>-2E-3</v>
      </c>
      <c r="AH121">
        <v>-4.0099999999999997E-2</v>
      </c>
      <c r="AI121">
        <v>0.3301</v>
      </c>
      <c r="AJ121" s="12">
        <v>16</v>
      </c>
      <c r="AK121">
        <v>15</v>
      </c>
      <c r="AL121">
        <v>150</v>
      </c>
      <c r="AM121">
        <v>8.0009999999999994</v>
      </c>
      <c r="AN121">
        <v>777.04970000000003</v>
      </c>
      <c r="AO121" s="12">
        <v>42.574599999999997</v>
      </c>
      <c r="AP121" s="12">
        <v>32.892099999999999</v>
      </c>
    </row>
    <row r="122" spans="1:42" x14ac:dyDescent="0.3">
      <c r="A122">
        <v>175</v>
      </c>
      <c r="B122">
        <v>176</v>
      </c>
      <c r="C122">
        <v>7</v>
      </c>
      <c r="D122">
        <v>8</v>
      </c>
      <c r="E122" t="s">
        <v>48</v>
      </c>
      <c r="F122">
        <v>493398.713634999</v>
      </c>
      <c r="G122">
        <v>5180809.4156499803</v>
      </c>
      <c r="H122">
        <v>1</v>
      </c>
      <c r="I122" t="s">
        <v>17</v>
      </c>
      <c r="J122" t="s">
        <v>242</v>
      </c>
      <c r="K122">
        <v>350</v>
      </c>
      <c r="L122">
        <v>16.93</v>
      </c>
      <c r="M122">
        <v>489</v>
      </c>
      <c r="N122">
        <v>11.37</v>
      </c>
      <c r="O122" s="6">
        <v>0.72699999809299998</v>
      </c>
      <c r="P122">
        <v>1.51</v>
      </c>
      <c r="Q122">
        <v>0.11600000000000001</v>
      </c>
      <c r="R122">
        <v>2.5000000000000001E-2</v>
      </c>
      <c r="S122">
        <v>13.06</v>
      </c>
      <c r="T122">
        <v>4.62</v>
      </c>
      <c r="W122" s="7"/>
      <c r="X122" s="8">
        <v>0.52399998903300005</v>
      </c>
      <c r="Y122">
        <v>176</v>
      </c>
      <c r="Z122" s="9" t="s">
        <v>142</v>
      </c>
      <c r="AA122" s="9" t="s">
        <v>165</v>
      </c>
      <c r="AC122">
        <v>1577278</v>
      </c>
      <c r="AD122">
        <v>5.1254</v>
      </c>
      <c r="AE122">
        <v>310.71589999999998</v>
      </c>
      <c r="AF122">
        <v>0.40825088084306804</v>
      </c>
      <c r="AG122">
        <v>5.3E-3</v>
      </c>
      <c r="AH122">
        <v>5.9799999999999999E-2</v>
      </c>
      <c r="AI122">
        <v>0.29820000000000002</v>
      </c>
      <c r="AJ122" s="12">
        <v>32</v>
      </c>
      <c r="AK122">
        <v>5</v>
      </c>
      <c r="AL122">
        <v>50</v>
      </c>
      <c r="AM122">
        <v>6.3234000000000004</v>
      </c>
      <c r="AN122">
        <v>778.39509999999996</v>
      </c>
      <c r="AO122" s="12">
        <v>39.887500000000003</v>
      </c>
      <c r="AP122" s="12">
        <v>34.3414</v>
      </c>
    </row>
    <row r="123" spans="1:42" x14ac:dyDescent="0.3">
      <c r="A123">
        <v>176</v>
      </c>
      <c r="B123">
        <v>177</v>
      </c>
      <c r="C123">
        <v>8</v>
      </c>
      <c r="D123">
        <v>8</v>
      </c>
      <c r="E123" t="s">
        <v>48</v>
      </c>
      <c r="F123">
        <v>493431.82198000001</v>
      </c>
      <c r="G123">
        <v>5180805.1601499803</v>
      </c>
      <c r="H123">
        <v>2</v>
      </c>
      <c r="I123" t="s">
        <v>17</v>
      </c>
      <c r="J123" t="s">
        <v>141</v>
      </c>
      <c r="K123">
        <v>266</v>
      </c>
      <c r="L123">
        <v>14.73</v>
      </c>
      <c r="M123">
        <v>379</v>
      </c>
      <c r="N123">
        <v>9.2799999999999994</v>
      </c>
      <c r="O123" s="6">
        <v>0.695999979973</v>
      </c>
      <c r="P123">
        <v>1.56</v>
      </c>
      <c r="Q123">
        <v>0.12</v>
      </c>
      <c r="R123">
        <v>2.8500000000000001E-2</v>
      </c>
      <c r="S123">
        <v>12.92</v>
      </c>
      <c r="T123">
        <v>4.2300000000000004</v>
      </c>
      <c r="U123" s="1">
        <v>34</v>
      </c>
      <c r="V123" s="1">
        <v>0</v>
      </c>
      <c r="W123" s="7"/>
      <c r="X123" s="8">
        <v>0.23100000619899999</v>
      </c>
      <c r="Y123">
        <v>177</v>
      </c>
      <c r="Z123" s="9" t="s">
        <v>143</v>
      </c>
      <c r="AA123" s="9" t="s">
        <v>165</v>
      </c>
      <c r="AB123" s="11">
        <v>5.19</v>
      </c>
      <c r="AC123">
        <v>1463483</v>
      </c>
      <c r="AD123">
        <v>9.8498000000000001</v>
      </c>
      <c r="AE123">
        <v>324.38619999999997</v>
      </c>
      <c r="AF123">
        <v>0.29474434340526845</v>
      </c>
      <c r="AG123">
        <v>4.2200000000000001E-2</v>
      </c>
      <c r="AH123">
        <v>0.24679999999999999</v>
      </c>
      <c r="AI123">
        <v>5.5399999999999998E-2</v>
      </c>
      <c r="AJ123" s="12">
        <v>32</v>
      </c>
      <c r="AK123">
        <v>2</v>
      </c>
      <c r="AL123">
        <v>20</v>
      </c>
      <c r="AM123">
        <v>4.7465999999999999</v>
      </c>
      <c r="AN123">
        <v>782.23710000000005</v>
      </c>
      <c r="AO123" s="12">
        <v>31.217400000000001</v>
      </c>
      <c r="AP123" s="12">
        <v>22.250800000000002</v>
      </c>
    </row>
    <row r="124" spans="1:42" x14ac:dyDescent="0.3">
      <c r="A124">
        <v>177</v>
      </c>
      <c r="B124">
        <v>178</v>
      </c>
      <c r="C124">
        <v>9</v>
      </c>
      <c r="D124">
        <v>8</v>
      </c>
      <c r="E124" t="s">
        <v>48</v>
      </c>
      <c r="F124">
        <v>493463.71892800002</v>
      </c>
      <c r="G124">
        <v>5180794.5687100003</v>
      </c>
      <c r="H124">
        <v>3</v>
      </c>
      <c r="I124" t="s">
        <v>17</v>
      </c>
      <c r="J124" t="s">
        <v>233</v>
      </c>
      <c r="K124">
        <v>283</v>
      </c>
      <c r="L124">
        <v>13.42</v>
      </c>
      <c r="M124">
        <v>426</v>
      </c>
      <c r="N124">
        <v>8.4</v>
      </c>
      <c r="O124" s="6">
        <v>0.75</v>
      </c>
      <c r="P124">
        <v>1.89</v>
      </c>
      <c r="Q124">
        <v>0.151</v>
      </c>
      <c r="R124">
        <v>3.2399999999999998E-2</v>
      </c>
      <c r="S124">
        <v>12.52</v>
      </c>
      <c r="T124">
        <v>4.66</v>
      </c>
      <c r="W124" s="7"/>
      <c r="X124" s="8">
        <v>0.25299999117900002</v>
      </c>
      <c r="Y124">
        <v>178</v>
      </c>
      <c r="Z124" s="9" t="s">
        <v>143</v>
      </c>
      <c r="AA124" s="9" t="s">
        <v>165</v>
      </c>
      <c r="AC124">
        <v>1469921</v>
      </c>
      <c r="AD124">
        <v>8.1127000000000002</v>
      </c>
      <c r="AE124">
        <v>3.6120000000000001</v>
      </c>
      <c r="AF124">
        <v>5.2045694345309035E-2</v>
      </c>
      <c r="AG124">
        <v>3.5099999999999999E-2</v>
      </c>
      <c r="AH124">
        <v>0.2487</v>
      </c>
      <c r="AI124">
        <v>-0.45779999999999998</v>
      </c>
      <c r="AJ124" s="12">
        <v>64</v>
      </c>
      <c r="AK124">
        <v>3</v>
      </c>
      <c r="AL124">
        <v>30</v>
      </c>
      <c r="AM124">
        <v>5.3493000000000004</v>
      </c>
      <c r="AN124">
        <v>785.72329999999999</v>
      </c>
      <c r="AO124" s="12">
        <v>30.058599999999998</v>
      </c>
      <c r="AP124" s="12">
        <v>20.6922</v>
      </c>
    </row>
    <row r="125" spans="1:42" x14ac:dyDescent="0.3">
      <c r="A125">
        <v>178</v>
      </c>
      <c r="B125">
        <v>179</v>
      </c>
      <c r="C125">
        <v>10</v>
      </c>
      <c r="D125">
        <v>8</v>
      </c>
      <c r="E125" t="s">
        <v>48</v>
      </c>
      <c r="F125">
        <v>493495.641638998</v>
      </c>
      <c r="G125">
        <v>5180807.6464499803</v>
      </c>
      <c r="H125">
        <v>4</v>
      </c>
      <c r="I125" t="s">
        <v>17</v>
      </c>
      <c r="J125" t="s">
        <v>198</v>
      </c>
      <c r="K125">
        <v>263</v>
      </c>
      <c r="L125">
        <v>14.83</v>
      </c>
      <c r="M125">
        <v>511</v>
      </c>
      <c r="N125">
        <v>8.93</v>
      </c>
      <c r="O125" s="6">
        <v>0.72200000286099997</v>
      </c>
      <c r="P125">
        <v>2.04</v>
      </c>
      <c r="Q125">
        <v>0.153</v>
      </c>
      <c r="R125">
        <v>2.8899999999999999E-2</v>
      </c>
      <c r="S125">
        <v>13.36</v>
      </c>
      <c r="T125">
        <v>5.29</v>
      </c>
      <c r="U125" s="1">
        <v>34</v>
      </c>
      <c r="V125" s="1">
        <v>0</v>
      </c>
      <c r="W125" s="7"/>
      <c r="X125" s="8">
        <v>0.29800000786800002</v>
      </c>
      <c r="Y125">
        <v>179</v>
      </c>
      <c r="Z125" s="9" t="s">
        <v>165</v>
      </c>
      <c r="AA125" s="9" t="s">
        <v>165</v>
      </c>
      <c r="AB125" s="11">
        <v>5.33</v>
      </c>
      <c r="AC125">
        <v>1523671</v>
      </c>
      <c r="AD125">
        <v>5.0545</v>
      </c>
      <c r="AE125">
        <v>11.2843</v>
      </c>
      <c r="AF125">
        <v>2.6412244142871133E-2</v>
      </c>
      <c r="AG125">
        <v>5.0000000000000001E-4</v>
      </c>
      <c r="AH125">
        <v>6.1999999999999998E-3</v>
      </c>
      <c r="AI125">
        <v>0.40910000000000002</v>
      </c>
      <c r="AJ125" s="12">
        <v>64</v>
      </c>
      <c r="AK125">
        <v>6</v>
      </c>
      <c r="AL125">
        <v>60</v>
      </c>
      <c r="AM125">
        <v>6.5197000000000003</v>
      </c>
      <c r="AN125">
        <v>781.97450000000003</v>
      </c>
      <c r="AO125" s="12">
        <v>26.070799999999998</v>
      </c>
      <c r="AP125" s="12">
        <v>24.295500000000001</v>
      </c>
    </row>
    <row r="126" spans="1:42" x14ac:dyDescent="0.3">
      <c r="A126">
        <v>180</v>
      </c>
      <c r="B126">
        <v>181</v>
      </c>
      <c r="C126">
        <v>12</v>
      </c>
      <c r="D126">
        <v>8</v>
      </c>
      <c r="E126" t="s">
        <v>48</v>
      </c>
      <c r="F126">
        <v>493559.45098800003</v>
      </c>
      <c r="G126">
        <v>5180800.5769400001</v>
      </c>
      <c r="H126">
        <v>6</v>
      </c>
      <c r="I126" t="s">
        <v>17</v>
      </c>
      <c r="J126" t="s">
        <v>219</v>
      </c>
      <c r="K126">
        <v>312</v>
      </c>
      <c r="L126">
        <v>14.58</v>
      </c>
      <c r="M126">
        <v>460</v>
      </c>
      <c r="N126">
        <v>8.67</v>
      </c>
      <c r="O126" s="6">
        <v>0.64499998092699995</v>
      </c>
      <c r="P126">
        <v>1.72</v>
      </c>
      <c r="Q126">
        <v>0.127</v>
      </c>
      <c r="R126">
        <v>2.5899999999999999E-2</v>
      </c>
      <c r="S126">
        <v>13.53</v>
      </c>
      <c r="T126">
        <v>4.91</v>
      </c>
      <c r="U126" s="1">
        <v>75</v>
      </c>
      <c r="V126" s="1">
        <v>1</v>
      </c>
      <c r="W126" s="7">
        <v>75</v>
      </c>
      <c r="X126" s="8">
        <v>0.74900001287499995</v>
      </c>
      <c r="Y126">
        <v>181</v>
      </c>
      <c r="Z126" s="9" t="s">
        <v>165</v>
      </c>
      <c r="AA126" s="9" t="s">
        <v>165</v>
      </c>
      <c r="AB126" s="11">
        <v>5.03</v>
      </c>
      <c r="AC126">
        <v>1605529</v>
      </c>
      <c r="AD126">
        <v>1.3532</v>
      </c>
      <c r="AE126">
        <v>338.38350000000003</v>
      </c>
      <c r="AF126">
        <v>0.19060955807314589</v>
      </c>
      <c r="AG126">
        <v>-5.1999999999999998E-3</v>
      </c>
      <c r="AH126">
        <v>-0.22189999999999999</v>
      </c>
      <c r="AI126">
        <v>7.3899999999999993E-2</v>
      </c>
      <c r="AJ126" s="12">
        <v>32</v>
      </c>
      <c r="AK126">
        <v>7</v>
      </c>
      <c r="AL126">
        <v>70</v>
      </c>
      <c r="AM126">
        <v>7.9941000000000004</v>
      </c>
      <c r="AN126">
        <v>782.2681</v>
      </c>
      <c r="AO126" s="12">
        <v>37.724200000000003</v>
      </c>
      <c r="AP126" s="12">
        <v>28.9191</v>
      </c>
    </row>
    <row r="127" spans="1:42" x14ac:dyDescent="0.3">
      <c r="A127">
        <v>182</v>
      </c>
      <c r="B127">
        <v>183</v>
      </c>
      <c r="C127">
        <v>14</v>
      </c>
      <c r="D127">
        <v>8</v>
      </c>
      <c r="E127" t="s">
        <v>48</v>
      </c>
      <c r="F127">
        <v>493623.269814</v>
      </c>
      <c r="G127">
        <v>5180802.28675</v>
      </c>
      <c r="H127">
        <v>1</v>
      </c>
      <c r="I127" t="s">
        <v>15</v>
      </c>
      <c r="J127" t="s">
        <v>198</v>
      </c>
      <c r="K127">
        <v>354</v>
      </c>
      <c r="L127">
        <v>14.48</v>
      </c>
      <c r="M127">
        <v>496</v>
      </c>
      <c r="N127">
        <v>9.67</v>
      </c>
      <c r="O127" s="6">
        <v>0.60500001907300005</v>
      </c>
      <c r="P127">
        <v>2.0299999999999998</v>
      </c>
      <c r="Q127">
        <v>0.14899999999999999</v>
      </c>
      <c r="R127">
        <v>2.8500000000000001E-2</v>
      </c>
      <c r="S127">
        <v>13.58</v>
      </c>
      <c r="T127">
        <v>5.23</v>
      </c>
      <c r="U127" s="1">
        <v>89</v>
      </c>
      <c r="V127" s="1">
        <v>0</v>
      </c>
      <c r="W127" s="7"/>
      <c r="X127" s="8">
        <v>0.38299998640999999</v>
      </c>
      <c r="Y127">
        <v>183</v>
      </c>
      <c r="Z127" s="9" t="s">
        <v>143</v>
      </c>
      <c r="AA127" s="9" t="s">
        <v>143</v>
      </c>
      <c r="AB127" s="11">
        <v>5.19</v>
      </c>
      <c r="AC127">
        <v>1665161</v>
      </c>
      <c r="AD127">
        <v>2.5842999999999998</v>
      </c>
      <c r="AE127">
        <v>232.6447</v>
      </c>
      <c r="AF127">
        <v>0.96179948916707048</v>
      </c>
      <c r="AG127">
        <v>-9.1999999999999998E-3</v>
      </c>
      <c r="AH127">
        <v>-0.20399999999999999</v>
      </c>
      <c r="AI127">
        <v>-4.7000000000000002E-3</v>
      </c>
      <c r="AJ127" s="12">
        <v>8</v>
      </c>
      <c r="AK127">
        <v>3</v>
      </c>
      <c r="AL127">
        <v>30</v>
      </c>
      <c r="AM127">
        <v>6.4992999999999999</v>
      </c>
      <c r="AN127">
        <v>783.94269999999995</v>
      </c>
      <c r="AO127" s="12">
        <v>43.343699999999998</v>
      </c>
      <c r="AP127" s="12">
        <v>31.890699999999999</v>
      </c>
    </row>
    <row r="128" spans="1:42" x14ac:dyDescent="0.3">
      <c r="A128">
        <v>184</v>
      </c>
      <c r="B128">
        <v>185</v>
      </c>
      <c r="C128">
        <v>16</v>
      </c>
      <c r="D128">
        <v>8</v>
      </c>
      <c r="E128" t="s">
        <v>48</v>
      </c>
      <c r="F128">
        <v>493687.085563</v>
      </c>
      <c r="G128">
        <v>5180801.1080700001</v>
      </c>
      <c r="H128">
        <v>3</v>
      </c>
      <c r="I128" t="s">
        <v>15</v>
      </c>
      <c r="J128" t="s">
        <v>233</v>
      </c>
      <c r="K128">
        <v>273</v>
      </c>
      <c r="L128">
        <v>16.25</v>
      </c>
      <c r="M128">
        <v>431</v>
      </c>
      <c r="N128">
        <v>9.6999999999999993</v>
      </c>
      <c r="O128" s="6">
        <v>0.63499999046300004</v>
      </c>
      <c r="P128">
        <v>1.9</v>
      </c>
      <c r="Q128">
        <v>0.16700000000000001</v>
      </c>
      <c r="R128">
        <v>2.0899999999999998E-2</v>
      </c>
      <c r="S128">
        <v>11.38</v>
      </c>
      <c r="T128">
        <v>7.99</v>
      </c>
      <c r="U128" s="1">
        <v>36</v>
      </c>
      <c r="V128" s="1">
        <v>1</v>
      </c>
      <c r="W128" s="7">
        <v>62</v>
      </c>
      <c r="X128" s="8">
        <v>0.89300000667599999</v>
      </c>
      <c r="Y128">
        <v>185</v>
      </c>
      <c r="Z128" s="9" t="s">
        <v>165</v>
      </c>
      <c r="AA128" s="9" t="s">
        <v>165</v>
      </c>
      <c r="AB128" s="11">
        <v>4.8499999999999996</v>
      </c>
      <c r="AC128">
        <v>1588841</v>
      </c>
      <c r="AD128">
        <v>2.2121</v>
      </c>
      <c r="AE128">
        <v>332.0299</v>
      </c>
      <c r="AF128">
        <v>0.23595285626884804</v>
      </c>
      <c r="AG128">
        <v>-5.0000000000000001E-3</v>
      </c>
      <c r="AH128">
        <v>-0.1288</v>
      </c>
      <c r="AI128">
        <v>0.50039999999999996</v>
      </c>
      <c r="AJ128" s="12">
        <v>16</v>
      </c>
      <c r="AK128">
        <v>406</v>
      </c>
      <c r="AL128">
        <v>4060</v>
      </c>
      <c r="AM128">
        <v>11.5627</v>
      </c>
      <c r="AN128">
        <v>785.51199999999994</v>
      </c>
      <c r="AO128" s="12">
        <v>33.601399999999998</v>
      </c>
      <c r="AP128" s="12">
        <v>29.4816</v>
      </c>
    </row>
    <row r="129" spans="1:42" x14ac:dyDescent="0.3">
      <c r="A129">
        <v>186</v>
      </c>
      <c r="B129">
        <v>187</v>
      </c>
      <c r="C129">
        <v>18</v>
      </c>
      <c r="D129">
        <v>8</v>
      </c>
      <c r="E129" t="s">
        <v>48</v>
      </c>
      <c r="F129">
        <v>493750.88386399701</v>
      </c>
      <c r="G129">
        <v>5180783.1506200004</v>
      </c>
      <c r="H129">
        <v>5</v>
      </c>
      <c r="I129" t="s">
        <v>15</v>
      </c>
      <c r="J129" t="s">
        <v>219</v>
      </c>
      <c r="K129">
        <v>123</v>
      </c>
      <c r="L129">
        <v>15.49</v>
      </c>
      <c r="M129">
        <v>376</v>
      </c>
      <c r="N129">
        <v>8.31</v>
      </c>
      <c r="O129" s="6">
        <v>0.44400000572199999</v>
      </c>
      <c r="P129">
        <v>1.58</v>
      </c>
      <c r="Q129">
        <v>0.123</v>
      </c>
      <c r="R129">
        <v>1.6400000000000001E-2</v>
      </c>
      <c r="S129">
        <v>12.8</v>
      </c>
      <c r="T129">
        <v>7.52</v>
      </c>
      <c r="U129" s="1">
        <v>22</v>
      </c>
      <c r="V129" s="1">
        <v>1</v>
      </c>
      <c r="W129" s="7">
        <v>31</v>
      </c>
      <c r="X129" s="8">
        <v>0.75300002098100005</v>
      </c>
      <c r="Y129">
        <v>187</v>
      </c>
      <c r="Z129" s="9" t="s">
        <v>165</v>
      </c>
      <c r="AA129" s="9" t="s">
        <v>165</v>
      </c>
      <c r="AB129" s="11">
        <v>5.16</v>
      </c>
      <c r="AC129">
        <v>1509376</v>
      </c>
      <c r="AD129">
        <v>7.2690000000000001</v>
      </c>
      <c r="AE129">
        <v>317.87279999999998</v>
      </c>
      <c r="AF129">
        <v>0.34776017826537975</v>
      </c>
      <c r="AG129">
        <v>-0.01</v>
      </c>
      <c r="AH129">
        <v>-7.9399999999999998E-2</v>
      </c>
      <c r="AI129">
        <v>0.24829999999999999</v>
      </c>
      <c r="AJ129" s="12">
        <v>32</v>
      </c>
      <c r="AK129">
        <v>5</v>
      </c>
      <c r="AL129">
        <v>50</v>
      </c>
      <c r="AM129">
        <v>5.9711999999999996</v>
      </c>
      <c r="AN129">
        <v>788.61980000000005</v>
      </c>
      <c r="AO129" s="12">
        <v>51.864800000000002</v>
      </c>
      <c r="AP129" s="12">
        <v>34.297800000000002</v>
      </c>
    </row>
    <row r="130" spans="1:42" x14ac:dyDescent="0.3">
      <c r="A130">
        <v>188</v>
      </c>
      <c r="B130">
        <v>189</v>
      </c>
      <c r="C130">
        <v>20</v>
      </c>
      <c r="D130">
        <v>8</v>
      </c>
      <c r="E130" t="s">
        <v>48</v>
      </c>
      <c r="F130">
        <v>493814.71713100001</v>
      </c>
      <c r="G130">
        <v>5180798.7527299803</v>
      </c>
      <c r="H130">
        <v>6</v>
      </c>
      <c r="I130" t="s">
        <v>15</v>
      </c>
      <c r="J130" t="s">
        <v>210</v>
      </c>
      <c r="K130">
        <v>288</v>
      </c>
      <c r="L130">
        <v>14.97</v>
      </c>
      <c r="M130">
        <v>487</v>
      </c>
      <c r="N130">
        <v>10.5</v>
      </c>
      <c r="O130" s="6">
        <v>0.57300001382800003</v>
      </c>
      <c r="P130">
        <v>1.67</v>
      </c>
      <c r="Q130">
        <v>0.14699999999999999</v>
      </c>
      <c r="R130">
        <v>2.0799999999999999E-2</v>
      </c>
      <c r="S130">
        <v>11.38</v>
      </c>
      <c r="T130">
        <v>7.04</v>
      </c>
      <c r="U130" s="1">
        <v>62</v>
      </c>
      <c r="V130" s="1">
        <v>0</v>
      </c>
      <c r="W130" s="7"/>
      <c r="X130" s="8">
        <v>0.25400000810599999</v>
      </c>
      <c r="Y130">
        <v>189</v>
      </c>
      <c r="Z130" s="9" t="s">
        <v>143</v>
      </c>
      <c r="AA130" s="9" t="s">
        <v>165</v>
      </c>
      <c r="AB130" s="11">
        <v>5.0599999999999996</v>
      </c>
      <c r="AC130">
        <v>1418264</v>
      </c>
      <c r="AD130">
        <v>13.8399</v>
      </c>
      <c r="AE130">
        <v>313.05160000000001</v>
      </c>
      <c r="AF130">
        <v>0.38830599960763656</v>
      </c>
      <c r="AG130">
        <v>-2.47E-2</v>
      </c>
      <c r="AH130">
        <v>-0.1031</v>
      </c>
      <c r="AI130">
        <v>0.37430000000000002</v>
      </c>
      <c r="AJ130" s="12">
        <v>32</v>
      </c>
      <c r="AK130">
        <v>3</v>
      </c>
      <c r="AL130">
        <v>30</v>
      </c>
      <c r="AM130">
        <v>4.8022</v>
      </c>
      <c r="AN130">
        <v>793.9991</v>
      </c>
      <c r="AO130" s="12">
        <v>18.8415</v>
      </c>
      <c r="AP130" s="12">
        <v>13.5412</v>
      </c>
    </row>
    <row r="131" spans="1:42" x14ac:dyDescent="0.3">
      <c r="A131">
        <v>190</v>
      </c>
      <c r="B131">
        <v>191</v>
      </c>
      <c r="C131">
        <v>22</v>
      </c>
      <c r="D131">
        <v>8</v>
      </c>
      <c r="E131" t="s">
        <v>48</v>
      </c>
      <c r="F131">
        <v>493878.54757200001</v>
      </c>
      <c r="G131">
        <v>5180811.9108300004</v>
      </c>
      <c r="H131">
        <v>1</v>
      </c>
      <c r="I131" t="s">
        <v>23</v>
      </c>
      <c r="J131" t="s">
        <v>233</v>
      </c>
      <c r="K131">
        <v>226</v>
      </c>
      <c r="L131">
        <v>14.12</v>
      </c>
      <c r="M131">
        <v>489</v>
      </c>
      <c r="N131">
        <v>10.07</v>
      </c>
      <c r="O131" s="6">
        <v>0.61500000953699996</v>
      </c>
      <c r="P131">
        <v>1.67</v>
      </c>
      <c r="Q131">
        <v>0.14199999999999999</v>
      </c>
      <c r="R131">
        <v>1.9900000000000001E-2</v>
      </c>
      <c r="S131">
        <v>11.8</v>
      </c>
      <c r="T131">
        <v>7.13</v>
      </c>
      <c r="U131" s="1">
        <v>55</v>
      </c>
      <c r="V131" s="1">
        <v>0</v>
      </c>
      <c r="W131" s="7"/>
      <c r="X131" s="8">
        <v>1.0000000475E-3</v>
      </c>
      <c r="Y131">
        <v>191</v>
      </c>
      <c r="Z131" s="9" t="s">
        <v>143</v>
      </c>
      <c r="AA131" s="9" t="s">
        <v>165</v>
      </c>
      <c r="AB131" s="11">
        <v>5.24</v>
      </c>
      <c r="AC131">
        <v>1492156</v>
      </c>
      <c r="AD131">
        <v>11.555400000000001</v>
      </c>
      <c r="AE131">
        <v>304.54590000000002</v>
      </c>
      <c r="AF131">
        <v>0.46158204269319347</v>
      </c>
      <c r="AG131">
        <v>-2.2700000000000001E-2</v>
      </c>
      <c r="AH131">
        <v>-0.1133</v>
      </c>
      <c r="AI131">
        <v>-0.36969999999999997</v>
      </c>
      <c r="AJ131" s="12">
        <v>32</v>
      </c>
      <c r="AK131">
        <v>2</v>
      </c>
      <c r="AL131">
        <v>20</v>
      </c>
      <c r="AM131">
        <v>4.5831</v>
      </c>
      <c r="AN131">
        <v>804.0539</v>
      </c>
      <c r="AO131" s="12">
        <v>24.723400000000002</v>
      </c>
      <c r="AP131" s="12">
        <v>15.6891</v>
      </c>
    </row>
    <row r="132" spans="1:42" x14ac:dyDescent="0.3">
      <c r="A132">
        <v>192</v>
      </c>
      <c r="B132">
        <v>193</v>
      </c>
      <c r="C132">
        <v>24</v>
      </c>
      <c r="D132">
        <v>8</v>
      </c>
      <c r="E132" t="s">
        <v>48</v>
      </c>
      <c r="F132">
        <v>493942.357093998</v>
      </c>
      <c r="G132">
        <v>5180804.6231500003</v>
      </c>
      <c r="H132">
        <v>3</v>
      </c>
      <c r="I132" t="s">
        <v>23</v>
      </c>
      <c r="J132" t="s">
        <v>219</v>
      </c>
      <c r="K132">
        <v>259</v>
      </c>
      <c r="L132">
        <v>15.64</v>
      </c>
      <c r="M132">
        <v>485</v>
      </c>
      <c r="N132">
        <v>10</v>
      </c>
      <c r="O132" s="6">
        <v>0.60199999809299998</v>
      </c>
      <c r="P132">
        <v>1.58</v>
      </c>
      <c r="Q132">
        <v>0.124</v>
      </c>
      <c r="R132">
        <v>1.7999999999999999E-2</v>
      </c>
      <c r="S132">
        <v>12.74</v>
      </c>
      <c r="T132">
        <v>6.89</v>
      </c>
      <c r="U132" s="1">
        <v>19</v>
      </c>
      <c r="V132" s="1">
        <v>0</v>
      </c>
      <c r="W132" s="7"/>
      <c r="X132" s="8">
        <v>0.19300000369500001</v>
      </c>
      <c r="Y132">
        <v>193</v>
      </c>
      <c r="Z132" s="9" t="s">
        <v>143</v>
      </c>
      <c r="AA132" s="9" t="s">
        <v>171</v>
      </c>
      <c r="AB132" s="11">
        <v>4.76</v>
      </c>
      <c r="AC132">
        <v>1630236</v>
      </c>
      <c r="AD132">
        <v>3.1720999999999999</v>
      </c>
      <c r="AE132">
        <v>319.41050000000001</v>
      </c>
      <c r="AF132">
        <v>0.33504114245443517</v>
      </c>
      <c r="AG132">
        <v>1.89E-2</v>
      </c>
      <c r="AH132">
        <v>0.34210000000000002</v>
      </c>
      <c r="AI132">
        <v>-0.24249999999999999</v>
      </c>
      <c r="AJ132" s="12">
        <v>32</v>
      </c>
      <c r="AK132">
        <v>0</v>
      </c>
      <c r="AL132">
        <v>0.1</v>
      </c>
      <c r="AM132">
        <v>0.59019999999999995</v>
      </c>
      <c r="AN132">
        <v>811.84690000000001</v>
      </c>
      <c r="AO132" s="12">
        <v>24.2349</v>
      </c>
      <c r="AP132" s="12">
        <v>19.152899999999999</v>
      </c>
    </row>
    <row r="133" spans="1:42" x14ac:dyDescent="0.3">
      <c r="A133">
        <v>194</v>
      </c>
      <c r="B133">
        <v>195</v>
      </c>
      <c r="C133">
        <v>26</v>
      </c>
      <c r="D133">
        <v>8</v>
      </c>
      <c r="E133" t="s">
        <v>48</v>
      </c>
      <c r="F133">
        <v>494006.16654900002</v>
      </c>
      <c r="G133">
        <v>5180797.1138899904</v>
      </c>
      <c r="H133">
        <v>4</v>
      </c>
      <c r="I133" t="s">
        <v>23</v>
      </c>
      <c r="J133" t="s">
        <v>242</v>
      </c>
      <c r="K133">
        <v>165</v>
      </c>
      <c r="L133">
        <v>14.79</v>
      </c>
      <c r="M133">
        <v>495</v>
      </c>
      <c r="N133">
        <v>8.84</v>
      </c>
      <c r="O133" s="6">
        <v>0.52899998426399997</v>
      </c>
      <c r="P133">
        <v>1.41</v>
      </c>
      <c r="Q133">
        <v>0.107</v>
      </c>
      <c r="R133">
        <v>1.6899999999999998E-2</v>
      </c>
      <c r="S133">
        <v>13.18</v>
      </c>
      <c r="T133">
        <v>6.34</v>
      </c>
      <c r="U133" s="1">
        <v>45</v>
      </c>
      <c r="V133" s="1">
        <v>0</v>
      </c>
      <c r="W133" s="7"/>
      <c r="X133" s="8">
        <v>0.18199999630499999</v>
      </c>
      <c r="Y133">
        <v>195</v>
      </c>
      <c r="Z133" s="9" t="s">
        <v>143</v>
      </c>
      <c r="AA133" s="9" t="s">
        <v>171</v>
      </c>
      <c r="AC133">
        <v>1527279</v>
      </c>
      <c r="AD133">
        <v>6.6196000000000002</v>
      </c>
      <c r="AE133">
        <v>2.9058000000000002</v>
      </c>
      <c r="AF133">
        <v>5.4815962130804918E-2</v>
      </c>
      <c r="AG133">
        <v>1.47E-2</v>
      </c>
      <c r="AH133">
        <v>0.12709999999999999</v>
      </c>
      <c r="AI133">
        <v>-0.57689999999999997</v>
      </c>
      <c r="AJ133" s="12">
        <v>64</v>
      </c>
      <c r="AK133">
        <v>1</v>
      </c>
      <c r="AL133">
        <v>10</v>
      </c>
      <c r="AM133">
        <v>4.4562999999999997</v>
      </c>
      <c r="AN133">
        <v>812.10329999999999</v>
      </c>
      <c r="AO133" s="12">
        <v>25.4815</v>
      </c>
      <c r="AP133" s="12">
        <v>20.779599999999999</v>
      </c>
    </row>
    <row r="134" spans="1:42" x14ac:dyDescent="0.3">
      <c r="A134">
        <v>196</v>
      </c>
      <c r="B134">
        <v>197</v>
      </c>
      <c r="C134">
        <v>28</v>
      </c>
      <c r="D134">
        <v>8</v>
      </c>
      <c r="E134" t="s">
        <v>48</v>
      </c>
      <c r="F134">
        <v>494069.977149999</v>
      </c>
      <c r="G134">
        <v>5180790.6054199804</v>
      </c>
      <c r="H134">
        <v>6</v>
      </c>
      <c r="I134" t="s">
        <v>23</v>
      </c>
      <c r="J134" t="s">
        <v>210</v>
      </c>
      <c r="K134">
        <v>135</v>
      </c>
      <c r="L134">
        <v>14.96</v>
      </c>
      <c r="M134">
        <v>485</v>
      </c>
      <c r="N134">
        <v>11.1</v>
      </c>
      <c r="O134" s="6">
        <v>0.46299999952300003</v>
      </c>
      <c r="P134">
        <v>1.02</v>
      </c>
      <c r="Q134">
        <v>8.7999999999999995E-2</v>
      </c>
      <c r="R134">
        <v>1.3899999999999999E-2</v>
      </c>
      <c r="S134">
        <v>11.58</v>
      </c>
      <c r="T134">
        <v>6.33</v>
      </c>
      <c r="U134" s="1">
        <v>45</v>
      </c>
      <c r="V134" s="1">
        <v>0</v>
      </c>
      <c r="W134" s="7"/>
      <c r="X134" s="8">
        <v>0.36300000548400002</v>
      </c>
      <c r="Y134">
        <v>197</v>
      </c>
      <c r="Z134" s="9" t="s">
        <v>143</v>
      </c>
      <c r="AA134" s="9" t="s">
        <v>171</v>
      </c>
      <c r="AB134" s="11">
        <v>5.72</v>
      </c>
      <c r="AC134">
        <v>1546379</v>
      </c>
      <c r="AD134">
        <v>6.2320000000000002</v>
      </c>
      <c r="AE134">
        <v>5.5811000000000002</v>
      </c>
      <c r="AF134">
        <v>4.4681679624871573E-2</v>
      </c>
      <c r="AG134">
        <v>3.0800000000000001E-2</v>
      </c>
      <c r="AH134">
        <v>0.28399999999999997</v>
      </c>
      <c r="AI134">
        <v>-0.53049999999999997</v>
      </c>
      <c r="AJ134" s="12">
        <v>64</v>
      </c>
      <c r="AK134">
        <v>1</v>
      </c>
      <c r="AL134">
        <v>10</v>
      </c>
      <c r="AM134">
        <v>4.5171999999999999</v>
      </c>
      <c r="AN134">
        <v>813.17489999999998</v>
      </c>
      <c r="AO134" s="12">
        <v>24.995899999999999</v>
      </c>
      <c r="AP134" s="12">
        <v>20.645199999999999</v>
      </c>
    </row>
    <row r="135" spans="1:42" x14ac:dyDescent="0.3">
      <c r="A135">
        <v>198</v>
      </c>
      <c r="B135">
        <v>199</v>
      </c>
      <c r="C135">
        <v>30</v>
      </c>
      <c r="D135">
        <v>8</v>
      </c>
      <c r="E135" t="s">
        <v>48</v>
      </c>
      <c r="F135">
        <v>494133.78745300003</v>
      </c>
      <c r="G135">
        <v>5180783.6531300005</v>
      </c>
      <c r="H135">
        <v>7</v>
      </c>
      <c r="I135" t="s">
        <v>23</v>
      </c>
      <c r="J135" t="s">
        <v>210</v>
      </c>
      <c r="K135">
        <v>209</v>
      </c>
      <c r="L135">
        <v>13.73</v>
      </c>
      <c r="M135">
        <v>483</v>
      </c>
      <c r="N135">
        <v>10.220000000000001</v>
      </c>
      <c r="O135" s="6">
        <v>0.53100001811999997</v>
      </c>
      <c r="P135">
        <v>1.47</v>
      </c>
      <c r="Q135">
        <v>0.121</v>
      </c>
      <c r="R135">
        <v>1.6400000000000001E-2</v>
      </c>
      <c r="S135">
        <v>12.18</v>
      </c>
      <c r="T135">
        <v>7.39</v>
      </c>
      <c r="U135" s="1">
        <v>52</v>
      </c>
      <c r="V135" s="1">
        <v>1</v>
      </c>
      <c r="W135" s="7">
        <v>108</v>
      </c>
      <c r="X135" s="8">
        <v>0.85100001096699995</v>
      </c>
      <c r="Y135">
        <v>199</v>
      </c>
      <c r="Z135" s="9" t="s">
        <v>165</v>
      </c>
      <c r="AA135" s="9" t="s">
        <v>165</v>
      </c>
      <c r="AB135" s="11">
        <v>4.79</v>
      </c>
      <c r="AC135">
        <v>1621178</v>
      </c>
      <c r="AD135">
        <v>12.5899</v>
      </c>
      <c r="AE135">
        <v>88.095100000000002</v>
      </c>
      <c r="AF135">
        <v>0.2355263792453885</v>
      </c>
      <c r="AG135">
        <v>-4.2200000000000001E-2</v>
      </c>
      <c r="AH135">
        <v>-0.19370000000000001</v>
      </c>
      <c r="AI135">
        <v>0.60589999999999999</v>
      </c>
      <c r="AJ135" s="12">
        <v>1</v>
      </c>
      <c r="AK135">
        <v>5</v>
      </c>
      <c r="AL135">
        <v>50</v>
      </c>
      <c r="AM135">
        <v>5.4111000000000002</v>
      </c>
      <c r="AN135">
        <v>801.20010000000002</v>
      </c>
      <c r="AO135" s="12">
        <v>28.1553</v>
      </c>
      <c r="AP135" s="12">
        <v>29.1677</v>
      </c>
    </row>
    <row r="136" spans="1:42" x14ac:dyDescent="0.3">
      <c r="A136">
        <v>199</v>
      </c>
      <c r="B136">
        <v>200</v>
      </c>
      <c r="C136">
        <v>7</v>
      </c>
      <c r="D136">
        <v>9</v>
      </c>
      <c r="E136" t="s">
        <v>55</v>
      </c>
      <c r="F136">
        <v>493387.33872200001</v>
      </c>
      <c r="G136">
        <v>5180837.4458999904</v>
      </c>
      <c r="H136">
        <v>1</v>
      </c>
      <c r="I136" t="s">
        <v>17</v>
      </c>
      <c r="J136" t="s">
        <v>242</v>
      </c>
      <c r="K136">
        <v>341</v>
      </c>
      <c r="L136">
        <v>14.61</v>
      </c>
      <c r="M136">
        <v>520</v>
      </c>
      <c r="N136">
        <v>9.44</v>
      </c>
      <c r="O136" s="6">
        <v>0.65600001811999997</v>
      </c>
      <c r="P136">
        <v>1.19</v>
      </c>
      <c r="Q136">
        <v>8.8999999999999996E-2</v>
      </c>
      <c r="R136">
        <v>1.3100000000000001E-2</v>
      </c>
      <c r="S136">
        <v>13.42</v>
      </c>
      <c r="T136">
        <v>6.75</v>
      </c>
      <c r="W136" s="7"/>
      <c r="X136" s="8">
        <v>0.89099997281999999</v>
      </c>
      <c r="Y136">
        <v>200</v>
      </c>
      <c r="Z136" s="9" t="s">
        <v>142</v>
      </c>
      <c r="AA136" s="9" t="s">
        <v>142</v>
      </c>
      <c r="AC136">
        <v>1655289</v>
      </c>
      <c r="AD136">
        <v>0.94</v>
      </c>
      <c r="AE136">
        <v>244.959</v>
      </c>
      <c r="AF136">
        <v>0.91032530308514492</v>
      </c>
      <c r="AG136">
        <v>-3.8999999999999998E-3</v>
      </c>
      <c r="AH136">
        <v>-0.2359</v>
      </c>
      <c r="AI136">
        <v>3.8199999999999998E-2</v>
      </c>
      <c r="AJ136" s="12">
        <v>8</v>
      </c>
      <c r="AK136">
        <v>1250</v>
      </c>
      <c r="AL136">
        <v>12500</v>
      </c>
      <c r="AM136">
        <v>13.5435</v>
      </c>
      <c r="AN136">
        <v>777.27080000000001</v>
      </c>
      <c r="AO136" s="12">
        <v>40.125599999999999</v>
      </c>
      <c r="AP136" s="12">
        <v>35.845799999999997</v>
      </c>
    </row>
    <row r="137" spans="1:42" x14ac:dyDescent="0.3">
      <c r="A137">
        <v>200</v>
      </c>
      <c r="B137">
        <v>201</v>
      </c>
      <c r="C137">
        <v>8</v>
      </c>
      <c r="D137">
        <v>9</v>
      </c>
      <c r="E137" t="s">
        <v>55</v>
      </c>
      <c r="F137">
        <v>493416.665978998</v>
      </c>
      <c r="G137">
        <v>5180836.9577099904</v>
      </c>
      <c r="H137">
        <v>1</v>
      </c>
      <c r="I137" t="s">
        <v>17</v>
      </c>
      <c r="J137" t="s">
        <v>242</v>
      </c>
      <c r="K137">
        <v>217</v>
      </c>
      <c r="L137">
        <v>16.579999999999998</v>
      </c>
      <c r="M137">
        <v>488</v>
      </c>
      <c r="N137">
        <v>9.8000000000000007</v>
      </c>
      <c r="O137" s="6">
        <v>0.63200002908700004</v>
      </c>
      <c r="P137">
        <v>1.61</v>
      </c>
      <c r="Q137">
        <v>0.13</v>
      </c>
      <c r="R137">
        <v>1.67E-2</v>
      </c>
      <c r="S137">
        <v>12.38</v>
      </c>
      <c r="T137">
        <v>7.78</v>
      </c>
      <c r="U137" s="1">
        <v>23</v>
      </c>
      <c r="V137" s="1">
        <v>1</v>
      </c>
      <c r="W137" s="7">
        <v>53</v>
      </c>
      <c r="X137" s="8">
        <v>0.79400002956399995</v>
      </c>
      <c r="Y137">
        <v>201</v>
      </c>
      <c r="Z137" s="9" t="s">
        <v>165</v>
      </c>
      <c r="AA137" s="9" t="s">
        <v>165</v>
      </c>
      <c r="AB137" s="11">
        <v>6.61</v>
      </c>
      <c r="AC137">
        <v>1631578</v>
      </c>
      <c r="AD137">
        <v>2.173</v>
      </c>
      <c r="AE137">
        <v>295.14760000000001</v>
      </c>
      <c r="AF137">
        <v>0.5434632779490659</v>
      </c>
      <c r="AG137">
        <v>-9.2999999999999992E-3</v>
      </c>
      <c r="AH137">
        <v>-0.245</v>
      </c>
      <c r="AI137">
        <v>0.1983</v>
      </c>
      <c r="AJ137" s="12">
        <v>16</v>
      </c>
      <c r="AK137">
        <v>1218</v>
      </c>
      <c r="AL137">
        <v>12180</v>
      </c>
      <c r="AM137">
        <v>12.6792</v>
      </c>
      <c r="AN137">
        <v>777.98099999999999</v>
      </c>
      <c r="AO137" s="12">
        <v>51.654899999999998</v>
      </c>
      <c r="AP137" s="12">
        <v>30.897300000000001</v>
      </c>
    </row>
    <row r="138" spans="1:42" x14ac:dyDescent="0.3">
      <c r="A138">
        <v>201</v>
      </c>
      <c r="B138">
        <v>202</v>
      </c>
      <c r="C138">
        <v>9</v>
      </c>
      <c r="D138">
        <v>9</v>
      </c>
      <c r="E138" t="s">
        <v>55</v>
      </c>
      <c r="F138">
        <v>493448.56273100001</v>
      </c>
      <c r="G138">
        <v>5180826.3661900004</v>
      </c>
      <c r="H138">
        <v>2</v>
      </c>
      <c r="I138" t="s">
        <v>17</v>
      </c>
      <c r="J138" t="s">
        <v>141</v>
      </c>
      <c r="K138">
        <v>378</v>
      </c>
      <c r="L138">
        <v>13.85</v>
      </c>
      <c r="M138">
        <v>590</v>
      </c>
      <c r="N138">
        <v>10.92</v>
      </c>
      <c r="O138" s="6">
        <v>0.67599999904600006</v>
      </c>
      <c r="P138">
        <v>2.02</v>
      </c>
      <c r="Q138">
        <v>0.16500000000000001</v>
      </c>
      <c r="R138">
        <v>2.2200000000000001E-2</v>
      </c>
      <c r="S138">
        <v>12.22</v>
      </c>
      <c r="T138">
        <v>7.45</v>
      </c>
      <c r="U138" s="1">
        <v>71</v>
      </c>
      <c r="V138" s="1">
        <v>0</v>
      </c>
      <c r="W138" s="7"/>
      <c r="X138" s="8">
        <v>0.36500000953700001</v>
      </c>
      <c r="Y138">
        <v>202</v>
      </c>
      <c r="Z138" s="9" t="s">
        <v>143</v>
      </c>
      <c r="AA138" s="9" t="s">
        <v>165</v>
      </c>
      <c r="AB138" s="11">
        <v>5.31</v>
      </c>
      <c r="AC138">
        <v>1493301</v>
      </c>
      <c r="AD138">
        <v>7.1109</v>
      </c>
      <c r="AE138">
        <v>343.10660000000001</v>
      </c>
      <c r="AF138">
        <v>0.15933367941578502</v>
      </c>
      <c r="AG138">
        <v>5.8999999999999999E-3</v>
      </c>
      <c r="AH138">
        <v>4.8000000000000001E-2</v>
      </c>
      <c r="AI138">
        <v>0.77210000000000001</v>
      </c>
      <c r="AJ138" s="12">
        <v>32</v>
      </c>
      <c r="AK138">
        <v>2</v>
      </c>
      <c r="AL138">
        <v>20</v>
      </c>
      <c r="AM138">
        <v>5.0772000000000004</v>
      </c>
      <c r="AN138">
        <v>780.47</v>
      </c>
      <c r="AO138" s="12">
        <v>33.491599999999998</v>
      </c>
      <c r="AP138" s="12">
        <v>26.684000000000001</v>
      </c>
    </row>
    <row r="139" spans="1:42" x14ac:dyDescent="0.3">
      <c r="A139">
        <v>202</v>
      </c>
      <c r="B139">
        <v>203</v>
      </c>
      <c r="C139">
        <v>10</v>
      </c>
      <c r="D139">
        <v>9</v>
      </c>
      <c r="E139" t="s">
        <v>55</v>
      </c>
      <c r="F139">
        <v>493480.485305999</v>
      </c>
      <c r="G139">
        <v>5180839.4438500004</v>
      </c>
      <c r="H139">
        <v>3</v>
      </c>
      <c r="I139" t="s">
        <v>17</v>
      </c>
      <c r="J139" t="s">
        <v>233</v>
      </c>
      <c r="K139">
        <v>193</v>
      </c>
      <c r="L139">
        <v>15.41</v>
      </c>
      <c r="M139">
        <v>436</v>
      </c>
      <c r="N139">
        <v>10.37</v>
      </c>
      <c r="O139" s="6">
        <v>0.61100000143099997</v>
      </c>
      <c r="P139">
        <v>1.22</v>
      </c>
      <c r="Q139">
        <v>0.10299999999999999</v>
      </c>
      <c r="R139">
        <v>1.6E-2</v>
      </c>
      <c r="S139">
        <v>11.93</v>
      </c>
      <c r="T139">
        <v>6.43</v>
      </c>
      <c r="U139" s="1">
        <v>33</v>
      </c>
      <c r="V139" s="1">
        <v>1</v>
      </c>
      <c r="W139" s="7">
        <v>79</v>
      </c>
      <c r="X139" s="8">
        <v>0.59799998998600001</v>
      </c>
      <c r="Y139">
        <v>203</v>
      </c>
      <c r="Z139" s="9" t="s">
        <v>165</v>
      </c>
      <c r="AA139" s="9" t="s">
        <v>165</v>
      </c>
      <c r="AB139" s="11">
        <v>5.5</v>
      </c>
      <c r="AC139">
        <v>1774069</v>
      </c>
      <c r="AD139">
        <v>7.2346000000000004</v>
      </c>
      <c r="AE139">
        <v>206.1138</v>
      </c>
      <c r="AF139">
        <v>0.99879690443553892</v>
      </c>
      <c r="AG139">
        <v>4.7199999999999999E-2</v>
      </c>
      <c r="AH139">
        <v>0.37469999999999998</v>
      </c>
      <c r="AI139">
        <v>0.26150000000000001</v>
      </c>
      <c r="AJ139" s="12">
        <v>8</v>
      </c>
      <c r="AK139">
        <v>0</v>
      </c>
      <c r="AL139">
        <v>0.1</v>
      </c>
      <c r="AM139">
        <v>-0.23860000000000001</v>
      </c>
      <c r="AN139">
        <v>782.31290000000001</v>
      </c>
      <c r="AO139" s="12">
        <v>40.495699999999999</v>
      </c>
      <c r="AP139" s="12">
        <v>28.015899999999998</v>
      </c>
    </row>
    <row r="140" spans="1:42" x14ac:dyDescent="0.3">
      <c r="A140">
        <v>204</v>
      </c>
      <c r="B140">
        <v>205</v>
      </c>
      <c r="C140">
        <v>12</v>
      </c>
      <c r="D140">
        <v>9</v>
      </c>
      <c r="E140" t="s">
        <v>55</v>
      </c>
      <c r="F140">
        <v>493544.29430000001</v>
      </c>
      <c r="G140">
        <v>5180832.3741800003</v>
      </c>
      <c r="H140">
        <v>5</v>
      </c>
      <c r="I140" t="s">
        <v>17</v>
      </c>
      <c r="J140" t="s">
        <v>210</v>
      </c>
      <c r="K140">
        <v>159</v>
      </c>
      <c r="L140">
        <v>16.59</v>
      </c>
      <c r="M140">
        <v>392</v>
      </c>
      <c r="N140">
        <v>9.16</v>
      </c>
      <c r="O140" s="6">
        <v>0.69900000095399994</v>
      </c>
      <c r="P140">
        <v>1.1000000000000001</v>
      </c>
      <c r="Q140">
        <v>8.6999999999999994E-2</v>
      </c>
      <c r="R140">
        <v>1.17E-2</v>
      </c>
      <c r="S140">
        <v>12.72</v>
      </c>
      <c r="T140">
        <v>7.42</v>
      </c>
      <c r="W140" s="7"/>
      <c r="X140" s="8">
        <v>0.75499999523200001</v>
      </c>
      <c r="Y140">
        <v>205</v>
      </c>
      <c r="Z140" s="9" t="s">
        <v>143</v>
      </c>
      <c r="AA140" s="9" t="s">
        <v>143</v>
      </c>
      <c r="AC140">
        <v>1686242</v>
      </c>
      <c r="AD140">
        <v>3.7059000000000002</v>
      </c>
      <c r="AE140">
        <v>213.01750000000001</v>
      </c>
      <c r="AF140">
        <v>0.99934871899329814</v>
      </c>
      <c r="AG140">
        <v>-2.1399999999999999E-2</v>
      </c>
      <c r="AH140">
        <v>-0.33160000000000001</v>
      </c>
      <c r="AI140">
        <v>0.53549999999999998</v>
      </c>
      <c r="AJ140" s="12">
        <v>8</v>
      </c>
      <c r="AK140">
        <v>27</v>
      </c>
      <c r="AL140">
        <v>270</v>
      </c>
      <c r="AM140">
        <v>8.3353000000000002</v>
      </c>
      <c r="AN140">
        <v>782.00890000000004</v>
      </c>
      <c r="AO140" s="12">
        <v>38.735999999999997</v>
      </c>
      <c r="AP140" s="12">
        <v>27.083600000000001</v>
      </c>
    </row>
    <row r="141" spans="1:42" x14ac:dyDescent="0.3">
      <c r="A141">
        <v>206</v>
      </c>
      <c r="B141">
        <v>207</v>
      </c>
      <c r="C141">
        <v>14</v>
      </c>
      <c r="D141">
        <v>9</v>
      </c>
      <c r="E141" t="s">
        <v>55</v>
      </c>
      <c r="F141">
        <v>493606.513420998</v>
      </c>
      <c r="G141">
        <v>5180835.6831999803</v>
      </c>
      <c r="H141">
        <v>6</v>
      </c>
      <c r="I141" t="s">
        <v>17</v>
      </c>
      <c r="J141" t="s">
        <v>219</v>
      </c>
      <c r="K141">
        <v>285</v>
      </c>
      <c r="L141">
        <v>15.78</v>
      </c>
      <c r="M141">
        <v>545</v>
      </c>
      <c r="N141">
        <v>10.39</v>
      </c>
      <c r="O141" s="6">
        <v>0.73400002718000001</v>
      </c>
      <c r="P141">
        <v>1.3</v>
      </c>
      <c r="Q141">
        <v>0.114</v>
      </c>
      <c r="R141">
        <v>1.49E-2</v>
      </c>
      <c r="S141">
        <v>11.45</v>
      </c>
      <c r="T141">
        <v>7.66</v>
      </c>
      <c r="U141" s="1">
        <v>70</v>
      </c>
      <c r="V141" s="1">
        <v>0</v>
      </c>
      <c r="W141" s="7"/>
      <c r="X141" s="8">
        <v>0.233999997377</v>
      </c>
      <c r="Y141">
        <v>207</v>
      </c>
      <c r="Z141" s="9" t="s">
        <v>143</v>
      </c>
      <c r="AA141" s="9" t="s">
        <v>143</v>
      </c>
      <c r="AB141" s="11">
        <v>5.58</v>
      </c>
      <c r="AC141">
        <v>1733963</v>
      </c>
      <c r="AD141">
        <v>5.1424000000000003</v>
      </c>
      <c r="AE141">
        <v>191.03649999999999</v>
      </c>
      <c r="AF141">
        <v>0.97263089688696613</v>
      </c>
      <c r="AG141">
        <v>-8.0000000000000002E-3</v>
      </c>
      <c r="AH141">
        <v>-8.9599999999999999E-2</v>
      </c>
      <c r="AI141">
        <v>0.1143</v>
      </c>
      <c r="AJ141" s="12">
        <v>4</v>
      </c>
      <c r="AK141">
        <v>3</v>
      </c>
      <c r="AL141">
        <v>30</v>
      </c>
      <c r="AM141">
        <v>5.8091999999999997</v>
      </c>
      <c r="AN141">
        <v>785.16020000000003</v>
      </c>
      <c r="AO141" s="12">
        <v>33.7789</v>
      </c>
      <c r="AP141" s="12">
        <v>21.531300000000002</v>
      </c>
    </row>
    <row r="142" spans="1:42" x14ac:dyDescent="0.3">
      <c r="A142">
        <v>208</v>
      </c>
      <c r="B142">
        <v>209</v>
      </c>
      <c r="C142">
        <v>16</v>
      </c>
      <c r="D142">
        <v>9</v>
      </c>
      <c r="E142" t="s">
        <v>55</v>
      </c>
      <c r="F142">
        <v>493671.92820000002</v>
      </c>
      <c r="G142">
        <v>5180832.9049800001</v>
      </c>
      <c r="H142">
        <v>2</v>
      </c>
      <c r="I142" t="s">
        <v>15</v>
      </c>
      <c r="J142" t="s">
        <v>141</v>
      </c>
      <c r="K142">
        <v>202</v>
      </c>
      <c r="L142">
        <v>16.96</v>
      </c>
      <c r="M142">
        <v>384</v>
      </c>
      <c r="N142">
        <v>13.02</v>
      </c>
      <c r="O142" s="6">
        <v>0.56999999284699998</v>
      </c>
      <c r="P142">
        <v>1.54</v>
      </c>
      <c r="Q142">
        <v>0.11799999999999999</v>
      </c>
      <c r="R142">
        <v>1.49E-2</v>
      </c>
      <c r="S142">
        <v>13.03</v>
      </c>
      <c r="T142">
        <v>7.95</v>
      </c>
      <c r="U142" s="1">
        <v>48</v>
      </c>
      <c r="V142" s="1">
        <v>1</v>
      </c>
      <c r="W142" s="7">
        <v>139</v>
      </c>
      <c r="X142" s="8">
        <v>0.65399998426399997</v>
      </c>
      <c r="Y142">
        <v>209</v>
      </c>
      <c r="Z142" s="9" t="s">
        <v>171</v>
      </c>
      <c r="AA142" s="9" t="s">
        <v>143</v>
      </c>
      <c r="AB142" s="11">
        <v>5.05</v>
      </c>
      <c r="AC142">
        <v>1774691</v>
      </c>
      <c r="AD142">
        <v>7.3798000000000004</v>
      </c>
      <c r="AE142">
        <v>184.61969999999999</v>
      </c>
      <c r="AF142">
        <v>0.95144773965873941</v>
      </c>
      <c r="AG142">
        <v>1.0999999999999999E-2</v>
      </c>
      <c r="AH142">
        <v>8.5500000000000007E-2</v>
      </c>
      <c r="AI142">
        <v>0.14979999999999999</v>
      </c>
      <c r="AJ142" s="12">
        <v>4</v>
      </c>
      <c r="AK142">
        <v>2</v>
      </c>
      <c r="AL142">
        <v>20</v>
      </c>
      <c r="AM142">
        <v>5.0396999999999998</v>
      </c>
      <c r="AN142">
        <v>787.25459999999998</v>
      </c>
      <c r="AO142" s="12">
        <v>42.9754</v>
      </c>
      <c r="AP142" s="12">
        <v>23.051300000000001</v>
      </c>
    </row>
    <row r="143" spans="1:42" x14ac:dyDescent="0.3">
      <c r="A143">
        <v>210</v>
      </c>
      <c r="B143">
        <v>211</v>
      </c>
      <c r="C143">
        <v>18</v>
      </c>
      <c r="D143">
        <v>9</v>
      </c>
      <c r="E143" t="s">
        <v>55</v>
      </c>
      <c r="F143">
        <v>493735.726117999</v>
      </c>
      <c r="G143">
        <v>5180814.9473799802</v>
      </c>
      <c r="H143">
        <v>4</v>
      </c>
      <c r="I143" t="s">
        <v>15</v>
      </c>
      <c r="J143" t="s">
        <v>242</v>
      </c>
      <c r="K143">
        <v>217</v>
      </c>
      <c r="L143">
        <v>13.5</v>
      </c>
      <c r="M143">
        <v>440</v>
      </c>
      <c r="N143">
        <v>8.9700000000000006</v>
      </c>
      <c r="O143" s="6">
        <v>0.634000003338</v>
      </c>
      <c r="P143">
        <v>1.84</v>
      </c>
      <c r="Q143">
        <v>0.14000000000000001</v>
      </c>
      <c r="R143">
        <v>1.84E-2</v>
      </c>
      <c r="S143">
        <v>13.19</v>
      </c>
      <c r="T143">
        <v>7.57</v>
      </c>
      <c r="U143" s="1">
        <v>57</v>
      </c>
      <c r="V143" s="1">
        <v>1</v>
      </c>
      <c r="W143" s="7">
        <v>57</v>
      </c>
      <c r="X143" s="8">
        <v>0.90100002288799996</v>
      </c>
      <c r="Y143">
        <v>211</v>
      </c>
      <c r="Z143" s="9" t="s">
        <v>165</v>
      </c>
      <c r="AA143" s="9" t="s">
        <v>165</v>
      </c>
      <c r="AB143" s="11">
        <v>5.14</v>
      </c>
      <c r="AC143">
        <v>1654583</v>
      </c>
      <c r="AD143">
        <v>2.2288999999999999</v>
      </c>
      <c r="AE143">
        <v>232.48500000000001</v>
      </c>
      <c r="AF143">
        <v>0.96233169355881554</v>
      </c>
      <c r="AG143">
        <v>-1.2800000000000001E-2</v>
      </c>
      <c r="AH143">
        <v>-0.32879999999999998</v>
      </c>
      <c r="AI143">
        <v>6.3200000000000006E-2</v>
      </c>
      <c r="AJ143" s="12">
        <v>8</v>
      </c>
      <c r="AK143">
        <v>308</v>
      </c>
      <c r="AL143">
        <v>3080</v>
      </c>
      <c r="AM143">
        <v>11.2789</v>
      </c>
      <c r="AN143">
        <v>786.76120000000003</v>
      </c>
      <c r="AO143" s="12">
        <v>37.121600000000001</v>
      </c>
      <c r="AP143" s="12">
        <v>28.1496</v>
      </c>
    </row>
    <row r="144" spans="1:42" x14ac:dyDescent="0.3">
      <c r="A144">
        <v>212</v>
      </c>
      <c r="B144">
        <v>213</v>
      </c>
      <c r="C144">
        <v>20</v>
      </c>
      <c r="D144">
        <v>9</v>
      </c>
      <c r="E144" t="s">
        <v>55</v>
      </c>
      <c r="F144">
        <v>493799.559086997</v>
      </c>
      <c r="G144">
        <v>5180830.5493200002</v>
      </c>
      <c r="H144">
        <v>5</v>
      </c>
      <c r="I144" t="s">
        <v>15</v>
      </c>
      <c r="J144" t="s">
        <v>219</v>
      </c>
      <c r="M144">
        <v>629</v>
      </c>
      <c r="N144">
        <v>9.7100000000000009</v>
      </c>
      <c r="O144" s="6">
        <v>0.77300000190700002</v>
      </c>
      <c r="P144">
        <v>1.84</v>
      </c>
      <c r="Q144">
        <v>0.15</v>
      </c>
      <c r="R144">
        <v>0.02</v>
      </c>
      <c r="S144">
        <v>12.27</v>
      </c>
      <c r="T144">
        <v>7.49</v>
      </c>
      <c r="W144" s="7"/>
      <c r="X144" s="8">
        <v>0.219999998808</v>
      </c>
      <c r="Y144">
        <v>213</v>
      </c>
      <c r="Z144" s="9" t="s">
        <v>165</v>
      </c>
      <c r="AA144" s="9" t="s">
        <v>165</v>
      </c>
      <c r="AC144">
        <v>1658602</v>
      </c>
      <c r="AD144">
        <v>3.2058</v>
      </c>
      <c r="AE144">
        <v>239.55420000000001</v>
      </c>
      <c r="AF144">
        <v>0.93540127380804461</v>
      </c>
      <c r="AG144">
        <v>-3.6999999999999998E-2</v>
      </c>
      <c r="AH144">
        <v>-0.66239999999999999</v>
      </c>
      <c r="AI144">
        <v>3.4700000000000002E-2</v>
      </c>
      <c r="AJ144" s="12">
        <v>8</v>
      </c>
      <c r="AK144">
        <v>176</v>
      </c>
      <c r="AL144">
        <v>1760</v>
      </c>
      <c r="AM144">
        <v>10.3553</v>
      </c>
      <c r="AN144">
        <v>789.05790000000002</v>
      </c>
      <c r="AO144" s="12">
        <v>30.838899999999999</v>
      </c>
      <c r="AP144" s="12">
        <v>25.0291</v>
      </c>
    </row>
    <row r="145" spans="1:42" x14ac:dyDescent="0.3">
      <c r="A145">
        <v>214</v>
      </c>
      <c r="B145">
        <v>215</v>
      </c>
      <c r="C145">
        <v>22</v>
      </c>
      <c r="D145">
        <v>9</v>
      </c>
      <c r="E145" t="s">
        <v>55</v>
      </c>
      <c r="F145">
        <v>493859.74745999801</v>
      </c>
      <c r="G145">
        <v>5180844.1624800004</v>
      </c>
      <c r="H145">
        <v>6</v>
      </c>
      <c r="I145" t="s">
        <v>15</v>
      </c>
      <c r="J145" t="s">
        <v>210</v>
      </c>
      <c r="K145">
        <v>231</v>
      </c>
      <c r="L145">
        <v>13.18</v>
      </c>
      <c r="M145">
        <v>422</v>
      </c>
      <c r="N145">
        <v>10.9</v>
      </c>
      <c r="O145" s="6">
        <v>0.57499998807899999</v>
      </c>
      <c r="P145">
        <v>1.44</v>
      </c>
      <c r="Q145">
        <v>0.11700000000000001</v>
      </c>
      <c r="R145">
        <v>1.5900000000000001E-2</v>
      </c>
      <c r="S145">
        <v>12.28</v>
      </c>
      <c r="T145">
        <v>7.35</v>
      </c>
      <c r="U145" s="1">
        <v>59</v>
      </c>
      <c r="V145" s="1">
        <v>0</v>
      </c>
      <c r="W145" s="7"/>
      <c r="X145" s="8">
        <v>3.2000001519899998E-2</v>
      </c>
      <c r="Y145">
        <v>215</v>
      </c>
      <c r="Z145" s="9" t="s">
        <v>143</v>
      </c>
      <c r="AA145" s="9" t="s">
        <v>165</v>
      </c>
      <c r="AB145" s="11">
        <v>5.3</v>
      </c>
      <c r="AC145">
        <v>1540190</v>
      </c>
      <c r="AD145">
        <v>13.555300000000001</v>
      </c>
      <c r="AE145">
        <v>285.84530000000001</v>
      </c>
      <c r="AF145">
        <v>0.62336760669487568</v>
      </c>
      <c r="AG145">
        <v>-0.11260000000000001</v>
      </c>
      <c r="AH145">
        <v>-0.4803</v>
      </c>
      <c r="AI145">
        <v>0.4677</v>
      </c>
      <c r="AJ145" s="12">
        <v>16</v>
      </c>
      <c r="AK145">
        <v>17</v>
      </c>
      <c r="AL145">
        <v>170</v>
      </c>
      <c r="AM145">
        <v>6.5583</v>
      </c>
      <c r="AN145">
        <v>795.66859999999997</v>
      </c>
      <c r="AO145" s="12">
        <v>23.282900000000001</v>
      </c>
      <c r="AP145" s="12">
        <v>15.569699999999999</v>
      </c>
    </row>
    <row r="146" spans="1:42" x14ac:dyDescent="0.3">
      <c r="A146">
        <v>216</v>
      </c>
      <c r="B146">
        <v>217</v>
      </c>
      <c r="C146">
        <v>24</v>
      </c>
      <c r="D146">
        <v>9</v>
      </c>
      <c r="E146" t="s">
        <v>55</v>
      </c>
      <c r="F146">
        <v>493927.19838900003</v>
      </c>
      <c r="G146">
        <v>5180836.4194099903</v>
      </c>
      <c r="H146">
        <v>2</v>
      </c>
      <c r="I146" t="s">
        <v>23</v>
      </c>
      <c r="J146" t="s">
        <v>141</v>
      </c>
      <c r="K146">
        <v>265</v>
      </c>
      <c r="L146">
        <v>14.8</v>
      </c>
      <c r="M146">
        <v>500</v>
      </c>
      <c r="N146">
        <v>10.86</v>
      </c>
      <c r="O146" s="6">
        <v>0.61699998378800003</v>
      </c>
      <c r="P146">
        <v>1.84</v>
      </c>
      <c r="Q146">
        <v>0.156</v>
      </c>
      <c r="R146">
        <v>2.2100000000000002E-2</v>
      </c>
      <c r="S146">
        <v>11.85</v>
      </c>
      <c r="T146">
        <v>7.02</v>
      </c>
      <c r="U146" s="1">
        <v>38</v>
      </c>
      <c r="V146" s="1">
        <v>0</v>
      </c>
      <c r="W146" s="7"/>
      <c r="X146" s="8">
        <v>1.0000000475E-3</v>
      </c>
      <c r="Y146">
        <v>217</v>
      </c>
      <c r="Z146" s="9" t="s">
        <v>143</v>
      </c>
      <c r="AA146" s="9" t="s">
        <v>143</v>
      </c>
      <c r="AB146" s="11">
        <v>5.0599999999999996</v>
      </c>
      <c r="AC146">
        <v>1574659</v>
      </c>
      <c r="AD146">
        <v>5.5978000000000003</v>
      </c>
      <c r="AE146">
        <v>316.84769999999997</v>
      </c>
      <c r="AF146">
        <v>0.35630067894712808</v>
      </c>
      <c r="AG146">
        <v>1.2999999999999999E-2</v>
      </c>
      <c r="AH146">
        <v>0.13300000000000001</v>
      </c>
      <c r="AI146">
        <v>-5.1799999999999999E-2</v>
      </c>
      <c r="AJ146" s="12">
        <v>32</v>
      </c>
      <c r="AK146">
        <v>1</v>
      </c>
      <c r="AL146">
        <v>10</v>
      </c>
      <c r="AM146">
        <v>4.6253000000000002</v>
      </c>
      <c r="AN146">
        <v>807.83050000000003</v>
      </c>
      <c r="AO146" s="12">
        <v>25.307300000000001</v>
      </c>
      <c r="AP146" s="12">
        <v>18.4267</v>
      </c>
    </row>
    <row r="147" spans="1:42" x14ac:dyDescent="0.3">
      <c r="A147">
        <v>218</v>
      </c>
      <c r="B147">
        <v>219</v>
      </c>
      <c r="C147">
        <v>26</v>
      </c>
      <c r="D147">
        <v>9</v>
      </c>
      <c r="E147" t="s">
        <v>55</v>
      </c>
      <c r="F147">
        <v>493991.00748700002</v>
      </c>
      <c r="G147">
        <v>5180828.91</v>
      </c>
      <c r="H147">
        <v>3</v>
      </c>
      <c r="I147" t="s">
        <v>23</v>
      </c>
      <c r="J147" t="s">
        <v>219</v>
      </c>
      <c r="K147">
        <v>352</v>
      </c>
      <c r="L147">
        <v>13.47</v>
      </c>
      <c r="M147">
        <v>579</v>
      </c>
      <c r="N147">
        <v>8.81</v>
      </c>
      <c r="O147" s="6">
        <v>0.66299998760199996</v>
      </c>
      <c r="P147">
        <v>1.77</v>
      </c>
      <c r="Q147">
        <v>0.13900000000000001</v>
      </c>
      <c r="R147">
        <v>2.1899999999999999E-2</v>
      </c>
      <c r="S147">
        <v>12.66</v>
      </c>
      <c r="T147">
        <v>6.36</v>
      </c>
      <c r="U147" s="1">
        <v>23</v>
      </c>
      <c r="V147" s="1">
        <v>0</v>
      </c>
      <c r="W147" s="7"/>
      <c r="X147" s="8">
        <v>4.3999999761600003E-2</v>
      </c>
      <c r="Y147">
        <v>219</v>
      </c>
      <c r="Z147" s="9" t="s">
        <v>143</v>
      </c>
      <c r="AA147" s="9" t="s">
        <v>171</v>
      </c>
      <c r="AB147" s="11">
        <v>5.0599999999999996</v>
      </c>
      <c r="AC147">
        <v>1540393</v>
      </c>
      <c r="AD147">
        <v>5.8394000000000004</v>
      </c>
      <c r="AE147">
        <v>17.581800000000001</v>
      </c>
      <c r="AF147">
        <v>1.1686179448387124E-2</v>
      </c>
      <c r="AG147">
        <v>4.5999999999999999E-3</v>
      </c>
      <c r="AH147">
        <v>4.4999999999999998E-2</v>
      </c>
      <c r="AI147">
        <v>-1.6899999999999998E-2</v>
      </c>
      <c r="AJ147" s="12">
        <v>128</v>
      </c>
      <c r="AK147">
        <v>4</v>
      </c>
      <c r="AL147">
        <v>40</v>
      </c>
      <c r="AM147">
        <v>5.9690000000000003</v>
      </c>
      <c r="AN147">
        <v>808.99770000000001</v>
      </c>
      <c r="AO147" s="12">
        <v>20.285900000000002</v>
      </c>
      <c r="AP147" s="12">
        <v>18.026199999999999</v>
      </c>
    </row>
    <row r="148" spans="1:42" x14ac:dyDescent="0.3">
      <c r="A148">
        <v>220</v>
      </c>
      <c r="B148">
        <v>221</v>
      </c>
      <c r="C148">
        <v>28</v>
      </c>
      <c r="D148">
        <v>9</v>
      </c>
      <c r="E148" t="s">
        <v>55</v>
      </c>
      <c r="F148">
        <v>494054.817732998</v>
      </c>
      <c r="G148">
        <v>5180822.4013599902</v>
      </c>
      <c r="H148">
        <v>5</v>
      </c>
      <c r="I148" t="s">
        <v>23</v>
      </c>
      <c r="J148" t="s">
        <v>198</v>
      </c>
      <c r="K148">
        <v>315</v>
      </c>
      <c r="L148">
        <v>12.96</v>
      </c>
      <c r="M148">
        <v>541</v>
      </c>
      <c r="N148">
        <v>8.7200000000000006</v>
      </c>
      <c r="O148" s="6">
        <v>0.67500001192100001</v>
      </c>
      <c r="P148">
        <v>1.63</v>
      </c>
      <c r="Q148">
        <v>0.13200000000000001</v>
      </c>
      <c r="R148">
        <v>1.89E-2</v>
      </c>
      <c r="S148">
        <v>12.32</v>
      </c>
      <c r="T148">
        <v>6.99</v>
      </c>
      <c r="U148" s="1">
        <v>28</v>
      </c>
      <c r="V148" s="1">
        <v>0</v>
      </c>
      <c r="W148" s="7"/>
      <c r="X148" s="8">
        <v>0.104000002146</v>
      </c>
      <c r="Y148">
        <v>221</v>
      </c>
      <c r="Z148" s="9" t="s">
        <v>143</v>
      </c>
      <c r="AA148" s="9" t="s">
        <v>165</v>
      </c>
      <c r="AB148" s="11">
        <v>5.03</v>
      </c>
      <c r="AC148">
        <v>1451007</v>
      </c>
      <c r="AD148">
        <v>9.0724999999999998</v>
      </c>
      <c r="AE148">
        <v>3.9401999999999999</v>
      </c>
      <c r="AF148">
        <v>5.0781351282552734E-2</v>
      </c>
      <c r="AG148">
        <v>-1.2200000000000001E-2</v>
      </c>
      <c r="AH148">
        <v>-7.7600000000000002E-2</v>
      </c>
      <c r="AI148">
        <v>0.12659999999999999</v>
      </c>
      <c r="AJ148" s="12">
        <v>64</v>
      </c>
      <c r="AK148">
        <v>4</v>
      </c>
      <c r="AL148">
        <v>40</v>
      </c>
      <c r="AM148">
        <v>5.5233999999999996</v>
      </c>
      <c r="AN148">
        <v>808.21230000000003</v>
      </c>
      <c r="AO148" s="12">
        <v>23.055700000000002</v>
      </c>
      <c r="AP148" s="12">
        <v>17.947199999999999</v>
      </c>
    </row>
    <row r="149" spans="1:42" x14ac:dyDescent="0.3">
      <c r="A149">
        <v>222</v>
      </c>
      <c r="B149">
        <v>223</v>
      </c>
      <c r="C149">
        <v>30</v>
      </c>
      <c r="D149">
        <v>9</v>
      </c>
      <c r="E149" t="s">
        <v>55</v>
      </c>
      <c r="F149">
        <v>494118.627680998</v>
      </c>
      <c r="G149">
        <v>5180815.4489200003</v>
      </c>
      <c r="H149">
        <v>6</v>
      </c>
      <c r="I149" t="s">
        <v>23</v>
      </c>
      <c r="J149" t="s">
        <v>210</v>
      </c>
      <c r="K149">
        <v>219</v>
      </c>
      <c r="L149">
        <v>13.94</v>
      </c>
      <c r="M149">
        <v>546</v>
      </c>
      <c r="N149">
        <v>9.69</v>
      </c>
      <c r="O149" s="6">
        <v>0.50199997425099996</v>
      </c>
      <c r="P149">
        <v>1.2</v>
      </c>
      <c r="Q149">
        <v>9.6000000000000002E-2</v>
      </c>
      <c r="R149">
        <v>1.61E-2</v>
      </c>
      <c r="S149">
        <v>12.47</v>
      </c>
      <c r="T149">
        <v>6</v>
      </c>
      <c r="U149" s="1">
        <v>17</v>
      </c>
      <c r="V149" s="1">
        <v>1</v>
      </c>
      <c r="W149" s="7">
        <v>141</v>
      </c>
      <c r="X149" s="8">
        <v>0.76200002431900005</v>
      </c>
      <c r="Y149">
        <v>223</v>
      </c>
      <c r="Z149" s="9" t="s">
        <v>143</v>
      </c>
      <c r="AA149" s="9" t="s">
        <v>171</v>
      </c>
      <c r="AB149" s="11">
        <v>5.26</v>
      </c>
      <c r="AC149">
        <v>1595318</v>
      </c>
      <c r="AD149">
        <v>11.471</v>
      </c>
      <c r="AE149">
        <v>80.0839</v>
      </c>
      <c r="AF149">
        <v>0.17899749925749125</v>
      </c>
      <c r="AG149">
        <v>9.74E-2</v>
      </c>
      <c r="AH149">
        <v>0.49</v>
      </c>
      <c r="AI149">
        <v>-0.433</v>
      </c>
      <c r="AJ149" s="12">
        <v>1</v>
      </c>
      <c r="AK149">
        <v>4</v>
      </c>
      <c r="AL149">
        <v>40</v>
      </c>
      <c r="AM149">
        <v>5.2838000000000003</v>
      </c>
      <c r="AN149">
        <v>806.39279999999997</v>
      </c>
      <c r="AO149" s="12">
        <v>29.567399999999999</v>
      </c>
      <c r="AP149" s="12">
        <v>29.525200000000002</v>
      </c>
    </row>
    <row r="150" spans="1:42" x14ac:dyDescent="0.3">
      <c r="A150">
        <v>223</v>
      </c>
      <c r="B150">
        <v>224</v>
      </c>
      <c r="C150">
        <v>31</v>
      </c>
      <c r="D150">
        <v>9</v>
      </c>
      <c r="E150" t="s">
        <v>55</v>
      </c>
      <c r="F150">
        <v>494150.549497</v>
      </c>
      <c r="G150">
        <v>5180829.1968799904</v>
      </c>
      <c r="H150">
        <v>7</v>
      </c>
      <c r="I150" t="s">
        <v>23</v>
      </c>
      <c r="J150" t="s">
        <v>210</v>
      </c>
      <c r="K150">
        <v>146</v>
      </c>
      <c r="L150">
        <v>13.86</v>
      </c>
      <c r="M150">
        <v>285</v>
      </c>
      <c r="N150">
        <v>8.4600000000000009</v>
      </c>
      <c r="O150" s="6">
        <v>0.47400000691400002</v>
      </c>
      <c r="P150">
        <v>1.38</v>
      </c>
      <c r="Q150">
        <v>0.105</v>
      </c>
      <c r="R150">
        <v>1.54E-2</v>
      </c>
      <c r="S150">
        <v>13.14</v>
      </c>
      <c r="T150">
        <v>6.79</v>
      </c>
      <c r="W150" s="7"/>
      <c r="X150" s="8">
        <v>0.73299998045000003</v>
      </c>
      <c r="Y150">
        <v>224</v>
      </c>
      <c r="Z150" s="9" t="s">
        <v>143</v>
      </c>
      <c r="AA150" s="9" t="s">
        <v>165</v>
      </c>
      <c r="AC150">
        <v>1555310</v>
      </c>
      <c r="AD150">
        <v>12.3591</v>
      </c>
      <c r="AE150">
        <v>72.6785</v>
      </c>
      <c r="AF150">
        <v>0.13228752410271383</v>
      </c>
      <c r="AG150">
        <v>4.7300000000000002E-2</v>
      </c>
      <c r="AH150">
        <v>0.221</v>
      </c>
      <c r="AI150">
        <v>0.32029999999999997</v>
      </c>
      <c r="AJ150" s="12">
        <v>128</v>
      </c>
      <c r="AK150">
        <v>2</v>
      </c>
      <c r="AL150">
        <v>20</v>
      </c>
      <c r="AM150">
        <v>4.5138999999999996</v>
      </c>
      <c r="AN150">
        <v>798.85239999999999</v>
      </c>
      <c r="AO150" s="12">
        <v>30.834299999999999</v>
      </c>
      <c r="AP150" s="12">
        <v>25.7502</v>
      </c>
    </row>
    <row r="151" spans="1:42" x14ac:dyDescent="0.3">
      <c r="A151">
        <v>224</v>
      </c>
      <c r="B151">
        <v>225</v>
      </c>
      <c r="C151">
        <v>7</v>
      </c>
      <c r="D151">
        <v>10</v>
      </c>
      <c r="E151" t="s">
        <v>53</v>
      </c>
      <c r="F151">
        <v>493412.658734</v>
      </c>
      <c r="G151">
        <v>5180872.0767299803</v>
      </c>
      <c r="H151">
        <v>1</v>
      </c>
      <c r="I151" t="s">
        <v>17</v>
      </c>
      <c r="J151" t="s">
        <v>242</v>
      </c>
      <c r="K151">
        <v>274</v>
      </c>
      <c r="L151">
        <v>14.2</v>
      </c>
      <c r="M151">
        <v>361</v>
      </c>
      <c r="N151">
        <v>9.34</v>
      </c>
      <c r="O151" s="6">
        <v>0.56699997186700002</v>
      </c>
      <c r="P151">
        <v>1.31</v>
      </c>
      <c r="Q151">
        <v>9.9000000000000005E-2</v>
      </c>
      <c r="R151">
        <v>1.5699999999999999E-2</v>
      </c>
      <c r="S151">
        <v>13.2</v>
      </c>
      <c r="T151">
        <v>6.3</v>
      </c>
      <c r="U151" s="1">
        <v>16</v>
      </c>
      <c r="V151" s="1">
        <v>1</v>
      </c>
      <c r="W151" s="7">
        <v>101</v>
      </c>
      <c r="X151" s="8">
        <v>0.90299999713900003</v>
      </c>
      <c r="Y151">
        <v>225</v>
      </c>
      <c r="Z151" s="9" t="s">
        <v>143</v>
      </c>
      <c r="AA151" s="9" t="s">
        <v>165</v>
      </c>
      <c r="AB151" s="11">
        <v>5.46</v>
      </c>
      <c r="AC151">
        <v>1646424</v>
      </c>
      <c r="AD151">
        <v>1.248</v>
      </c>
      <c r="AE151">
        <v>269.10500000000002</v>
      </c>
      <c r="AF151">
        <v>0.75764032633177159</v>
      </c>
      <c r="AG151">
        <v>-2.9999999999999997E-4</v>
      </c>
      <c r="AH151">
        <v>-1.6E-2</v>
      </c>
      <c r="AI151">
        <v>0.156</v>
      </c>
      <c r="AJ151" s="12">
        <v>8</v>
      </c>
      <c r="AK151">
        <v>7</v>
      </c>
      <c r="AL151">
        <v>70</v>
      </c>
      <c r="AM151">
        <v>8.0749999999999993</v>
      </c>
      <c r="AN151">
        <v>778.04359999999997</v>
      </c>
      <c r="AO151" s="12">
        <v>27.828900000000001</v>
      </c>
      <c r="AP151" s="12">
        <v>33.847000000000001</v>
      </c>
    </row>
    <row r="152" spans="1:42" x14ac:dyDescent="0.3">
      <c r="A152">
        <v>225</v>
      </c>
      <c r="B152">
        <v>226</v>
      </c>
      <c r="C152">
        <v>8</v>
      </c>
      <c r="D152">
        <v>10</v>
      </c>
      <c r="E152" t="s">
        <v>53</v>
      </c>
      <c r="F152">
        <v>493445.762708997</v>
      </c>
      <c r="G152">
        <v>5180867.1087600002</v>
      </c>
      <c r="H152">
        <v>2</v>
      </c>
      <c r="I152" t="s">
        <v>17</v>
      </c>
      <c r="J152" t="s">
        <v>141</v>
      </c>
      <c r="K152">
        <v>395</v>
      </c>
      <c r="L152">
        <v>13.46</v>
      </c>
      <c r="M152">
        <v>586</v>
      </c>
      <c r="N152">
        <v>9.66</v>
      </c>
      <c r="O152" s="6">
        <v>0.693000018597</v>
      </c>
      <c r="P152">
        <v>1.72</v>
      </c>
      <c r="Q152">
        <v>0.14399999999999999</v>
      </c>
      <c r="R152">
        <v>1.8800000000000001E-2</v>
      </c>
      <c r="S152">
        <v>11.96</v>
      </c>
      <c r="T152">
        <v>7.62</v>
      </c>
      <c r="U152" s="1">
        <v>99</v>
      </c>
      <c r="V152" s="1">
        <v>1</v>
      </c>
      <c r="W152" s="7">
        <v>127</v>
      </c>
      <c r="X152" s="8">
        <v>0.79100000858300001</v>
      </c>
      <c r="Y152">
        <v>226</v>
      </c>
      <c r="Z152" s="9" t="s">
        <v>165</v>
      </c>
      <c r="AA152" s="9" t="s">
        <v>165</v>
      </c>
      <c r="AB152" s="11">
        <v>4.68</v>
      </c>
      <c r="AC152">
        <v>1605765</v>
      </c>
      <c r="AD152">
        <v>7.3040000000000003</v>
      </c>
      <c r="AE152">
        <v>282.96300000000002</v>
      </c>
      <c r="AF152">
        <v>0.6475642375658508</v>
      </c>
      <c r="AG152">
        <v>1.8100000000000002E-2</v>
      </c>
      <c r="AH152">
        <v>0.14230000000000001</v>
      </c>
      <c r="AI152">
        <v>0.45579999999999998</v>
      </c>
      <c r="AJ152" s="12">
        <v>16</v>
      </c>
      <c r="AK152">
        <v>4</v>
      </c>
      <c r="AL152">
        <v>40</v>
      </c>
      <c r="AM152">
        <v>5.7432999999999996</v>
      </c>
      <c r="AN152">
        <v>780.02459999999996</v>
      </c>
      <c r="AO152" s="12">
        <v>22.320399999999999</v>
      </c>
      <c r="AP152" s="12">
        <v>21.978300000000001</v>
      </c>
    </row>
    <row r="153" spans="1:42" x14ac:dyDescent="0.3">
      <c r="A153">
        <v>226</v>
      </c>
      <c r="B153">
        <v>227</v>
      </c>
      <c r="C153">
        <v>9</v>
      </c>
      <c r="D153">
        <v>10</v>
      </c>
      <c r="E153" t="s">
        <v>53</v>
      </c>
      <c r="F153">
        <v>493478.459027</v>
      </c>
      <c r="G153">
        <v>5180856.1175499903</v>
      </c>
      <c r="H153">
        <v>3</v>
      </c>
      <c r="I153" t="s">
        <v>17</v>
      </c>
      <c r="J153" t="s">
        <v>233</v>
      </c>
      <c r="K153">
        <v>264</v>
      </c>
      <c r="L153">
        <v>15.36</v>
      </c>
      <c r="M153">
        <v>440</v>
      </c>
      <c r="N153">
        <v>9.33</v>
      </c>
      <c r="O153" s="6">
        <v>0.63499999046300004</v>
      </c>
      <c r="P153">
        <v>1.64</v>
      </c>
      <c r="Q153">
        <v>0.13600000000000001</v>
      </c>
      <c r="R153">
        <v>1.9099999999999999E-2</v>
      </c>
      <c r="S153">
        <v>12.12</v>
      </c>
      <c r="T153">
        <v>7.09</v>
      </c>
      <c r="W153" s="7"/>
      <c r="X153" s="8">
        <v>0.36399999260900001</v>
      </c>
      <c r="Y153">
        <v>227</v>
      </c>
      <c r="Z153" s="9" t="s">
        <v>143</v>
      </c>
      <c r="AA153" s="9" t="s">
        <v>165</v>
      </c>
      <c r="AC153">
        <v>1773169</v>
      </c>
      <c r="AD153">
        <v>7.7401</v>
      </c>
      <c r="AE153">
        <v>215.58260000000001</v>
      </c>
      <c r="AF153">
        <v>0.99770769326379916</v>
      </c>
      <c r="AG153">
        <v>8.8800000000000004E-2</v>
      </c>
      <c r="AH153">
        <v>0.65969999999999995</v>
      </c>
      <c r="AI153">
        <v>-0.1037</v>
      </c>
      <c r="AJ153" s="12">
        <v>8</v>
      </c>
      <c r="AK153">
        <v>0</v>
      </c>
      <c r="AL153">
        <v>0.1</v>
      </c>
      <c r="AM153">
        <v>-0.30690000000000001</v>
      </c>
      <c r="AN153">
        <v>783.58969999999999</v>
      </c>
      <c r="AO153" s="12">
        <v>38.3934</v>
      </c>
      <c r="AP153" s="12">
        <v>27.652899999999999</v>
      </c>
    </row>
    <row r="154" spans="1:42" x14ac:dyDescent="0.3">
      <c r="A154">
        <v>228</v>
      </c>
      <c r="B154">
        <v>229</v>
      </c>
      <c r="C154">
        <v>11</v>
      </c>
      <c r="D154">
        <v>10</v>
      </c>
      <c r="E154" t="s">
        <v>53</v>
      </c>
      <c r="F154">
        <v>493540.27207200002</v>
      </c>
      <c r="G154">
        <v>5180854.2695899904</v>
      </c>
      <c r="H154">
        <v>4</v>
      </c>
      <c r="I154" t="s">
        <v>17</v>
      </c>
      <c r="J154" t="s">
        <v>198</v>
      </c>
      <c r="K154">
        <v>199</v>
      </c>
      <c r="L154">
        <v>15.53</v>
      </c>
      <c r="M154">
        <v>563</v>
      </c>
      <c r="N154">
        <v>9.1999999999999993</v>
      </c>
      <c r="O154" s="6">
        <v>0.64800000190700002</v>
      </c>
      <c r="P154">
        <v>1.3</v>
      </c>
      <c r="Q154">
        <v>0.109</v>
      </c>
      <c r="R154">
        <v>1.47E-2</v>
      </c>
      <c r="S154">
        <v>11.93</v>
      </c>
      <c r="T154">
        <v>7.4</v>
      </c>
      <c r="U154" s="1">
        <v>52</v>
      </c>
      <c r="V154" s="1">
        <v>1</v>
      </c>
      <c r="W154" s="7">
        <v>101</v>
      </c>
      <c r="X154" s="8">
        <v>0.61900001764299994</v>
      </c>
      <c r="Y154">
        <v>229</v>
      </c>
      <c r="Z154" s="9" t="s">
        <v>171</v>
      </c>
      <c r="AA154" s="9" t="s">
        <v>165</v>
      </c>
      <c r="AB154" s="11">
        <v>6.03</v>
      </c>
      <c r="AC154">
        <v>1787901</v>
      </c>
      <c r="AD154">
        <v>8.6972000000000005</v>
      </c>
      <c r="AE154">
        <v>178.39840000000001</v>
      </c>
      <c r="AF154">
        <v>0.92551176077031228</v>
      </c>
      <c r="AG154">
        <v>-5.0200000000000002E-2</v>
      </c>
      <c r="AH154">
        <v>-0.33169999999999999</v>
      </c>
      <c r="AI154">
        <v>0.28299999999999997</v>
      </c>
      <c r="AJ154" s="12">
        <v>4</v>
      </c>
      <c r="AK154">
        <v>4</v>
      </c>
      <c r="AL154">
        <v>40</v>
      </c>
      <c r="AM154">
        <v>5.5663999999999998</v>
      </c>
      <c r="AN154">
        <v>783.97580000000005</v>
      </c>
      <c r="AO154" s="12">
        <v>32.095100000000002</v>
      </c>
      <c r="AP154" s="12">
        <v>28.243200000000002</v>
      </c>
    </row>
    <row r="155" spans="1:42" x14ac:dyDescent="0.3">
      <c r="A155">
        <v>230</v>
      </c>
      <c r="B155">
        <v>231</v>
      </c>
      <c r="C155">
        <v>13</v>
      </c>
      <c r="D155">
        <v>10</v>
      </c>
      <c r="E155" t="s">
        <v>53</v>
      </c>
      <c r="F155">
        <v>493604.093411999</v>
      </c>
      <c r="G155">
        <v>5180858.8683700003</v>
      </c>
      <c r="H155">
        <v>6</v>
      </c>
      <c r="I155" t="s">
        <v>17</v>
      </c>
      <c r="J155" t="s">
        <v>219</v>
      </c>
      <c r="K155">
        <v>167</v>
      </c>
      <c r="L155">
        <v>15.42</v>
      </c>
      <c r="M155">
        <v>409</v>
      </c>
      <c r="N155">
        <v>9.14</v>
      </c>
      <c r="O155" s="6">
        <v>0.64999997615799998</v>
      </c>
      <c r="P155">
        <v>1.32</v>
      </c>
      <c r="Q155">
        <v>0.106</v>
      </c>
      <c r="R155">
        <v>1.43E-2</v>
      </c>
      <c r="S155">
        <v>12.47</v>
      </c>
      <c r="T155">
        <v>7.38</v>
      </c>
      <c r="U155" s="1">
        <v>48</v>
      </c>
      <c r="V155" s="1">
        <v>0</v>
      </c>
      <c r="W155" s="7"/>
      <c r="X155" s="8">
        <v>0.18199999630499999</v>
      </c>
      <c r="Y155">
        <v>231</v>
      </c>
      <c r="Z155" s="9" t="s">
        <v>143</v>
      </c>
      <c r="AA155" s="9" t="s">
        <v>143</v>
      </c>
      <c r="AB155" s="11">
        <v>5.0599999999999996</v>
      </c>
      <c r="AC155">
        <v>1730226</v>
      </c>
      <c r="AD155">
        <v>5.4614000000000003</v>
      </c>
      <c r="AE155">
        <v>158.9145</v>
      </c>
      <c r="AF155">
        <v>0.81363603159151388</v>
      </c>
      <c r="AG155">
        <v>2.29E-2</v>
      </c>
      <c r="AH155">
        <v>0.24030000000000001</v>
      </c>
      <c r="AI155">
        <v>-8.6499999999999994E-2</v>
      </c>
      <c r="AJ155" s="12">
        <v>4</v>
      </c>
      <c r="AK155">
        <v>0</v>
      </c>
      <c r="AL155">
        <v>0.1</v>
      </c>
      <c r="AM155">
        <v>4.4900000000000002E-2</v>
      </c>
      <c r="AN155">
        <v>788.3383</v>
      </c>
      <c r="AO155" s="12">
        <v>39.073700000000002</v>
      </c>
      <c r="AP155" s="12">
        <v>28.249500000000001</v>
      </c>
    </row>
    <row r="156" spans="1:42" x14ac:dyDescent="0.3">
      <c r="A156">
        <v>232</v>
      </c>
      <c r="B156">
        <v>233</v>
      </c>
      <c r="C156">
        <v>15</v>
      </c>
      <c r="D156">
        <v>10</v>
      </c>
      <c r="E156" t="s">
        <v>53</v>
      </c>
      <c r="F156">
        <v>493667.907851998</v>
      </c>
      <c r="G156">
        <v>5180857.0227399804</v>
      </c>
      <c r="H156">
        <v>1</v>
      </c>
      <c r="I156" t="s">
        <v>15</v>
      </c>
      <c r="J156" t="s">
        <v>198</v>
      </c>
      <c r="K156">
        <v>240</v>
      </c>
      <c r="L156">
        <v>14.4</v>
      </c>
      <c r="M156">
        <v>438</v>
      </c>
      <c r="N156">
        <v>9.1999999999999993</v>
      </c>
      <c r="O156" s="6">
        <v>0.54299998283399997</v>
      </c>
      <c r="P156">
        <v>1.54</v>
      </c>
      <c r="Q156">
        <v>0.106</v>
      </c>
      <c r="R156">
        <v>1.78E-2</v>
      </c>
      <c r="S156">
        <v>14.48</v>
      </c>
      <c r="T156">
        <v>5.96</v>
      </c>
      <c r="W156" s="7"/>
      <c r="X156" s="8">
        <v>0.15600000321900001</v>
      </c>
      <c r="Y156">
        <v>233</v>
      </c>
      <c r="Z156" s="9" t="s">
        <v>170</v>
      </c>
      <c r="AA156" s="9" t="s">
        <v>143</v>
      </c>
      <c r="AC156">
        <v>1747633</v>
      </c>
      <c r="AD156">
        <v>5.3788999999999998</v>
      </c>
      <c r="AE156">
        <v>209.14519999999999</v>
      </c>
      <c r="AF156">
        <v>0.99993190468259496</v>
      </c>
      <c r="AG156">
        <v>4.7800000000000002E-2</v>
      </c>
      <c r="AH156">
        <v>0.50960000000000005</v>
      </c>
      <c r="AI156">
        <v>-0.26140000000000002</v>
      </c>
      <c r="AJ156" s="12">
        <v>8</v>
      </c>
      <c r="AK156">
        <v>0</v>
      </c>
      <c r="AL156">
        <v>0.1</v>
      </c>
      <c r="AM156">
        <v>6.0199999999999997E-2</v>
      </c>
      <c r="AN156">
        <v>791.20719999999994</v>
      </c>
      <c r="AO156" s="12">
        <v>31.973800000000001</v>
      </c>
      <c r="AP156" s="12">
        <v>24.256699999999999</v>
      </c>
    </row>
    <row r="157" spans="1:42" x14ac:dyDescent="0.3">
      <c r="A157">
        <v>234</v>
      </c>
      <c r="B157">
        <v>235</v>
      </c>
      <c r="C157">
        <v>17</v>
      </c>
      <c r="D157">
        <v>10</v>
      </c>
      <c r="E157" t="s">
        <v>53</v>
      </c>
      <c r="F157">
        <v>493731.736488997</v>
      </c>
      <c r="G157">
        <v>5180868.7346999804</v>
      </c>
      <c r="H157">
        <v>3</v>
      </c>
      <c r="I157" t="s">
        <v>15</v>
      </c>
      <c r="J157" t="s">
        <v>233</v>
      </c>
      <c r="K157">
        <v>155</v>
      </c>
      <c r="L157">
        <v>14.17</v>
      </c>
      <c r="M157">
        <v>450</v>
      </c>
      <c r="N157">
        <v>10.79</v>
      </c>
      <c r="O157" s="6">
        <v>0.625</v>
      </c>
      <c r="P157">
        <v>1.72</v>
      </c>
      <c r="Q157">
        <v>0.14299999999999999</v>
      </c>
      <c r="R157">
        <v>1.7999999999999999E-2</v>
      </c>
      <c r="S157">
        <v>12.06</v>
      </c>
      <c r="T157">
        <v>7.92</v>
      </c>
      <c r="U157" s="1">
        <v>41</v>
      </c>
      <c r="V157" s="1">
        <v>0</v>
      </c>
      <c r="W157" s="7"/>
      <c r="X157" s="8">
        <v>0.33399999141699999</v>
      </c>
      <c r="Y157">
        <v>235</v>
      </c>
      <c r="Z157" s="9" t="s">
        <v>143</v>
      </c>
      <c r="AA157" s="9" t="s">
        <v>143</v>
      </c>
      <c r="AB157" s="11">
        <v>5.26</v>
      </c>
      <c r="AC157">
        <v>1749727</v>
      </c>
      <c r="AD157">
        <v>5.9664999999999999</v>
      </c>
      <c r="AE157">
        <v>188.92310000000001</v>
      </c>
      <c r="AF157">
        <v>0.96629599575191372</v>
      </c>
      <c r="AG157">
        <v>-7.3000000000000001E-3</v>
      </c>
      <c r="AH157">
        <v>-6.9900000000000004E-2</v>
      </c>
      <c r="AI157">
        <v>5.3199999999999997E-2</v>
      </c>
      <c r="AJ157" s="12">
        <v>4</v>
      </c>
      <c r="AK157">
        <v>8</v>
      </c>
      <c r="AL157">
        <v>80</v>
      </c>
      <c r="AM157">
        <v>6.6405000000000003</v>
      </c>
      <c r="AN157">
        <v>791.94510000000002</v>
      </c>
      <c r="AO157" s="12">
        <v>32.098399999999998</v>
      </c>
      <c r="AP157" s="12">
        <v>19.4056</v>
      </c>
    </row>
    <row r="158" spans="1:42" x14ac:dyDescent="0.3">
      <c r="A158">
        <v>236</v>
      </c>
      <c r="B158">
        <v>237</v>
      </c>
      <c r="C158">
        <v>19</v>
      </c>
      <c r="D158">
        <v>10</v>
      </c>
      <c r="E158" t="s">
        <v>53</v>
      </c>
      <c r="F158">
        <v>493798.241069999</v>
      </c>
      <c r="G158">
        <v>5180860.3842399903</v>
      </c>
      <c r="H158">
        <v>5</v>
      </c>
      <c r="I158" t="s">
        <v>15</v>
      </c>
      <c r="J158" t="s">
        <v>219</v>
      </c>
      <c r="K158">
        <v>151</v>
      </c>
      <c r="L158">
        <v>15.11</v>
      </c>
      <c r="M158">
        <v>412</v>
      </c>
      <c r="N158">
        <v>13.49</v>
      </c>
      <c r="O158" s="6">
        <v>0.58300000429200005</v>
      </c>
      <c r="P158">
        <v>1.62</v>
      </c>
      <c r="Q158">
        <v>0.13500000000000001</v>
      </c>
      <c r="R158">
        <v>1.84E-2</v>
      </c>
      <c r="S158">
        <v>11.98</v>
      </c>
      <c r="T158">
        <v>7.34</v>
      </c>
      <c r="U158" s="1">
        <v>18</v>
      </c>
      <c r="V158" s="1">
        <v>1</v>
      </c>
      <c r="W158" s="7">
        <v>80</v>
      </c>
      <c r="X158" s="8">
        <v>0.59200000762899996</v>
      </c>
      <c r="Y158">
        <v>237</v>
      </c>
      <c r="Z158" s="9" t="s">
        <v>143</v>
      </c>
      <c r="AA158" s="9" t="s">
        <v>143</v>
      </c>
      <c r="AB158" s="11">
        <v>5.31</v>
      </c>
      <c r="AC158">
        <v>1772814</v>
      </c>
      <c r="AD158">
        <v>7.5617999999999999</v>
      </c>
      <c r="AE158">
        <v>181.88489999999999</v>
      </c>
      <c r="AF158">
        <v>0.94068430314838747</v>
      </c>
      <c r="AG158">
        <v>1.35E-2</v>
      </c>
      <c r="AH158">
        <v>0.1026</v>
      </c>
      <c r="AI158">
        <v>4.9200000000000001E-2</v>
      </c>
      <c r="AJ158" s="12">
        <v>4</v>
      </c>
      <c r="AK158">
        <v>9</v>
      </c>
      <c r="AL158">
        <v>90</v>
      </c>
      <c r="AM158">
        <v>6.5190999999999999</v>
      </c>
      <c r="AN158">
        <v>792.09389999999996</v>
      </c>
      <c r="AO158" s="12">
        <v>26.978400000000001</v>
      </c>
      <c r="AP158" s="12">
        <v>21.983899999999998</v>
      </c>
    </row>
    <row r="159" spans="1:42" x14ac:dyDescent="0.3">
      <c r="A159">
        <v>238</v>
      </c>
      <c r="B159">
        <v>239</v>
      </c>
      <c r="C159">
        <v>21</v>
      </c>
      <c r="D159">
        <v>10</v>
      </c>
      <c r="E159" t="s">
        <v>53</v>
      </c>
      <c r="F159">
        <v>493858.435615997</v>
      </c>
      <c r="G159">
        <v>5180848.0880899904</v>
      </c>
      <c r="H159">
        <v>6</v>
      </c>
      <c r="I159" t="s">
        <v>15</v>
      </c>
      <c r="J159" t="s">
        <v>210</v>
      </c>
      <c r="K159">
        <v>161</v>
      </c>
      <c r="L159">
        <v>15.2</v>
      </c>
      <c r="M159">
        <v>344</v>
      </c>
      <c r="N159">
        <v>10.97</v>
      </c>
      <c r="O159" s="6">
        <v>0.59899997711200004</v>
      </c>
      <c r="P159">
        <v>1.58</v>
      </c>
      <c r="Q159">
        <v>0.13300000000000001</v>
      </c>
      <c r="R159">
        <v>1.9E-2</v>
      </c>
      <c r="S159">
        <v>11.82</v>
      </c>
      <c r="T159">
        <v>7.01</v>
      </c>
      <c r="U159" s="1">
        <v>69</v>
      </c>
      <c r="V159" s="1">
        <v>0</v>
      </c>
      <c r="W159" s="7"/>
      <c r="X159" s="8">
        <v>4.1000001132499998E-2</v>
      </c>
      <c r="Y159">
        <v>239</v>
      </c>
      <c r="Z159" s="9" t="s">
        <v>143</v>
      </c>
      <c r="AA159" s="9" t="s">
        <v>165</v>
      </c>
      <c r="AB159" s="11">
        <v>4.9400000000000004</v>
      </c>
      <c r="AC159">
        <v>1609239</v>
      </c>
      <c r="AD159">
        <v>11.945399999999999</v>
      </c>
      <c r="AE159">
        <v>272.30919999999998</v>
      </c>
      <c r="AF159">
        <v>0.73329860990127838</v>
      </c>
      <c r="AG159">
        <v>-0.1164</v>
      </c>
      <c r="AH159">
        <v>-0.56220000000000003</v>
      </c>
      <c r="AI159">
        <v>0.54930000000000001</v>
      </c>
      <c r="AJ159" s="12">
        <v>16</v>
      </c>
      <c r="AK159">
        <v>16</v>
      </c>
      <c r="AL159">
        <v>160</v>
      </c>
      <c r="AM159">
        <v>6.6284000000000001</v>
      </c>
      <c r="AN159">
        <v>795.26340000000005</v>
      </c>
      <c r="AO159" s="12">
        <v>23.045500000000001</v>
      </c>
      <c r="AP159" s="12">
        <v>14.299899999999999</v>
      </c>
    </row>
    <row r="160" spans="1:42" x14ac:dyDescent="0.3">
      <c r="A160">
        <v>240</v>
      </c>
      <c r="B160">
        <v>241</v>
      </c>
      <c r="C160">
        <v>23</v>
      </c>
      <c r="D160">
        <v>10</v>
      </c>
      <c r="E160" t="s">
        <v>53</v>
      </c>
      <c r="F160">
        <v>493923.18883200001</v>
      </c>
      <c r="G160">
        <v>5180872.2048300002</v>
      </c>
      <c r="H160">
        <v>1</v>
      </c>
      <c r="I160" t="s">
        <v>23</v>
      </c>
      <c r="J160" t="s">
        <v>233</v>
      </c>
      <c r="K160">
        <v>331</v>
      </c>
      <c r="L160">
        <v>17.899999999999999</v>
      </c>
      <c r="O160" s="6">
        <v>0.63300001621199997</v>
      </c>
      <c r="P160">
        <v>1.84</v>
      </c>
      <c r="Q160">
        <v>0.14899999999999999</v>
      </c>
      <c r="R160">
        <v>2.1000000000000001E-2</v>
      </c>
      <c r="S160">
        <v>12.32</v>
      </c>
      <c r="T160">
        <v>7.11</v>
      </c>
      <c r="U160" s="1">
        <v>23</v>
      </c>
      <c r="V160" s="1">
        <v>0</v>
      </c>
      <c r="W160" s="7"/>
      <c r="X160" s="8">
        <v>0</v>
      </c>
      <c r="Y160">
        <v>241</v>
      </c>
      <c r="Z160" s="9" t="s">
        <v>143</v>
      </c>
      <c r="AA160" s="9" t="s">
        <v>143</v>
      </c>
      <c r="AB160" s="11">
        <v>5.36</v>
      </c>
      <c r="AC160">
        <v>1602382</v>
      </c>
      <c r="AD160">
        <v>4.0888</v>
      </c>
      <c r="AE160">
        <v>324.19150000000002</v>
      </c>
      <c r="AF160">
        <v>0.29629405253276919</v>
      </c>
      <c r="AG160">
        <v>2.58E-2</v>
      </c>
      <c r="AH160">
        <v>0.36180000000000001</v>
      </c>
      <c r="AI160">
        <v>-3.9E-2</v>
      </c>
      <c r="AJ160" s="12">
        <v>32</v>
      </c>
      <c r="AK160">
        <v>0</v>
      </c>
      <c r="AL160">
        <v>0.1</v>
      </c>
      <c r="AM160">
        <v>0.3357</v>
      </c>
      <c r="AN160">
        <v>806.05269999999996</v>
      </c>
      <c r="AO160" s="12">
        <v>26.0459</v>
      </c>
      <c r="AP160" s="12">
        <v>17.125800000000002</v>
      </c>
    </row>
    <row r="161" spans="1:42" x14ac:dyDescent="0.3">
      <c r="A161">
        <v>242</v>
      </c>
      <c r="B161">
        <v>243</v>
      </c>
      <c r="C161">
        <v>25</v>
      </c>
      <c r="D161">
        <v>10</v>
      </c>
      <c r="E161" t="s">
        <v>53</v>
      </c>
      <c r="F161">
        <v>493986.992199998</v>
      </c>
      <c r="G161">
        <v>5180859.3615100002</v>
      </c>
      <c r="H161">
        <v>3</v>
      </c>
      <c r="I161" t="s">
        <v>23</v>
      </c>
      <c r="J161" t="s">
        <v>219</v>
      </c>
      <c r="K161">
        <v>354</v>
      </c>
      <c r="L161">
        <v>15.12</v>
      </c>
      <c r="M161">
        <v>672</v>
      </c>
      <c r="N161">
        <v>8.86</v>
      </c>
      <c r="O161" s="6">
        <v>0.73799997568099995</v>
      </c>
      <c r="P161">
        <v>1.96</v>
      </c>
      <c r="Q161">
        <v>0.17399999999999999</v>
      </c>
      <c r="R161">
        <v>2.1700000000000001E-2</v>
      </c>
      <c r="S161">
        <v>11.23</v>
      </c>
      <c r="T161">
        <v>8.0299999999999994</v>
      </c>
      <c r="U161" s="1">
        <v>49</v>
      </c>
      <c r="V161" s="1">
        <v>0</v>
      </c>
      <c r="W161" s="7"/>
      <c r="X161" s="8">
        <v>0</v>
      </c>
      <c r="Y161">
        <v>243</v>
      </c>
      <c r="Z161" s="9" t="s">
        <v>143</v>
      </c>
      <c r="AA161" s="9" t="s">
        <v>143</v>
      </c>
      <c r="AB161" s="11">
        <v>4.8899999999999997</v>
      </c>
      <c r="AC161">
        <v>1536530</v>
      </c>
      <c r="AD161">
        <v>6.3771000000000004</v>
      </c>
      <c r="AE161">
        <v>31.6172</v>
      </c>
      <c r="AF161">
        <v>1.9895412879628038E-4</v>
      </c>
      <c r="AG161">
        <v>-1.8E-3</v>
      </c>
      <c r="AH161">
        <v>-1.6299999999999999E-2</v>
      </c>
      <c r="AI161">
        <v>-0.1391</v>
      </c>
      <c r="AJ161" s="12">
        <v>128</v>
      </c>
      <c r="AK161">
        <v>1</v>
      </c>
      <c r="AL161">
        <v>10</v>
      </c>
      <c r="AM161">
        <v>4.4939999999999998</v>
      </c>
      <c r="AN161">
        <v>806.16610000000003</v>
      </c>
      <c r="AO161" s="12">
        <v>20.598199999999999</v>
      </c>
      <c r="AP161" s="12">
        <v>17.553999999999998</v>
      </c>
    </row>
    <row r="162" spans="1:42" x14ac:dyDescent="0.3">
      <c r="A162">
        <v>244</v>
      </c>
      <c r="B162">
        <v>245</v>
      </c>
      <c r="C162">
        <v>27</v>
      </c>
      <c r="D162">
        <v>10</v>
      </c>
      <c r="E162" t="s">
        <v>53</v>
      </c>
      <c r="F162">
        <v>494050.810379998</v>
      </c>
      <c r="G162">
        <v>5180861.1869900003</v>
      </c>
      <c r="H162">
        <v>4</v>
      </c>
      <c r="I162" t="s">
        <v>23</v>
      </c>
      <c r="J162" t="s">
        <v>242</v>
      </c>
      <c r="K162">
        <v>328</v>
      </c>
      <c r="L162">
        <v>13.6</v>
      </c>
      <c r="M162">
        <v>330</v>
      </c>
      <c r="N162">
        <v>8.5299999999999994</v>
      </c>
      <c r="O162" s="6">
        <v>0.68000000715300002</v>
      </c>
      <c r="P162">
        <v>1.78</v>
      </c>
      <c r="Q162">
        <v>0.14699999999999999</v>
      </c>
      <c r="R162">
        <v>1.72E-2</v>
      </c>
      <c r="S162">
        <v>12.09</v>
      </c>
      <c r="T162">
        <v>8.5500000000000007</v>
      </c>
      <c r="U162" s="1">
        <v>20</v>
      </c>
      <c r="V162" s="1">
        <v>0</v>
      </c>
      <c r="W162" s="7"/>
      <c r="X162" s="8">
        <v>0.17700000107300001</v>
      </c>
      <c r="Y162">
        <v>245</v>
      </c>
      <c r="Z162" s="9" t="s">
        <v>143</v>
      </c>
      <c r="AA162" s="9" t="s">
        <v>165</v>
      </c>
      <c r="AB162" s="11">
        <v>4.75</v>
      </c>
      <c r="AC162">
        <v>1420255</v>
      </c>
      <c r="AD162">
        <v>9.9748999999999999</v>
      </c>
      <c r="AE162">
        <v>8.4755000000000003</v>
      </c>
      <c r="AF162">
        <v>3.483468793875566E-2</v>
      </c>
      <c r="AG162">
        <v>-2.0299999999999999E-2</v>
      </c>
      <c r="AH162">
        <v>-0.11700000000000001</v>
      </c>
      <c r="AI162">
        <v>-4.5999999999999999E-2</v>
      </c>
      <c r="AJ162" s="12">
        <v>64</v>
      </c>
      <c r="AK162">
        <v>8</v>
      </c>
      <c r="AL162">
        <v>80</v>
      </c>
      <c r="AM162">
        <v>6.12</v>
      </c>
      <c r="AN162">
        <v>802.19230000000005</v>
      </c>
      <c r="AO162" s="12">
        <v>23.2258</v>
      </c>
      <c r="AP162" s="12">
        <v>19.076699999999999</v>
      </c>
    </row>
    <row r="163" spans="1:42" x14ac:dyDescent="0.3">
      <c r="A163">
        <v>246</v>
      </c>
      <c r="B163">
        <v>247</v>
      </c>
      <c r="C163">
        <v>29</v>
      </c>
      <c r="D163">
        <v>10</v>
      </c>
      <c r="E163" t="s">
        <v>53</v>
      </c>
      <c r="F163">
        <v>494114.637672999</v>
      </c>
      <c r="G163">
        <v>5180872.3474000003</v>
      </c>
      <c r="H163">
        <v>5</v>
      </c>
      <c r="I163" t="s">
        <v>23</v>
      </c>
      <c r="J163" t="s">
        <v>198</v>
      </c>
      <c r="K163">
        <v>335</v>
      </c>
      <c r="L163">
        <v>15.6</v>
      </c>
      <c r="M163">
        <v>530</v>
      </c>
      <c r="N163">
        <v>10.14</v>
      </c>
      <c r="O163" s="6">
        <v>0.704999983311</v>
      </c>
      <c r="P163">
        <v>1.33</v>
      </c>
      <c r="Q163">
        <v>0.11600000000000001</v>
      </c>
      <c r="R163">
        <v>1.6899999999999998E-2</v>
      </c>
      <c r="S163">
        <v>11.43</v>
      </c>
      <c r="T163">
        <v>6.86</v>
      </c>
      <c r="U163" s="1">
        <v>24</v>
      </c>
      <c r="V163" s="1">
        <v>0</v>
      </c>
      <c r="W163" s="7"/>
      <c r="X163" s="8">
        <v>0.165999993682</v>
      </c>
      <c r="Y163">
        <v>247</v>
      </c>
      <c r="Z163" s="9" t="s">
        <v>143</v>
      </c>
      <c r="AA163" s="9" t="s">
        <v>171</v>
      </c>
      <c r="AB163" s="11">
        <v>5.08</v>
      </c>
      <c r="AC163">
        <v>1444679</v>
      </c>
      <c r="AD163">
        <v>9.7276000000000007</v>
      </c>
      <c r="AE163">
        <v>10.629300000000001</v>
      </c>
      <c r="AF163">
        <v>2.8275385323627777E-2</v>
      </c>
      <c r="AG163">
        <v>5.8700000000000002E-2</v>
      </c>
      <c r="AH163">
        <v>0.34720000000000001</v>
      </c>
      <c r="AI163">
        <v>-3.4500000000000003E-2</v>
      </c>
      <c r="AJ163" s="12">
        <v>64</v>
      </c>
      <c r="AK163">
        <v>1</v>
      </c>
      <c r="AL163">
        <v>10</v>
      </c>
      <c r="AM163">
        <v>4.0662000000000003</v>
      </c>
      <c r="AN163">
        <v>799.3904</v>
      </c>
      <c r="AO163" s="12">
        <v>26.321300000000001</v>
      </c>
      <c r="AP163" s="12">
        <v>22.962399999999999</v>
      </c>
    </row>
    <row r="164" spans="1:42" x14ac:dyDescent="0.3">
      <c r="A164">
        <v>248</v>
      </c>
      <c r="B164">
        <v>249</v>
      </c>
      <c r="C164">
        <v>9</v>
      </c>
      <c r="D164">
        <v>11</v>
      </c>
      <c r="E164" t="s">
        <v>58</v>
      </c>
      <c r="F164">
        <v>493445.578717998</v>
      </c>
      <c r="G164">
        <v>5180889.9313700004</v>
      </c>
      <c r="H164">
        <v>1</v>
      </c>
      <c r="I164" t="s">
        <v>17</v>
      </c>
      <c r="J164" t="s">
        <v>242</v>
      </c>
      <c r="K164">
        <v>313</v>
      </c>
      <c r="L164">
        <v>14.92</v>
      </c>
      <c r="M164">
        <v>646</v>
      </c>
      <c r="N164">
        <v>8.43</v>
      </c>
      <c r="O164" s="6">
        <v>0.67699998617199997</v>
      </c>
      <c r="P164">
        <v>1.72</v>
      </c>
      <c r="Q164">
        <v>0.13200000000000001</v>
      </c>
      <c r="R164">
        <v>1.77E-2</v>
      </c>
      <c r="S164">
        <v>13.06</v>
      </c>
      <c r="T164">
        <v>7.44</v>
      </c>
      <c r="W164" s="7"/>
      <c r="X164" s="8">
        <v>0.87900000810599999</v>
      </c>
      <c r="Y164">
        <v>249</v>
      </c>
      <c r="Z164" s="9" t="s">
        <v>165</v>
      </c>
      <c r="AA164" s="9" t="s">
        <v>165</v>
      </c>
      <c r="AC164">
        <v>1595040</v>
      </c>
      <c r="AD164">
        <v>6.0050999999999997</v>
      </c>
      <c r="AE164">
        <v>291.8141</v>
      </c>
      <c r="AF164">
        <v>0.57233895906476639</v>
      </c>
      <c r="AG164">
        <v>7.9000000000000008E-3</v>
      </c>
      <c r="AH164">
        <v>7.5300000000000006E-2</v>
      </c>
      <c r="AI164">
        <v>0.60580000000000001</v>
      </c>
      <c r="AJ164" s="12">
        <v>16</v>
      </c>
      <c r="AK164">
        <v>2</v>
      </c>
      <c r="AL164">
        <v>20</v>
      </c>
      <c r="AM164">
        <v>5.2477</v>
      </c>
      <c r="AN164">
        <v>779.23080000000004</v>
      </c>
      <c r="AO164" s="12">
        <v>21.7789</v>
      </c>
      <c r="AP164" s="12">
        <v>24.6037</v>
      </c>
    </row>
    <row r="165" spans="1:42" x14ac:dyDescent="0.3">
      <c r="A165">
        <v>250</v>
      </c>
      <c r="B165">
        <v>251</v>
      </c>
      <c r="C165">
        <v>11</v>
      </c>
      <c r="D165">
        <v>11</v>
      </c>
      <c r="E165" t="s">
        <v>58</v>
      </c>
      <c r="F165">
        <v>493509.39061900001</v>
      </c>
      <c r="G165">
        <v>5180886.0838599904</v>
      </c>
      <c r="H165">
        <v>3</v>
      </c>
      <c r="I165" t="s">
        <v>17</v>
      </c>
      <c r="J165" t="s">
        <v>233</v>
      </c>
      <c r="K165">
        <v>155</v>
      </c>
      <c r="L165">
        <v>13.66</v>
      </c>
      <c r="M165">
        <v>440</v>
      </c>
      <c r="N165">
        <v>9.09</v>
      </c>
      <c r="O165" s="6">
        <v>0.50999999046300004</v>
      </c>
      <c r="P165">
        <v>1.23</v>
      </c>
      <c r="Q165">
        <v>0.10199999999999999</v>
      </c>
      <c r="R165">
        <v>1.6E-2</v>
      </c>
      <c r="S165">
        <v>12.02</v>
      </c>
      <c r="T165">
        <v>6.39</v>
      </c>
      <c r="U165" s="1">
        <v>15</v>
      </c>
      <c r="V165" s="1">
        <v>0</v>
      </c>
      <c r="W165" s="7"/>
      <c r="X165" s="8">
        <v>0.212999999523</v>
      </c>
      <c r="Y165">
        <v>251</v>
      </c>
      <c r="Z165" s="9" t="s">
        <v>170</v>
      </c>
      <c r="AA165" s="9" t="s">
        <v>143</v>
      </c>
      <c r="AB165" s="11">
        <v>6.65</v>
      </c>
      <c r="AC165">
        <v>1734010</v>
      </c>
      <c r="AD165">
        <v>5.2560000000000002</v>
      </c>
      <c r="AE165">
        <v>226.35220000000001</v>
      </c>
      <c r="AF165">
        <v>0.98001843640552744</v>
      </c>
      <c r="AG165">
        <v>8.8099999999999998E-2</v>
      </c>
      <c r="AH165">
        <v>0.96140000000000003</v>
      </c>
      <c r="AI165">
        <v>-0.30990000000000001</v>
      </c>
      <c r="AJ165" s="12">
        <v>8</v>
      </c>
      <c r="AK165">
        <v>0</v>
      </c>
      <c r="AL165">
        <v>0.1</v>
      </c>
      <c r="AM165">
        <v>8.3500000000000005E-2</v>
      </c>
      <c r="AN165">
        <v>788.99189999999999</v>
      </c>
      <c r="AO165" s="12">
        <v>27.8644</v>
      </c>
      <c r="AP165" s="12">
        <v>26.928000000000001</v>
      </c>
    </row>
    <row r="166" spans="1:42" x14ac:dyDescent="0.3">
      <c r="A166">
        <v>252</v>
      </c>
      <c r="B166">
        <v>253</v>
      </c>
      <c r="C166">
        <v>13</v>
      </c>
      <c r="D166">
        <v>11</v>
      </c>
      <c r="E166" t="s">
        <v>58</v>
      </c>
      <c r="F166">
        <v>493573.21164499701</v>
      </c>
      <c r="G166">
        <v>5180890.6823100001</v>
      </c>
      <c r="H166">
        <v>4</v>
      </c>
      <c r="I166" t="s">
        <v>17</v>
      </c>
      <c r="J166" t="s">
        <v>198</v>
      </c>
      <c r="M166">
        <v>596</v>
      </c>
      <c r="N166">
        <v>6.64</v>
      </c>
      <c r="O166" s="6">
        <v>0.60199999809299998</v>
      </c>
      <c r="P166">
        <v>1.93</v>
      </c>
      <c r="Q166">
        <v>0.156</v>
      </c>
      <c r="R166">
        <v>2.1299999999999999E-2</v>
      </c>
      <c r="S166">
        <v>12.38</v>
      </c>
      <c r="T166">
        <v>7.32</v>
      </c>
      <c r="U166" s="1">
        <v>89</v>
      </c>
      <c r="V166" s="1">
        <v>0</v>
      </c>
      <c r="W166" s="7"/>
      <c r="X166" s="8">
        <v>0.20100000500699999</v>
      </c>
      <c r="Y166">
        <v>253</v>
      </c>
      <c r="Z166" s="9" t="s">
        <v>170</v>
      </c>
      <c r="AA166" s="9" t="s">
        <v>165</v>
      </c>
      <c r="AB166" s="11">
        <v>5.03</v>
      </c>
      <c r="AC166">
        <v>1713223</v>
      </c>
      <c r="AD166">
        <v>2.6425000000000001</v>
      </c>
      <c r="AE166">
        <v>190.83519999999999</v>
      </c>
      <c r="AF166">
        <v>0.97205504919913766</v>
      </c>
      <c r="AG166">
        <v>9.1000000000000004E-3</v>
      </c>
      <c r="AH166">
        <v>0.19689999999999999</v>
      </c>
      <c r="AI166">
        <v>-0.47349999999999998</v>
      </c>
      <c r="AJ166" s="12">
        <v>8</v>
      </c>
      <c r="AK166">
        <v>0</v>
      </c>
      <c r="AL166">
        <v>0.1</v>
      </c>
      <c r="AM166">
        <v>0.7732</v>
      </c>
      <c r="AN166">
        <v>791.12689999999998</v>
      </c>
      <c r="AO166" s="12">
        <v>26.181799999999999</v>
      </c>
      <c r="AP166" s="12">
        <v>23.665500000000002</v>
      </c>
    </row>
    <row r="167" spans="1:42" x14ac:dyDescent="0.3">
      <c r="A167">
        <v>254</v>
      </c>
      <c r="B167">
        <v>255</v>
      </c>
      <c r="C167">
        <v>15</v>
      </c>
      <c r="D167">
        <v>11</v>
      </c>
      <c r="E167" t="s">
        <v>58</v>
      </c>
      <c r="F167">
        <v>493637.025738</v>
      </c>
      <c r="G167">
        <v>5180888.8363600001</v>
      </c>
      <c r="H167">
        <v>6</v>
      </c>
      <c r="I167" t="s">
        <v>17</v>
      </c>
      <c r="J167" t="s">
        <v>219</v>
      </c>
      <c r="K167">
        <v>107</v>
      </c>
      <c r="L167">
        <v>12.72</v>
      </c>
      <c r="M167">
        <v>416</v>
      </c>
      <c r="N167">
        <v>8.0399999999999991</v>
      </c>
      <c r="O167" s="6">
        <v>0.63999998569500005</v>
      </c>
      <c r="P167">
        <v>1.68</v>
      </c>
      <c r="Q167">
        <v>0.14599999999999999</v>
      </c>
      <c r="R167">
        <v>2.0199999999999999E-2</v>
      </c>
      <c r="S167">
        <v>11.53</v>
      </c>
      <c r="T167">
        <v>7.24</v>
      </c>
      <c r="U167" s="1">
        <v>32</v>
      </c>
      <c r="V167" s="1">
        <v>0</v>
      </c>
      <c r="W167" s="7"/>
      <c r="X167" s="8">
        <v>0</v>
      </c>
      <c r="Y167">
        <v>255</v>
      </c>
      <c r="Z167" s="9" t="s">
        <v>143</v>
      </c>
      <c r="AA167" s="9" t="s">
        <v>143</v>
      </c>
      <c r="AB167" s="11">
        <v>5.05</v>
      </c>
      <c r="AC167">
        <v>1723038</v>
      </c>
      <c r="AD167">
        <v>5.1829999999999998</v>
      </c>
      <c r="AE167">
        <v>221.24690000000001</v>
      </c>
      <c r="AF167">
        <v>0.99056223280179312</v>
      </c>
      <c r="AG167">
        <v>-7.3000000000000001E-3</v>
      </c>
      <c r="AH167">
        <v>-8.0600000000000005E-2</v>
      </c>
      <c r="AI167">
        <v>3.1600000000000003E-2</v>
      </c>
      <c r="AJ167" s="12">
        <v>8</v>
      </c>
      <c r="AK167">
        <v>4</v>
      </c>
      <c r="AL167">
        <v>40</v>
      </c>
      <c r="AM167">
        <v>6.0890000000000004</v>
      </c>
      <c r="AN167">
        <v>790.39329999999995</v>
      </c>
      <c r="AO167" s="12">
        <v>33.438400000000001</v>
      </c>
      <c r="AP167" s="12">
        <v>19.328299999999999</v>
      </c>
    </row>
    <row r="168" spans="1:42" x14ac:dyDescent="0.3">
      <c r="A168">
        <v>256</v>
      </c>
      <c r="B168">
        <v>257</v>
      </c>
      <c r="C168">
        <v>17</v>
      </c>
      <c r="D168">
        <v>11</v>
      </c>
      <c r="E168" t="s">
        <v>58</v>
      </c>
      <c r="F168">
        <v>493700.854097998</v>
      </c>
      <c r="G168">
        <v>5180900.5479899803</v>
      </c>
      <c r="H168">
        <v>1</v>
      </c>
      <c r="I168" t="s">
        <v>15</v>
      </c>
      <c r="J168" t="s">
        <v>198</v>
      </c>
      <c r="K168">
        <v>200</v>
      </c>
      <c r="L168">
        <v>17.239999999999998</v>
      </c>
      <c r="M168">
        <v>497</v>
      </c>
      <c r="N168">
        <v>11.76</v>
      </c>
      <c r="O168" s="6">
        <v>0.579999983311</v>
      </c>
      <c r="P168">
        <v>1.68</v>
      </c>
      <c r="Q168">
        <v>0.13400000000000001</v>
      </c>
      <c r="R168">
        <v>1.72E-2</v>
      </c>
      <c r="S168">
        <v>12.52</v>
      </c>
      <c r="T168">
        <v>7.8</v>
      </c>
      <c r="U168" s="1">
        <v>24</v>
      </c>
      <c r="V168" s="1">
        <v>0</v>
      </c>
      <c r="W168" s="7"/>
      <c r="X168" s="8">
        <v>7.0000000298000006E-2</v>
      </c>
      <c r="Y168">
        <v>257</v>
      </c>
      <c r="Z168" s="9" t="s">
        <v>143</v>
      </c>
      <c r="AA168" s="9" t="s">
        <v>143</v>
      </c>
      <c r="AB168" s="11">
        <v>5.07</v>
      </c>
      <c r="AC168">
        <v>1740948</v>
      </c>
      <c r="AD168">
        <v>4.6951000000000001</v>
      </c>
      <c r="AE168">
        <v>204.19220000000001</v>
      </c>
      <c r="AF168">
        <v>0.99735489864830562</v>
      </c>
      <c r="AG168">
        <v>2.5399999999999999E-2</v>
      </c>
      <c r="AH168">
        <v>0.30980000000000002</v>
      </c>
      <c r="AI168">
        <v>4.5999999999999999E-3</v>
      </c>
      <c r="AJ168" s="12">
        <v>4</v>
      </c>
      <c r="AK168">
        <v>0</v>
      </c>
      <c r="AL168">
        <v>0.1</v>
      </c>
      <c r="AM168">
        <v>0.19689999999999999</v>
      </c>
      <c r="AN168">
        <v>794.77139999999997</v>
      </c>
      <c r="AO168" s="12">
        <v>26.643899999999999</v>
      </c>
      <c r="AP168" s="12">
        <v>16.9084</v>
      </c>
    </row>
    <row r="169" spans="1:42" x14ac:dyDescent="0.3">
      <c r="A169">
        <v>258</v>
      </c>
      <c r="B169">
        <v>259</v>
      </c>
      <c r="C169">
        <v>19</v>
      </c>
      <c r="D169">
        <v>11</v>
      </c>
      <c r="E169" t="s">
        <v>58</v>
      </c>
      <c r="F169">
        <v>493764.663158999</v>
      </c>
      <c r="G169">
        <v>5180893.9251399804</v>
      </c>
      <c r="H169">
        <v>3</v>
      </c>
      <c r="I169" t="s">
        <v>15</v>
      </c>
      <c r="J169" t="s">
        <v>233</v>
      </c>
      <c r="K169">
        <v>179</v>
      </c>
      <c r="L169">
        <v>15.35</v>
      </c>
      <c r="M169">
        <v>557</v>
      </c>
      <c r="N169">
        <v>11.9</v>
      </c>
      <c r="O169" s="6">
        <v>0.60100001096699995</v>
      </c>
      <c r="P169">
        <v>1.57</v>
      </c>
      <c r="Q169">
        <v>0.125</v>
      </c>
      <c r="R169">
        <v>1.6199999999999999E-2</v>
      </c>
      <c r="S169">
        <v>12.57</v>
      </c>
      <c r="T169">
        <v>7.71</v>
      </c>
      <c r="U169" s="1">
        <v>41</v>
      </c>
      <c r="V169" s="1">
        <v>1</v>
      </c>
      <c r="W169" s="7">
        <v>122</v>
      </c>
      <c r="X169" s="8">
        <v>0.50999999046300004</v>
      </c>
      <c r="Y169">
        <v>259</v>
      </c>
      <c r="Z169" s="9" t="s">
        <v>143</v>
      </c>
      <c r="AA169" s="9" t="s">
        <v>143</v>
      </c>
      <c r="AB169" s="11">
        <v>5.19</v>
      </c>
      <c r="AC169">
        <v>1783523</v>
      </c>
      <c r="AD169">
        <v>7.8701999999999996</v>
      </c>
      <c r="AE169">
        <v>196.53899999999999</v>
      </c>
      <c r="AF169">
        <v>0.98609226133248695</v>
      </c>
      <c r="AG169">
        <v>-2.7000000000000001E-3</v>
      </c>
      <c r="AH169">
        <v>-1.9900000000000001E-2</v>
      </c>
      <c r="AI169">
        <v>-5.8000000000000003E-2</v>
      </c>
      <c r="AJ169" s="12">
        <v>4</v>
      </c>
      <c r="AK169">
        <v>6</v>
      </c>
      <c r="AL169">
        <v>60</v>
      </c>
      <c r="AM169">
        <v>6.0731999999999999</v>
      </c>
      <c r="AN169">
        <v>795.4905</v>
      </c>
      <c r="AO169" s="12">
        <v>31.019100000000002</v>
      </c>
      <c r="AP169" s="12">
        <v>19.183900000000001</v>
      </c>
    </row>
    <row r="170" spans="1:42" x14ac:dyDescent="0.3">
      <c r="A170">
        <v>260</v>
      </c>
      <c r="B170">
        <v>261</v>
      </c>
      <c r="C170">
        <v>21</v>
      </c>
      <c r="D170">
        <v>11</v>
      </c>
      <c r="E170" t="s">
        <v>58</v>
      </c>
      <c r="F170">
        <v>493828.46287400002</v>
      </c>
      <c r="G170">
        <v>5180878.0798399802</v>
      </c>
      <c r="H170">
        <v>5</v>
      </c>
      <c r="I170" t="s">
        <v>15</v>
      </c>
      <c r="J170" t="s">
        <v>219</v>
      </c>
      <c r="K170">
        <v>256</v>
      </c>
      <c r="L170">
        <v>12.26</v>
      </c>
      <c r="M170">
        <v>415</v>
      </c>
      <c r="N170">
        <v>8.41</v>
      </c>
      <c r="O170" s="6">
        <v>0.61799997091299996</v>
      </c>
      <c r="P170">
        <v>1.87</v>
      </c>
      <c r="Q170">
        <v>0.159</v>
      </c>
      <c r="R170">
        <v>2.2800000000000001E-2</v>
      </c>
      <c r="S170">
        <v>11.73</v>
      </c>
      <c r="T170">
        <v>6.99</v>
      </c>
      <c r="U170" s="1">
        <v>44</v>
      </c>
      <c r="V170" s="1">
        <v>0</v>
      </c>
      <c r="W170" s="7"/>
      <c r="X170" s="8">
        <v>0.21199999749699999</v>
      </c>
      <c r="Y170">
        <v>261</v>
      </c>
      <c r="Z170" s="9" t="s">
        <v>170</v>
      </c>
      <c r="AA170" s="9" t="s">
        <v>143</v>
      </c>
      <c r="AB170" s="11">
        <v>5.0199999999999996</v>
      </c>
      <c r="AC170">
        <v>1769127</v>
      </c>
      <c r="AD170">
        <v>7.6999000000000004</v>
      </c>
      <c r="AE170">
        <v>197.3184</v>
      </c>
      <c r="AF170">
        <v>0.98763950979486759</v>
      </c>
      <c r="AG170">
        <v>-3.5200000000000002E-2</v>
      </c>
      <c r="AH170">
        <v>-0.26269999999999999</v>
      </c>
      <c r="AI170">
        <v>6.8400000000000002E-2</v>
      </c>
      <c r="AJ170" s="12">
        <v>4</v>
      </c>
      <c r="AK170">
        <v>13</v>
      </c>
      <c r="AL170">
        <v>130</v>
      </c>
      <c r="AM170">
        <v>6.8685</v>
      </c>
      <c r="AN170">
        <v>794.89419999999996</v>
      </c>
      <c r="AO170" s="12">
        <v>28.222000000000001</v>
      </c>
      <c r="AP170" s="12">
        <v>17.7928</v>
      </c>
    </row>
    <row r="171" spans="1:42" x14ac:dyDescent="0.3">
      <c r="A171">
        <v>262</v>
      </c>
      <c r="B171">
        <v>263</v>
      </c>
      <c r="C171">
        <v>23</v>
      </c>
      <c r="D171">
        <v>11</v>
      </c>
      <c r="E171" t="s">
        <v>58</v>
      </c>
      <c r="F171">
        <v>493892.30544600001</v>
      </c>
      <c r="G171">
        <v>5180904.0171299903</v>
      </c>
      <c r="H171">
        <v>6</v>
      </c>
      <c r="I171" t="s">
        <v>15</v>
      </c>
      <c r="J171" t="s">
        <v>210</v>
      </c>
      <c r="K171">
        <v>331</v>
      </c>
      <c r="L171">
        <v>13.6</v>
      </c>
      <c r="M171">
        <v>472</v>
      </c>
      <c r="N171">
        <v>7.82</v>
      </c>
      <c r="O171" s="6">
        <v>0.53399997949599998</v>
      </c>
      <c r="P171">
        <v>1.73</v>
      </c>
      <c r="Q171">
        <v>0.13600000000000001</v>
      </c>
      <c r="R171">
        <v>2.0500000000000001E-2</v>
      </c>
      <c r="S171">
        <v>12.77</v>
      </c>
      <c r="T171">
        <v>6.63</v>
      </c>
      <c r="U171" s="1">
        <v>26</v>
      </c>
      <c r="V171" s="1">
        <v>0</v>
      </c>
      <c r="W171" s="7"/>
      <c r="X171" s="8">
        <v>0</v>
      </c>
      <c r="Y171">
        <v>263</v>
      </c>
      <c r="Z171" s="9" t="s">
        <v>143</v>
      </c>
      <c r="AA171" s="9" t="s">
        <v>143</v>
      </c>
      <c r="AB171" s="11">
        <v>5.22</v>
      </c>
      <c r="AC171">
        <v>1686808</v>
      </c>
      <c r="AD171">
        <v>4.7149000000000001</v>
      </c>
      <c r="AE171">
        <v>251.96260000000001</v>
      </c>
      <c r="AF171">
        <v>0.87244659499530841</v>
      </c>
      <c r="AG171">
        <v>4.7000000000000002E-3</v>
      </c>
      <c r="AH171">
        <v>5.7599999999999998E-2</v>
      </c>
      <c r="AI171">
        <v>-0.48959999999999998</v>
      </c>
      <c r="AJ171" s="12">
        <v>8</v>
      </c>
      <c r="AK171">
        <v>0</v>
      </c>
      <c r="AL171">
        <v>0.1</v>
      </c>
      <c r="AM171">
        <v>0.19270000000000001</v>
      </c>
      <c r="AN171">
        <v>802.75599999999997</v>
      </c>
      <c r="AO171" s="12">
        <v>26.9376</v>
      </c>
      <c r="AP171" s="12">
        <v>18.075600000000001</v>
      </c>
    </row>
    <row r="172" spans="1:42" x14ac:dyDescent="0.3">
      <c r="A172">
        <v>264</v>
      </c>
      <c r="B172">
        <v>265</v>
      </c>
      <c r="C172">
        <v>25</v>
      </c>
      <c r="D172">
        <v>11</v>
      </c>
      <c r="E172" t="s">
        <v>58</v>
      </c>
      <c r="F172">
        <v>493957.474071</v>
      </c>
      <c r="G172">
        <v>5180890.2630399903</v>
      </c>
      <c r="H172">
        <v>2</v>
      </c>
      <c r="I172" t="s">
        <v>23</v>
      </c>
      <c r="J172" t="s">
        <v>141</v>
      </c>
      <c r="K172">
        <v>418</v>
      </c>
      <c r="L172">
        <v>12.45</v>
      </c>
      <c r="M172">
        <v>550</v>
      </c>
      <c r="N172">
        <v>9.09</v>
      </c>
      <c r="O172" s="6">
        <v>0.70800000429200005</v>
      </c>
      <c r="P172">
        <v>2.02</v>
      </c>
      <c r="Q172">
        <v>0.16300000000000001</v>
      </c>
      <c r="R172">
        <v>2.3199999999999998E-2</v>
      </c>
      <c r="S172">
        <v>12.35</v>
      </c>
      <c r="T172">
        <v>7.04</v>
      </c>
      <c r="U172" s="1">
        <v>30</v>
      </c>
      <c r="V172" s="1">
        <v>0</v>
      </c>
      <c r="W172" s="7"/>
      <c r="X172" s="8">
        <v>4.8999998718499999E-2</v>
      </c>
      <c r="Y172">
        <v>265</v>
      </c>
      <c r="Z172" s="9" t="s">
        <v>143</v>
      </c>
      <c r="AA172" s="9" t="s">
        <v>143</v>
      </c>
      <c r="AB172" s="11">
        <v>5.31</v>
      </c>
      <c r="AC172">
        <v>1572083</v>
      </c>
      <c r="AD172">
        <v>4.6795999999999998</v>
      </c>
      <c r="AE172">
        <v>7.4901</v>
      </c>
      <c r="AF172">
        <v>3.8055185985601203E-2</v>
      </c>
      <c r="AG172">
        <v>8.2000000000000007E-3</v>
      </c>
      <c r="AH172">
        <v>0.1002</v>
      </c>
      <c r="AI172">
        <v>-4.7199999999999999E-2</v>
      </c>
      <c r="AJ172" s="12">
        <v>64</v>
      </c>
      <c r="AK172">
        <v>9</v>
      </c>
      <c r="AL172">
        <v>90</v>
      </c>
      <c r="AM172">
        <v>7.0026000000000002</v>
      </c>
      <c r="AN172">
        <v>804.78269999999998</v>
      </c>
      <c r="AO172" s="12">
        <v>20.932600000000001</v>
      </c>
      <c r="AP172" s="12">
        <v>17.217300000000002</v>
      </c>
    </row>
    <row r="173" spans="1:42" x14ac:dyDescent="0.3">
      <c r="A173">
        <v>266</v>
      </c>
      <c r="B173">
        <v>267</v>
      </c>
      <c r="C173">
        <v>27</v>
      </c>
      <c r="D173">
        <v>11</v>
      </c>
      <c r="E173" t="s">
        <v>58</v>
      </c>
      <c r="F173">
        <v>494019.926261999</v>
      </c>
      <c r="G173">
        <v>5180892.9986300003</v>
      </c>
      <c r="H173">
        <v>3</v>
      </c>
      <c r="I173" t="s">
        <v>23</v>
      </c>
      <c r="J173" t="s">
        <v>219</v>
      </c>
      <c r="K173">
        <v>347</v>
      </c>
      <c r="L173">
        <v>16.8</v>
      </c>
      <c r="M173">
        <v>584</v>
      </c>
      <c r="N173">
        <v>10.54</v>
      </c>
      <c r="O173" s="6">
        <v>0.73100000619899996</v>
      </c>
      <c r="P173">
        <v>2.0099999999999998</v>
      </c>
      <c r="Q173">
        <v>0.17</v>
      </c>
      <c r="R173">
        <v>2.3900000000000001E-2</v>
      </c>
      <c r="S173">
        <v>11.84</v>
      </c>
      <c r="T173">
        <v>7.11</v>
      </c>
      <c r="U173" s="1">
        <v>30</v>
      </c>
      <c r="V173" s="1">
        <v>0</v>
      </c>
      <c r="W173" s="7"/>
      <c r="X173" s="8">
        <v>0.13799999654299999</v>
      </c>
      <c r="Y173">
        <v>267</v>
      </c>
      <c r="Z173" s="9" t="s">
        <v>143</v>
      </c>
      <c r="AA173" s="9" t="s">
        <v>143</v>
      </c>
      <c r="AB173" s="11">
        <v>4.9800000000000004</v>
      </c>
      <c r="AC173">
        <v>1612471</v>
      </c>
      <c r="AD173">
        <v>5.5736999999999997</v>
      </c>
      <c r="AE173">
        <v>80.487700000000004</v>
      </c>
      <c r="AF173">
        <v>0.18170578532186127</v>
      </c>
      <c r="AG173">
        <v>-8.6999999999999994E-2</v>
      </c>
      <c r="AH173">
        <v>-0.89529999999999998</v>
      </c>
      <c r="AI173">
        <v>0.29520000000000002</v>
      </c>
      <c r="AJ173" s="12">
        <v>1</v>
      </c>
      <c r="AK173">
        <v>21</v>
      </c>
      <c r="AL173">
        <v>210</v>
      </c>
      <c r="AM173">
        <v>7.6741000000000001</v>
      </c>
      <c r="AN173">
        <v>800.327</v>
      </c>
      <c r="AO173" s="12">
        <v>28.638300000000001</v>
      </c>
      <c r="AP173" s="12">
        <v>21.025500000000001</v>
      </c>
    </row>
    <row r="174" spans="1:42" x14ac:dyDescent="0.3">
      <c r="A174">
        <v>268</v>
      </c>
      <c r="B174">
        <v>269</v>
      </c>
      <c r="C174">
        <v>29</v>
      </c>
      <c r="D174">
        <v>11</v>
      </c>
      <c r="E174" t="s">
        <v>58</v>
      </c>
      <c r="F174">
        <v>494083.75327500002</v>
      </c>
      <c r="G174">
        <v>5180904.1587199904</v>
      </c>
      <c r="H174">
        <v>4</v>
      </c>
      <c r="I174" t="s">
        <v>23</v>
      </c>
      <c r="J174" t="s">
        <v>242</v>
      </c>
      <c r="M174">
        <v>573</v>
      </c>
      <c r="N174">
        <v>8.0299999999999994</v>
      </c>
      <c r="O174" s="6">
        <v>0.66799998283399997</v>
      </c>
      <c r="P174">
        <v>1.91</v>
      </c>
      <c r="Q174">
        <v>0.154</v>
      </c>
      <c r="R174">
        <v>2.1299999999999999E-2</v>
      </c>
      <c r="S174">
        <v>12.45</v>
      </c>
      <c r="T174">
        <v>7.2</v>
      </c>
      <c r="U174" s="1">
        <v>55</v>
      </c>
      <c r="V174" s="1">
        <v>1</v>
      </c>
      <c r="W174" s="7">
        <v>111</v>
      </c>
      <c r="X174" s="8">
        <v>0.72500002384200002</v>
      </c>
      <c r="Y174">
        <v>269</v>
      </c>
      <c r="Z174" s="9" t="s">
        <v>165</v>
      </c>
      <c r="AA174" s="9" t="s">
        <v>165</v>
      </c>
      <c r="AB174" s="11">
        <v>5.85</v>
      </c>
      <c r="AC174">
        <v>1470594</v>
      </c>
      <c r="AD174">
        <v>6.9317000000000002</v>
      </c>
      <c r="AE174">
        <v>15.925599999999999</v>
      </c>
      <c r="AF174">
        <v>1.499447853926944E-2</v>
      </c>
      <c r="AG174">
        <v>-5.1299999999999998E-2</v>
      </c>
      <c r="AH174">
        <v>-0.42499999999999999</v>
      </c>
      <c r="AI174">
        <v>0.38690000000000002</v>
      </c>
      <c r="AJ174" s="12">
        <v>64</v>
      </c>
      <c r="AK174">
        <v>10</v>
      </c>
      <c r="AL174">
        <v>100</v>
      </c>
      <c r="AM174">
        <v>6.7123999999999997</v>
      </c>
      <c r="AN174">
        <v>794.0548</v>
      </c>
      <c r="AO174" s="12">
        <v>25.341799999999999</v>
      </c>
      <c r="AP174" s="12">
        <v>33.433399999999999</v>
      </c>
    </row>
    <row r="175" spans="1:42" x14ac:dyDescent="0.3">
      <c r="A175">
        <v>270</v>
      </c>
      <c r="B175">
        <v>271</v>
      </c>
      <c r="C175">
        <v>31</v>
      </c>
      <c r="D175">
        <v>11</v>
      </c>
      <c r="E175" t="s">
        <v>58</v>
      </c>
      <c r="F175">
        <v>494147.55805200001</v>
      </c>
      <c r="G175">
        <v>5180892.7616900001</v>
      </c>
      <c r="H175">
        <v>6</v>
      </c>
      <c r="I175" t="s">
        <v>23</v>
      </c>
      <c r="J175" t="s">
        <v>210</v>
      </c>
      <c r="K175">
        <v>228</v>
      </c>
      <c r="L175">
        <v>13.71</v>
      </c>
      <c r="M175">
        <v>456</v>
      </c>
      <c r="N175">
        <v>9.94</v>
      </c>
      <c r="O175" s="6">
        <v>0.63499999046300004</v>
      </c>
      <c r="P175">
        <v>1.47</v>
      </c>
      <c r="Q175">
        <v>0.121</v>
      </c>
      <c r="R175">
        <v>1.7999999999999999E-2</v>
      </c>
      <c r="S175">
        <v>12.14</v>
      </c>
      <c r="T175">
        <v>6.71</v>
      </c>
      <c r="U175" s="1">
        <v>59</v>
      </c>
      <c r="V175" s="1">
        <v>1</v>
      </c>
      <c r="W175" s="7">
        <v>127</v>
      </c>
      <c r="X175" s="8">
        <v>0.66500002145799997</v>
      </c>
      <c r="Y175">
        <v>271</v>
      </c>
      <c r="Z175" s="9" t="s">
        <v>143</v>
      </c>
      <c r="AA175" s="9" t="s">
        <v>165</v>
      </c>
      <c r="AC175">
        <v>1557422</v>
      </c>
      <c r="AD175">
        <v>6.7855999999999996</v>
      </c>
      <c r="AE175">
        <v>49.169899999999998</v>
      </c>
      <c r="AF175">
        <v>2.7697654198493959E-2</v>
      </c>
      <c r="AG175">
        <v>4.19E-2</v>
      </c>
      <c r="AH175">
        <v>0.35449999999999998</v>
      </c>
      <c r="AI175">
        <v>0.17960000000000001</v>
      </c>
      <c r="AJ175" s="12">
        <v>128</v>
      </c>
      <c r="AK175">
        <v>1</v>
      </c>
      <c r="AL175">
        <v>10</v>
      </c>
      <c r="AM175">
        <v>4.4313000000000002</v>
      </c>
      <c r="AN175">
        <v>795.10170000000005</v>
      </c>
      <c r="AO175" s="12">
        <v>34.798699999999997</v>
      </c>
      <c r="AP175" s="12">
        <v>25.200800000000001</v>
      </c>
    </row>
    <row r="176" spans="1:42" x14ac:dyDescent="0.3">
      <c r="A176">
        <v>272</v>
      </c>
      <c r="B176">
        <v>273</v>
      </c>
      <c r="C176">
        <v>10</v>
      </c>
      <c r="D176">
        <v>12</v>
      </c>
      <c r="E176" t="s">
        <v>66</v>
      </c>
      <c r="F176">
        <v>493498.451110997</v>
      </c>
      <c r="G176">
        <v>5180934.76724</v>
      </c>
      <c r="H176">
        <v>2</v>
      </c>
      <c r="I176" t="s">
        <v>17</v>
      </c>
      <c r="J176" t="s">
        <v>141</v>
      </c>
      <c r="K176">
        <v>426</v>
      </c>
      <c r="L176">
        <v>14.06</v>
      </c>
      <c r="M176">
        <v>475</v>
      </c>
      <c r="N176">
        <v>10.47</v>
      </c>
      <c r="O176" s="6">
        <v>0.67799997329700001</v>
      </c>
      <c r="P176">
        <v>1.6</v>
      </c>
      <c r="Q176">
        <v>0.126</v>
      </c>
      <c r="R176">
        <v>1.8499999999999999E-2</v>
      </c>
      <c r="S176">
        <v>12.64</v>
      </c>
      <c r="T176">
        <v>6.81</v>
      </c>
      <c r="U176" s="1">
        <v>24</v>
      </c>
      <c r="V176" s="1">
        <v>1</v>
      </c>
      <c r="W176" s="7">
        <v>69</v>
      </c>
      <c r="X176" s="8">
        <v>0.60299998521800002</v>
      </c>
      <c r="Y176">
        <v>273</v>
      </c>
      <c r="Z176" s="9" t="s">
        <v>165</v>
      </c>
      <c r="AA176" s="9" t="s">
        <v>165</v>
      </c>
      <c r="AB176" s="11">
        <v>5.14</v>
      </c>
      <c r="AC176">
        <v>1547096</v>
      </c>
      <c r="AD176">
        <v>9.4192999999999998</v>
      </c>
      <c r="AE176">
        <v>296.42809999999997</v>
      </c>
      <c r="AF176">
        <v>0.53232683173377793</v>
      </c>
      <c r="AG176">
        <v>-9.5999999999999992E-3</v>
      </c>
      <c r="AH176">
        <v>-5.8799999999999998E-2</v>
      </c>
      <c r="AI176">
        <v>0.27139999999999997</v>
      </c>
      <c r="AJ176" s="12">
        <v>16</v>
      </c>
      <c r="AK176">
        <v>7</v>
      </c>
      <c r="AL176">
        <v>70</v>
      </c>
      <c r="AM176">
        <v>6.0449000000000002</v>
      </c>
      <c r="AN176">
        <v>783.12459999999999</v>
      </c>
      <c r="AO176" s="12">
        <v>31.745999999999999</v>
      </c>
      <c r="AP176" s="12">
        <v>27.7318</v>
      </c>
    </row>
    <row r="177" spans="1:42" x14ac:dyDescent="0.3">
      <c r="A177">
        <v>274</v>
      </c>
      <c r="B177">
        <v>275</v>
      </c>
      <c r="C177">
        <v>12</v>
      </c>
      <c r="D177">
        <v>12</v>
      </c>
      <c r="E177" t="s">
        <v>66</v>
      </c>
      <c r="F177">
        <v>493560.659740998</v>
      </c>
      <c r="G177">
        <v>5180928.8972899904</v>
      </c>
      <c r="H177">
        <v>3</v>
      </c>
      <c r="I177" t="s">
        <v>17</v>
      </c>
      <c r="J177" t="s">
        <v>233</v>
      </c>
      <c r="M177">
        <v>434</v>
      </c>
      <c r="N177">
        <v>8.1300000000000008</v>
      </c>
      <c r="O177" s="6">
        <v>0.70800000429200005</v>
      </c>
      <c r="P177">
        <v>1.71</v>
      </c>
      <c r="Q177">
        <v>0.13</v>
      </c>
      <c r="R177">
        <v>2.1899999999999999E-2</v>
      </c>
      <c r="S177">
        <v>13.13</v>
      </c>
      <c r="T177">
        <v>5.94</v>
      </c>
      <c r="W177" s="7"/>
      <c r="X177" s="8">
        <v>9.0000003576300003E-2</v>
      </c>
      <c r="Y177">
        <v>275</v>
      </c>
      <c r="Z177" s="9" t="s">
        <v>143</v>
      </c>
      <c r="AA177" s="9" t="s">
        <v>143</v>
      </c>
      <c r="AC177">
        <v>1543159</v>
      </c>
      <c r="AD177">
        <v>5.8792999999999997</v>
      </c>
      <c r="AE177">
        <v>331.11349999999999</v>
      </c>
      <c r="AF177">
        <v>0.24277388511624753</v>
      </c>
      <c r="AG177">
        <v>-6.7000000000000002E-3</v>
      </c>
      <c r="AH177">
        <v>-6.5699999999999995E-2</v>
      </c>
      <c r="AI177">
        <v>-0.20169999999999999</v>
      </c>
      <c r="AJ177" s="12">
        <v>32</v>
      </c>
      <c r="AK177">
        <v>2</v>
      </c>
      <c r="AL177">
        <v>20</v>
      </c>
      <c r="AM177">
        <v>5.2690000000000001</v>
      </c>
      <c r="AN177">
        <v>789.3886</v>
      </c>
      <c r="AO177" s="12">
        <v>22.197199999999999</v>
      </c>
      <c r="AP177" s="12">
        <v>19.518799999999999</v>
      </c>
    </row>
    <row r="178" spans="1:42" x14ac:dyDescent="0.3">
      <c r="A178">
        <v>276</v>
      </c>
      <c r="B178">
        <v>277</v>
      </c>
      <c r="C178">
        <v>14</v>
      </c>
      <c r="D178">
        <v>12</v>
      </c>
      <c r="E178" t="s">
        <v>66</v>
      </c>
      <c r="F178">
        <v>493626.076584997</v>
      </c>
      <c r="G178">
        <v>5180929.4075999903</v>
      </c>
      <c r="H178">
        <v>5</v>
      </c>
      <c r="I178" t="s">
        <v>17</v>
      </c>
      <c r="J178" t="s">
        <v>210</v>
      </c>
      <c r="K178">
        <v>129</v>
      </c>
      <c r="L178">
        <v>12.61</v>
      </c>
      <c r="M178">
        <v>367</v>
      </c>
      <c r="N178">
        <v>9.52</v>
      </c>
      <c r="O178" s="6">
        <v>0.53299999237100004</v>
      </c>
      <c r="P178">
        <v>1.34</v>
      </c>
      <c r="Q178">
        <v>0.12</v>
      </c>
      <c r="R178">
        <v>1.46E-2</v>
      </c>
      <c r="S178">
        <v>11.15</v>
      </c>
      <c r="T178">
        <v>8.19</v>
      </c>
      <c r="U178" s="1">
        <v>42</v>
      </c>
      <c r="V178" s="1">
        <v>0</v>
      </c>
      <c r="W178" s="7"/>
      <c r="X178" s="8">
        <v>0</v>
      </c>
      <c r="Y178">
        <v>277</v>
      </c>
      <c r="Z178" s="9" t="s">
        <v>170</v>
      </c>
      <c r="AA178" s="9" t="s">
        <v>143</v>
      </c>
      <c r="AB178" s="11">
        <v>5.3</v>
      </c>
      <c r="AC178">
        <v>1703667</v>
      </c>
      <c r="AD178">
        <v>3.7637999999999998</v>
      </c>
      <c r="AE178">
        <v>231.6711</v>
      </c>
      <c r="AF178">
        <v>0.96498820698131449</v>
      </c>
      <c r="AG178">
        <v>-2.3E-3</v>
      </c>
      <c r="AH178">
        <v>-3.56E-2</v>
      </c>
      <c r="AI178">
        <v>0.1065</v>
      </c>
      <c r="AJ178" s="12">
        <v>8</v>
      </c>
      <c r="AK178">
        <v>2</v>
      </c>
      <c r="AL178">
        <v>20</v>
      </c>
      <c r="AM178">
        <v>5.7171000000000003</v>
      </c>
      <c r="AN178">
        <v>791.87109999999996</v>
      </c>
      <c r="AO178" s="12">
        <v>27.427499999999998</v>
      </c>
      <c r="AP178" s="12">
        <v>18.766999999999999</v>
      </c>
    </row>
    <row r="179" spans="1:42" x14ac:dyDescent="0.3">
      <c r="A179">
        <v>278</v>
      </c>
      <c r="B179">
        <v>279</v>
      </c>
      <c r="C179">
        <v>16</v>
      </c>
      <c r="D179">
        <v>12</v>
      </c>
      <c r="E179" t="s">
        <v>66</v>
      </c>
      <c r="F179">
        <v>493690.95224100002</v>
      </c>
      <c r="G179">
        <v>5180926.7128600003</v>
      </c>
      <c r="H179">
        <v>1</v>
      </c>
      <c r="I179" t="s">
        <v>15</v>
      </c>
      <c r="J179" t="s">
        <v>198</v>
      </c>
      <c r="K179">
        <v>285</v>
      </c>
      <c r="L179">
        <v>13.9</v>
      </c>
      <c r="M179">
        <v>447</v>
      </c>
      <c r="N179">
        <v>9.3800000000000008</v>
      </c>
      <c r="O179" s="6">
        <v>0.62800002098100005</v>
      </c>
      <c r="P179">
        <v>1.91</v>
      </c>
      <c r="Q179">
        <v>0.155</v>
      </c>
      <c r="R179">
        <v>2.4899999999999999E-2</v>
      </c>
      <c r="S179">
        <v>12.34</v>
      </c>
      <c r="T179">
        <v>6.23</v>
      </c>
      <c r="W179" s="7"/>
      <c r="X179" s="8">
        <v>0</v>
      </c>
      <c r="Y179">
        <v>279</v>
      </c>
      <c r="Z179" s="9" t="s">
        <v>143</v>
      </c>
      <c r="AA179" s="9" t="s">
        <v>143</v>
      </c>
      <c r="AC179">
        <v>1689555</v>
      </c>
      <c r="AD179">
        <v>3.8527999999999998</v>
      </c>
      <c r="AE179">
        <v>245.6942</v>
      </c>
      <c r="AF179">
        <v>0.90662731668740126</v>
      </c>
      <c r="AG179">
        <v>8.3999999999999995E-3</v>
      </c>
      <c r="AH179">
        <v>0.1245</v>
      </c>
      <c r="AI179">
        <v>-2.3400000000000001E-2</v>
      </c>
      <c r="AJ179" s="12">
        <v>8</v>
      </c>
      <c r="AK179">
        <v>0</v>
      </c>
      <c r="AL179">
        <v>0.1</v>
      </c>
      <c r="AM179">
        <v>0.39529999999999998</v>
      </c>
      <c r="AN179">
        <v>795.71669999999995</v>
      </c>
      <c r="AO179" s="12">
        <v>24.871099999999998</v>
      </c>
      <c r="AP179" s="12">
        <v>14.594099999999999</v>
      </c>
    </row>
    <row r="180" spans="1:42" x14ac:dyDescent="0.3">
      <c r="A180">
        <v>280</v>
      </c>
      <c r="B180">
        <v>281</v>
      </c>
      <c r="C180">
        <v>18</v>
      </c>
      <c r="D180">
        <v>12</v>
      </c>
      <c r="E180" t="s">
        <v>66</v>
      </c>
      <c r="F180">
        <v>493754.887468</v>
      </c>
      <c r="G180">
        <v>5180909.4718399802</v>
      </c>
      <c r="H180">
        <v>3</v>
      </c>
      <c r="I180" t="s">
        <v>15</v>
      </c>
      <c r="J180" t="s">
        <v>233</v>
      </c>
      <c r="K180">
        <v>204</v>
      </c>
      <c r="L180">
        <v>14.19</v>
      </c>
      <c r="M180">
        <v>478</v>
      </c>
      <c r="N180">
        <v>10.36</v>
      </c>
      <c r="O180" s="6">
        <v>0.59399998188000003</v>
      </c>
      <c r="P180">
        <v>1.41</v>
      </c>
      <c r="Q180">
        <v>0.11</v>
      </c>
      <c r="R180">
        <v>1.7399999999999999E-2</v>
      </c>
      <c r="S180">
        <v>12.85</v>
      </c>
      <c r="T180">
        <v>6.32</v>
      </c>
      <c r="U180" s="1">
        <v>21</v>
      </c>
      <c r="V180" s="1">
        <v>0</v>
      </c>
      <c r="W180" s="7"/>
      <c r="X180" s="8">
        <v>0.138999998569</v>
      </c>
      <c r="Y180">
        <v>281</v>
      </c>
      <c r="Z180" s="9" t="s">
        <v>170</v>
      </c>
      <c r="AA180" s="9" t="s">
        <v>143</v>
      </c>
      <c r="AB180" s="11">
        <v>4.7699999999999996</v>
      </c>
      <c r="AC180">
        <v>1764563</v>
      </c>
      <c r="AD180">
        <v>6.3170000000000002</v>
      </c>
      <c r="AE180">
        <v>199.25890000000001</v>
      </c>
      <c r="AF180">
        <v>0.99109957252000336</v>
      </c>
      <c r="AG180">
        <v>2.3999999999999998E-3</v>
      </c>
      <c r="AH180">
        <v>2.1399999999999999E-2</v>
      </c>
      <c r="AI180">
        <v>-0.193</v>
      </c>
      <c r="AJ180" s="12">
        <v>4</v>
      </c>
      <c r="AK180">
        <v>4</v>
      </c>
      <c r="AL180">
        <v>40</v>
      </c>
      <c r="AM180">
        <v>5.8898000000000001</v>
      </c>
      <c r="AN180">
        <v>797.57010000000002</v>
      </c>
      <c r="AO180" s="12">
        <v>28.172499999999999</v>
      </c>
      <c r="AP180" s="12">
        <v>17.718699999999998</v>
      </c>
    </row>
    <row r="181" spans="1:42" x14ac:dyDescent="0.3">
      <c r="A181">
        <v>282</v>
      </c>
      <c r="B181">
        <v>283</v>
      </c>
      <c r="C181">
        <v>20</v>
      </c>
      <c r="D181">
        <v>12</v>
      </c>
      <c r="E181" t="s">
        <v>66</v>
      </c>
      <c r="F181">
        <v>493817.519848998</v>
      </c>
      <c r="G181">
        <v>5180925.87366</v>
      </c>
      <c r="H181">
        <v>4</v>
      </c>
      <c r="I181" t="s">
        <v>15</v>
      </c>
      <c r="J181" t="s">
        <v>242</v>
      </c>
      <c r="K181">
        <v>215</v>
      </c>
      <c r="L181">
        <v>13.22</v>
      </c>
      <c r="M181">
        <v>529</v>
      </c>
      <c r="N181">
        <v>11.18</v>
      </c>
      <c r="O181" s="6">
        <v>0.62000000476799999</v>
      </c>
      <c r="P181">
        <v>1.81</v>
      </c>
      <c r="Q181">
        <v>0.13600000000000001</v>
      </c>
      <c r="R181">
        <v>1.9199999999999998E-2</v>
      </c>
      <c r="S181">
        <v>13.29</v>
      </c>
      <c r="T181">
        <v>7.09</v>
      </c>
      <c r="U181" s="1">
        <v>24</v>
      </c>
      <c r="V181" s="1">
        <v>0</v>
      </c>
      <c r="W181" s="7"/>
      <c r="X181" s="8">
        <v>0.19499999284700001</v>
      </c>
      <c r="Y181">
        <v>283</v>
      </c>
      <c r="Z181" s="9" t="s">
        <v>143</v>
      </c>
      <c r="AA181" s="9" t="s">
        <v>143</v>
      </c>
      <c r="AB181" s="11">
        <v>4.6100000000000003</v>
      </c>
      <c r="AC181">
        <v>1760875</v>
      </c>
      <c r="AD181">
        <v>6.0995999999999997</v>
      </c>
      <c r="AE181">
        <v>191.00299999999999</v>
      </c>
      <c r="AF181">
        <v>0.97253546935712565</v>
      </c>
      <c r="AG181">
        <v>-1.5100000000000001E-2</v>
      </c>
      <c r="AH181">
        <v>-0.1419</v>
      </c>
      <c r="AI181">
        <v>-0.2525</v>
      </c>
      <c r="AJ181" s="12">
        <v>4</v>
      </c>
      <c r="AK181">
        <v>3</v>
      </c>
      <c r="AL181">
        <v>30</v>
      </c>
      <c r="AM181">
        <v>5.6374000000000004</v>
      </c>
      <c r="AN181">
        <v>799.80650000000003</v>
      </c>
      <c r="AO181" s="12">
        <v>27.872699999999998</v>
      </c>
      <c r="AP181" s="12">
        <v>17.127600000000001</v>
      </c>
    </row>
    <row r="182" spans="1:42" x14ac:dyDescent="0.3">
      <c r="A182">
        <v>284</v>
      </c>
      <c r="B182">
        <v>285</v>
      </c>
      <c r="C182">
        <v>22</v>
      </c>
      <c r="D182">
        <v>12</v>
      </c>
      <c r="E182" t="s">
        <v>66</v>
      </c>
      <c r="F182">
        <v>493881.348931999</v>
      </c>
      <c r="G182">
        <v>5180939.0317900004</v>
      </c>
      <c r="H182">
        <v>5</v>
      </c>
      <c r="I182" t="s">
        <v>15</v>
      </c>
      <c r="J182" t="s">
        <v>219</v>
      </c>
      <c r="K182">
        <v>302</v>
      </c>
      <c r="L182">
        <v>14.36</v>
      </c>
      <c r="M182">
        <v>585</v>
      </c>
      <c r="N182">
        <v>9.93</v>
      </c>
      <c r="O182" s="6">
        <v>0.61000001430499995</v>
      </c>
      <c r="P182">
        <v>1.72</v>
      </c>
      <c r="Q182">
        <v>0.13600000000000001</v>
      </c>
      <c r="R182">
        <v>1.9599999999999999E-2</v>
      </c>
      <c r="S182">
        <v>12.65</v>
      </c>
      <c r="T182">
        <v>6.93</v>
      </c>
      <c r="U182" s="1">
        <v>21</v>
      </c>
      <c r="V182" s="1">
        <v>0</v>
      </c>
      <c r="W182" s="7"/>
      <c r="X182" s="8">
        <v>0</v>
      </c>
      <c r="Y182">
        <v>285</v>
      </c>
      <c r="Z182" s="9" t="s">
        <v>143</v>
      </c>
      <c r="AA182" s="9" t="s">
        <v>143</v>
      </c>
      <c r="AB182" s="11">
        <v>5.18</v>
      </c>
      <c r="AC182">
        <v>1610688</v>
      </c>
      <c r="AD182">
        <v>2.7961999999999998</v>
      </c>
      <c r="AE182">
        <v>18.816500000000001</v>
      </c>
      <c r="AF182">
        <v>9.4848813210388627E-3</v>
      </c>
      <c r="AG182">
        <v>-1.4E-3</v>
      </c>
      <c r="AH182">
        <v>-2.8400000000000002E-2</v>
      </c>
      <c r="AI182">
        <v>-0.1273</v>
      </c>
      <c r="AJ182" s="12">
        <v>128</v>
      </c>
      <c r="AK182">
        <v>1</v>
      </c>
      <c r="AL182">
        <v>10</v>
      </c>
      <c r="AM182">
        <v>5.3217999999999996</v>
      </c>
      <c r="AN182">
        <v>801.80370000000005</v>
      </c>
      <c r="AO182" s="12">
        <v>22.838100000000001</v>
      </c>
      <c r="AP182" s="12">
        <v>15.583299999999999</v>
      </c>
    </row>
    <row r="183" spans="1:42" x14ac:dyDescent="0.3">
      <c r="A183">
        <v>286</v>
      </c>
      <c r="B183">
        <v>287</v>
      </c>
      <c r="C183">
        <v>24</v>
      </c>
      <c r="D183">
        <v>12</v>
      </c>
      <c r="E183" t="s">
        <v>66</v>
      </c>
      <c r="F183">
        <v>493945.157106</v>
      </c>
      <c r="G183">
        <v>5180931.7441299902</v>
      </c>
      <c r="H183">
        <v>1</v>
      </c>
      <c r="I183" t="s">
        <v>23</v>
      </c>
      <c r="J183" t="s">
        <v>233</v>
      </c>
      <c r="K183">
        <v>344</v>
      </c>
      <c r="L183">
        <v>14.15</v>
      </c>
      <c r="M183">
        <v>473</v>
      </c>
      <c r="N183">
        <v>9.6999999999999993</v>
      </c>
      <c r="O183" s="6">
        <v>0.64099997281999999</v>
      </c>
      <c r="P183">
        <v>2.0099999999999998</v>
      </c>
      <c r="Q183">
        <v>0.158</v>
      </c>
      <c r="R183">
        <v>2.1299999999999999E-2</v>
      </c>
      <c r="S183">
        <v>12.67</v>
      </c>
      <c r="T183">
        <v>7.45</v>
      </c>
      <c r="U183" s="1">
        <v>38</v>
      </c>
      <c r="V183" s="1">
        <v>0</v>
      </c>
      <c r="W183" s="7"/>
      <c r="X183" s="8">
        <v>2.99999993294E-2</v>
      </c>
      <c r="Y183">
        <v>287</v>
      </c>
      <c r="Z183" s="9" t="s">
        <v>143</v>
      </c>
      <c r="AA183" s="9" t="s">
        <v>143</v>
      </c>
      <c r="AB183" s="11">
        <v>5.35</v>
      </c>
      <c r="AC183">
        <v>1534375</v>
      </c>
      <c r="AD183">
        <v>5.5636000000000001</v>
      </c>
      <c r="AE183">
        <v>11.066000000000001</v>
      </c>
      <c r="AF183">
        <v>2.7026338860776322E-2</v>
      </c>
      <c r="AG183">
        <v>-1.1999999999999999E-3</v>
      </c>
      <c r="AH183">
        <v>-1.2800000000000001E-2</v>
      </c>
      <c r="AI183">
        <v>-2.29E-2</v>
      </c>
      <c r="AJ183" s="12">
        <v>64</v>
      </c>
      <c r="AK183">
        <v>12</v>
      </c>
      <c r="AL183">
        <v>120</v>
      </c>
      <c r="AM183">
        <v>7.1162999999999998</v>
      </c>
      <c r="AN183">
        <v>801.32939999999996</v>
      </c>
      <c r="AO183" s="12">
        <v>19.941199999999998</v>
      </c>
      <c r="AP183" s="12">
        <v>16.715199999999999</v>
      </c>
    </row>
    <row r="184" spans="1:42" x14ac:dyDescent="0.3">
      <c r="A184">
        <v>288</v>
      </c>
      <c r="B184">
        <v>289</v>
      </c>
      <c r="C184">
        <v>26</v>
      </c>
      <c r="D184">
        <v>12</v>
      </c>
      <c r="E184" t="s">
        <v>66</v>
      </c>
      <c r="F184">
        <v>494008.965211</v>
      </c>
      <c r="G184">
        <v>5180924.2349100001</v>
      </c>
      <c r="H184">
        <v>2</v>
      </c>
      <c r="I184" t="s">
        <v>23</v>
      </c>
      <c r="J184" t="s">
        <v>141</v>
      </c>
      <c r="K184">
        <v>427</v>
      </c>
      <c r="L184">
        <v>13.54</v>
      </c>
      <c r="M184">
        <v>543</v>
      </c>
      <c r="N184">
        <v>8.5399999999999991</v>
      </c>
      <c r="O184" s="6">
        <v>0.72100001573600003</v>
      </c>
      <c r="P184">
        <v>1.6</v>
      </c>
      <c r="Q184">
        <v>0.124</v>
      </c>
      <c r="R184">
        <v>1.8499999999999999E-2</v>
      </c>
      <c r="S184">
        <v>12.85</v>
      </c>
      <c r="T184">
        <v>6.73</v>
      </c>
      <c r="U184" s="1">
        <v>44</v>
      </c>
      <c r="V184" s="1">
        <v>0</v>
      </c>
      <c r="W184" s="7"/>
      <c r="X184" s="8">
        <v>0.25</v>
      </c>
      <c r="Y184">
        <v>289</v>
      </c>
      <c r="Z184" s="9" t="s">
        <v>143</v>
      </c>
      <c r="AA184" s="9" t="s">
        <v>165</v>
      </c>
      <c r="AB184" s="11">
        <v>5.19</v>
      </c>
      <c r="AC184">
        <v>1527309</v>
      </c>
      <c r="AD184">
        <v>6.6048</v>
      </c>
      <c r="AE184">
        <v>29.231100000000001</v>
      </c>
      <c r="AF184">
        <v>4.4976691483178399E-5</v>
      </c>
      <c r="AG184">
        <v>2.8299999999999999E-2</v>
      </c>
      <c r="AH184">
        <v>0.24610000000000001</v>
      </c>
      <c r="AI184">
        <v>-0.44059999999999999</v>
      </c>
      <c r="AJ184" s="12">
        <v>128</v>
      </c>
      <c r="AK184">
        <v>3</v>
      </c>
      <c r="AL184">
        <v>30</v>
      </c>
      <c r="AM184">
        <v>5.5571999999999999</v>
      </c>
      <c r="AN184">
        <v>800.76790000000005</v>
      </c>
      <c r="AO184" s="12">
        <v>22.843900000000001</v>
      </c>
      <c r="AP184" s="12">
        <v>19.145499999999998</v>
      </c>
    </row>
    <row r="185" spans="1:42" x14ac:dyDescent="0.3">
      <c r="A185">
        <v>290</v>
      </c>
      <c r="B185">
        <v>291</v>
      </c>
      <c r="C185">
        <v>28</v>
      </c>
      <c r="D185">
        <v>12</v>
      </c>
      <c r="E185" t="s">
        <v>66</v>
      </c>
      <c r="F185">
        <v>494072.77446300001</v>
      </c>
      <c r="G185">
        <v>5180917.7264599903</v>
      </c>
      <c r="H185">
        <v>4</v>
      </c>
      <c r="I185" t="s">
        <v>23</v>
      </c>
      <c r="J185" t="s">
        <v>242</v>
      </c>
      <c r="K185">
        <v>155</v>
      </c>
      <c r="L185">
        <v>14.27</v>
      </c>
      <c r="M185">
        <v>371</v>
      </c>
      <c r="N185">
        <v>10.16</v>
      </c>
      <c r="O185" s="6">
        <v>0.63499999046300004</v>
      </c>
      <c r="P185">
        <v>1.78</v>
      </c>
      <c r="Q185">
        <v>0.129</v>
      </c>
      <c r="R185">
        <v>1.9699999999999999E-2</v>
      </c>
      <c r="S185">
        <v>13.8</v>
      </c>
      <c r="T185">
        <v>6.56</v>
      </c>
      <c r="U185" s="1">
        <v>33</v>
      </c>
      <c r="V185" s="1">
        <v>1</v>
      </c>
      <c r="W185" s="7">
        <v>85</v>
      </c>
      <c r="X185" s="8">
        <v>0.81400001049000004</v>
      </c>
      <c r="Y185">
        <v>291</v>
      </c>
      <c r="Z185" s="9" t="s">
        <v>143</v>
      </c>
      <c r="AA185" s="9" t="s">
        <v>165</v>
      </c>
      <c r="AB185" s="11">
        <v>5.13</v>
      </c>
      <c r="AC185">
        <v>1506504</v>
      </c>
      <c r="AD185">
        <v>6.7145000000000001</v>
      </c>
      <c r="AE185">
        <v>38.240499999999997</v>
      </c>
      <c r="AF185">
        <v>5.1571934930657592E-3</v>
      </c>
      <c r="AG185">
        <v>5.5999999999999999E-3</v>
      </c>
      <c r="AH185">
        <v>4.7899999999999998E-2</v>
      </c>
      <c r="AI185">
        <v>0.2019</v>
      </c>
      <c r="AJ185" s="12">
        <v>64</v>
      </c>
      <c r="AK185">
        <v>94</v>
      </c>
      <c r="AL185">
        <v>940</v>
      </c>
      <c r="AM185">
        <v>8.9852000000000007</v>
      </c>
      <c r="AN185">
        <v>792.94129999999996</v>
      </c>
      <c r="AO185" s="12">
        <v>38.5533</v>
      </c>
      <c r="AP185" s="12">
        <v>33.143300000000004</v>
      </c>
    </row>
    <row r="186" spans="1:42" x14ac:dyDescent="0.3">
      <c r="A186">
        <v>292</v>
      </c>
      <c r="B186">
        <v>293</v>
      </c>
      <c r="C186">
        <v>30</v>
      </c>
      <c r="D186">
        <v>12</v>
      </c>
      <c r="E186" t="s">
        <v>66</v>
      </c>
      <c r="F186">
        <v>494136.58341800002</v>
      </c>
      <c r="G186">
        <v>5180910.7742100004</v>
      </c>
      <c r="H186">
        <v>5</v>
      </c>
      <c r="I186" t="s">
        <v>23</v>
      </c>
      <c r="J186" t="s">
        <v>198</v>
      </c>
      <c r="K186">
        <v>276</v>
      </c>
      <c r="L186">
        <v>13.25</v>
      </c>
      <c r="M186">
        <v>408</v>
      </c>
      <c r="N186">
        <v>10.89</v>
      </c>
      <c r="O186" s="6">
        <v>0.62300002574900004</v>
      </c>
      <c r="P186">
        <v>1.34</v>
      </c>
      <c r="Q186">
        <v>0.10100000000000001</v>
      </c>
      <c r="R186">
        <v>1.6899999999999998E-2</v>
      </c>
      <c r="S186">
        <v>13.32</v>
      </c>
      <c r="T186">
        <v>5.95</v>
      </c>
      <c r="U186" s="1">
        <v>36</v>
      </c>
      <c r="V186" s="1">
        <v>0</v>
      </c>
      <c r="W186" s="7"/>
      <c r="X186" s="8">
        <v>0.32100000977499998</v>
      </c>
      <c r="Y186">
        <v>293</v>
      </c>
      <c r="Z186" s="9" t="s">
        <v>143</v>
      </c>
      <c r="AA186" s="9" t="s">
        <v>171</v>
      </c>
      <c r="AB186" s="11">
        <v>4.75</v>
      </c>
      <c r="AC186">
        <v>1542884</v>
      </c>
      <c r="AD186">
        <v>5.1642000000000001</v>
      </c>
      <c r="AE186">
        <v>7.3268000000000004</v>
      </c>
      <c r="AF186">
        <v>3.8602095758714539E-2</v>
      </c>
      <c r="AG186">
        <v>4.3099999999999999E-2</v>
      </c>
      <c r="AH186">
        <v>0.47839999999999999</v>
      </c>
      <c r="AI186">
        <v>5.4800000000000001E-2</v>
      </c>
      <c r="AJ186" s="12">
        <v>64</v>
      </c>
      <c r="AK186">
        <v>1</v>
      </c>
      <c r="AL186">
        <v>10</v>
      </c>
      <c r="AM186">
        <v>4.7062999999999997</v>
      </c>
      <c r="AN186">
        <v>793.89290000000005</v>
      </c>
      <c r="AO186" s="12">
        <v>36.991100000000003</v>
      </c>
      <c r="AP186" s="12">
        <v>28.9711</v>
      </c>
    </row>
    <row r="187" spans="1:42" x14ac:dyDescent="0.3">
      <c r="A187">
        <v>296</v>
      </c>
      <c r="B187">
        <v>297</v>
      </c>
      <c r="C187">
        <v>9</v>
      </c>
      <c r="D187">
        <v>13</v>
      </c>
      <c r="E187" t="s">
        <v>67</v>
      </c>
      <c r="F187">
        <v>493470.68572100002</v>
      </c>
      <c r="G187">
        <v>5180953.4659200003</v>
      </c>
      <c r="H187">
        <v>1</v>
      </c>
      <c r="I187" t="s">
        <v>17</v>
      </c>
      <c r="J187" t="s">
        <v>242</v>
      </c>
      <c r="K187">
        <v>179</v>
      </c>
      <c r="L187">
        <v>19.36</v>
      </c>
      <c r="M187">
        <v>426</v>
      </c>
      <c r="N187">
        <v>11.87</v>
      </c>
      <c r="O187" s="6">
        <v>0.62599998712500005</v>
      </c>
      <c r="P187">
        <v>1.32</v>
      </c>
      <c r="Q187">
        <v>0.108</v>
      </c>
      <c r="R187">
        <v>1.72E-2</v>
      </c>
      <c r="S187">
        <v>12.21</v>
      </c>
      <c r="T187">
        <v>6.26</v>
      </c>
      <c r="W187" s="7"/>
      <c r="X187" s="8">
        <v>0.35400000214600003</v>
      </c>
      <c r="Y187">
        <v>297</v>
      </c>
      <c r="Z187" s="9" t="s">
        <v>165</v>
      </c>
      <c r="AA187" s="9" t="s">
        <v>165</v>
      </c>
      <c r="AC187">
        <v>1647537</v>
      </c>
      <c r="AD187">
        <v>4.0980999999999996</v>
      </c>
      <c r="AE187">
        <v>269.7706</v>
      </c>
      <c r="AF187">
        <v>0.75264762349052472</v>
      </c>
      <c r="AG187">
        <v>1.4200000000000001E-2</v>
      </c>
      <c r="AH187">
        <v>0.1991</v>
      </c>
      <c r="AI187">
        <v>0.22059999999999999</v>
      </c>
      <c r="AJ187" s="12">
        <v>16</v>
      </c>
      <c r="AK187">
        <v>4</v>
      </c>
      <c r="AL187">
        <v>40</v>
      </c>
      <c r="AM187">
        <v>6.3249000000000004</v>
      </c>
      <c r="AN187">
        <v>779.60749999999996</v>
      </c>
      <c r="AO187" s="12">
        <v>38.773699999999998</v>
      </c>
      <c r="AP187" s="12">
        <v>30.956199999999999</v>
      </c>
    </row>
    <row r="188" spans="1:42" x14ac:dyDescent="0.3">
      <c r="A188">
        <v>297</v>
      </c>
      <c r="B188">
        <v>298</v>
      </c>
      <c r="C188">
        <v>10</v>
      </c>
      <c r="D188">
        <v>13</v>
      </c>
      <c r="E188" t="s">
        <v>67</v>
      </c>
      <c r="F188">
        <v>493502.60757300002</v>
      </c>
      <c r="G188">
        <v>5180966.5437000003</v>
      </c>
      <c r="H188">
        <v>1</v>
      </c>
      <c r="I188" t="s">
        <v>17</v>
      </c>
      <c r="J188" t="s">
        <v>242</v>
      </c>
      <c r="M188">
        <v>527</v>
      </c>
      <c r="N188">
        <v>7.81</v>
      </c>
      <c r="O188" s="6">
        <v>0.67400002479599996</v>
      </c>
      <c r="P188">
        <v>1.72</v>
      </c>
      <c r="Q188">
        <v>0.13100000000000001</v>
      </c>
      <c r="R188">
        <v>2.0199999999999999E-2</v>
      </c>
      <c r="S188">
        <v>13.12</v>
      </c>
      <c r="T188">
        <v>6.51</v>
      </c>
      <c r="U188" s="1">
        <v>42</v>
      </c>
      <c r="V188" s="1">
        <v>0</v>
      </c>
      <c r="W188" s="7"/>
      <c r="X188" s="8">
        <v>0.19799999892699999</v>
      </c>
      <c r="Y188">
        <v>298</v>
      </c>
      <c r="Z188" s="9" t="s">
        <v>143</v>
      </c>
      <c r="AA188" s="9" t="s">
        <v>165</v>
      </c>
      <c r="AB188" s="11">
        <v>4.38</v>
      </c>
      <c r="AC188">
        <v>1576924</v>
      </c>
      <c r="AD188">
        <v>5.3635000000000002</v>
      </c>
      <c r="AE188">
        <v>310.81569999999999</v>
      </c>
      <c r="AF188">
        <v>0.40739532321887795</v>
      </c>
      <c r="AG188">
        <v>1.6799999999999999E-2</v>
      </c>
      <c r="AH188">
        <v>0.18</v>
      </c>
      <c r="AI188">
        <v>-1.7999999999999999E-2</v>
      </c>
      <c r="AJ188" s="12">
        <v>32</v>
      </c>
      <c r="AK188">
        <v>6</v>
      </c>
      <c r="AL188">
        <v>60</v>
      </c>
      <c r="AM188">
        <v>6.46</v>
      </c>
      <c r="AN188">
        <v>782.38810000000001</v>
      </c>
      <c r="AO188" s="12">
        <v>28.563500000000001</v>
      </c>
      <c r="AP188" s="12">
        <v>22.805299999999999</v>
      </c>
    </row>
    <row r="189" spans="1:42" x14ac:dyDescent="0.3">
      <c r="A189">
        <v>299</v>
      </c>
      <c r="B189">
        <v>300</v>
      </c>
      <c r="C189">
        <v>12</v>
      </c>
      <c r="D189">
        <v>13</v>
      </c>
      <c r="E189" t="s">
        <v>67</v>
      </c>
      <c r="F189">
        <v>493566.41524</v>
      </c>
      <c r="G189">
        <v>5180959.4742599903</v>
      </c>
      <c r="H189">
        <v>3</v>
      </c>
      <c r="I189" t="s">
        <v>17</v>
      </c>
      <c r="J189" t="s">
        <v>233</v>
      </c>
      <c r="K189">
        <v>264</v>
      </c>
      <c r="L189">
        <v>14.91</v>
      </c>
      <c r="M189">
        <v>506</v>
      </c>
      <c r="N189">
        <v>9.8800000000000008</v>
      </c>
      <c r="O189" s="6">
        <v>0.73100000619899996</v>
      </c>
      <c r="P189">
        <v>1.91</v>
      </c>
      <c r="Q189">
        <v>0.14599999999999999</v>
      </c>
      <c r="R189">
        <v>1.9400000000000001E-2</v>
      </c>
      <c r="S189">
        <v>13.04</v>
      </c>
      <c r="T189">
        <v>7.54</v>
      </c>
      <c r="U189" s="1">
        <v>34</v>
      </c>
      <c r="V189" s="1">
        <v>0</v>
      </c>
      <c r="W189" s="7"/>
      <c r="X189" s="8">
        <v>1.49999996647E-2</v>
      </c>
      <c r="Y189">
        <v>300</v>
      </c>
      <c r="Z189" s="9" t="s">
        <v>165</v>
      </c>
      <c r="AA189" s="9" t="s">
        <v>165</v>
      </c>
      <c r="AB189" s="11">
        <v>4.93</v>
      </c>
      <c r="AC189">
        <v>1574660</v>
      </c>
      <c r="AD189">
        <v>5.9021999999999997</v>
      </c>
      <c r="AE189">
        <v>306.0838</v>
      </c>
      <c r="AF189">
        <v>0.44822322070761783</v>
      </c>
      <c r="AG189">
        <v>-1.0999999999999999E-2</v>
      </c>
      <c r="AH189">
        <v>-0.1072</v>
      </c>
      <c r="AI189">
        <v>-7.6700000000000004E-2</v>
      </c>
      <c r="AJ189" s="12">
        <v>32</v>
      </c>
      <c r="AK189">
        <v>3</v>
      </c>
      <c r="AL189">
        <v>30</v>
      </c>
      <c r="AM189">
        <v>5.6706000000000003</v>
      </c>
      <c r="AN189">
        <v>787.73109999999997</v>
      </c>
      <c r="AO189" s="12">
        <v>28.146599999999999</v>
      </c>
      <c r="AP189" s="12">
        <v>22.720199999999998</v>
      </c>
    </row>
    <row r="190" spans="1:42" x14ac:dyDescent="0.3">
      <c r="A190">
        <v>301</v>
      </c>
      <c r="B190">
        <v>302</v>
      </c>
      <c r="C190">
        <v>14</v>
      </c>
      <c r="D190">
        <v>13</v>
      </c>
      <c r="E190" t="s">
        <v>67</v>
      </c>
      <c r="F190">
        <v>493631.431901998</v>
      </c>
      <c r="G190">
        <v>5180959.5847699903</v>
      </c>
      <c r="H190">
        <v>5</v>
      </c>
      <c r="I190" t="s">
        <v>17</v>
      </c>
      <c r="J190" t="s">
        <v>210</v>
      </c>
      <c r="K190">
        <v>350</v>
      </c>
      <c r="L190">
        <v>15.56</v>
      </c>
      <c r="M190">
        <v>545</v>
      </c>
      <c r="N190">
        <v>10.48</v>
      </c>
      <c r="O190" s="6">
        <v>0.695999979973</v>
      </c>
      <c r="P190">
        <v>1.83</v>
      </c>
      <c r="Q190">
        <v>0.13900000000000001</v>
      </c>
      <c r="R190">
        <v>2.2499999999999999E-2</v>
      </c>
      <c r="S190">
        <v>13.2</v>
      </c>
      <c r="T190">
        <v>6.15</v>
      </c>
      <c r="U190" s="1">
        <v>71</v>
      </c>
      <c r="V190" s="1">
        <v>0</v>
      </c>
      <c r="W190" s="7"/>
      <c r="X190" s="8">
        <v>0</v>
      </c>
      <c r="Y190">
        <v>302</v>
      </c>
      <c r="Z190" s="9" t="s">
        <v>143</v>
      </c>
      <c r="AA190" s="9" t="s">
        <v>143</v>
      </c>
      <c r="AB190" s="11">
        <v>5.05</v>
      </c>
      <c r="AC190">
        <v>1652507</v>
      </c>
      <c r="AD190">
        <v>3.8283</v>
      </c>
      <c r="AE190">
        <v>272.73360000000002</v>
      </c>
      <c r="AF190">
        <v>0.73001819409373514</v>
      </c>
      <c r="AG190">
        <v>6.0000000000000001E-3</v>
      </c>
      <c r="AH190">
        <v>8.9499999999999996E-2</v>
      </c>
      <c r="AI190">
        <v>-1.0999999999999999E-2</v>
      </c>
      <c r="AJ190" s="12">
        <v>16</v>
      </c>
      <c r="AK190">
        <v>11</v>
      </c>
      <c r="AL190">
        <v>110</v>
      </c>
      <c r="AM190">
        <v>7.4047999999999998</v>
      </c>
      <c r="AN190">
        <v>792.55409999999995</v>
      </c>
      <c r="AO190" s="12">
        <v>22.919899999999998</v>
      </c>
      <c r="AP190" s="12">
        <v>12.7498</v>
      </c>
    </row>
    <row r="191" spans="1:42" x14ac:dyDescent="0.3">
      <c r="A191">
        <v>303</v>
      </c>
      <c r="B191">
        <v>304</v>
      </c>
      <c r="C191">
        <v>16</v>
      </c>
      <c r="D191">
        <v>13</v>
      </c>
      <c r="E191" t="s">
        <v>67</v>
      </c>
      <c r="F191">
        <v>493694.04643400002</v>
      </c>
      <c r="G191">
        <v>5180960.0055299904</v>
      </c>
      <c r="H191">
        <v>6</v>
      </c>
      <c r="I191" t="s">
        <v>17</v>
      </c>
      <c r="J191" t="s">
        <v>219</v>
      </c>
      <c r="K191">
        <v>216</v>
      </c>
      <c r="L191">
        <v>11.34</v>
      </c>
      <c r="M191">
        <v>417</v>
      </c>
      <c r="N191">
        <v>8.5</v>
      </c>
      <c r="O191" s="6">
        <v>0.68999999761599995</v>
      </c>
      <c r="P191">
        <v>1.05</v>
      </c>
      <c r="Q191">
        <v>8.1000000000000003E-2</v>
      </c>
      <c r="R191">
        <v>1.61E-2</v>
      </c>
      <c r="S191">
        <v>13</v>
      </c>
      <c r="T191">
        <v>5.03</v>
      </c>
      <c r="U191" s="1">
        <v>22</v>
      </c>
      <c r="V191" s="1">
        <v>0</v>
      </c>
      <c r="W191" s="7"/>
      <c r="X191" s="8">
        <v>0</v>
      </c>
      <c r="Y191">
        <v>304</v>
      </c>
      <c r="Z191" s="9" t="s">
        <v>143</v>
      </c>
      <c r="AA191" s="9" t="s">
        <v>143</v>
      </c>
      <c r="AB191" s="11">
        <v>4.74</v>
      </c>
      <c r="AC191">
        <v>1652716</v>
      </c>
      <c r="AD191">
        <v>3.2583000000000002</v>
      </c>
      <c r="AE191">
        <v>275.24630000000002</v>
      </c>
      <c r="AF191">
        <v>0.71034398415275102</v>
      </c>
      <c r="AG191">
        <v>6.9999999999999999E-4</v>
      </c>
      <c r="AH191">
        <v>1.3100000000000001E-2</v>
      </c>
      <c r="AI191">
        <v>7.8600000000000003E-2</v>
      </c>
      <c r="AJ191" s="12">
        <v>16</v>
      </c>
      <c r="AK191">
        <v>4</v>
      </c>
      <c r="AL191">
        <v>40</v>
      </c>
      <c r="AM191">
        <v>6.5548000000000002</v>
      </c>
      <c r="AN191">
        <v>796.51340000000005</v>
      </c>
      <c r="AO191" s="12">
        <v>25.0535</v>
      </c>
      <c r="AP191" s="12">
        <v>13.999599999999999</v>
      </c>
    </row>
    <row r="192" spans="1:42" x14ac:dyDescent="0.3">
      <c r="A192">
        <v>305</v>
      </c>
      <c r="B192">
        <v>306</v>
      </c>
      <c r="C192">
        <v>18</v>
      </c>
      <c r="D192">
        <v>13</v>
      </c>
      <c r="E192" t="s">
        <v>67</v>
      </c>
      <c r="F192">
        <v>493757.843065997</v>
      </c>
      <c r="G192">
        <v>5180942.0481599905</v>
      </c>
      <c r="H192">
        <v>2</v>
      </c>
      <c r="I192" t="s">
        <v>15</v>
      </c>
      <c r="J192" t="s">
        <v>141</v>
      </c>
      <c r="K192">
        <v>232</v>
      </c>
      <c r="L192">
        <v>13.94</v>
      </c>
      <c r="M192">
        <v>486</v>
      </c>
      <c r="N192">
        <v>9.77</v>
      </c>
      <c r="O192" s="6">
        <v>0.62599998712500005</v>
      </c>
      <c r="P192">
        <v>1.86</v>
      </c>
      <c r="Q192">
        <v>0.13600000000000001</v>
      </c>
      <c r="R192">
        <v>1.7000000000000001E-2</v>
      </c>
      <c r="S192">
        <v>13.72</v>
      </c>
      <c r="T192">
        <v>7.99</v>
      </c>
      <c r="U192" s="1">
        <v>49</v>
      </c>
      <c r="V192" s="1">
        <v>0</v>
      </c>
      <c r="W192" s="7"/>
      <c r="X192" s="8">
        <v>4.9999998882400004E-3</v>
      </c>
      <c r="Y192">
        <v>306</v>
      </c>
      <c r="Z192" s="9" t="s">
        <v>143</v>
      </c>
      <c r="AA192" s="9" t="s">
        <v>143</v>
      </c>
      <c r="AB192" s="11">
        <v>5.26</v>
      </c>
      <c r="AC192">
        <v>1708114</v>
      </c>
      <c r="AD192">
        <v>3.0285000000000002</v>
      </c>
      <c r="AE192">
        <v>227.38669999999999</v>
      </c>
      <c r="AF192">
        <v>0.97741507434433583</v>
      </c>
      <c r="AG192">
        <v>9.4999999999999998E-3</v>
      </c>
      <c r="AH192">
        <v>0.1799</v>
      </c>
      <c r="AI192">
        <v>-0.13420000000000001</v>
      </c>
      <c r="AJ192" s="12">
        <v>8</v>
      </c>
      <c r="AK192">
        <v>1</v>
      </c>
      <c r="AL192">
        <v>10</v>
      </c>
      <c r="AM192">
        <v>5.2417999999999996</v>
      </c>
      <c r="AN192">
        <v>799.72460000000001</v>
      </c>
      <c r="AO192" s="12">
        <v>24.049700000000001</v>
      </c>
      <c r="AP192" s="12">
        <v>14.3963</v>
      </c>
    </row>
    <row r="193" spans="1:42" x14ac:dyDescent="0.3">
      <c r="A193">
        <v>307</v>
      </c>
      <c r="B193">
        <v>308</v>
      </c>
      <c r="C193">
        <v>20</v>
      </c>
      <c r="D193">
        <v>13</v>
      </c>
      <c r="E193" t="s">
        <v>67</v>
      </c>
      <c r="F193">
        <v>493821.674625999</v>
      </c>
      <c r="G193">
        <v>5180957.6503400002</v>
      </c>
      <c r="H193">
        <v>3</v>
      </c>
      <c r="I193" t="s">
        <v>15</v>
      </c>
      <c r="J193" t="s">
        <v>233</v>
      </c>
      <c r="K193">
        <v>314</v>
      </c>
      <c r="L193">
        <v>14.34</v>
      </c>
      <c r="M193">
        <v>626</v>
      </c>
      <c r="N193">
        <v>11.95</v>
      </c>
      <c r="O193" s="6">
        <v>0.670000016689</v>
      </c>
      <c r="P193">
        <v>1.87</v>
      </c>
      <c r="Q193">
        <v>0.14099999999999999</v>
      </c>
      <c r="R193">
        <v>2.0899999999999998E-2</v>
      </c>
      <c r="S193">
        <v>13.26</v>
      </c>
      <c r="T193">
        <v>6.73</v>
      </c>
      <c r="U193" s="1">
        <v>15</v>
      </c>
      <c r="V193" s="1">
        <v>0</v>
      </c>
      <c r="W193" s="7"/>
      <c r="X193" s="8">
        <v>0.20700000226500001</v>
      </c>
      <c r="Y193">
        <v>308</v>
      </c>
      <c r="Z193" s="9" t="s">
        <v>143</v>
      </c>
      <c r="AA193" s="9" t="s">
        <v>143</v>
      </c>
      <c r="AB193" s="11">
        <v>5.1100000000000003</v>
      </c>
      <c r="AC193">
        <v>1649028</v>
      </c>
      <c r="AD193">
        <v>1.7153</v>
      </c>
      <c r="AE193">
        <v>344.54930000000002</v>
      </c>
      <c r="AF193">
        <v>0.15023170160736793</v>
      </c>
      <c r="AG193">
        <v>3.3999999999999998E-3</v>
      </c>
      <c r="AH193">
        <v>0.1128</v>
      </c>
      <c r="AI193">
        <v>-0.24</v>
      </c>
      <c r="AJ193" s="12">
        <v>64</v>
      </c>
      <c r="AK193">
        <v>0</v>
      </c>
      <c r="AL193">
        <v>0.1</v>
      </c>
      <c r="AM193">
        <v>1.2058</v>
      </c>
      <c r="AN193">
        <v>801.52229999999997</v>
      </c>
      <c r="AO193" s="12">
        <v>23.617000000000001</v>
      </c>
      <c r="AP193" s="12">
        <v>14.615500000000001</v>
      </c>
    </row>
    <row r="194" spans="1:42" x14ac:dyDescent="0.3">
      <c r="A194">
        <v>309</v>
      </c>
      <c r="B194">
        <v>310</v>
      </c>
      <c r="C194">
        <v>22</v>
      </c>
      <c r="D194">
        <v>13</v>
      </c>
      <c r="E194" t="s">
        <v>67</v>
      </c>
      <c r="F194">
        <v>493885.503361999</v>
      </c>
      <c r="G194">
        <v>5180970.8085200004</v>
      </c>
      <c r="H194">
        <v>5</v>
      </c>
      <c r="I194" t="s">
        <v>15</v>
      </c>
      <c r="J194" t="s">
        <v>219</v>
      </c>
      <c r="K194">
        <v>395</v>
      </c>
      <c r="L194">
        <v>13.88</v>
      </c>
      <c r="M194">
        <v>606</v>
      </c>
      <c r="N194">
        <v>7.96</v>
      </c>
      <c r="O194" s="6">
        <v>0.68000000715300002</v>
      </c>
      <c r="P194">
        <v>1.88</v>
      </c>
      <c r="Q194">
        <v>0.13600000000000001</v>
      </c>
      <c r="R194">
        <v>2.07E-2</v>
      </c>
      <c r="S194">
        <v>13.8</v>
      </c>
      <c r="T194">
        <v>6.58</v>
      </c>
      <c r="U194" s="1">
        <v>53</v>
      </c>
      <c r="V194" s="1">
        <v>0</v>
      </c>
      <c r="W194" s="7"/>
      <c r="X194" s="8">
        <v>0.128999993205</v>
      </c>
      <c r="Y194">
        <v>310</v>
      </c>
      <c r="Z194" s="9" t="s">
        <v>165</v>
      </c>
      <c r="AA194" s="9" t="s">
        <v>143</v>
      </c>
      <c r="AB194" s="11">
        <v>4.99</v>
      </c>
      <c r="AC194">
        <v>1552311</v>
      </c>
      <c r="AD194">
        <v>5.0511999999999997</v>
      </c>
      <c r="AE194">
        <v>26.4069</v>
      </c>
      <c r="AF194">
        <v>9.8186258893390166E-4</v>
      </c>
      <c r="AG194">
        <v>-1E-3</v>
      </c>
      <c r="AH194">
        <v>-1.0999999999999999E-2</v>
      </c>
      <c r="AI194">
        <v>-0.1007</v>
      </c>
      <c r="AJ194" s="12">
        <v>128</v>
      </c>
      <c r="AK194">
        <v>3</v>
      </c>
      <c r="AL194">
        <v>30</v>
      </c>
      <c r="AM194">
        <v>5.8272000000000004</v>
      </c>
      <c r="AN194">
        <v>799.57910000000004</v>
      </c>
      <c r="AO194" s="12">
        <v>19.266500000000001</v>
      </c>
      <c r="AP194" s="12">
        <v>15.1143</v>
      </c>
    </row>
    <row r="195" spans="1:42" x14ac:dyDescent="0.3">
      <c r="A195">
        <v>311</v>
      </c>
      <c r="B195">
        <v>312</v>
      </c>
      <c r="C195">
        <v>24</v>
      </c>
      <c r="D195">
        <v>13</v>
      </c>
      <c r="E195" t="s">
        <v>67</v>
      </c>
      <c r="F195">
        <v>493946.579880998</v>
      </c>
      <c r="G195">
        <v>5180965.7970000003</v>
      </c>
      <c r="H195">
        <v>6</v>
      </c>
      <c r="I195" t="s">
        <v>15</v>
      </c>
      <c r="J195" t="s">
        <v>210</v>
      </c>
      <c r="K195">
        <v>338</v>
      </c>
      <c r="L195">
        <v>13.45</v>
      </c>
      <c r="M195">
        <v>581</v>
      </c>
      <c r="N195">
        <v>8.83</v>
      </c>
      <c r="O195" s="6">
        <v>0.73299998045000003</v>
      </c>
      <c r="P195">
        <v>2.13</v>
      </c>
      <c r="Q195">
        <v>0.152</v>
      </c>
      <c r="R195">
        <v>2.23E-2</v>
      </c>
      <c r="S195">
        <v>13.99</v>
      </c>
      <c r="T195">
        <v>6.84</v>
      </c>
      <c r="U195" s="1">
        <v>66</v>
      </c>
      <c r="V195" s="1">
        <v>1</v>
      </c>
      <c r="W195" s="7">
        <v>105</v>
      </c>
      <c r="X195" s="8">
        <v>5.7000000029799998E-2</v>
      </c>
      <c r="Y195">
        <v>312</v>
      </c>
      <c r="Z195" s="9" t="s">
        <v>143</v>
      </c>
      <c r="AA195" s="9" t="s">
        <v>143</v>
      </c>
      <c r="AB195" s="11">
        <v>5.32</v>
      </c>
      <c r="AC195">
        <v>1480994</v>
      </c>
      <c r="AD195">
        <v>7.5732999999999997</v>
      </c>
      <c r="AE195">
        <v>19.014099999999999</v>
      </c>
      <c r="AF195">
        <v>9.1536852639786392E-3</v>
      </c>
      <c r="AG195">
        <v>6.9999999999999999E-4</v>
      </c>
      <c r="AH195">
        <v>5.5999999999999999E-3</v>
      </c>
      <c r="AI195">
        <v>-0.26860000000000001</v>
      </c>
      <c r="AJ195" s="12">
        <v>128</v>
      </c>
      <c r="AK195">
        <v>15</v>
      </c>
      <c r="AL195">
        <v>150</v>
      </c>
      <c r="AM195">
        <v>7.0284000000000004</v>
      </c>
      <c r="AN195">
        <v>798.21889999999996</v>
      </c>
      <c r="AO195" s="12">
        <v>20.491599999999998</v>
      </c>
      <c r="AP195" s="12">
        <v>18.058599999999998</v>
      </c>
    </row>
    <row r="196" spans="1:42" x14ac:dyDescent="0.3">
      <c r="A196">
        <v>313</v>
      </c>
      <c r="B196">
        <v>314</v>
      </c>
      <c r="C196">
        <v>26</v>
      </c>
      <c r="D196">
        <v>13</v>
      </c>
      <c r="E196" t="s">
        <v>67</v>
      </c>
      <c r="F196">
        <v>494013.118976</v>
      </c>
      <c r="G196">
        <v>5180956.0117199803</v>
      </c>
      <c r="H196">
        <v>2</v>
      </c>
      <c r="I196" t="s">
        <v>23</v>
      </c>
      <c r="J196" t="s">
        <v>141</v>
      </c>
      <c r="K196">
        <v>230</v>
      </c>
      <c r="L196">
        <v>13.53</v>
      </c>
      <c r="M196">
        <v>457</v>
      </c>
      <c r="N196">
        <v>8.74</v>
      </c>
      <c r="O196" s="6">
        <v>0.61500000953699996</v>
      </c>
      <c r="P196">
        <v>1.44</v>
      </c>
      <c r="Q196">
        <v>0.105</v>
      </c>
      <c r="R196">
        <v>1.5299999999999999E-2</v>
      </c>
      <c r="S196">
        <v>13.73</v>
      </c>
      <c r="T196">
        <v>6.82</v>
      </c>
      <c r="U196" s="1">
        <v>20</v>
      </c>
      <c r="V196" s="1">
        <v>1</v>
      </c>
      <c r="W196" s="7">
        <v>76</v>
      </c>
      <c r="X196" s="8">
        <v>0.64300000667599999</v>
      </c>
      <c r="Y196">
        <v>314</v>
      </c>
      <c r="Z196" s="9" t="s">
        <v>165</v>
      </c>
      <c r="AA196" s="9" t="s">
        <v>165</v>
      </c>
      <c r="AB196" s="11">
        <v>5.44</v>
      </c>
      <c r="AC196">
        <v>1377048</v>
      </c>
      <c r="AD196">
        <v>13.0664</v>
      </c>
      <c r="AE196">
        <v>35.807299999999998</v>
      </c>
      <c r="AF196">
        <v>2.56348845632276E-3</v>
      </c>
      <c r="AG196">
        <v>5.8500000000000003E-2</v>
      </c>
      <c r="AH196">
        <v>0.25890000000000002</v>
      </c>
      <c r="AI196">
        <v>0.124</v>
      </c>
      <c r="AJ196" s="12">
        <v>128</v>
      </c>
      <c r="AK196">
        <v>2</v>
      </c>
      <c r="AL196">
        <v>20</v>
      </c>
      <c r="AM196">
        <v>4.4564000000000004</v>
      </c>
      <c r="AN196">
        <v>794.58609999999999</v>
      </c>
      <c r="AO196" s="12">
        <v>35.112299999999998</v>
      </c>
      <c r="AP196" s="12">
        <v>25.883700000000001</v>
      </c>
    </row>
    <row r="197" spans="1:42" x14ac:dyDescent="0.3">
      <c r="A197">
        <v>315</v>
      </c>
      <c r="B197">
        <v>316</v>
      </c>
      <c r="C197">
        <v>28</v>
      </c>
      <c r="D197">
        <v>13</v>
      </c>
      <c r="E197" t="s">
        <v>67</v>
      </c>
      <c r="F197">
        <v>494076.927894997</v>
      </c>
      <c r="G197">
        <v>5180949.5033200001</v>
      </c>
      <c r="H197">
        <v>3</v>
      </c>
      <c r="I197" t="s">
        <v>23</v>
      </c>
      <c r="J197" t="s">
        <v>219</v>
      </c>
      <c r="O197" s="6">
        <v>0.615999996662</v>
      </c>
      <c r="P197">
        <v>1.85</v>
      </c>
      <c r="Q197">
        <v>0.13400000000000001</v>
      </c>
      <c r="R197">
        <v>2.3900000000000001E-2</v>
      </c>
      <c r="S197">
        <v>13.8</v>
      </c>
      <c r="T197">
        <v>5.63</v>
      </c>
      <c r="U197" s="1">
        <v>121</v>
      </c>
      <c r="V197" s="1">
        <v>1</v>
      </c>
      <c r="W197" s="7">
        <v>121</v>
      </c>
      <c r="X197" s="8">
        <v>0.81099998950999996</v>
      </c>
      <c r="Y197">
        <v>316</v>
      </c>
      <c r="Z197" s="9" t="s">
        <v>165</v>
      </c>
      <c r="AA197" s="9" t="s">
        <v>165</v>
      </c>
      <c r="AB197" s="11">
        <v>5.17</v>
      </c>
      <c r="AC197">
        <v>1602571</v>
      </c>
      <c r="AD197">
        <v>1.4158999999999999</v>
      </c>
      <c r="AE197">
        <v>343.43779999999998</v>
      </c>
      <c r="AF197">
        <v>0.15722485071280906</v>
      </c>
      <c r="AG197">
        <v>-6.7000000000000002E-3</v>
      </c>
      <c r="AH197">
        <v>-0.27050000000000002</v>
      </c>
      <c r="AI197">
        <v>0.17419999999999999</v>
      </c>
      <c r="AJ197" s="12">
        <v>32</v>
      </c>
      <c r="AK197">
        <v>539</v>
      </c>
      <c r="AL197">
        <v>5390</v>
      </c>
      <c r="AM197">
        <v>12.2926</v>
      </c>
      <c r="AN197">
        <v>790.70780000000002</v>
      </c>
      <c r="AO197" s="12">
        <v>37.813099999999999</v>
      </c>
      <c r="AP197" s="12">
        <v>41.533700000000003</v>
      </c>
    </row>
    <row r="198" spans="1:42" x14ac:dyDescent="0.3">
      <c r="A198">
        <v>323</v>
      </c>
      <c r="B198">
        <v>324</v>
      </c>
      <c r="C198">
        <v>11</v>
      </c>
      <c r="D198">
        <v>14</v>
      </c>
      <c r="E198" t="s">
        <v>71</v>
      </c>
      <c r="F198">
        <v>493530.638179</v>
      </c>
      <c r="G198">
        <v>5180981.4038000004</v>
      </c>
      <c r="H198">
        <v>2</v>
      </c>
      <c r="I198" t="s">
        <v>17</v>
      </c>
      <c r="J198" t="s">
        <v>141</v>
      </c>
      <c r="K198">
        <v>241</v>
      </c>
      <c r="L198">
        <v>13.47</v>
      </c>
      <c r="M198">
        <v>450</v>
      </c>
      <c r="N198">
        <v>9.02</v>
      </c>
      <c r="O198" s="6">
        <v>0.68099999427799995</v>
      </c>
      <c r="P198">
        <v>1.76</v>
      </c>
      <c r="Q198">
        <v>0.14199999999999999</v>
      </c>
      <c r="R198">
        <v>2.2700000000000001E-2</v>
      </c>
      <c r="S198">
        <v>12.33</v>
      </c>
      <c r="T198">
        <v>6.27</v>
      </c>
      <c r="U198" s="1">
        <v>59</v>
      </c>
      <c r="V198" s="1">
        <v>1</v>
      </c>
      <c r="W198" s="7">
        <v>84</v>
      </c>
      <c r="X198" s="8">
        <v>0.12600000202700001</v>
      </c>
      <c r="Y198">
        <v>324</v>
      </c>
      <c r="Z198" s="9" t="s">
        <v>143</v>
      </c>
      <c r="AA198" s="9" t="s">
        <v>165</v>
      </c>
      <c r="AB198" s="11">
        <v>5.32</v>
      </c>
      <c r="AC198">
        <v>1553508</v>
      </c>
      <c r="AD198">
        <v>5.9804000000000004</v>
      </c>
      <c r="AE198">
        <v>317.49169999999998</v>
      </c>
      <c r="AF198">
        <v>0.35092972887454055</v>
      </c>
      <c r="AG198">
        <v>2.0999999999999999E-3</v>
      </c>
      <c r="AH198">
        <v>1.9699999999999999E-2</v>
      </c>
      <c r="AI198">
        <v>5.3699999999999998E-2</v>
      </c>
      <c r="AJ198" s="12">
        <v>32</v>
      </c>
      <c r="AK198">
        <v>6</v>
      </c>
      <c r="AL198">
        <v>60</v>
      </c>
      <c r="AM198">
        <v>6.3503999999999996</v>
      </c>
      <c r="AN198">
        <v>783.00649999999996</v>
      </c>
      <c r="AO198" s="12">
        <v>35.19</v>
      </c>
      <c r="AP198" s="12">
        <v>26.2074</v>
      </c>
    </row>
    <row r="199" spans="1:42" x14ac:dyDescent="0.3">
      <c r="A199">
        <v>325</v>
      </c>
      <c r="B199">
        <v>326</v>
      </c>
      <c r="C199">
        <v>13</v>
      </c>
      <c r="D199">
        <v>14</v>
      </c>
      <c r="E199" t="s">
        <v>71</v>
      </c>
      <c r="F199">
        <v>493594.458174998</v>
      </c>
      <c r="G199">
        <v>5180986.0024800003</v>
      </c>
      <c r="H199">
        <v>3</v>
      </c>
      <c r="I199" t="s">
        <v>17</v>
      </c>
      <c r="J199" t="s">
        <v>233</v>
      </c>
      <c r="K199">
        <v>255</v>
      </c>
      <c r="L199">
        <v>12.71</v>
      </c>
      <c r="M199">
        <v>484</v>
      </c>
      <c r="N199">
        <v>10.15</v>
      </c>
      <c r="O199" s="6">
        <v>0.71899998188000003</v>
      </c>
      <c r="P199">
        <v>1.95</v>
      </c>
      <c r="Q199">
        <v>0.13900000000000001</v>
      </c>
      <c r="R199">
        <v>2.1299999999999999E-2</v>
      </c>
      <c r="S199">
        <v>14.08</v>
      </c>
      <c r="T199">
        <v>6.5</v>
      </c>
      <c r="U199" s="1">
        <v>60</v>
      </c>
      <c r="V199" s="1">
        <v>0</v>
      </c>
      <c r="W199" s="7"/>
      <c r="X199" s="8">
        <v>1.8999999389099999E-2</v>
      </c>
      <c r="Y199">
        <v>326</v>
      </c>
      <c r="Z199" s="9" t="s">
        <v>143</v>
      </c>
      <c r="AA199" s="9" t="s">
        <v>165</v>
      </c>
      <c r="AB199" s="11">
        <v>5.0999999999999996</v>
      </c>
      <c r="AC199">
        <v>1588168</v>
      </c>
      <c r="AD199">
        <v>6.3788</v>
      </c>
      <c r="AE199">
        <v>295.47269999999997</v>
      </c>
      <c r="AF199">
        <v>0.54063773321860398</v>
      </c>
      <c r="AG199">
        <v>4.7999999999999996E-3</v>
      </c>
      <c r="AH199">
        <v>4.3499999999999997E-2</v>
      </c>
      <c r="AI199">
        <v>-0.1386</v>
      </c>
      <c r="AJ199" s="12">
        <v>32</v>
      </c>
      <c r="AK199">
        <v>1</v>
      </c>
      <c r="AL199">
        <v>10</v>
      </c>
      <c r="AM199">
        <v>4.4936999999999996</v>
      </c>
      <c r="AN199">
        <v>789.61080000000004</v>
      </c>
      <c r="AO199" s="12">
        <v>26.039899999999999</v>
      </c>
      <c r="AP199" s="12">
        <v>21.2257</v>
      </c>
    </row>
    <row r="200" spans="1:42" x14ac:dyDescent="0.3">
      <c r="A200">
        <v>327</v>
      </c>
      <c r="B200">
        <v>328</v>
      </c>
      <c r="C200">
        <v>15</v>
      </c>
      <c r="D200">
        <v>14</v>
      </c>
      <c r="E200" t="s">
        <v>71</v>
      </c>
      <c r="F200">
        <v>493658.27126000001</v>
      </c>
      <c r="G200">
        <v>5180984.1567599904</v>
      </c>
      <c r="H200">
        <v>5</v>
      </c>
      <c r="I200" t="s">
        <v>17</v>
      </c>
      <c r="J200" t="s">
        <v>210</v>
      </c>
      <c r="K200">
        <v>296</v>
      </c>
      <c r="L200">
        <v>12.06</v>
      </c>
      <c r="M200">
        <v>508</v>
      </c>
      <c r="N200">
        <v>9.43</v>
      </c>
      <c r="O200" s="6">
        <v>0.74500000476799999</v>
      </c>
      <c r="P200">
        <v>1.87</v>
      </c>
      <c r="Q200">
        <v>0.13200000000000001</v>
      </c>
      <c r="R200">
        <v>2.12E-2</v>
      </c>
      <c r="S200">
        <v>14.21</v>
      </c>
      <c r="T200">
        <v>6.21</v>
      </c>
      <c r="U200" s="1">
        <v>52</v>
      </c>
      <c r="V200" s="1">
        <v>0</v>
      </c>
      <c r="W200" s="7"/>
      <c r="X200" s="8">
        <v>0</v>
      </c>
      <c r="Y200">
        <v>328</v>
      </c>
      <c r="Z200" s="9" t="s">
        <v>143</v>
      </c>
      <c r="AA200" s="9" t="s">
        <v>143</v>
      </c>
      <c r="AB200" s="11">
        <v>5.17</v>
      </c>
      <c r="AC200">
        <v>1638996</v>
      </c>
      <c r="AD200">
        <v>3.3397000000000001</v>
      </c>
      <c r="AE200">
        <v>289.9545</v>
      </c>
      <c r="AF200">
        <v>0.58834727760125261</v>
      </c>
      <c r="AG200">
        <v>7.1999999999999998E-3</v>
      </c>
      <c r="AH200">
        <v>0.12280000000000001</v>
      </c>
      <c r="AI200">
        <v>-5.8400000000000001E-2</v>
      </c>
      <c r="AJ200" s="12">
        <v>32</v>
      </c>
      <c r="AK200">
        <v>0</v>
      </c>
      <c r="AL200">
        <v>0.1</v>
      </c>
      <c r="AM200">
        <v>0.53859999999999997</v>
      </c>
      <c r="AN200">
        <v>794.28129999999999</v>
      </c>
      <c r="AO200" s="12">
        <v>22.2378</v>
      </c>
      <c r="AP200" s="12">
        <v>12.892099999999999</v>
      </c>
    </row>
    <row r="201" spans="1:42" x14ac:dyDescent="0.3">
      <c r="A201">
        <v>329</v>
      </c>
      <c r="B201">
        <v>330</v>
      </c>
      <c r="C201">
        <v>17</v>
      </c>
      <c r="D201">
        <v>14</v>
      </c>
      <c r="E201" t="s">
        <v>71</v>
      </c>
      <c r="F201">
        <v>493722.098564999</v>
      </c>
      <c r="G201">
        <v>5180995.8686100002</v>
      </c>
      <c r="H201">
        <v>6</v>
      </c>
      <c r="I201" t="s">
        <v>17</v>
      </c>
      <c r="J201" t="s">
        <v>219</v>
      </c>
      <c r="K201">
        <v>355</v>
      </c>
      <c r="L201">
        <v>13.15</v>
      </c>
      <c r="M201">
        <v>543</v>
      </c>
      <c r="N201">
        <v>9.92</v>
      </c>
      <c r="O201" s="6">
        <v>0.76999998092699995</v>
      </c>
      <c r="P201">
        <v>1.54</v>
      </c>
      <c r="Q201">
        <v>0.11600000000000001</v>
      </c>
      <c r="R201">
        <v>1.8200000000000001E-2</v>
      </c>
      <c r="S201">
        <v>13.25</v>
      </c>
      <c r="T201">
        <v>6.38</v>
      </c>
      <c r="U201" s="1">
        <v>57</v>
      </c>
      <c r="V201" s="1">
        <v>0</v>
      </c>
      <c r="W201" s="7"/>
      <c r="X201" s="8">
        <v>2.30000000447E-2</v>
      </c>
      <c r="Y201">
        <v>330</v>
      </c>
      <c r="Z201" s="9" t="s">
        <v>143</v>
      </c>
      <c r="AA201" s="9" t="s">
        <v>143</v>
      </c>
      <c r="AB201" s="11">
        <v>4.59</v>
      </c>
      <c r="AC201">
        <v>1616564</v>
      </c>
      <c r="AD201">
        <v>3.6684000000000001</v>
      </c>
      <c r="AE201">
        <v>310.14409999999998</v>
      </c>
      <c r="AF201">
        <v>0.41315804518377025</v>
      </c>
      <c r="AG201">
        <v>8.6E-3</v>
      </c>
      <c r="AH201">
        <v>0.1351</v>
      </c>
      <c r="AI201">
        <v>-4.2099999999999999E-2</v>
      </c>
      <c r="AJ201" s="12">
        <v>32</v>
      </c>
      <c r="AK201">
        <v>1</v>
      </c>
      <c r="AL201">
        <v>10</v>
      </c>
      <c r="AM201">
        <v>5.0496999999999996</v>
      </c>
      <c r="AN201">
        <v>797.05380000000002</v>
      </c>
      <c r="AO201" s="12">
        <v>22.986000000000001</v>
      </c>
      <c r="AP201" s="12">
        <v>14.257199999999999</v>
      </c>
    </row>
    <row r="202" spans="1:42" x14ac:dyDescent="0.3">
      <c r="A202">
        <v>331</v>
      </c>
      <c r="B202">
        <v>332</v>
      </c>
      <c r="C202">
        <v>19</v>
      </c>
      <c r="D202">
        <v>14</v>
      </c>
      <c r="E202" t="s">
        <v>71</v>
      </c>
      <c r="F202">
        <v>493785.90663500002</v>
      </c>
      <c r="G202">
        <v>5180989.2459899904</v>
      </c>
      <c r="H202">
        <v>2</v>
      </c>
      <c r="I202" t="s">
        <v>15</v>
      </c>
      <c r="J202" t="s">
        <v>141</v>
      </c>
      <c r="K202">
        <v>287</v>
      </c>
      <c r="L202">
        <v>11.8</v>
      </c>
      <c r="M202">
        <v>532</v>
      </c>
      <c r="N202">
        <v>8.8800000000000008</v>
      </c>
      <c r="O202" s="6">
        <v>0.62300002574900004</v>
      </c>
      <c r="P202">
        <v>1.31</v>
      </c>
      <c r="Q202">
        <v>0.108</v>
      </c>
      <c r="R202">
        <v>1.5100000000000001E-2</v>
      </c>
      <c r="S202">
        <v>12.16</v>
      </c>
      <c r="T202">
        <v>7.15</v>
      </c>
      <c r="U202" s="1">
        <v>22</v>
      </c>
      <c r="V202" s="1">
        <v>0</v>
      </c>
      <c r="W202" s="7"/>
      <c r="X202" s="8">
        <v>4.8000000417199998E-2</v>
      </c>
      <c r="Y202">
        <v>332</v>
      </c>
      <c r="Z202" s="9" t="s">
        <v>143</v>
      </c>
      <c r="AA202" s="9" t="s">
        <v>143</v>
      </c>
      <c r="AB202" s="11">
        <v>5.18</v>
      </c>
      <c r="AC202">
        <v>1599982</v>
      </c>
      <c r="AD202">
        <v>3.6606999999999998</v>
      </c>
      <c r="AE202">
        <v>342.19040000000001</v>
      </c>
      <c r="AF202">
        <v>0.16522636321423767</v>
      </c>
      <c r="AG202">
        <v>5.3E-3</v>
      </c>
      <c r="AH202">
        <v>8.2500000000000004E-2</v>
      </c>
      <c r="AI202">
        <v>-0.13400000000000001</v>
      </c>
      <c r="AJ202" s="12">
        <v>64</v>
      </c>
      <c r="AK202">
        <v>0</v>
      </c>
      <c r="AL202">
        <v>0.1</v>
      </c>
      <c r="AM202">
        <v>0.4466</v>
      </c>
      <c r="AN202">
        <v>799.55709999999999</v>
      </c>
      <c r="AO202" s="12">
        <v>22.296600000000002</v>
      </c>
      <c r="AP202" s="12">
        <v>13.6272</v>
      </c>
    </row>
    <row r="203" spans="1:42" x14ac:dyDescent="0.3">
      <c r="A203">
        <v>333</v>
      </c>
      <c r="B203">
        <v>334</v>
      </c>
      <c r="C203">
        <v>21</v>
      </c>
      <c r="D203">
        <v>14</v>
      </c>
      <c r="E203" t="s">
        <v>71</v>
      </c>
      <c r="F203">
        <v>493849.705391998</v>
      </c>
      <c r="G203">
        <v>5180973.4009100003</v>
      </c>
      <c r="H203">
        <v>4</v>
      </c>
      <c r="I203" t="s">
        <v>15</v>
      </c>
      <c r="J203" t="s">
        <v>242</v>
      </c>
      <c r="K203">
        <v>314</v>
      </c>
      <c r="L203">
        <v>12.45</v>
      </c>
      <c r="M203">
        <v>522</v>
      </c>
      <c r="N203">
        <v>9.4700000000000006</v>
      </c>
      <c r="O203" s="6">
        <v>0.68599998950999996</v>
      </c>
      <c r="P203">
        <v>1.7</v>
      </c>
      <c r="Q203">
        <v>0.13900000000000001</v>
      </c>
      <c r="R203">
        <v>2.24E-2</v>
      </c>
      <c r="S203">
        <v>12.17</v>
      </c>
      <c r="T203">
        <v>6.23</v>
      </c>
      <c r="U203" s="1">
        <v>43</v>
      </c>
      <c r="V203" s="1">
        <v>1</v>
      </c>
      <c r="W203" s="7">
        <v>126</v>
      </c>
      <c r="X203" s="8">
        <v>0.45600000023800003</v>
      </c>
      <c r="Y203">
        <v>334</v>
      </c>
      <c r="Z203" s="9" t="s">
        <v>143</v>
      </c>
      <c r="AA203" s="9" t="s">
        <v>143</v>
      </c>
      <c r="AB203" s="11">
        <v>4.58</v>
      </c>
      <c r="AC203">
        <v>1600506</v>
      </c>
      <c r="AD203">
        <v>3.2747999999999999</v>
      </c>
      <c r="AE203">
        <v>21.259799999999998</v>
      </c>
      <c r="AF203">
        <v>5.800368093976771E-3</v>
      </c>
      <c r="AG203">
        <v>3.0000000000000001E-3</v>
      </c>
      <c r="AH203">
        <v>5.2600000000000001E-2</v>
      </c>
      <c r="AI203">
        <v>-0.11940000000000001</v>
      </c>
      <c r="AJ203" s="12">
        <v>128</v>
      </c>
      <c r="AK203">
        <v>0</v>
      </c>
      <c r="AL203">
        <v>0.1</v>
      </c>
      <c r="AM203">
        <v>0.55830000000000002</v>
      </c>
      <c r="AN203">
        <v>800.88030000000003</v>
      </c>
      <c r="AO203" s="12">
        <v>23.679600000000001</v>
      </c>
      <c r="AP203" s="12">
        <v>15.6821</v>
      </c>
    </row>
    <row r="204" spans="1:42" x14ac:dyDescent="0.3">
      <c r="A204">
        <v>335</v>
      </c>
      <c r="B204">
        <v>336</v>
      </c>
      <c r="C204">
        <v>23</v>
      </c>
      <c r="D204">
        <v>14</v>
      </c>
      <c r="E204" t="s">
        <v>71</v>
      </c>
      <c r="F204">
        <v>493913.54685899901</v>
      </c>
      <c r="G204">
        <v>5180999.3384299902</v>
      </c>
      <c r="H204">
        <v>5</v>
      </c>
      <c r="I204" t="s">
        <v>15</v>
      </c>
      <c r="J204" t="s">
        <v>219</v>
      </c>
      <c r="K204">
        <v>371</v>
      </c>
      <c r="L204">
        <v>13.36</v>
      </c>
      <c r="M204">
        <v>619</v>
      </c>
      <c r="N204">
        <v>8.5</v>
      </c>
      <c r="O204" s="6">
        <v>0.75599998235700006</v>
      </c>
      <c r="P204">
        <v>1.94</v>
      </c>
      <c r="Q204">
        <v>0.155</v>
      </c>
      <c r="R204">
        <v>2.2100000000000002E-2</v>
      </c>
      <c r="S204">
        <v>12.49</v>
      </c>
      <c r="T204">
        <v>7.02</v>
      </c>
      <c r="U204" s="1">
        <v>48</v>
      </c>
      <c r="V204" s="1">
        <v>0</v>
      </c>
      <c r="W204" s="7"/>
      <c r="X204" s="8">
        <v>2.80000008643E-2</v>
      </c>
      <c r="Y204">
        <v>336</v>
      </c>
      <c r="Z204" s="9" t="s">
        <v>143</v>
      </c>
      <c r="AA204" s="9" t="s">
        <v>143</v>
      </c>
      <c r="AB204" s="11">
        <v>5.01</v>
      </c>
      <c r="AC204">
        <v>1448865</v>
      </c>
      <c r="AD204">
        <v>9.6396999999999995</v>
      </c>
      <c r="AE204">
        <v>35.746000000000002</v>
      </c>
      <c r="AF204">
        <v>2.5097004397995337E-3</v>
      </c>
      <c r="AG204">
        <v>2.2499999999999999E-2</v>
      </c>
      <c r="AH204">
        <v>0.1343</v>
      </c>
      <c r="AI204">
        <v>-0.59450000000000003</v>
      </c>
      <c r="AJ204" s="12">
        <v>128</v>
      </c>
      <c r="AK204">
        <v>6</v>
      </c>
      <c r="AL204">
        <v>60</v>
      </c>
      <c r="AM204">
        <v>5.8672000000000004</v>
      </c>
      <c r="AN204">
        <v>794.93510000000003</v>
      </c>
      <c r="AO204" s="12">
        <v>22.821999999999999</v>
      </c>
      <c r="AP204" s="12">
        <v>17.2805</v>
      </c>
    </row>
    <row r="205" spans="1:42" x14ac:dyDescent="0.3">
      <c r="A205">
        <v>337</v>
      </c>
      <c r="B205">
        <v>338</v>
      </c>
      <c r="C205">
        <v>25</v>
      </c>
      <c r="D205">
        <v>14</v>
      </c>
      <c r="E205" t="s">
        <v>71</v>
      </c>
      <c r="F205">
        <v>493977.955288</v>
      </c>
      <c r="G205">
        <v>5180985.8885700004</v>
      </c>
      <c r="H205">
        <v>1</v>
      </c>
      <c r="I205" t="s">
        <v>23</v>
      </c>
      <c r="J205" t="s">
        <v>233</v>
      </c>
      <c r="K205">
        <v>280</v>
      </c>
      <c r="L205">
        <v>13.29</v>
      </c>
      <c r="M205">
        <v>511</v>
      </c>
      <c r="N205">
        <v>9.82</v>
      </c>
      <c r="O205" s="6">
        <v>0.681999981403</v>
      </c>
      <c r="P205">
        <v>1.57</v>
      </c>
      <c r="Q205">
        <v>0.13400000000000001</v>
      </c>
      <c r="R205">
        <v>2.35E-2</v>
      </c>
      <c r="S205">
        <v>11.74</v>
      </c>
      <c r="T205">
        <v>5.7</v>
      </c>
      <c r="U205" s="1">
        <v>62</v>
      </c>
      <c r="V205" s="1">
        <v>1</v>
      </c>
      <c r="W205" s="7">
        <v>86</v>
      </c>
      <c r="X205" s="8">
        <v>0.108999997377</v>
      </c>
      <c r="Y205">
        <v>338</v>
      </c>
      <c r="Z205" s="9" t="s">
        <v>165</v>
      </c>
      <c r="AA205" s="9" t="s">
        <v>165</v>
      </c>
      <c r="AB205" s="11">
        <v>5.16</v>
      </c>
      <c r="AC205">
        <v>1343952</v>
      </c>
      <c r="AD205">
        <v>12.6226</v>
      </c>
      <c r="AE205">
        <v>22.906300000000002</v>
      </c>
      <c r="AF205">
        <v>3.8233641521843165E-3</v>
      </c>
      <c r="AG205">
        <v>6.4000000000000003E-3</v>
      </c>
      <c r="AH205">
        <v>2.9399999999999999E-2</v>
      </c>
      <c r="AI205">
        <v>0.11799999999999999</v>
      </c>
      <c r="AJ205" s="12">
        <v>64</v>
      </c>
      <c r="AK205">
        <v>2</v>
      </c>
      <c r="AL205">
        <v>20</v>
      </c>
      <c r="AM205">
        <v>4.4920999999999998</v>
      </c>
      <c r="AN205">
        <v>792.45039999999995</v>
      </c>
      <c r="AO205" s="12">
        <v>22.801100000000002</v>
      </c>
      <c r="AP205" s="12">
        <v>19.791499999999999</v>
      </c>
    </row>
    <row r="206" spans="1:42" x14ac:dyDescent="0.3">
      <c r="A206">
        <v>347</v>
      </c>
      <c r="B206">
        <v>348</v>
      </c>
      <c r="C206">
        <v>11</v>
      </c>
      <c r="D206">
        <v>15</v>
      </c>
      <c r="E206" t="s">
        <v>74</v>
      </c>
      <c r="F206">
        <v>493540.901106</v>
      </c>
      <c r="G206">
        <v>5181013.1737099905</v>
      </c>
      <c r="H206">
        <v>1</v>
      </c>
      <c r="I206" t="s">
        <v>17</v>
      </c>
      <c r="J206" t="s">
        <v>242</v>
      </c>
      <c r="K206">
        <v>365</v>
      </c>
      <c r="L206">
        <v>14.46</v>
      </c>
      <c r="M206">
        <v>514</v>
      </c>
      <c r="N206">
        <v>8.3699999999999992</v>
      </c>
      <c r="O206" s="6">
        <v>0.66000002622599996</v>
      </c>
      <c r="P206">
        <v>2.08</v>
      </c>
      <c r="Q206">
        <v>0.16200000000000001</v>
      </c>
      <c r="R206">
        <v>2.3599999999999999E-2</v>
      </c>
      <c r="S206">
        <v>12.9</v>
      </c>
      <c r="T206">
        <v>6.84</v>
      </c>
      <c r="W206" s="7"/>
      <c r="X206" s="8">
        <v>0.23199999332400001</v>
      </c>
      <c r="Y206">
        <v>348</v>
      </c>
      <c r="Z206" s="9" t="s">
        <v>143</v>
      </c>
      <c r="AA206" s="9" t="s">
        <v>165</v>
      </c>
      <c r="AC206">
        <v>1567195</v>
      </c>
      <c r="AD206">
        <v>4.6921999999999997</v>
      </c>
      <c r="AE206">
        <v>322.23779999999999</v>
      </c>
      <c r="AF206">
        <v>0.31197157335964537</v>
      </c>
      <c r="AG206">
        <v>-1E-3</v>
      </c>
      <c r="AH206">
        <v>-1.2699999999999999E-2</v>
      </c>
      <c r="AI206">
        <v>0.28649999999999998</v>
      </c>
      <c r="AJ206" s="12">
        <v>32</v>
      </c>
      <c r="AK206">
        <v>10</v>
      </c>
      <c r="AL206">
        <v>100</v>
      </c>
      <c r="AM206">
        <v>7.1052999999999997</v>
      </c>
      <c r="AN206">
        <v>781.24549999999999</v>
      </c>
      <c r="AO206" s="12">
        <v>28.826000000000001</v>
      </c>
      <c r="AP206" s="12">
        <v>31.6938</v>
      </c>
    </row>
    <row r="207" spans="1:42" x14ac:dyDescent="0.3">
      <c r="A207">
        <v>348</v>
      </c>
      <c r="B207">
        <v>349</v>
      </c>
      <c r="C207">
        <v>12</v>
      </c>
      <c r="D207">
        <v>15</v>
      </c>
      <c r="E207" t="s">
        <v>74</v>
      </c>
      <c r="F207">
        <v>493572.819036</v>
      </c>
      <c r="G207">
        <v>5181023.0293300003</v>
      </c>
      <c r="H207">
        <v>2</v>
      </c>
      <c r="I207" t="s">
        <v>17</v>
      </c>
      <c r="J207" t="s">
        <v>141</v>
      </c>
      <c r="K207">
        <v>155</v>
      </c>
      <c r="L207">
        <v>14.32</v>
      </c>
      <c r="M207">
        <v>378</v>
      </c>
      <c r="N207">
        <v>12.04</v>
      </c>
      <c r="O207" s="6">
        <v>0.634000003338</v>
      </c>
      <c r="P207">
        <v>1.1299999999999999</v>
      </c>
      <c r="Q207">
        <v>9.7000000000000003E-2</v>
      </c>
      <c r="R207">
        <v>1.34E-2</v>
      </c>
      <c r="S207">
        <v>11.63</v>
      </c>
      <c r="T207">
        <v>7.2</v>
      </c>
      <c r="U207" s="1">
        <v>17</v>
      </c>
      <c r="V207" s="1">
        <v>0</v>
      </c>
      <c r="W207" s="7"/>
      <c r="X207" s="8">
        <v>0.17900000512600001</v>
      </c>
      <c r="Y207">
        <v>349</v>
      </c>
      <c r="Z207" s="9" t="s">
        <v>143</v>
      </c>
      <c r="AA207" s="9" t="s">
        <v>165</v>
      </c>
      <c r="AB207" s="11">
        <v>4.8600000000000003</v>
      </c>
      <c r="AC207">
        <v>1526304</v>
      </c>
      <c r="AD207">
        <v>8.4283999999999999</v>
      </c>
      <c r="AE207">
        <v>308.8107</v>
      </c>
      <c r="AF207">
        <v>0.42463395293045347</v>
      </c>
      <c r="AG207">
        <v>-2.0199999999999999E-2</v>
      </c>
      <c r="AH207">
        <v>-0.13750000000000001</v>
      </c>
      <c r="AI207">
        <v>0.4526</v>
      </c>
      <c r="AJ207" s="12">
        <v>32</v>
      </c>
      <c r="AK207">
        <v>4</v>
      </c>
      <c r="AL207">
        <v>40</v>
      </c>
      <c r="AM207">
        <v>5.5982000000000003</v>
      </c>
      <c r="AN207">
        <v>783.56399999999996</v>
      </c>
      <c r="AO207" s="12">
        <v>25.152000000000001</v>
      </c>
      <c r="AP207" s="12">
        <v>28.246300000000002</v>
      </c>
    </row>
    <row r="208" spans="1:42" x14ac:dyDescent="0.3">
      <c r="A208">
        <v>350</v>
      </c>
      <c r="B208">
        <v>351</v>
      </c>
      <c r="C208">
        <v>14</v>
      </c>
      <c r="D208">
        <v>15</v>
      </c>
      <c r="E208" t="s">
        <v>74</v>
      </c>
      <c r="F208">
        <v>493636.635491997</v>
      </c>
      <c r="G208">
        <v>5181024.7392800003</v>
      </c>
      <c r="H208">
        <v>4</v>
      </c>
      <c r="I208" t="s">
        <v>17</v>
      </c>
      <c r="J208" t="s">
        <v>198</v>
      </c>
      <c r="K208">
        <v>288</v>
      </c>
      <c r="L208">
        <v>15.12</v>
      </c>
      <c r="M208">
        <v>475</v>
      </c>
      <c r="N208">
        <v>9.4600000000000009</v>
      </c>
      <c r="O208" s="6">
        <v>0.66900002956399995</v>
      </c>
      <c r="P208">
        <v>1.77</v>
      </c>
      <c r="Q208">
        <v>0.15</v>
      </c>
      <c r="R208">
        <v>1.95E-2</v>
      </c>
      <c r="S208">
        <v>11.79</v>
      </c>
      <c r="T208">
        <v>7.69</v>
      </c>
      <c r="U208" s="1">
        <v>66</v>
      </c>
      <c r="V208" s="1">
        <v>0</v>
      </c>
      <c r="W208" s="7"/>
      <c r="X208" s="8">
        <v>0.131999999285</v>
      </c>
      <c r="Y208">
        <v>351</v>
      </c>
      <c r="Z208" s="9" t="s">
        <v>170</v>
      </c>
      <c r="AA208" s="9" t="s">
        <v>143</v>
      </c>
      <c r="AB208" s="11">
        <v>5.33</v>
      </c>
      <c r="AC208">
        <v>1590338</v>
      </c>
      <c r="AD208">
        <v>5.6646000000000001</v>
      </c>
      <c r="AE208">
        <v>302.01920000000001</v>
      </c>
      <c r="AF208">
        <v>0.48358552893256518</v>
      </c>
      <c r="AG208">
        <v>4.1000000000000003E-3</v>
      </c>
      <c r="AH208">
        <v>4.1599999999999998E-2</v>
      </c>
      <c r="AI208">
        <v>-0.25269999999999998</v>
      </c>
      <c r="AJ208" s="12">
        <v>32</v>
      </c>
      <c r="AK208">
        <v>4</v>
      </c>
      <c r="AL208">
        <v>40</v>
      </c>
      <c r="AM208">
        <v>5.9996</v>
      </c>
      <c r="AN208">
        <v>791.41740000000004</v>
      </c>
      <c r="AO208" s="12">
        <v>25.642199999999999</v>
      </c>
      <c r="AP208" s="12">
        <v>16.299900000000001</v>
      </c>
    </row>
    <row r="209" spans="1:42" x14ac:dyDescent="0.3">
      <c r="A209">
        <v>352</v>
      </c>
      <c r="B209">
        <v>353</v>
      </c>
      <c r="C209">
        <v>16</v>
      </c>
      <c r="D209">
        <v>15</v>
      </c>
      <c r="E209" t="s">
        <v>74</v>
      </c>
      <c r="F209">
        <v>493700.44887800002</v>
      </c>
      <c r="G209">
        <v>5181023.56073</v>
      </c>
      <c r="H209">
        <v>5</v>
      </c>
      <c r="I209" t="s">
        <v>17</v>
      </c>
      <c r="J209" t="s">
        <v>210</v>
      </c>
      <c r="K209">
        <v>282</v>
      </c>
      <c r="L209">
        <v>14.97</v>
      </c>
      <c r="M209">
        <v>459</v>
      </c>
      <c r="N209">
        <v>6.74</v>
      </c>
      <c r="O209" s="6">
        <v>0.69999998807899999</v>
      </c>
      <c r="P209">
        <v>1.79</v>
      </c>
      <c r="Q209">
        <v>0.13600000000000001</v>
      </c>
      <c r="R209">
        <v>2.01E-2</v>
      </c>
      <c r="S209">
        <v>13.14</v>
      </c>
      <c r="T209">
        <v>6.79</v>
      </c>
      <c r="U209" s="1">
        <v>29</v>
      </c>
      <c r="V209" s="1">
        <v>0</v>
      </c>
      <c r="W209" s="7"/>
      <c r="X209" s="8">
        <v>9.4999998807899999E-2</v>
      </c>
      <c r="Y209">
        <v>353</v>
      </c>
      <c r="Z209" s="9" t="s">
        <v>143</v>
      </c>
      <c r="AA209" s="9" t="s">
        <v>143</v>
      </c>
      <c r="AB209" s="11">
        <v>5.14</v>
      </c>
      <c r="AC209">
        <v>1588200</v>
      </c>
      <c r="AD209">
        <v>4.3167</v>
      </c>
      <c r="AE209">
        <v>328.77659999999997</v>
      </c>
      <c r="AF209">
        <v>0.26046152889069585</v>
      </c>
      <c r="AG209">
        <v>4.7999999999999996E-3</v>
      </c>
      <c r="AH209">
        <v>6.3200000000000006E-2</v>
      </c>
      <c r="AI209">
        <v>-6.8999999999999999E-3</v>
      </c>
      <c r="AJ209" s="12">
        <v>32</v>
      </c>
      <c r="AK209">
        <v>6</v>
      </c>
      <c r="AL209">
        <v>60</v>
      </c>
      <c r="AM209">
        <v>6.6782000000000004</v>
      </c>
      <c r="AN209">
        <v>794.44650000000001</v>
      </c>
      <c r="AO209" s="12">
        <v>22.232600000000001</v>
      </c>
      <c r="AP209" s="12">
        <v>13.136900000000001</v>
      </c>
    </row>
    <row r="210" spans="1:42" x14ac:dyDescent="0.3">
      <c r="A210">
        <v>354</v>
      </c>
      <c r="B210">
        <v>355</v>
      </c>
      <c r="C210">
        <v>18</v>
      </c>
      <c r="D210">
        <v>15</v>
      </c>
      <c r="E210" t="s">
        <v>74</v>
      </c>
      <c r="F210">
        <v>493764.244851998</v>
      </c>
      <c r="G210">
        <v>5181005.6034199903</v>
      </c>
      <c r="H210">
        <v>1</v>
      </c>
      <c r="I210" t="s">
        <v>15</v>
      </c>
      <c r="J210" t="s">
        <v>198</v>
      </c>
      <c r="K210">
        <v>347</v>
      </c>
      <c r="L210">
        <v>13.15</v>
      </c>
      <c r="M210">
        <v>580</v>
      </c>
      <c r="N210">
        <v>7.46</v>
      </c>
      <c r="O210" s="6">
        <v>0.66600000858300001</v>
      </c>
      <c r="P210">
        <v>1.96</v>
      </c>
      <c r="Q210">
        <v>0.155</v>
      </c>
      <c r="R210">
        <v>2.0799999999999999E-2</v>
      </c>
      <c r="S210">
        <v>12.64</v>
      </c>
      <c r="T210">
        <v>7.47</v>
      </c>
      <c r="U210" s="1">
        <v>62</v>
      </c>
      <c r="V210" s="1">
        <v>0</v>
      </c>
      <c r="W210" s="7"/>
      <c r="X210" s="8">
        <v>0</v>
      </c>
      <c r="Y210">
        <v>355</v>
      </c>
      <c r="Z210" s="9" t="s">
        <v>143</v>
      </c>
      <c r="AA210" s="9" t="s">
        <v>143</v>
      </c>
      <c r="AB210" s="11">
        <v>5.21</v>
      </c>
      <c r="AC210">
        <v>1580160</v>
      </c>
      <c r="AD210">
        <v>4.4904999999999999</v>
      </c>
      <c r="AE210">
        <v>338.00900000000001</v>
      </c>
      <c r="AF210">
        <v>0.19318216386877357</v>
      </c>
      <c r="AG210">
        <v>3.2000000000000002E-3</v>
      </c>
      <c r="AH210">
        <v>4.0399999999999998E-2</v>
      </c>
      <c r="AI210">
        <v>-7.8399999999999997E-2</v>
      </c>
      <c r="AJ210" s="12">
        <v>64</v>
      </c>
      <c r="AK210">
        <v>2</v>
      </c>
      <c r="AL210">
        <v>20</v>
      </c>
      <c r="AM210">
        <v>5.5399000000000003</v>
      </c>
      <c r="AN210">
        <v>798.36149999999998</v>
      </c>
      <c r="AO210" s="12">
        <v>20.9162</v>
      </c>
      <c r="AP210" s="12">
        <v>12.8918</v>
      </c>
    </row>
    <row r="211" spans="1:42" x14ac:dyDescent="0.3">
      <c r="A211">
        <v>356</v>
      </c>
      <c r="B211">
        <v>357</v>
      </c>
      <c r="C211">
        <v>20</v>
      </c>
      <c r="D211">
        <v>15</v>
      </c>
      <c r="E211" t="s">
        <v>74</v>
      </c>
      <c r="F211">
        <v>493828.07572000002</v>
      </c>
      <c r="G211">
        <v>5181021.2056799904</v>
      </c>
      <c r="H211">
        <v>2</v>
      </c>
      <c r="I211" t="s">
        <v>15</v>
      </c>
      <c r="J211" t="s">
        <v>141</v>
      </c>
      <c r="K211">
        <v>240</v>
      </c>
      <c r="L211">
        <v>13.69</v>
      </c>
      <c r="M211">
        <v>543</v>
      </c>
      <c r="N211">
        <v>10.210000000000001</v>
      </c>
      <c r="O211" s="6">
        <v>0.63300001621199997</v>
      </c>
      <c r="P211">
        <v>1.75</v>
      </c>
      <c r="Q211">
        <v>0.14699999999999999</v>
      </c>
      <c r="R211">
        <v>1.83E-2</v>
      </c>
      <c r="S211">
        <v>11.96</v>
      </c>
      <c r="T211">
        <v>8.01</v>
      </c>
      <c r="U211" s="1">
        <v>28</v>
      </c>
      <c r="V211" s="1">
        <v>0</v>
      </c>
      <c r="W211" s="7"/>
      <c r="X211" s="8">
        <v>0</v>
      </c>
      <c r="Y211">
        <v>357</v>
      </c>
      <c r="Z211" s="9" t="s">
        <v>143</v>
      </c>
      <c r="AA211" s="9" t="s">
        <v>143</v>
      </c>
      <c r="AB211" s="11">
        <v>5.51</v>
      </c>
      <c r="AC211">
        <v>1523873</v>
      </c>
      <c r="AD211">
        <v>6.0824999999999996</v>
      </c>
      <c r="AE211">
        <v>6.1375999999999999</v>
      </c>
      <c r="AF211">
        <v>4.2697488486059254E-2</v>
      </c>
      <c r="AG211">
        <v>-8.0000000000000004E-4</v>
      </c>
      <c r="AH211">
        <v>-7.3000000000000001E-3</v>
      </c>
      <c r="AI211">
        <v>-4.3700000000000003E-2</v>
      </c>
      <c r="AJ211" s="12">
        <v>64</v>
      </c>
      <c r="AK211">
        <v>7</v>
      </c>
      <c r="AL211">
        <v>70</v>
      </c>
      <c r="AM211">
        <v>6.4874999999999998</v>
      </c>
      <c r="AN211">
        <v>797.12189999999998</v>
      </c>
      <c r="AO211" s="12">
        <v>22.625</v>
      </c>
      <c r="AP211" s="12">
        <v>14.6999</v>
      </c>
    </row>
    <row r="212" spans="1:42" x14ac:dyDescent="0.3">
      <c r="A212">
        <v>358</v>
      </c>
      <c r="B212">
        <v>359</v>
      </c>
      <c r="C212">
        <v>22</v>
      </c>
      <c r="D212">
        <v>15</v>
      </c>
      <c r="E212" t="s">
        <v>74</v>
      </c>
      <c r="F212">
        <v>493891.90376700001</v>
      </c>
      <c r="G212">
        <v>5181034.3639200004</v>
      </c>
      <c r="H212">
        <v>4</v>
      </c>
      <c r="I212" t="s">
        <v>15</v>
      </c>
      <c r="J212" t="s">
        <v>242</v>
      </c>
      <c r="K212">
        <v>253</v>
      </c>
      <c r="L212">
        <v>14.43</v>
      </c>
      <c r="M212">
        <v>524</v>
      </c>
      <c r="N212">
        <v>8.9499999999999993</v>
      </c>
      <c r="O212" s="6">
        <v>0.64200001954999997</v>
      </c>
      <c r="P212">
        <v>1.52</v>
      </c>
      <c r="Q212">
        <v>0.13700000000000001</v>
      </c>
      <c r="R212">
        <v>1.6799999999999999E-2</v>
      </c>
      <c r="S212">
        <v>11.08</v>
      </c>
      <c r="T212">
        <v>8.16</v>
      </c>
      <c r="U212" s="1">
        <v>42</v>
      </c>
      <c r="V212" s="1">
        <v>0</v>
      </c>
      <c r="W212" s="7"/>
      <c r="X212" s="8">
        <v>0.104999996722</v>
      </c>
      <c r="Y212">
        <v>359</v>
      </c>
      <c r="Z212" s="9" t="s">
        <v>143</v>
      </c>
      <c r="AA212" s="9" t="s">
        <v>165</v>
      </c>
      <c r="AB212" s="11">
        <v>5.39</v>
      </c>
      <c r="AC212">
        <v>1436699</v>
      </c>
      <c r="AD212">
        <v>9.7856000000000005</v>
      </c>
      <c r="AE212">
        <v>30.981100000000001</v>
      </c>
      <c r="AF212">
        <v>7.322683189020518E-5</v>
      </c>
      <c r="AG212">
        <v>1.95E-2</v>
      </c>
      <c r="AH212">
        <v>0.1149</v>
      </c>
      <c r="AI212">
        <v>-0.43719999999999998</v>
      </c>
      <c r="AJ212" s="12">
        <v>128</v>
      </c>
      <c r="AK212">
        <v>4</v>
      </c>
      <c r="AL212">
        <v>40</v>
      </c>
      <c r="AM212">
        <v>5.4463999999999997</v>
      </c>
      <c r="AN212">
        <v>793.54039999999998</v>
      </c>
      <c r="AO212" s="12">
        <v>30.472300000000001</v>
      </c>
      <c r="AP212" s="12">
        <v>20.719100000000001</v>
      </c>
    </row>
    <row r="213" spans="1:42" x14ac:dyDescent="0.3">
      <c r="A213">
        <v>370</v>
      </c>
      <c r="B213">
        <v>371</v>
      </c>
      <c r="C213">
        <v>12</v>
      </c>
      <c r="D213">
        <v>16</v>
      </c>
      <c r="E213" t="s">
        <v>75</v>
      </c>
      <c r="F213">
        <v>493570.49415500002</v>
      </c>
      <c r="G213">
        <v>5181049.8085700003</v>
      </c>
      <c r="H213">
        <v>1</v>
      </c>
      <c r="I213" t="s">
        <v>17</v>
      </c>
      <c r="J213" t="s">
        <v>242</v>
      </c>
      <c r="K213">
        <v>188</v>
      </c>
      <c r="L213">
        <v>14.24</v>
      </c>
      <c r="M213">
        <v>453</v>
      </c>
      <c r="N213">
        <v>11.21</v>
      </c>
      <c r="O213" s="6">
        <v>0.62400001287499995</v>
      </c>
      <c r="P213">
        <v>1.97</v>
      </c>
      <c r="Q213">
        <v>0.14799999999999999</v>
      </c>
      <c r="R213">
        <v>2.4400000000000002E-2</v>
      </c>
      <c r="S213">
        <v>13.32</v>
      </c>
      <c r="T213">
        <v>6.05</v>
      </c>
      <c r="U213" s="1">
        <v>23</v>
      </c>
      <c r="V213" s="1">
        <v>1</v>
      </c>
      <c r="W213" s="7">
        <v>77</v>
      </c>
      <c r="X213" s="8">
        <v>0.61500000953699996</v>
      </c>
      <c r="Y213">
        <v>371</v>
      </c>
      <c r="Z213" s="9" t="s">
        <v>142</v>
      </c>
      <c r="AA213" s="9" t="s">
        <v>165</v>
      </c>
      <c r="AB213" s="11">
        <v>5.12</v>
      </c>
      <c r="AC213">
        <v>1612017</v>
      </c>
      <c r="AD213">
        <v>3.4512</v>
      </c>
      <c r="AE213">
        <v>300.38</v>
      </c>
      <c r="AF213">
        <v>0.49788005209956854</v>
      </c>
      <c r="AG213">
        <v>-1.4E-3</v>
      </c>
      <c r="AH213">
        <v>-2.2499999999999999E-2</v>
      </c>
      <c r="AI213">
        <v>0.3034</v>
      </c>
      <c r="AJ213" s="12">
        <v>16</v>
      </c>
      <c r="AK213">
        <v>13</v>
      </c>
      <c r="AL213">
        <v>130</v>
      </c>
      <c r="AM213">
        <v>7.6757999999999997</v>
      </c>
      <c r="AN213">
        <v>781.07230000000004</v>
      </c>
      <c r="AO213" s="12">
        <v>27.523299999999999</v>
      </c>
      <c r="AP213" s="12">
        <v>28.570399999999999</v>
      </c>
    </row>
    <row r="214" spans="1:42" x14ac:dyDescent="0.3">
      <c r="A214">
        <v>372</v>
      </c>
      <c r="B214">
        <v>373</v>
      </c>
      <c r="C214">
        <v>14</v>
      </c>
      <c r="D214">
        <v>16</v>
      </c>
      <c r="E214" t="s">
        <v>75</v>
      </c>
      <c r="F214">
        <v>493635.37153300003</v>
      </c>
      <c r="G214">
        <v>5181056.5215800004</v>
      </c>
      <c r="H214">
        <v>3</v>
      </c>
      <c r="I214" t="s">
        <v>17</v>
      </c>
      <c r="J214" t="s">
        <v>233</v>
      </c>
      <c r="K214">
        <v>310</v>
      </c>
      <c r="L214">
        <v>14.4</v>
      </c>
      <c r="M214">
        <v>525</v>
      </c>
      <c r="N214">
        <v>9.18</v>
      </c>
      <c r="O214" s="6">
        <v>0.73299998045000003</v>
      </c>
      <c r="P214">
        <v>1.59</v>
      </c>
      <c r="Q214">
        <v>0.122</v>
      </c>
      <c r="R214">
        <v>2.0199999999999999E-2</v>
      </c>
      <c r="S214">
        <v>13.07</v>
      </c>
      <c r="T214">
        <v>6.03</v>
      </c>
      <c r="U214" s="1">
        <v>68</v>
      </c>
      <c r="V214" s="1">
        <v>1</v>
      </c>
      <c r="W214" s="7">
        <v>96</v>
      </c>
      <c r="X214" s="8">
        <v>0.60900002718000001</v>
      </c>
      <c r="Y214">
        <v>373</v>
      </c>
      <c r="Z214" s="9" t="s">
        <v>165</v>
      </c>
      <c r="AA214" s="9" t="s">
        <v>165</v>
      </c>
      <c r="AB214" s="11">
        <v>5.05</v>
      </c>
      <c r="AC214">
        <v>1466176</v>
      </c>
      <c r="AD214">
        <v>10.260999999999999</v>
      </c>
      <c r="AE214">
        <v>320.36</v>
      </c>
      <c r="AF214">
        <v>0.3272460753262621</v>
      </c>
      <c r="AG214">
        <v>2.4299999999999999E-2</v>
      </c>
      <c r="AH214">
        <v>0.1363</v>
      </c>
      <c r="AI214">
        <v>-0.2369</v>
      </c>
      <c r="AJ214" s="12">
        <v>32</v>
      </c>
      <c r="AK214">
        <v>8</v>
      </c>
      <c r="AL214">
        <v>80</v>
      </c>
      <c r="AM214">
        <v>6.0911</v>
      </c>
      <c r="AN214">
        <v>787.72789999999998</v>
      </c>
      <c r="AO214" s="12">
        <v>25.520900000000001</v>
      </c>
      <c r="AP214" s="12">
        <v>15.7478</v>
      </c>
    </row>
    <row r="215" spans="1:42" x14ac:dyDescent="0.3">
      <c r="A215">
        <v>374</v>
      </c>
      <c r="B215">
        <v>375</v>
      </c>
      <c r="C215">
        <v>16</v>
      </c>
      <c r="D215">
        <v>16</v>
      </c>
      <c r="E215" t="s">
        <v>75</v>
      </c>
      <c r="F215">
        <v>493700.38410800003</v>
      </c>
      <c r="G215">
        <v>5181054.1435000002</v>
      </c>
      <c r="H215">
        <v>5</v>
      </c>
      <c r="I215" t="s">
        <v>17</v>
      </c>
      <c r="J215" t="s">
        <v>210</v>
      </c>
      <c r="K215">
        <v>298</v>
      </c>
      <c r="L215">
        <v>13.14</v>
      </c>
      <c r="M215">
        <v>542</v>
      </c>
      <c r="N215">
        <v>7.99</v>
      </c>
      <c r="O215" s="6">
        <v>0.65299999713900003</v>
      </c>
      <c r="P215">
        <v>1.99</v>
      </c>
      <c r="Q215">
        <v>0.159</v>
      </c>
      <c r="R215">
        <v>2.35E-2</v>
      </c>
      <c r="S215">
        <v>12.54</v>
      </c>
      <c r="T215">
        <v>6.75</v>
      </c>
      <c r="U215" s="1">
        <v>24</v>
      </c>
      <c r="V215" s="1">
        <v>0</v>
      </c>
      <c r="W215" s="7"/>
      <c r="X215" s="8">
        <v>0.14200000464900001</v>
      </c>
      <c r="Y215">
        <v>375</v>
      </c>
      <c r="Z215" s="9" t="s">
        <v>143</v>
      </c>
      <c r="AA215" s="9" t="s">
        <v>143</v>
      </c>
      <c r="AB215" s="11">
        <v>5.09</v>
      </c>
      <c r="AC215">
        <v>1541155</v>
      </c>
      <c r="AD215">
        <v>5.7430000000000003</v>
      </c>
      <c r="AE215">
        <v>349.19760000000002</v>
      </c>
      <c r="AF215">
        <v>0.12244043359820422</v>
      </c>
      <c r="AG215">
        <v>1.0200000000000001E-2</v>
      </c>
      <c r="AH215">
        <v>0.10150000000000001</v>
      </c>
      <c r="AI215">
        <v>-0.11890000000000001</v>
      </c>
      <c r="AJ215" s="12">
        <v>64</v>
      </c>
      <c r="AK215">
        <v>9</v>
      </c>
      <c r="AL215">
        <v>90</v>
      </c>
      <c r="AM215">
        <v>6.7967000000000004</v>
      </c>
      <c r="AN215">
        <v>792.11429999999996</v>
      </c>
      <c r="AO215" s="12">
        <v>20.339500000000001</v>
      </c>
      <c r="AP215" s="12">
        <v>14.4313</v>
      </c>
    </row>
    <row r="216" spans="1:42" x14ac:dyDescent="0.3">
      <c r="A216">
        <v>376</v>
      </c>
      <c r="B216">
        <v>377</v>
      </c>
      <c r="C216">
        <v>18</v>
      </c>
      <c r="D216">
        <v>16</v>
      </c>
      <c r="E216" t="s">
        <v>75</v>
      </c>
      <c r="F216">
        <v>493767.37831900001</v>
      </c>
      <c r="G216">
        <v>5181033.5277100001</v>
      </c>
      <c r="H216">
        <v>1</v>
      </c>
      <c r="I216" t="s">
        <v>15</v>
      </c>
      <c r="J216" t="s">
        <v>198</v>
      </c>
      <c r="K216">
        <v>115</v>
      </c>
      <c r="L216">
        <v>12.79</v>
      </c>
      <c r="M216">
        <v>360</v>
      </c>
      <c r="N216">
        <v>8.66</v>
      </c>
      <c r="O216" s="6">
        <v>0.64499998092699995</v>
      </c>
      <c r="P216">
        <v>1.96</v>
      </c>
      <c r="Q216">
        <v>0.157</v>
      </c>
      <c r="R216">
        <v>2.6800000000000001E-2</v>
      </c>
      <c r="S216">
        <v>12.5</v>
      </c>
      <c r="T216">
        <v>5.84</v>
      </c>
      <c r="W216" s="7"/>
      <c r="X216" s="8">
        <v>0.134000003338</v>
      </c>
      <c r="Y216">
        <v>377</v>
      </c>
      <c r="Z216" s="9" t="s">
        <v>143</v>
      </c>
      <c r="AA216" s="9" t="s">
        <v>143</v>
      </c>
      <c r="AC216">
        <v>1545716</v>
      </c>
      <c r="AD216">
        <v>5.6025999999999998</v>
      </c>
      <c r="AE216">
        <v>345.47059999999999</v>
      </c>
      <c r="AF216">
        <v>0.14453477473270465</v>
      </c>
      <c r="AG216">
        <v>6.1999999999999998E-3</v>
      </c>
      <c r="AH216">
        <v>6.3500000000000001E-2</v>
      </c>
      <c r="AI216">
        <v>-7.9899999999999999E-2</v>
      </c>
      <c r="AJ216" s="12">
        <v>64</v>
      </c>
      <c r="AK216">
        <v>5</v>
      </c>
      <c r="AL216">
        <v>50</v>
      </c>
      <c r="AM216">
        <v>6.2337999999999996</v>
      </c>
      <c r="AN216">
        <v>795.84500000000003</v>
      </c>
      <c r="AO216" s="12">
        <v>20.037800000000001</v>
      </c>
      <c r="AP216" s="12">
        <v>13.0999</v>
      </c>
    </row>
    <row r="217" spans="1:42" x14ac:dyDescent="0.3">
      <c r="A217">
        <v>378</v>
      </c>
      <c r="B217">
        <v>379</v>
      </c>
      <c r="C217">
        <v>20</v>
      </c>
      <c r="D217">
        <v>16</v>
      </c>
      <c r="E217" t="s">
        <v>75</v>
      </c>
      <c r="F217">
        <v>493826.81074599701</v>
      </c>
      <c r="G217">
        <v>5181052.9879400004</v>
      </c>
      <c r="H217">
        <v>2</v>
      </c>
      <c r="I217" t="s">
        <v>15</v>
      </c>
      <c r="J217" t="s">
        <v>141</v>
      </c>
      <c r="K217">
        <v>255</v>
      </c>
      <c r="L217">
        <v>15.08</v>
      </c>
      <c r="M217">
        <v>519</v>
      </c>
      <c r="N217">
        <v>10.06</v>
      </c>
      <c r="O217" s="6">
        <v>0.61500000953699996</v>
      </c>
      <c r="P217">
        <v>1.87</v>
      </c>
      <c r="Q217">
        <v>0.152</v>
      </c>
      <c r="R217">
        <v>2.0299999999999999E-2</v>
      </c>
      <c r="S217">
        <v>12.32</v>
      </c>
      <c r="T217">
        <v>7.46</v>
      </c>
      <c r="W217" s="7"/>
      <c r="X217" s="8">
        <v>9.4999998807899999E-2</v>
      </c>
      <c r="Y217">
        <v>379</v>
      </c>
      <c r="Z217" s="9" t="s">
        <v>143</v>
      </c>
      <c r="AA217" s="9" t="s">
        <v>165</v>
      </c>
      <c r="AC217">
        <v>1466566</v>
      </c>
      <c r="AD217">
        <v>8.1105999999999998</v>
      </c>
      <c r="AE217">
        <v>11.148099999999999</v>
      </c>
      <c r="AF217">
        <v>2.6794580041394789E-2</v>
      </c>
      <c r="AG217">
        <v>1.8E-3</v>
      </c>
      <c r="AH217">
        <v>1.2699999999999999E-2</v>
      </c>
      <c r="AI217">
        <v>-0.15820000000000001</v>
      </c>
      <c r="AJ217" s="12">
        <v>64</v>
      </c>
      <c r="AK217">
        <v>10</v>
      </c>
      <c r="AL217">
        <v>100</v>
      </c>
      <c r="AM217">
        <v>6.5534999999999997</v>
      </c>
      <c r="AN217">
        <v>793.52660000000003</v>
      </c>
      <c r="AO217" s="12">
        <v>21.459700000000002</v>
      </c>
      <c r="AP217" s="12">
        <v>14.4351</v>
      </c>
    </row>
    <row r="218" spans="1:42" x14ac:dyDescent="0.3">
      <c r="A218">
        <v>380</v>
      </c>
      <c r="B218">
        <v>381</v>
      </c>
      <c r="C218">
        <v>22</v>
      </c>
      <c r="D218">
        <v>16</v>
      </c>
      <c r="E218" t="s">
        <v>75</v>
      </c>
      <c r="F218">
        <v>493890.638457997</v>
      </c>
      <c r="G218">
        <v>5181066.1461699903</v>
      </c>
      <c r="H218">
        <v>3</v>
      </c>
      <c r="I218" t="s">
        <v>15</v>
      </c>
      <c r="J218" t="s">
        <v>233</v>
      </c>
      <c r="K218">
        <v>340</v>
      </c>
      <c r="L218">
        <v>12.95</v>
      </c>
      <c r="M218">
        <v>427</v>
      </c>
      <c r="N218">
        <v>5.34</v>
      </c>
      <c r="O218" s="6">
        <v>0.60600000619899996</v>
      </c>
      <c r="P218">
        <v>1.84</v>
      </c>
      <c r="Q218">
        <v>0.128</v>
      </c>
      <c r="R218">
        <v>2.1100000000000001E-2</v>
      </c>
      <c r="S218">
        <v>14.3</v>
      </c>
      <c r="T218">
        <v>6.07</v>
      </c>
      <c r="U218" s="1">
        <v>59</v>
      </c>
      <c r="V218" s="1">
        <v>0</v>
      </c>
      <c r="W218" s="7"/>
      <c r="X218" s="8">
        <v>0.13600000739099999</v>
      </c>
      <c r="Y218">
        <v>381</v>
      </c>
      <c r="Z218" s="9" t="s">
        <v>165</v>
      </c>
      <c r="AA218" s="9" t="s">
        <v>165</v>
      </c>
      <c r="AB218" s="11">
        <v>4.78</v>
      </c>
      <c r="AC218">
        <v>1440117</v>
      </c>
      <c r="AD218">
        <v>9.0333000000000006</v>
      </c>
      <c r="AE218">
        <v>31.9177</v>
      </c>
      <c r="AF218">
        <v>2.7975324222601072E-4</v>
      </c>
      <c r="AG218">
        <v>1.77E-2</v>
      </c>
      <c r="AH218">
        <v>0.11260000000000001</v>
      </c>
      <c r="AI218">
        <v>0.46550000000000002</v>
      </c>
      <c r="AJ218" s="12">
        <v>64</v>
      </c>
      <c r="AK218">
        <v>2</v>
      </c>
      <c r="AL218">
        <v>20</v>
      </c>
      <c r="AM218">
        <v>4.8346999999999998</v>
      </c>
      <c r="AN218">
        <v>788.76089999999999</v>
      </c>
      <c r="AO218" s="12">
        <v>32.9711</v>
      </c>
      <c r="AP218" s="12">
        <v>34.251600000000003</v>
      </c>
    </row>
    <row r="219" spans="1:42" x14ac:dyDescent="0.3">
      <c r="A219">
        <v>394</v>
      </c>
      <c r="B219">
        <v>395</v>
      </c>
      <c r="C219">
        <v>14</v>
      </c>
      <c r="D219">
        <v>17</v>
      </c>
      <c r="E219" t="s">
        <v>78</v>
      </c>
      <c r="F219">
        <v>493626.398015999</v>
      </c>
      <c r="G219">
        <v>5181088.3120799903</v>
      </c>
      <c r="H219">
        <v>2</v>
      </c>
      <c r="I219" t="s">
        <v>17</v>
      </c>
      <c r="J219" t="s">
        <v>141</v>
      </c>
      <c r="K219">
        <v>159</v>
      </c>
      <c r="L219">
        <v>12.56</v>
      </c>
      <c r="M219">
        <v>496</v>
      </c>
      <c r="N219">
        <v>7.58</v>
      </c>
      <c r="O219" s="6">
        <v>0.60600000619899996</v>
      </c>
      <c r="P219">
        <v>1.73</v>
      </c>
      <c r="Q219">
        <v>0.13100000000000001</v>
      </c>
      <c r="R219">
        <v>1.9699999999999999E-2</v>
      </c>
      <c r="S219">
        <v>13.27</v>
      </c>
      <c r="T219">
        <v>6.64</v>
      </c>
      <c r="U219" s="1">
        <v>87</v>
      </c>
      <c r="V219" s="1">
        <v>0</v>
      </c>
      <c r="W219" s="7"/>
      <c r="X219" s="8">
        <v>0.38299998640999999</v>
      </c>
      <c r="Y219">
        <v>395</v>
      </c>
      <c r="Z219" s="9" t="s">
        <v>1692</v>
      </c>
      <c r="AA219" s="9" t="s">
        <v>165</v>
      </c>
      <c r="AB219" s="11">
        <v>5.38</v>
      </c>
      <c r="AC219">
        <v>1558054</v>
      </c>
      <c r="AD219">
        <v>5.6977000000000002</v>
      </c>
      <c r="AE219">
        <v>317.84890000000001</v>
      </c>
      <c r="AF219">
        <v>0.3479587546275193</v>
      </c>
      <c r="AG219">
        <v>1.1000000000000001E-3</v>
      </c>
      <c r="AH219">
        <v>1.15E-2</v>
      </c>
      <c r="AI219">
        <v>0.64839999999999998</v>
      </c>
      <c r="AJ219" s="12">
        <v>16</v>
      </c>
      <c r="AK219">
        <v>13</v>
      </c>
      <c r="AL219">
        <v>130</v>
      </c>
      <c r="AM219">
        <v>7.1723999999999997</v>
      </c>
      <c r="AN219">
        <v>782.702</v>
      </c>
      <c r="AO219" s="12">
        <v>25.9451</v>
      </c>
      <c r="AP219" s="12">
        <v>22.990100000000002</v>
      </c>
    </row>
    <row r="220" spans="1:42" x14ac:dyDescent="0.3">
      <c r="A220">
        <v>396</v>
      </c>
      <c r="B220">
        <v>397</v>
      </c>
      <c r="C220">
        <v>16</v>
      </c>
      <c r="D220">
        <v>17</v>
      </c>
      <c r="E220" t="s">
        <v>78</v>
      </c>
      <c r="F220">
        <v>493690.210724</v>
      </c>
      <c r="G220">
        <v>5181087.1334199803</v>
      </c>
      <c r="H220">
        <v>4</v>
      </c>
      <c r="I220" t="s">
        <v>17</v>
      </c>
      <c r="J220" t="s">
        <v>198</v>
      </c>
      <c r="K220">
        <v>219</v>
      </c>
      <c r="L220">
        <v>13.21</v>
      </c>
      <c r="M220">
        <v>332</v>
      </c>
      <c r="N220">
        <v>7.03</v>
      </c>
      <c r="O220" s="6">
        <v>0.58999997377400004</v>
      </c>
      <c r="P220">
        <v>1.73</v>
      </c>
      <c r="Q220">
        <v>0.129</v>
      </c>
      <c r="R220">
        <v>2.2100000000000002E-2</v>
      </c>
      <c r="S220">
        <v>13.42</v>
      </c>
      <c r="T220">
        <v>5.82</v>
      </c>
      <c r="U220" s="1">
        <v>24</v>
      </c>
      <c r="V220" s="1">
        <v>0</v>
      </c>
      <c r="W220" s="7"/>
      <c r="X220" s="8">
        <v>0.35199999809299998</v>
      </c>
      <c r="Y220">
        <v>397</v>
      </c>
      <c r="Z220" s="9" t="s">
        <v>143</v>
      </c>
      <c r="AA220" s="9" t="s">
        <v>143</v>
      </c>
      <c r="AB220" s="11">
        <v>5.63</v>
      </c>
      <c r="AC220">
        <v>1436779</v>
      </c>
      <c r="AD220">
        <v>9.5446000000000009</v>
      </c>
      <c r="AE220">
        <v>352.50170000000003</v>
      </c>
      <c r="AF220">
        <v>0.10418443539829947</v>
      </c>
      <c r="AG220">
        <v>2.53E-2</v>
      </c>
      <c r="AH220">
        <v>0.1525</v>
      </c>
      <c r="AI220">
        <v>0.1847</v>
      </c>
      <c r="AJ220" s="12">
        <v>64</v>
      </c>
      <c r="AK220">
        <v>4</v>
      </c>
      <c r="AL220">
        <v>40</v>
      </c>
      <c r="AM220">
        <v>5.4718</v>
      </c>
      <c r="AN220">
        <v>786.29750000000001</v>
      </c>
      <c r="AO220" s="12">
        <v>28.5016</v>
      </c>
      <c r="AP220" s="12">
        <v>17.6205</v>
      </c>
    </row>
    <row r="221" spans="1:42" x14ac:dyDescent="0.3">
      <c r="A221">
        <v>398</v>
      </c>
      <c r="B221">
        <v>399</v>
      </c>
      <c r="C221">
        <v>18</v>
      </c>
      <c r="D221">
        <v>17</v>
      </c>
      <c r="E221" t="s">
        <v>78</v>
      </c>
      <c r="F221">
        <v>493754.005991999</v>
      </c>
      <c r="G221">
        <v>5181069.176</v>
      </c>
      <c r="H221">
        <v>6</v>
      </c>
      <c r="I221" t="s">
        <v>17</v>
      </c>
      <c r="J221" t="s">
        <v>219</v>
      </c>
      <c r="K221">
        <v>362</v>
      </c>
      <c r="L221">
        <v>13.12</v>
      </c>
      <c r="M221">
        <v>397</v>
      </c>
      <c r="N221">
        <v>6.59</v>
      </c>
      <c r="O221" s="6">
        <v>0.693000018597</v>
      </c>
      <c r="P221">
        <v>1.67</v>
      </c>
      <c r="Q221">
        <v>0.125</v>
      </c>
      <c r="R221">
        <v>2.07E-2</v>
      </c>
      <c r="S221">
        <v>13.3</v>
      </c>
      <c r="T221">
        <v>6.06</v>
      </c>
      <c r="U221" s="1">
        <v>38</v>
      </c>
      <c r="V221" s="1">
        <v>1</v>
      </c>
      <c r="W221" s="7">
        <v>103</v>
      </c>
      <c r="X221" s="8">
        <v>1</v>
      </c>
      <c r="Y221">
        <v>399</v>
      </c>
      <c r="Z221" s="9" t="s">
        <v>165</v>
      </c>
      <c r="AA221" s="9" t="s">
        <v>143</v>
      </c>
      <c r="AB221" s="11">
        <v>4.59</v>
      </c>
      <c r="AC221">
        <v>1431788</v>
      </c>
      <c r="AD221">
        <v>9.7959999999999994</v>
      </c>
      <c r="AE221">
        <v>350.89080000000001</v>
      </c>
      <c r="AF221">
        <v>0.11292450305603779</v>
      </c>
      <c r="AG221">
        <v>5.1999999999999998E-3</v>
      </c>
      <c r="AH221">
        <v>3.0300000000000001E-2</v>
      </c>
      <c r="AI221">
        <v>-0.36520000000000002</v>
      </c>
      <c r="AJ221" s="12">
        <v>64</v>
      </c>
      <c r="AK221">
        <v>11</v>
      </c>
      <c r="AL221">
        <v>110</v>
      </c>
      <c r="AM221">
        <v>6.4569000000000001</v>
      </c>
      <c r="AN221">
        <v>790.65459999999996</v>
      </c>
      <c r="AO221" s="12">
        <v>22.051500000000001</v>
      </c>
      <c r="AP221" s="12">
        <v>15.9657</v>
      </c>
    </row>
    <row r="222" spans="1:42" x14ac:dyDescent="0.3">
      <c r="A222">
        <v>400</v>
      </c>
      <c r="B222">
        <v>401</v>
      </c>
      <c r="C222">
        <v>20</v>
      </c>
      <c r="D222">
        <v>17</v>
      </c>
      <c r="E222" t="s">
        <v>78</v>
      </c>
      <c r="F222">
        <v>493817.836210999</v>
      </c>
      <c r="G222">
        <v>5181084.7781400001</v>
      </c>
      <c r="H222">
        <v>1</v>
      </c>
      <c r="I222" t="s">
        <v>15</v>
      </c>
      <c r="J222" t="s">
        <v>198</v>
      </c>
      <c r="K222">
        <v>304</v>
      </c>
      <c r="L222">
        <v>12.12</v>
      </c>
      <c r="M222">
        <v>338</v>
      </c>
      <c r="N222">
        <v>6.67</v>
      </c>
      <c r="O222" s="6">
        <v>0.57899999618499998</v>
      </c>
      <c r="P222">
        <v>1.51</v>
      </c>
      <c r="Q222">
        <v>0.115</v>
      </c>
      <c r="R222">
        <v>1.7999999999999999E-2</v>
      </c>
      <c r="S222">
        <v>13.15</v>
      </c>
      <c r="T222">
        <v>6.41</v>
      </c>
      <c r="U222" s="1">
        <v>25</v>
      </c>
      <c r="V222" s="1">
        <v>1</v>
      </c>
      <c r="W222" s="7">
        <v>97</v>
      </c>
      <c r="X222" s="8">
        <v>0.58300000429200005</v>
      </c>
      <c r="Y222">
        <v>401</v>
      </c>
      <c r="Z222" s="9" t="s">
        <v>165</v>
      </c>
      <c r="AA222" s="9" t="s">
        <v>165</v>
      </c>
      <c r="AB222" s="11">
        <v>4.99</v>
      </c>
      <c r="AC222">
        <v>1387271</v>
      </c>
      <c r="AD222">
        <v>10.680999999999999</v>
      </c>
      <c r="AE222">
        <v>4.4204999999999997</v>
      </c>
      <c r="AF222">
        <v>4.8957618368402234E-2</v>
      </c>
      <c r="AG222">
        <v>-4.1099999999999998E-2</v>
      </c>
      <c r="AH222">
        <v>-0.22159999999999999</v>
      </c>
      <c r="AI222">
        <v>0.3448</v>
      </c>
      <c r="AJ222" s="12">
        <v>64</v>
      </c>
      <c r="AK222">
        <v>12</v>
      </c>
      <c r="AL222">
        <v>120</v>
      </c>
      <c r="AM222">
        <v>6.4555999999999996</v>
      </c>
      <c r="AN222">
        <v>788.44550000000004</v>
      </c>
      <c r="AO222" s="12">
        <v>23.1631</v>
      </c>
      <c r="AP222" s="12">
        <v>18.619499999999999</v>
      </c>
    </row>
    <row r="223" spans="1:42" x14ac:dyDescent="0.3">
      <c r="A223">
        <v>418</v>
      </c>
      <c r="B223">
        <v>419</v>
      </c>
      <c r="C223">
        <v>15</v>
      </c>
      <c r="D223">
        <v>18</v>
      </c>
      <c r="E223" t="s">
        <v>83</v>
      </c>
      <c r="F223">
        <v>493648.355764999</v>
      </c>
      <c r="G223">
        <v>5181104.3018699903</v>
      </c>
      <c r="H223">
        <v>2</v>
      </c>
      <c r="I223" t="s">
        <v>17</v>
      </c>
      <c r="J223" t="s">
        <v>141</v>
      </c>
      <c r="K223">
        <v>299</v>
      </c>
      <c r="L223">
        <v>14.16</v>
      </c>
      <c r="M223">
        <v>364</v>
      </c>
      <c r="N223">
        <v>6.68</v>
      </c>
      <c r="O223" s="6">
        <v>0.59200000762899996</v>
      </c>
      <c r="P223">
        <v>1.87</v>
      </c>
      <c r="Q223">
        <v>0.13200000000000001</v>
      </c>
      <c r="R223">
        <v>2.2100000000000002E-2</v>
      </c>
      <c r="S223">
        <v>14.21</v>
      </c>
      <c r="T223">
        <v>5.96</v>
      </c>
      <c r="U223" s="1">
        <v>126</v>
      </c>
      <c r="V223" s="1">
        <v>1</v>
      </c>
      <c r="W223" s="7">
        <v>126</v>
      </c>
      <c r="X223" s="8">
        <v>0.71200001239800004</v>
      </c>
      <c r="Y223">
        <v>419</v>
      </c>
      <c r="Z223" s="9" t="s">
        <v>165</v>
      </c>
      <c r="AA223" s="9" t="s">
        <v>165</v>
      </c>
      <c r="AB223" s="11">
        <v>4.4800000000000004</v>
      </c>
      <c r="AC223">
        <v>1549853</v>
      </c>
      <c r="AD223">
        <v>5.4067999999999996</v>
      </c>
      <c r="AE223">
        <v>328.13470000000001</v>
      </c>
      <c r="AF223">
        <v>0.26539091351653732</v>
      </c>
      <c r="AG223">
        <v>8.6E-3</v>
      </c>
      <c r="AH223">
        <v>9.1800000000000007E-2</v>
      </c>
      <c r="AI223">
        <v>0.5222</v>
      </c>
      <c r="AJ223" s="12">
        <v>32</v>
      </c>
      <c r="AK223">
        <v>0</v>
      </c>
      <c r="AL223">
        <v>0.1</v>
      </c>
      <c r="AM223">
        <v>5.5E-2</v>
      </c>
      <c r="AN223">
        <v>783.1431</v>
      </c>
      <c r="AO223" s="12">
        <v>24.232700000000001</v>
      </c>
      <c r="AP223" s="12">
        <v>21.923400000000001</v>
      </c>
    </row>
    <row r="224" spans="1:42" x14ac:dyDescent="0.3">
      <c r="A224">
        <v>420</v>
      </c>
      <c r="B224">
        <v>421</v>
      </c>
      <c r="C224">
        <v>17</v>
      </c>
      <c r="D224">
        <v>18</v>
      </c>
      <c r="E224" t="s">
        <v>83</v>
      </c>
      <c r="F224">
        <v>493712.774829</v>
      </c>
      <c r="G224">
        <v>5181114.8141000001</v>
      </c>
      <c r="H224">
        <v>4</v>
      </c>
      <c r="I224" t="s">
        <v>17</v>
      </c>
      <c r="J224" t="s">
        <v>198</v>
      </c>
      <c r="K224">
        <v>274</v>
      </c>
      <c r="L224">
        <v>15.16</v>
      </c>
      <c r="M224">
        <v>577</v>
      </c>
      <c r="N224">
        <v>11.32</v>
      </c>
      <c r="O224" s="6">
        <v>0.65600001811999997</v>
      </c>
      <c r="P224">
        <v>2.0099999999999998</v>
      </c>
      <c r="Q224">
        <v>0.13500000000000001</v>
      </c>
      <c r="R224">
        <v>2.41E-2</v>
      </c>
      <c r="S224">
        <v>14.92</v>
      </c>
      <c r="T224">
        <v>5.59</v>
      </c>
      <c r="U224" s="1">
        <v>73</v>
      </c>
      <c r="V224" s="1">
        <v>1</v>
      </c>
      <c r="W224" s="7">
        <v>98</v>
      </c>
      <c r="X224" s="8">
        <v>0.76300001144399998</v>
      </c>
      <c r="Y224">
        <v>421</v>
      </c>
      <c r="Z224" s="9" t="s">
        <v>142</v>
      </c>
      <c r="AA224" s="9" t="s">
        <v>165</v>
      </c>
      <c r="AB224" s="11">
        <v>4.93</v>
      </c>
      <c r="AC224">
        <v>1534378</v>
      </c>
      <c r="AD224">
        <v>4.9471999999999996</v>
      </c>
      <c r="AE224">
        <v>351.98770000000002</v>
      </c>
      <c r="AF224">
        <v>0.10693955548285961</v>
      </c>
      <c r="AG224">
        <v>6.0000000000000001E-3</v>
      </c>
      <c r="AH224">
        <v>6.9800000000000001E-2</v>
      </c>
      <c r="AI224">
        <v>0.4521</v>
      </c>
      <c r="AJ224" s="12">
        <v>64</v>
      </c>
      <c r="AK224">
        <v>15</v>
      </c>
      <c r="AL224">
        <v>150</v>
      </c>
      <c r="AM224">
        <v>7.4576000000000002</v>
      </c>
      <c r="AN224">
        <v>784.20249999999999</v>
      </c>
      <c r="AO224" s="12">
        <v>27.726700000000001</v>
      </c>
      <c r="AP224" s="12">
        <v>20.886099999999999</v>
      </c>
    </row>
    <row r="225" spans="1:42" x14ac:dyDescent="0.3">
      <c r="A225">
        <v>422</v>
      </c>
      <c r="B225">
        <v>423</v>
      </c>
      <c r="C225">
        <v>19</v>
      </c>
      <c r="D225">
        <v>18</v>
      </c>
      <c r="E225" t="s">
        <v>83</v>
      </c>
      <c r="F225">
        <v>493780.193463</v>
      </c>
      <c r="G225">
        <v>5181114.7788800001</v>
      </c>
      <c r="H225">
        <v>6</v>
      </c>
      <c r="I225" t="s">
        <v>17</v>
      </c>
      <c r="J225" t="s">
        <v>219</v>
      </c>
      <c r="O225" s="6">
        <v>0.65299999713900003</v>
      </c>
      <c r="P225">
        <v>2.02</v>
      </c>
      <c r="Q225">
        <v>0.13700000000000001</v>
      </c>
      <c r="R225">
        <v>2.53E-2</v>
      </c>
      <c r="S225">
        <v>14.74</v>
      </c>
      <c r="T225">
        <v>5.43</v>
      </c>
      <c r="U225" s="1">
        <v>106</v>
      </c>
      <c r="V225" s="1">
        <v>1</v>
      </c>
      <c r="W225" s="7">
        <v>145</v>
      </c>
      <c r="X225" s="8">
        <v>0.84899997711200004</v>
      </c>
      <c r="Y225">
        <v>423</v>
      </c>
      <c r="Z225" s="9" t="s">
        <v>142</v>
      </c>
      <c r="AA225" s="9" t="s">
        <v>165</v>
      </c>
      <c r="AB225" s="11">
        <v>5.79</v>
      </c>
      <c r="AC225">
        <v>1557005</v>
      </c>
      <c r="AD225">
        <v>3.7513000000000001</v>
      </c>
      <c r="AE225">
        <v>353.20909999999998</v>
      </c>
      <c r="AF225">
        <v>0.10044474136454845</v>
      </c>
      <c r="AG225">
        <v>-1.8E-3</v>
      </c>
      <c r="AH225">
        <v>-2.7400000000000001E-2</v>
      </c>
      <c r="AI225">
        <v>0.57679999999999998</v>
      </c>
      <c r="AJ225" s="12">
        <v>64</v>
      </c>
      <c r="AK225">
        <v>11</v>
      </c>
      <c r="AL225">
        <v>110</v>
      </c>
      <c r="AM225">
        <v>7.4252000000000002</v>
      </c>
      <c r="AN225">
        <v>784.28700000000003</v>
      </c>
      <c r="AO225" s="12">
        <v>30.5992</v>
      </c>
      <c r="AP225" s="12">
        <v>28.878799999999998</v>
      </c>
    </row>
    <row r="226" spans="1:42" x14ac:dyDescent="0.3">
      <c r="A226">
        <v>424</v>
      </c>
      <c r="B226">
        <v>425</v>
      </c>
      <c r="C226">
        <v>21</v>
      </c>
      <c r="D226">
        <v>18</v>
      </c>
      <c r="E226" t="s">
        <v>83</v>
      </c>
      <c r="F226">
        <v>493841.59178900003</v>
      </c>
      <c r="G226">
        <v>5181100.5330800004</v>
      </c>
      <c r="H226">
        <v>1</v>
      </c>
      <c r="I226" t="s">
        <v>15</v>
      </c>
      <c r="J226" t="s">
        <v>198</v>
      </c>
      <c r="O226" s="6">
        <v>0.56000000238400005</v>
      </c>
      <c r="P226">
        <v>1.78</v>
      </c>
      <c r="Q226">
        <v>0.14000000000000001</v>
      </c>
      <c r="R226">
        <v>2.06E-2</v>
      </c>
      <c r="S226">
        <v>12.77</v>
      </c>
      <c r="T226">
        <v>6.79</v>
      </c>
      <c r="U226" s="1">
        <v>87</v>
      </c>
      <c r="V226" s="1">
        <v>0</v>
      </c>
      <c r="W226" s="7"/>
      <c r="X226" s="8">
        <v>0.30399999022500002</v>
      </c>
      <c r="Y226">
        <v>425</v>
      </c>
      <c r="Z226" s="9" t="s">
        <v>1692</v>
      </c>
      <c r="AA226" s="9" t="s">
        <v>165</v>
      </c>
      <c r="AB226" s="11">
        <v>5.5</v>
      </c>
      <c r="AC226">
        <v>1526015</v>
      </c>
      <c r="AD226">
        <v>5.0815999999999999</v>
      </c>
      <c r="AE226">
        <v>350.91550000000001</v>
      </c>
      <c r="AF226">
        <v>0.11278816596418184</v>
      </c>
      <c r="AG226">
        <v>-1.9E-3</v>
      </c>
      <c r="AH226">
        <v>-2.1100000000000001E-2</v>
      </c>
      <c r="AI226">
        <v>0.5625</v>
      </c>
      <c r="AJ226" s="12">
        <v>64</v>
      </c>
      <c r="AK226">
        <v>14</v>
      </c>
      <c r="AL226">
        <v>140</v>
      </c>
      <c r="AM226">
        <v>7.3616000000000001</v>
      </c>
      <c r="AN226">
        <v>785.7047</v>
      </c>
      <c r="AO226" s="12">
        <v>31.592700000000001</v>
      </c>
      <c r="AP226" s="12">
        <v>34.214100000000002</v>
      </c>
    </row>
  </sheetData>
  <sortState ref="A2:AO370">
    <sortCondition ref="B2:B370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79"/>
  <sheetViews>
    <sheetView topLeftCell="C1" workbookViewId="0">
      <pane ySplit="3" topLeftCell="A360" activePane="bottomLeft" state="frozen"/>
      <selection pane="bottomLeft" activeCell="Y389" activeCellId="2" sqref="C389:D391 J389:J391 Y389:Y391"/>
    </sheetView>
  </sheetViews>
  <sheetFormatPr defaultColWidth="8.77734375" defaultRowHeight="14.4" x14ac:dyDescent="0.3"/>
  <cols>
    <col min="1" max="1" width="27.44140625" style="34" customWidth="1"/>
    <col min="2" max="2" width="4.21875" style="29" bestFit="1" customWidth="1"/>
    <col min="3" max="3" width="9" style="29" bestFit="1" customWidth="1"/>
    <col min="4" max="4" width="5" style="29" bestFit="1" customWidth="1"/>
    <col min="5" max="5" width="9.44140625" style="5" bestFit="1" customWidth="1"/>
    <col min="6" max="6" width="10.5546875" style="5" bestFit="1" customWidth="1"/>
    <col min="7" max="9" width="6.44140625" style="29" bestFit="1" customWidth="1"/>
    <col min="10" max="10" width="6.44140625" style="36" bestFit="1" customWidth="1"/>
    <col min="11" max="11" width="7" style="34" customWidth="1"/>
    <col min="12" max="12" width="8.44140625" style="34" customWidth="1"/>
    <col min="13" max="15" width="8.77734375" style="34"/>
    <col min="16" max="17" width="9.21875" style="34" customWidth="1"/>
    <col min="18" max="18" width="15.44140625" style="34" bestFit="1" customWidth="1"/>
    <col min="19" max="19" width="11.77734375" style="34" bestFit="1" customWidth="1"/>
    <col min="20" max="20" width="8.77734375" style="34" bestFit="1" customWidth="1"/>
    <col min="21" max="21" width="12" bestFit="1" customWidth="1"/>
    <col min="22" max="22" width="8" bestFit="1" customWidth="1"/>
    <col min="23" max="23" width="10" style="34" customWidth="1"/>
    <col min="24" max="24" width="13.5546875" style="34" customWidth="1"/>
    <col min="25" max="25" width="15" style="34" customWidth="1"/>
    <col min="26" max="26" width="50.44140625" bestFit="1" customWidth="1"/>
  </cols>
  <sheetData>
    <row r="1" spans="1:26" s="26" customFormat="1" ht="52.8" x14ac:dyDescent="0.3">
      <c r="A1" s="100" t="s">
        <v>172</v>
      </c>
      <c r="B1" s="100"/>
      <c r="C1" s="100"/>
      <c r="D1" s="100"/>
      <c r="E1" s="100"/>
      <c r="F1" s="100"/>
      <c r="G1" s="100"/>
      <c r="H1" s="100"/>
      <c r="I1" s="100"/>
      <c r="J1" s="22" t="s">
        <v>173</v>
      </c>
      <c r="K1" s="23" t="s">
        <v>174</v>
      </c>
      <c r="L1" s="23" t="s">
        <v>175</v>
      </c>
      <c r="M1" s="109" t="s">
        <v>176</v>
      </c>
      <c r="N1" s="109"/>
      <c r="O1" s="109"/>
      <c r="P1" s="109"/>
      <c r="Q1" s="24" t="s">
        <v>177</v>
      </c>
      <c r="R1" s="23" t="s">
        <v>178</v>
      </c>
      <c r="S1" s="23" t="s">
        <v>179</v>
      </c>
      <c r="T1" s="23" t="s">
        <v>180</v>
      </c>
      <c r="U1" s="23" t="s">
        <v>181</v>
      </c>
      <c r="V1" s="23" t="s">
        <v>182</v>
      </c>
      <c r="W1" s="23" t="s">
        <v>183</v>
      </c>
      <c r="X1" s="23" t="s">
        <v>184</v>
      </c>
      <c r="Y1" s="25"/>
      <c r="Z1" s="26" t="s">
        <v>185</v>
      </c>
    </row>
    <row r="2" spans="1:26" ht="12.75" customHeight="1" x14ac:dyDescent="0.3">
      <c r="A2" s="27"/>
      <c r="B2" s="28"/>
      <c r="E2" s="30"/>
      <c r="F2" s="30"/>
      <c r="G2" s="28"/>
      <c r="H2" s="28"/>
      <c r="I2" s="28"/>
      <c r="J2" s="31"/>
      <c r="K2" s="32"/>
      <c r="L2" s="32"/>
      <c r="M2" s="27" t="s">
        <v>186</v>
      </c>
      <c r="N2" s="27"/>
      <c r="O2" s="33" t="s">
        <v>187</v>
      </c>
      <c r="P2" s="27" t="s">
        <v>27</v>
      </c>
      <c r="Q2" s="27" t="s">
        <v>173</v>
      </c>
      <c r="R2" s="23"/>
      <c r="S2" s="23"/>
      <c r="T2" s="23"/>
      <c r="U2" s="27"/>
      <c r="V2" s="27"/>
      <c r="W2" s="34" t="s">
        <v>188</v>
      </c>
      <c r="Y2" s="23" t="s">
        <v>189</v>
      </c>
    </row>
    <row r="3" spans="1:26" s="35" customFormat="1" ht="17.25" customHeight="1" x14ac:dyDescent="0.25">
      <c r="A3" s="27" t="s">
        <v>190</v>
      </c>
      <c r="B3" s="28" t="s">
        <v>191</v>
      </c>
      <c r="C3" s="28" t="s">
        <v>104</v>
      </c>
      <c r="D3" s="28" t="s">
        <v>1</v>
      </c>
      <c r="E3" s="30" t="s">
        <v>99</v>
      </c>
      <c r="F3" s="30" t="s">
        <v>100</v>
      </c>
      <c r="G3" s="28" t="s">
        <v>107</v>
      </c>
      <c r="H3" s="28" t="s">
        <v>108</v>
      </c>
      <c r="I3" s="28" t="s">
        <v>109</v>
      </c>
      <c r="J3" s="31"/>
      <c r="K3" s="27"/>
      <c r="L3" s="27"/>
      <c r="M3" s="27">
        <v>1</v>
      </c>
      <c r="N3" s="27">
        <v>2</v>
      </c>
      <c r="O3" s="27">
        <v>3</v>
      </c>
      <c r="P3" s="27">
        <v>4</v>
      </c>
      <c r="Q3" s="27" t="s">
        <v>192</v>
      </c>
      <c r="R3" s="27" t="s">
        <v>193</v>
      </c>
      <c r="S3" s="27" t="s">
        <v>193</v>
      </c>
      <c r="T3" s="27"/>
      <c r="U3" s="32"/>
      <c r="V3" s="27" t="s">
        <v>194</v>
      </c>
      <c r="W3" s="27" t="s">
        <v>195</v>
      </c>
      <c r="X3" s="27" t="s">
        <v>193</v>
      </c>
      <c r="Y3" s="27" t="s">
        <v>196</v>
      </c>
    </row>
    <row r="4" spans="1:26" x14ac:dyDescent="0.3">
      <c r="A4" s="34" t="s">
        <v>280</v>
      </c>
      <c r="B4" s="29">
        <v>18</v>
      </c>
      <c r="C4" s="29">
        <v>1</v>
      </c>
      <c r="D4" s="29" t="s">
        <v>15</v>
      </c>
      <c r="E4" s="5">
        <v>493215.020101998</v>
      </c>
      <c r="F4" s="5">
        <v>5180604.1297000004</v>
      </c>
      <c r="G4" s="29">
        <v>1</v>
      </c>
      <c r="H4" s="29" t="s">
        <v>17</v>
      </c>
      <c r="I4" s="29" t="s">
        <v>242</v>
      </c>
      <c r="J4" s="36" t="s">
        <v>199</v>
      </c>
      <c r="K4" s="34">
        <v>1</v>
      </c>
      <c r="L4" s="34" t="s">
        <v>200</v>
      </c>
      <c r="M4" s="34">
        <v>0</v>
      </c>
      <c r="N4" s="34">
        <v>0</v>
      </c>
      <c r="O4" s="34">
        <v>0</v>
      </c>
      <c r="P4" s="34">
        <v>3.5</v>
      </c>
      <c r="Q4" s="34">
        <v>3.5</v>
      </c>
      <c r="R4" s="34">
        <v>176.14</v>
      </c>
      <c r="S4" s="34">
        <v>17.149999999999999</v>
      </c>
      <c r="T4" s="34">
        <v>158.98999999999998</v>
      </c>
      <c r="U4" s="34">
        <v>6.2</v>
      </c>
      <c r="V4" s="5">
        <v>422.66987561397082</v>
      </c>
      <c r="W4" s="37">
        <v>1.7363755445213007</v>
      </c>
      <c r="X4" s="5">
        <v>156.22933652176556</v>
      </c>
      <c r="Y4" s="5">
        <v>0.36962496154907332</v>
      </c>
    </row>
    <row r="5" spans="1:26" x14ac:dyDescent="0.3">
      <c r="A5" s="34" t="s">
        <v>281</v>
      </c>
      <c r="B5" s="29">
        <v>18</v>
      </c>
      <c r="C5" s="29">
        <v>1</v>
      </c>
      <c r="D5" s="29" t="s">
        <v>15</v>
      </c>
      <c r="E5" s="5">
        <v>493215.020101998</v>
      </c>
      <c r="F5" s="5">
        <v>5180604.1297000004</v>
      </c>
      <c r="G5" s="29">
        <v>1</v>
      </c>
      <c r="H5" s="29" t="s">
        <v>17</v>
      </c>
      <c r="I5" s="29" t="s">
        <v>242</v>
      </c>
      <c r="J5" s="36" t="s">
        <v>202</v>
      </c>
      <c r="K5" s="34">
        <v>2</v>
      </c>
      <c r="L5" s="34" t="s">
        <v>200</v>
      </c>
      <c r="M5" s="34" t="s">
        <v>203</v>
      </c>
      <c r="N5" s="34">
        <v>10</v>
      </c>
      <c r="O5" s="34">
        <v>10</v>
      </c>
      <c r="P5" s="34">
        <v>6.5</v>
      </c>
      <c r="Q5" s="34">
        <v>26.5</v>
      </c>
      <c r="R5" s="34">
        <v>280.48</v>
      </c>
      <c r="S5" s="34">
        <v>6.31</v>
      </c>
      <c r="T5" s="34">
        <v>274.17</v>
      </c>
      <c r="U5" s="34">
        <v>1.55</v>
      </c>
      <c r="V5" s="5">
        <v>200.01342328161121</v>
      </c>
      <c r="W5" s="5">
        <v>1.4641566837801787</v>
      </c>
      <c r="X5" s="5">
        <v>270.15572162007987</v>
      </c>
      <c r="Y5" s="5">
        <v>1.3506879547764703</v>
      </c>
    </row>
    <row r="6" spans="1:26" s="38" customFormat="1" x14ac:dyDescent="0.3">
      <c r="A6" s="39" t="s">
        <v>282</v>
      </c>
      <c r="B6" s="40">
        <v>18</v>
      </c>
      <c r="C6" s="40">
        <v>1</v>
      </c>
      <c r="D6" s="40" t="s">
        <v>15</v>
      </c>
      <c r="E6" s="41">
        <v>493215.020101998</v>
      </c>
      <c r="F6" s="41">
        <v>5180604.1297000004</v>
      </c>
      <c r="G6" s="40">
        <v>1</v>
      </c>
      <c r="H6" s="40" t="s">
        <v>17</v>
      </c>
      <c r="I6" s="40" t="s">
        <v>242</v>
      </c>
      <c r="J6" s="42" t="s">
        <v>205</v>
      </c>
      <c r="K6" s="39">
        <v>3</v>
      </c>
      <c r="L6" s="39" t="s">
        <v>200</v>
      </c>
      <c r="M6" s="39" t="s">
        <v>206</v>
      </c>
      <c r="N6" s="39" t="s">
        <v>206</v>
      </c>
      <c r="O6" s="39" t="s">
        <v>206</v>
      </c>
      <c r="P6" s="39" t="s">
        <v>206</v>
      </c>
      <c r="Q6" s="39">
        <v>30</v>
      </c>
      <c r="R6" s="39"/>
      <c r="S6" s="39">
        <v>6.31</v>
      </c>
      <c r="T6" s="39"/>
      <c r="U6" s="39">
        <v>1.35</v>
      </c>
      <c r="V6" s="41">
        <v>171.76657833502196</v>
      </c>
      <c r="W6" s="41"/>
      <c r="X6" s="41"/>
      <c r="Y6" s="41"/>
      <c r="Z6" s="38" t="s">
        <v>283</v>
      </c>
    </row>
    <row r="7" spans="1:26" s="38" customFormat="1" x14ac:dyDescent="0.3">
      <c r="A7" s="39" t="s">
        <v>284</v>
      </c>
      <c r="B7" s="40">
        <v>18</v>
      </c>
      <c r="C7" s="40">
        <v>1</v>
      </c>
      <c r="D7" s="40" t="s">
        <v>15</v>
      </c>
      <c r="E7" s="41">
        <v>493215.020101998</v>
      </c>
      <c r="F7" s="41">
        <v>5180604.1297000004</v>
      </c>
      <c r="G7" s="40">
        <v>1</v>
      </c>
      <c r="H7" s="40" t="s">
        <v>17</v>
      </c>
      <c r="I7" s="40" t="s">
        <v>242</v>
      </c>
      <c r="J7" s="42" t="s">
        <v>208</v>
      </c>
      <c r="K7" s="39">
        <v>4</v>
      </c>
      <c r="L7" s="39" t="s">
        <v>200</v>
      </c>
      <c r="M7" s="39" t="s">
        <v>206</v>
      </c>
      <c r="N7" s="39" t="s">
        <v>206</v>
      </c>
      <c r="O7" s="39" t="s">
        <v>206</v>
      </c>
      <c r="P7" s="39" t="s">
        <v>206</v>
      </c>
      <c r="Q7" s="39">
        <v>30</v>
      </c>
      <c r="R7" s="39"/>
      <c r="S7" s="39">
        <v>6.31</v>
      </c>
      <c r="T7" s="39"/>
      <c r="U7" s="39">
        <v>1.35</v>
      </c>
      <c r="V7" s="41">
        <v>171.76657833502196</v>
      </c>
      <c r="W7" s="41"/>
      <c r="X7" s="41"/>
      <c r="Y7" s="41"/>
    </row>
    <row r="8" spans="1:26" s="38" customFormat="1" x14ac:dyDescent="0.3">
      <c r="A8" s="34" t="s">
        <v>285</v>
      </c>
      <c r="B8" s="29">
        <v>19</v>
      </c>
      <c r="C8" s="29">
        <v>2</v>
      </c>
      <c r="D8" s="29" t="s">
        <v>15</v>
      </c>
      <c r="E8" s="5">
        <v>493246.597671</v>
      </c>
      <c r="F8" s="5">
        <v>5180590.1908</v>
      </c>
      <c r="G8" s="29">
        <v>2</v>
      </c>
      <c r="H8" s="29" t="s">
        <v>17</v>
      </c>
      <c r="I8" s="29" t="s">
        <v>141</v>
      </c>
      <c r="J8" s="36" t="s">
        <v>199</v>
      </c>
      <c r="K8" s="34">
        <v>1</v>
      </c>
      <c r="L8" s="34" t="s">
        <v>200</v>
      </c>
      <c r="M8" s="34">
        <v>1.5</v>
      </c>
      <c r="N8" s="34">
        <v>2.5</v>
      </c>
      <c r="O8" s="34">
        <v>3.5</v>
      </c>
      <c r="P8" s="34">
        <v>3</v>
      </c>
      <c r="Q8" s="34">
        <v>10.5</v>
      </c>
      <c r="R8" s="34">
        <v>979.2</v>
      </c>
      <c r="S8" s="34">
        <v>17.149999999999999</v>
      </c>
      <c r="T8" s="34">
        <v>962.05000000000007</v>
      </c>
      <c r="U8" s="34">
        <v>6.2</v>
      </c>
      <c r="V8" s="5">
        <v>1268.0096268419124</v>
      </c>
      <c r="W8" s="37">
        <v>2.0456483480596042</v>
      </c>
      <c r="X8" s="5">
        <v>942.36984006749265</v>
      </c>
      <c r="Y8" s="5">
        <v>0.74318823778534404</v>
      </c>
      <c r="Z8"/>
    </row>
    <row r="9" spans="1:26" s="38" customFormat="1" x14ac:dyDescent="0.3">
      <c r="A9" s="34" t="s">
        <v>286</v>
      </c>
      <c r="B9" s="29">
        <v>19</v>
      </c>
      <c r="C9" s="29">
        <v>2</v>
      </c>
      <c r="D9" s="29" t="s">
        <v>15</v>
      </c>
      <c r="E9" s="5">
        <v>493246.597671</v>
      </c>
      <c r="F9" s="5">
        <v>5180590.1908</v>
      </c>
      <c r="G9" s="29">
        <v>2</v>
      </c>
      <c r="H9" s="29" t="s">
        <v>17</v>
      </c>
      <c r="I9" s="29" t="s">
        <v>141</v>
      </c>
      <c r="J9" s="36" t="s">
        <v>202</v>
      </c>
      <c r="K9" s="34">
        <v>2</v>
      </c>
      <c r="L9" s="34" t="s">
        <v>200</v>
      </c>
      <c r="M9" s="34" t="s">
        <v>203</v>
      </c>
      <c r="N9" s="34">
        <v>7.5</v>
      </c>
      <c r="O9" s="34">
        <v>6.5</v>
      </c>
      <c r="P9" s="34">
        <v>7</v>
      </c>
      <c r="Q9" s="34">
        <v>21</v>
      </c>
      <c r="R9" s="34">
        <v>244.32</v>
      </c>
      <c r="S9" s="34">
        <v>6.31</v>
      </c>
      <c r="T9" s="34">
        <v>238.01</v>
      </c>
      <c r="U9" s="34">
        <v>1.55</v>
      </c>
      <c r="V9" s="5">
        <v>158.50120335523906</v>
      </c>
      <c r="W9" s="5">
        <v>2.0692180919245473</v>
      </c>
      <c r="X9" s="5">
        <v>233.08505401941036</v>
      </c>
      <c r="Y9" s="5">
        <v>1.4705569994759666</v>
      </c>
      <c r="Z9"/>
    </row>
    <row r="10" spans="1:26" s="38" customFormat="1" x14ac:dyDescent="0.3">
      <c r="A10" s="34" t="s">
        <v>287</v>
      </c>
      <c r="B10" s="29">
        <v>19</v>
      </c>
      <c r="C10" s="29">
        <v>2</v>
      </c>
      <c r="D10" s="29" t="s">
        <v>15</v>
      </c>
      <c r="E10" s="5">
        <v>493246.597671</v>
      </c>
      <c r="F10" s="5">
        <v>5180590.1908</v>
      </c>
      <c r="G10" s="29">
        <v>2</v>
      </c>
      <c r="H10" s="29" t="s">
        <v>17</v>
      </c>
      <c r="I10" s="29" t="s">
        <v>141</v>
      </c>
      <c r="J10" s="36" t="s">
        <v>205</v>
      </c>
      <c r="K10" s="34">
        <v>3</v>
      </c>
      <c r="L10" s="34" t="s">
        <v>200</v>
      </c>
      <c r="M10" s="34" t="s">
        <v>206</v>
      </c>
      <c r="N10" s="34" t="s">
        <v>206</v>
      </c>
      <c r="O10" s="34" t="s">
        <v>206</v>
      </c>
      <c r="P10" s="34" t="s">
        <v>206</v>
      </c>
      <c r="Q10" s="34">
        <v>30</v>
      </c>
      <c r="R10" s="34">
        <v>285.77</v>
      </c>
      <c r="S10" s="34">
        <v>6.31</v>
      </c>
      <c r="T10" s="34">
        <v>279.45999999999998</v>
      </c>
      <c r="U10" s="34">
        <v>1.35</v>
      </c>
      <c r="V10" s="5">
        <v>171.76657833502196</v>
      </c>
      <c r="W10" s="5">
        <v>1.8178339073861243</v>
      </c>
      <c r="X10" s="5">
        <v>274.3798813624187</v>
      </c>
      <c r="Y10" s="5">
        <v>1.5973997038425876</v>
      </c>
      <c r="Z10"/>
    </row>
    <row r="11" spans="1:26" s="38" customFormat="1" x14ac:dyDescent="0.3">
      <c r="A11" s="34" t="s">
        <v>288</v>
      </c>
      <c r="B11" s="29">
        <v>19</v>
      </c>
      <c r="C11" s="29">
        <v>2</v>
      </c>
      <c r="D11" s="29" t="s">
        <v>15</v>
      </c>
      <c r="E11" s="5">
        <v>493246.597671</v>
      </c>
      <c r="F11" s="5">
        <v>5180590.1908</v>
      </c>
      <c r="G11" s="29">
        <v>2</v>
      </c>
      <c r="H11" s="29" t="s">
        <v>17</v>
      </c>
      <c r="I11" s="29" t="s">
        <v>141</v>
      </c>
      <c r="J11" s="36" t="s">
        <v>208</v>
      </c>
      <c r="K11" s="34">
        <v>4</v>
      </c>
      <c r="L11" s="34" t="s">
        <v>200</v>
      </c>
      <c r="M11" s="34" t="s">
        <v>206</v>
      </c>
      <c r="N11" s="34" t="s">
        <v>206</v>
      </c>
      <c r="O11" s="34" t="s">
        <v>206</v>
      </c>
      <c r="P11" s="34" t="s">
        <v>206</v>
      </c>
      <c r="Q11" s="34">
        <v>30</v>
      </c>
      <c r="R11" s="34">
        <v>290.05</v>
      </c>
      <c r="S11" s="34">
        <v>6.31</v>
      </c>
      <c r="T11" s="34">
        <v>283.74</v>
      </c>
      <c r="U11" s="34">
        <v>1.35</v>
      </c>
      <c r="V11" s="5">
        <v>171.76657833502196</v>
      </c>
      <c r="W11" s="5">
        <v>1.7801431455312877</v>
      </c>
      <c r="X11" s="5">
        <v>278.68902183886951</v>
      </c>
      <c r="Y11" s="5">
        <v>1.6224868920384545</v>
      </c>
      <c r="Z11"/>
    </row>
    <row r="12" spans="1:26" s="38" customFormat="1" x14ac:dyDescent="0.3">
      <c r="A12" s="39" t="s">
        <v>379</v>
      </c>
      <c r="B12" s="40">
        <v>42</v>
      </c>
      <c r="C12" s="40">
        <v>2</v>
      </c>
      <c r="D12" s="40" t="s">
        <v>23</v>
      </c>
      <c r="E12" s="41">
        <v>493228.31810600002</v>
      </c>
      <c r="F12" s="41">
        <v>5180622.0768400002</v>
      </c>
      <c r="G12" s="40">
        <v>1</v>
      </c>
      <c r="H12" s="40" t="s">
        <v>17</v>
      </c>
      <c r="I12" s="40" t="s">
        <v>242</v>
      </c>
      <c r="J12" s="42" t="s">
        <v>199</v>
      </c>
      <c r="K12" s="39">
        <v>1</v>
      </c>
      <c r="L12" s="39" t="s">
        <v>200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17.149999999999999</v>
      </c>
      <c r="T12" s="39"/>
      <c r="U12" s="39">
        <v>6.2</v>
      </c>
      <c r="V12" s="41"/>
      <c r="W12" s="43">
        <v>0</v>
      </c>
      <c r="X12" s="41"/>
      <c r="Y12" s="41"/>
    </row>
    <row r="13" spans="1:26" s="38" customFormat="1" x14ac:dyDescent="0.3">
      <c r="A13" s="39" t="s">
        <v>380</v>
      </c>
      <c r="B13" s="40">
        <v>42</v>
      </c>
      <c r="C13" s="40">
        <v>2</v>
      </c>
      <c r="D13" s="40" t="s">
        <v>23</v>
      </c>
      <c r="E13" s="41">
        <v>493228.31810600002</v>
      </c>
      <c r="F13" s="41">
        <v>5180622.0768400002</v>
      </c>
      <c r="G13" s="40">
        <v>1</v>
      </c>
      <c r="H13" s="40" t="s">
        <v>17</v>
      </c>
      <c r="I13" s="40" t="s">
        <v>242</v>
      </c>
      <c r="J13" s="42" t="s">
        <v>202</v>
      </c>
      <c r="K13" s="39">
        <v>2</v>
      </c>
      <c r="L13" s="39" t="s">
        <v>200</v>
      </c>
      <c r="M13" s="39" t="s">
        <v>203</v>
      </c>
      <c r="N13" s="39">
        <v>10</v>
      </c>
      <c r="O13" s="39">
        <v>10</v>
      </c>
      <c r="P13" s="39">
        <v>10</v>
      </c>
      <c r="Q13" s="39">
        <v>30</v>
      </c>
      <c r="R13" s="39">
        <v>320.95999999999998</v>
      </c>
      <c r="S13" s="39">
        <v>6.31</v>
      </c>
      <c r="T13" s="39">
        <v>314.64999999999998</v>
      </c>
      <c r="U13" s="39">
        <v>1.55</v>
      </c>
      <c r="V13" s="41">
        <v>226.43029050748439</v>
      </c>
      <c r="W13" s="41">
        <v>1.6830870279146295</v>
      </c>
      <c r="X13" s="41">
        <v>309.35416666666657</v>
      </c>
      <c r="Y13" s="41">
        <v>1.3662225401616099</v>
      </c>
    </row>
    <row r="14" spans="1:26" s="38" customFormat="1" x14ac:dyDescent="0.3">
      <c r="A14" s="39" t="s">
        <v>381</v>
      </c>
      <c r="B14" s="40">
        <v>42</v>
      </c>
      <c r="C14" s="40">
        <v>2</v>
      </c>
      <c r="D14" s="40" t="s">
        <v>23</v>
      </c>
      <c r="E14" s="41">
        <v>493228.31810600002</v>
      </c>
      <c r="F14" s="41">
        <v>5180622.0768400002</v>
      </c>
      <c r="G14" s="40">
        <v>1</v>
      </c>
      <c r="H14" s="40" t="s">
        <v>17</v>
      </c>
      <c r="I14" s="40" t="s">
        <v>242</v>
      </c>
      <c r="J14" s="42" t="s">
        <v>205</v>
      </c>
      <c r="K14" s="39">
        <v>3</v>
      </c>
      <c r="L14" s="39" t="s">
        <v>200</v>
      </c>
      <c r="M14" s="39" t="s">
        <v>206</v>
      </c>
      <c r="N14" s="39" t="s">
        <v>206</v>
      </c>
      <c r="O14" s="39" t="s">
        <v>206</v>
      </c>
      <c r="P14" s="39" t="s">
        <v>206</v>
      </c>
      <c r="Q14" s="39">
        <v>30</v>
      </c>
      <c r="R14" s="39"/>
      <c r="S14" s="39">
        <v>6.31</v>
      </c>
      <c r="T14" s="39"/>
      <c r="U14" s="39">
        <v>1.35</v>
      </c>
      <c r="V14" s="41">
        <v>171.76657833502196</v>
      </c>
      <c r="W14" s="41"/>
      <c r="X14" s="41"/>
      <c r="Y14" s="41"/>
      <c r="Z14" s="38" t="s">
        <v>283</v>
      </c>
    </row>
    <row r="15" spans="1:26" s="38" customFormat="1" x14ac:dyDescent="0.3">
      <c r="A15" s="39" t="s">
        <v>382</v>
      </c>
      <c r="B15" s="40">
        <v>42</v>
      </c>
      <c r="C15" s="40">
        <v>2</v>
      </c>
      <c r="D15" s="40" t="s">
        <v>23</v>
      </c>
      <c r="E15" s="41">
        <v>493228.31810600002</v>
      </c>
      <c r="F15" s="41">
        <v>5180622.0768400002</v>
      </c>
      <c r="G15" s="40">
        <v>1</v>
      </c>
      <c r="H15" s="40" t="s">
        <v>17</v>
      </c>
      <c r="I15" s="40" t="s">
        <v>242</v>
      </c>
      <c r="J15" s="42" t="s">
        <v>208</v>
      </c>
      <c r="K15" s="39">
        <v>4</v>
      </c>
      <c r="L15" s="39" t="s">
        <v>200</v>
      </c>
      <c r="M15" s="39" t="s">
        <v>206</v>
      </c>
      <c r="N15" s="39" t="s">
        <v>206</v>
      </c>
      <c r="O15" s="39" t="s">
        <v>206</v>
      </c>
      <c r="P15" s="39" t="s">
        <v>206</v>
      </c>
      <c r="Q15" s="39">
        <v>30</v>
      </c>
      <c r="R15" s="39"/>
      <c r="S15" s="39">
        <v>6.31</v>
      </c>
      <c r="T15" s="39"/>
      <c r="U15" s="39">
        <v>1.35</v>
      </c>
      <c r="V15" s="41">
        <v>171.76657833502196</v>
      </c>
      <c r="W15" s="41"/>
      <c r="X15" s="41"/>
      <c r="Y15" s="41"/>
    </row>
    <row r="16" spans="1:26" s="38" customFormat="1" x14ac:dyDescent="0.3">
      <c r="A16" s="34" t="s">
        <v>289</v>
      </c>
      <c r="B16" s="29">
        <v>20</v>
      </c>
      <c r="C16" s="29">
        <v>3</v>
      </c>
      <c r="D16" s="29" t="s">
        <v>15</v>
      </c>
      <c r="E16" s="5">
        <v>493277.31095900002</v>
      </c>
      <c r="F16" s="5">
        <v>5180594.6435200004</v>
      </c>
      <c r="G16" s="29">
        <v>2</v>
      </c>
      <c r="H16" s="29" t="s">
        <v>17</v>
      </c>
      <c r="I16" s="29" t="s">
        <v>141</v>
      </c>
      <c r="J16" s="36" t="s">
        <v>199</v>
      </c>
      <c r="K16" s="34">
        <v>1</v>
      </c>
      <c r="L16" s="34" t="s">
        <v>200</v>
      </c>
      <c r="M16" s="34">
        <v>3</v>
      </c>
      <c r="N16" s="34">
        <v>2.5</v>
      </c>
      <c r="O16" s="34">
        <v>2.75</v>
      </c>
      <c r="P16" s="34">
        <v>4.75</v>
      </c>
      <c r="Q16" s="34">
        <v>13</v>
      </c>
      <c r="R16" s="34">
        <v>981.8</v>
      </c>
      <c r="S16" s="34">
        <v>17.149999999999999</v>
      </c>
      <c r="T16" s="34">
        <v>964.65</v>
      </c>
      <c r="U16" s="34">
        <v>6.2</v>
      </c>
      <c r="V16" s="5">
        <v>1569.9166808518917</v>
      </c>
      <c r="W16" s="37">
        <v>2.3525971609335969</v>
      </c>
      <c r="X16" s="5">
        <v>941.95567148705402</v>
      </c>
      <c r="Y16" s="5">
        <v>0.60000360718246271</v>
      </c>
      <c r="Z16"/>
    </row>
    <row r="17" spans="1:26" s="38" customFormat="1" x14ac:dyDescent="0.3">
      <c r="A17" s="34" t="s">
        <v>290</v>
      </c>
      <c r="B17" s="29">
        <v>20</v>
      </c>
      <c r="C17" s="29">
        <v>3</v>
      </c>
      <c r="D17" s="29" t="s">
        <v>15</v>
      </c>
      <c r="E17" s="5">
        <v>493277.31095900002</v>
      </c>
      <c r="F17" s="5">
        <v>5180594.6435200004</v>
      </c>
      <c r="G17" s="29">
        <v>2</v>
      </c>
      <c r="H17" s="29" t="s">
        <v>17</v>
      </c>
      <c r="I17" s="29" t="s">
        <v>141</v>
      </c>
      <c r="J17" s="36" t="s">
        <v>202</v>
      </c>
      <c r="K17" s="34">
        <v>2</v>
      </c>
      <c r="L17" s="34" t="s">
        <v>200</v>
      </c>
      <c r="M17" s="34" t="s">
        <v>203</v>
      </c>
      <c r="N17" s="34">
        <v>7.5</v>
      </c>
      <c r="O17" s="34">
        <v>7.25</v>
      </c>
      <c r="P17" s="34">
        <v>5.25</v>
      </c>
      <c r="Q17" s="34">
        <v>20</v>
      </c>
      <c r="R17" s="34">
        <v>226.29</v>
      </c>
      <c r="S17" s="34">
        <v>6.31</v>
      </c>
      <c r="T17" s="34">
        <v>219.98</v>
      </c>
      <c r="U17" s="34">
        <v>1.55</v>
      </c>
      <c r="V17" s="5">
        <v>150.95352700498958</v>
      </c>
      <c r="W17" s="5">
        <v>2.1410820110877546</v>
      </c>
      <c r="X17" s="5">
        <v>215.27004779200914</v>
      </c>
      <c r="Y17" s="5">
        <v>1.4260683540364953</v>
      </c>
      <c r="Z17"/>
    </row>
    <row r="18" spans="1:26" s="38" customFormat="1" x14ac:dyDescent="0.3">
      <c r="A18" s="34" t="s">
        <v>291</v>
      </c>
      <c r="B18" s="29">
        <v>20</v>
      </c>
      <c r="C18" s="29">
        <v>3</v>
      </c>
      <c r="D18" s="29" t="s">
        <v>15</v>
      </c>
      <c r="E18" s="5">
        <v>493277.31095900002</v>
      </c>
      <c r="F18" s="5">
        <v>5180594.6435200004</v>
      </c>
      <c r="G18" s="29">
        <v>2</v>
      </c>
      <c r="H18" s="29" t="s">
        <v>17</v>
      </c>
      <c r="I18" s="29" t="s">
        <v>141</v>
      </c>
      <c r="J18" s="36" t="s">
        <v>205</v>
      </c>
      <c r="K18" s="34">
        <v>3</v>
      </c>
      <c r="L18" s="34" t="s">
        <v>200</v>
      </c>
      <c r="M18" s="34" t="s">
        <v>206</v>
      </c>
      <c r="N18" s="34" t="s">
        <v>206</v>
      </c>
      <c r="O18" s="34" t="s">
        <v>206</v>
      </c>
      <c r="P18" s="34" t="s">
        <v>206</v>
      </c>
      <c r="Q18" s="34">
        <v>30</v>
      </c>
      <c r="R18" s="34">
        <v>278.60000000000002</v>
      </c>
      <c r="S18" s="34">
        <v>6.31</v>
      </c>
      <c r="T18" s="34">
        <v>272.29000000000002</v>
      </c>
      <c r="U18" s="34">
        <v>1.35</v>
      </c>
      <c r="V18" s="5">
        <v>171.76657833502196</v>
      </c>
      <c r="W18" s="5">
        <v>2.3926940639269447</v>
      </c>
      <c r="X18" s="5">
        <v>265.77493333333337</v>
      </c>
      <c r="Y18" s="5">
        <v>1.5473029497912736</v>
      </c>
      <c r="Z18"/>
    </row>
    <row r="19" spans="1:26" s="38" customFormat="1" x14ac:dyDescent="0.3">
      <c r="A19" s="34" t="s">
        <v>292</v>
      </c>
      <c r="B19" s="29">
        <v>20</v>
      </c>
      <c r="C19" s="29">
        <v>3</v>
      </c>
      <c r="D19" s="29" t="s">
        <v>15</v>
      </c>
      <c r="E19" s="5">
        <v>493277.31095900002</v>
      </c>
      <c r="F19" s="5">
        <v>5180594.6435200004</v>
      </c>
      <c r="G19" s="29">
        <v>2</v>
      </c>
      <c r="H19" s="29" t="s">
        <v>17</v>
      </c>
      <c r="I19" s="29" t="s">
        <v>141</v>
      </c>
      <c r="J19" s="36" t="s">
        <v>208</v>
      </c>
      <c r="K19" s="34">
        <v>4</v>
      </c>
      <c r="L19" s="34" t="s">
        <v>200</v>
      </c>
      <c r="M19" s="34" t="s">
        <v>206</v>
      </c>
      <c r="N19" s="34" t="s">
        <v>206</v>
      </c>
      <c r="O19" s="34" t="s">
        <v>206</v>
      </c>
      <c r="P19" s="34" t="s">
        <v>206</v>
      </c>
      <c r="Q19" s="34">
        <v>30</v>
      </c>
      <c r="R19" s="34">
        <v>261.23</v>
      </c>
      <c r="S19" s="34">
        <v>6.31</v>
      </c>
      <c r="T19" s="34">
        <v>254.92000000000002</v>
      </c>
      <c r="U19" s="34">
        <v>1.35</v>
      </c>
      <c r="V19" s="5">
        <v>171.76657833502196</v>
      </c>
      <c r="W19" s="5">
        <v>2.2630560928433026</v>
      </c>
      <c r="X19" s="5">
        <v>249.15101740812386</v>
      </c>
      <c r="Y19" s="5">
        <v>1.450520932670426</v>
      </c>
      <c r="Z19"/>
    </row>
    <row r="20" spans="1:26" s="38" customFormat="1" x14ac:dyDescent="0.3">
      <c r="A20" s="39" t="s">
        <v>383</v>
      </c>
      <c r="B20" s="40">
        <v>43</v>
      </c>
      <c r="C20" s="40">
        <v>3</v>
      </c>
      <c r="D20" s="40" t="s">
        <v>23</v>
      </c>
      <c r="E20" s="41">
        <v>493257.95663500001</v>
      </c>
      <c r="F20" s="41">
        <v>5180626.4461700004</v>
      </c>
      <c r="G20" s="40">
        <v>1</v>
      </c>
      <c r="H20" s="40" t="s">
        <v>17</v>
      </c>
      <c r="I20" s="40" t="s">
        <v>242</v>
      </c>
      <c r="J20" s="42" t="s">
        <v>199</v>
      </c>
      <c r="K20" s="39">
        <v>1</v>
      </c>
      <c r="L20" s="39" t="s">
        <v>200</v>
      </c>
      <c r="M20" s="39">
        <v>3.75</v>
      </c>
      <c r="N20" s="39">
        <v>6</v>
      </c>
      <c r="O20" s="39">
        <v>4.5</v>
      </c>
      <c r="P20" s="39">
        <v>5</v>
      </c>
      <c r="Q20" s="39">
        <v>19.25</v>
      </c>
      <c r="R20" s="39">
        <v>828.76</v>
      </c>
      <c r="S20" s="39">
        <v>17.149999999999999</v>
      </c>
      <c r="T20" s="39">
        <v>811.61</v>
      </c>
      <c r="U20" s="39">
        <v>6.2</v>
      </c>
      <c r="V20" s="41">
        <v>2324.6843158768397</v>
      </c>
      <c r="W20" s="43">
        <v>2.3228282900755177</v>
      </c>
      <c r="X20" s="41">
        <v>792.75769331491813</v>
      </c>
      <c r="Y20" s="41">
        <v>0.34101735358243707</v>
      </c>
    </row>
    <row r="21" spans="1:26" s="38" customFormat="1" x14ac:dyDescent="0.3">
      <c r="A21" s="39" t="s">
        <v>384</v>
      </c>
      <c r="B21" s="40">
        <v>43</v>
      </c>
      <c r="C21" s="40">
        <v>3</v>
      </c>
      <c r="D21" s="40" t="s">
        <v>23</v>
      </c>
      <c r="E21" s="41">
        <v>493257.95663500001</v>
      </c>
      <c r="F21" s="41">
        <v>5180626.4461700004</v>
      </c>
      <c r="G21" s="40">
        <v>1</v>
      </c>
      <c r="H21" s="40" t="s">
        <v>17</v>
      </c>
      <c r="I21" s="40" t="s">
        <v>242</v>
      </c>
      <c r="J21" s="42" t="s">
        <v>202</v>
      </c>
      <c r="K21" s="39">
        <v>2</v>
      </c>
      <c r="L21" s="39" t="s">
        <v>200</v>
      </c>
      <c r="M21" s="39" t="s">
        <v>203</v>
      </c>
      <c r="N21" s="39">
        <v>4</v>
      </c>
      <c r="O21" s="39">
        <v>5.5</v>
      </c>
      <c r="P21" s="39">
        <v>5</v>
      </c>
      <c r="Q21" s="39">
        <v>14.5</v>
      </c>
      <c r="R21" s="39">
        <v>162.56</v>
      </c>
      <c r="S21" s="39">
        <v>6.31</v>
      </c>
      <c r="T21" s="39">
        <v>156.25</v>
      </c>
      <c r="U21" s="39">
        <v>1.55</v>
      </c>
      <c r="V21" s="41">
        <v>109.44130707861746</v>
      </c>
      <c r="W21" s="41">
        <v>1.5895372233400529</v>
      </c>
      <c r="X21" s="41">
        <v>153.76634808853117</v>
      </c>
      <c r="Y21" s="41">
        <v>1.4050119848995655</v>
      </c>
    </row>
    <row r="22" spans="1:26" s="38" customFormat="1" x14ac:dyDescent="0.3">
      <c r="A22" s="39" t="s">
        <v>385</v>
      </c>
      <c r="B22" s="40">
        <v>43</v>
      </c>
      <c r="C22" s="40">
        <v>3</v>
      </c>
      <c r="D22" s="40" t="s">
        <v>23</v>
      </c>
      <c r="E22" s="41">
        <v>493257.95663500001</v>
      </c>
      <c r="F22" s="41">
        <v>5180626.4461700004</v>
      </c>
      <c r="G22" s="40">
        <v>1</v>
      </c>
      <c r="H22" s="40" t="s">
        <v>17</v>
      </c>
      <c r="I22" s="40" t="s">
        <v>242</v>
      </c>
      <c r="J22" s="42" t="s">
        <v>205</v>
      </c>
      <c r="K22" s="39">
        <v>3</v>
      </c>
      <c r="L22" s="39" t="s">
        <v>200</v>
      </c>
      <c r="M22" s="39" t="s">
        <v>206</v>
      </c>
      <c r="N22" s="39" t="s">
        <v>206</v>
      </c>
      <c r="O22" s="39" t="s">
        <v>206</v>
      </c>
      <c r="P22" s="39" t="s">
        <v>206</v>
      </c>
      <c r="Q22" s="39">
        <v>30</v>
      </c>
      <c r="R22" s="39">
        <v>260.91000000000003</v>
      </c>
      <c r="S22" s="39">
        <v>6.31</v>
      </c>
      <c r="T22" s="39">
        <v>254.60000000000002</v>
      </c>
      <c r="U22" s="39">
        <v>1.35</v>
      </c>
      <c r="V22" s="41">
        <v>171.76657833502196</v>
      </c>
      <c r="W22" s="41">
        <v>1.4402880576115202</v>
      </c>
      <c r="X22" s="41">
        <v>250.93302660532109</v>
      </c>
      <c r="Y22" s="41">
        <v>1.4608955306537514</v>
      </c>
    </row>
    <row r="23" spans="1:26" s="38" customFormat="1" x14ac:dyDescent="0.3">
      <c r="A23" s="39" t="s">
        <v>386</v>
      </c>
      <c r="B23" s="40">
        <v>43</v>
      </c>
      <c r="C23" s="40">
        <v>3</v>
      </c>
      <c r="D23" s="40" t="s">
        <v>23</v>
      </c>
      <c r="E23" s="41">
        <v>493257.95663500001</v>
      </c>
      <c r="F23" s="41">
        <v>5180626.4461700004</v>
      </c>
      <c r="G23" s="40">
        <v>1</v>
      </c>
      <c r="H23" s="40" t="s">
        <v>17</v>
      </c>
      <c r="I23" s="40" t="s">
        <v>242</v>
      </c>
      <c r="J23" s="42" t="s">
        <v>208</v>
      </c>
      <c r="K23" s="39">
        <v>4</v>
      </c>
      <c r="L23" s="39" t="s">
        <v>200</v>
      </c>
      <c r="M23" s="39" t="s">
        <v>206</v>
      </c>
      <c r="N23" s="39" t="s">
        <v>206</v>
      </c>
      <c r="O23" s="39" t="s">
        <v>206</v>
      </c>
      <c r="P23" s="39" t="s">
        <v>206</v>
      </c>
      <c r="Q23" s="39">
        <v>30</v>
      </c>
      <c r="R23" s="39">
        <v>260.02</v>
      </c>
      <c r="S23" s="39">
        <v>6.31</v>
      </c>
      <c r="T23" s="39">
        <v>253.70999999999998</v>
      </c>
      <c r="U23" s="39">
        <v>1.35</v>
      </c>
      <c r="V23" s="41">
        <v>171.76657833502196</v>
      </c>
      <c r="W23" s="41">
        <v>1.4398422090729861</v>
      </c>
      <c r="X23" s="41">
        <v>250.05697633136091</v>
      </c>
      <c r="Y23" s="41">
        <v>1.4557952935619263</v>
      </c>
    </row>
    <row r="24" spans="1:26" s="38" customFormat="1" x14ac:dyDescent="0.3">
      <c r="A24" s="39" t="s">
        <v>483</v>
      </c>
      <c r="B24" s="40">
        <v>68</v>
      </c>
      <c r="C24" s="40">
        <v>3</v>
      </c>
      <c r="D24" s="40" t="s">
        <v>33</v>
      </c>
      <c r="E24" s="41">
        <v>493264.633727999</v>
      </c>
      <c r="F24" s="41">
        <v>5180658.2196300002</v>
      </c>
      <c r="G24" s="40">
        <v>1</v>
      </c>
      <c r="H24" s="40" t="s">
        <v>17</v>
      </c>
      <c r="I24" s="40" t="s">
        <v>242</v>
      </c>
      <c r="J24" s="42" t="s">
        <v>199</v>
      </c>
      <c r="K24" s="39">
        <v>1</v>
      </c>
      <c r="L24" s="39" t="s">
        <v>200</v>
      </c>
      <c r="M24" s="39">
        <v>3.25</v>
      </c>
      <c r="N24" s="39">
        <v>3.5</v>
      </c>
      <c r="O24" s="39">
        <v>6</v>
      </c>
      <c r="P24" s="39">
        <v>5</v>
      </c>
      <c r="Q24" s="39">
        <v>17.75</v>
      </c>
      <c r="R24" s="39">
        <v>445.76</v>
      </c>
      <c r="S24" s="39">
        <v>17.149999999999999</v>
      </c>
      <c r="T24" s="39">
        <v>428.61</v>
      </c>
      <c r="U24" s="39">
        <v>6.2</v>
      </c>
      <c r="V24" s="41">
        <v>2143.5400834708521</v>
      </c>
      <c r="W24" s="43">
        <v>2.2637444889688263</v>
      </c>
      <c r="X24" s="41">
        <v>418.90736474583071</v>
      </c>
      <c r="Y24" s="41">
        <v>0.19542781960369485</v>
      </c>
    </row>
    <row r="25" spans="1:26" s="38" customFormat="1" x14ac:dyDescent="0.3">
      <c r="A25" s="39" t="s">
        <v>484</v>
      </c>
      <c r="B25" s="40">
        <v>68</v>
      </c>
      <c r="C25" s="40">
        <v>3</v>
      </c>
      <c r="D25" s="40" t="s">
        <v>33</v>
      </c>
      <c r="E25" s="41">
        <v>493264.633727999</v>
      </c>
      <c r="F25" s="41">
        <v>5180658.2196300002</v>
      </c>
      <c r="G25" s="40">
        <v>1</v>
      </c>
      <c r="H25" s="40" t="s">
        <v>17</v>
      </c>
      <c r="I25" s="40" t="s">
        <v>242</v>
      </c>
      <c r="J25" s="42" t="s">
        <v>202</v>
      </c>
      <c r="K25" s="39">
        <v>2</v>
      </c>
      <c r="L25" s="39" t="s">
        <v>200</v>
      </c>
      <c r="M25" s="39" t="s">
        <v>203</v>
      </c>
      <c r="N25" s="39">
        <v>6.5</v>
      </c>
      <c r="O25" s="39">
        <v>4</v>
      </c>
      <c r="P25" s="39">
        <v>5</v>
      </c>
      <c r="Q25" s="39">
        <v>15.5</v>
      </c>
      <c r="R25" s="39">
        <v>169.61</v>
      </c>
      <c r="S25" s="39">
        <v>6.31</v>
      </c>
      <c r="T25" s="39">
        <v>163.30000000000001</v>
      </c>
      <c r="U25" s="39">
        <v>1.55</v>
      </c>
      <c r="V25" s="41">
        <v>116.98898342886693</v>
      </c>
      <c r="W25" s="41">
        <v>1.6294508147254119</v>
      </c>
      <c r="X25" s="41">
        <v>160.6391068195534</v>
      </c>
      <c r="Y25" s="41">
        <v>1.3731131095538338</v>
      </c>
    </row>
    <row r="26" spans="1:26" s="38" customFormat="1" x14ac:dyDescent="0.3">
      <c r="A26" s="39" t="s">
        <v>485</v>
      </c>
      <c r="B26" s="40">
        <v>68</v>
      </c>
      <c r="C26" s="40">
        <v>3</v>
      </c>
      <c r="D26" s="40" t="s">
        <v>33</v>
      </c>
      <c r="E26" s="41">
        <v>493264.633727999</v>
      </c>
      <c r="F26" s="41">
        <v>5180658.2196300002</v>
      </c>
      <c r="G26" s="40">
        <v>1</v>
      </c>
      <c r="H26" s="40" t="s">
        <v>17</v>
      </c>
      <c r="I26" s="40" t="s">
        <v>242</v>
      </c>
      <c r="J26" s="42" t="s">
        <v>205</v>
      </c>
      <c r="K26" s="39">
        <v>3</v>
      </c>
      <c r="L26" s="39" t="s">
        <v>200</v>
      </c>
      <c r="M26" s="39" t="s">
        <v>206</v>
      </c>
      <c r="N26" s="39" t="s">
        <v>206</v>
      </c>
      <c r="O26" s="39" t="s">
        <v>206</v>
      </c>
      <c r="P26" s="39" t="s">
        <v>206</v>
      </c>
      <c r="Q26" s="39">
        <v>30</v>
      </c>
      <c r="R26" s="39">
        <v>260.95999999999998</v>
      </c>
      <c r="S26" s="39">
        <v>6.31</v>
      </c>
      <c r="T26" s="39">
        <v>254.64999999999998</v>
      </c>
      <c r="U26" s="39">
        <v>1.35</v>
      </c>
      <c r="V26" s="41">
        <v>171.76657833502196</v>
      </c>
      <c r="W26" s="41">
        <v>2.1462639109697896</v>
      </c>
      <c r="X26" s="41">
        <v>249.18453895071542</v>
      </c>
      <c r="Y26" s="41">
        <v>1.4507160902087348</v>
      </c>
    </row>
    <row r="27" spans="1:26" s="38" customFormat="1" x14ac:dyDescent="0.3">
      <c r="A27" s="39" t="s">
        <v>486</v>
      </c>
      <c r="B27" s="40">
        <v>68</v>
      </c>
      <c r="C27" s="40">
        <v>3</v>
      </c>
      <c r="D27" s="40" t="s">
        <v>33</v>
      </c>
      <c r="E27" s="41">
        <v>493264.633727999</v>
      </c>
      <c r="F27" s="41">
        <v>5180658.2196300002</v>
      </c>
      <c r="G27" s="40">
        <v>1</v>
      </c>
      <c r="H27" s="40" t="s">
        <v>17</v>
      </c>
      <c r="I27" s="40" t="s">
        <v>242</v>
      </c>
      <c r="J27" s="42" t="s">
        <v>208</v>
      </c>
      <c r="K27" s="39">
        <v>4</v>
      </c>
      <c r="L27" s="39" t="s">
        <v>200</v>
      </c>
      <c r="M27" s="39" t="s">
        <v>206</v>
      </c>
      <c r="N27" s="39" t="s">
        <v>206</v>
      </c>
      <c r="O27" s="39" t="s">
        <v>206</v>
      </c>
      <c r="P27" s="39" t="s">
        <v>206</v>
      </c>
      <c r="Q27" s="39">
        <v>30</v>
      </c>
      <c r="R27" s="39">
        <v>248.9</v>
      </c>
      <c r="S27" s="39">
        <v>6.31</v>
      </c>
      <c r="T27" s="39">
        <v>242.59</v>
      </c>
      <c r="U27" s="39">
        <v>1.35</v>
      </c>
      <c r="V27" s="41">
        <v>171.76657833502196</v>
      </c>
      <c r="W27" s="41">
        <v>1.8603720744148682</v>
      </c>
      <c r="X27" s="41">
        <v>238.07692338467697</v>
      </c>
      <c r="Y27" s="41">
        <v>1.3860491702892286</v>
      </c>
    </row>
    <row r="28" spans="1:26" s="38" customFormat="1" x14ac:dyDescent="0.3">
      <c r="A28" s="39" t="s">
        <v>591</v>
      </c>
      <c r="B28" s="40">
        <v>95</v>
      </c>
      <c r="C28" s="40">
        <v>3</v>
      </c>
      <c r="D28" s="40" t="s">
        <v>27</v>
      </c>
      <c r="E28" s="41">
        <v>493276.726444998</v>
      </c>
      <c r="F28" s="41">
        <v>5180689.0780499903</v>
      </c>
      <c r="G28" s="40">
        <v>1</v>
      </c>
      <c r="H28" s="40" t="s">
        <v>17</v>
      </c>
      <c r="I28" s="40" t="s">
        <v>242</v>
      </c>
      <c r="J28" s="42" t="s">
        <v>199</v>
      </c>
      <c r="K28" s="39">
        <v>1</v>
      </c>
      <c r="L28" s="39" t="s">
        <v>200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17.149999999999999</v>
      </c>
      <c r="T28" s="39"/>
      <c r="U28" s="39">
        <v>6.2</v>
      </c>
      <c r="V28" s="41">
        <v>0</v>
      </c>
      <c r="W28" s="43">
        <v>0</v>
      </c>
      <c r="X28" s="41">
        <v>0</v>
      </c>
      <c r="Y28" s="41"/>
    </row>
    <row r="29" spans="1:26" s="38" customFormat="1" x14ac:dyDescent="0.3">
      <c r="A29" s="39" t="s">
        <v>592</v>
      </c>
      <c r="B29" s="40">
        <v>95</v>
      </c>
      <c r="C29" s="40">
        <v>3</v>
      </c>
      <c r="D29" s="40" t="s">
        <v>27</v>
      </c>
      <c r="E29" s="41">
        <v>493276.726444998</v>
      </c>
      <c r="F29" s="41">
        <v>5180689.0780499903</v>
      </c>
      <c r="G29" s="40">
        <v>1</v>
      </c>
      <c r="H29" s="40" t="s">
        <v>17</v>
      </c>
      <c r="I29" s="40" t="s">
        <v>242</v>
      </c>
      <c r="J29" s="42" t="s">
        <v>202</v>
      </c>
      <c r="K29" s="39">
        <v>2</v>
      </c>
      <c r="L29" s="39" t="s">
        <v>200</v>
      </c>
      <c r="M29" s="39" t="s">
        <v>203</v>
      </c>
      <c r="N29" s="39">
        <v>10</v>
      </c>
      <c r="O29" s="39">
        <v>10</v>
      </c>
      <c r="P29" s="39">
        <v>10</v>
      </c>
      <c r="Q29" s="39">
        <v>30</v>
      </c>
      <c r="R29" s="39">
        <v>334.99</v>
      </c>
      <c r="S29" s="39">
        <v>6.31</v>
      </c>
      <c r="T29" s="39">
        <v>328.68</v>
      </c>
      <c r="U29" s="39">
        <v>1.55</v>
      </c>
      <c r="V29" s="41">
        <v>226.43029050748439</v>
      </c>
      <c r="W29" s="41">
        <v>1.8159806295399632</v>
      </c>
      <c r="X29" s="41">
        <v>322.71123486682808</v>
      </c>
      <c r="Y29" s="41">
        <v>1.4252122988649403</v>
      </c>
    </row>
    <row r="30" spans="1:26" s="38" customFormat="1" x14ac:dyDescent="0.3">
      <c r="A30" s="39" t="s">
        <v>593</v>
      </c>
      <c r="B30" s="40">
        <v>95</v>
      </c>
      <c r="C30" s="40">
        <v>3</v>
      </c>
      <c r="D30" s="40" t="s">
        <v>27</v>
      </c>
      <c r="E30" s="41">
        <v>493276.726444998</v>
      </c>
      <c r="F30" s="41">
        <v>5180689.0780499903</v>
      </c>
      <c r="G30" s="40">
        <v>1</v>
      </c>
      <c r="H30" s="40" t="s">
        <v>17</v>
      </c>
      <c r="I30" s="40" t="s">
        <v>242</v>
      </c>
      <c r="J30" s="42" t="s">
        <v>205</v>
      </c>
      <c r="K30" s="39">
        <v>3</v>
      </c>
      <c r="L30" s="39" t="s">
        <v>200</v>
      </c>
      <c r="M30" s="39" t="s">
        <v>206</v>
      </c>
      <c r="N30" s="39" t="s">
        <v>206</v>
      </c>
      <c r="O30" s="39" t="s">
        <v>206</v>
      </c>
      <c r="P30" s="39" t="s">
        <v>206</v>
      </c>
      <c r="Q30" s="39">
        <v>30</v>
      </c>
      <c r="R30" s="39"/>
      <c r="S30" s="39">
        <v>6.31</v>
      </c>
      <c r="T30" s="39"/>
      <c r="U30" s="39">
        <v>1.35</v>
      </c>
      <c r="V30" s="41">
        <v>171.76657833502196</v>
      </c>
      <c r="W30" s="41"/>
      <c r="X30" s="41"/>
      <c r="Y30" s="41"/>
      <c r="Z30" s="38" t="s">
        <v>283</v>
      </c>
    </row>
    <row r="31" spans="1:26" s="38" customFormat="1" x14ac:dyDescent="0.3">
      <c r="A31" s="39" t="s">
        <v>594</v>
      </c>
      <c r="B31" s="40">
        <v>95</v>
      </c>
      <c r="C31" s="40">
        <v>3</v>
      </c>
      <c r="D31" s="40" t="s">
        <v>27</v>
      </c>
      <c r="E31" s="41">
        <v>493276.726444998</v>
      </c>
      <c r="F31" s="41">
        <v>5180689.0780499903</v>
      </c>
      <c r="G31" s="40">
        <v>1</v>
      </c>
      <c r="H31" s="40" t="s">
        <v>17</v>
      </c>
      <c r="I31" s="40" t="s">
        <v>242</v>
      </c>
      <c r="J31" s="42" t="s">
        <v>208</v>
      </c>
      <c r="K31" s="39">
        <v>4</v>
      </c>
      <c r="L31" s="39" t="s">
        <v>200</v>
      </c>
      <c r="M31" s="39" t="s">
        <v>206</v>
      </c>
      <c r="N31" s="39" t="s">
        <v>206</v>
      </c>
      <c r="O31" s="39" t="s">
        <v>206</v>
      </c>
      <c r="P31" s="39" t="s">
        <v>206</v>
      </c>
      <c r="Q31" s="39">
        <v>30</v>
      </c>
      <c r="R31" s="39"/>
      <c r="S31" s="39">
        <v>6.31</v>
      </c>
      <c r="T31" s="39"/>
      <c r="U31" s="39">
        <v>1.35</v>
      </c>
      <c r="V31" s="41">
        <v>171.76657833502196</v>
      </c>
      <c r="W31" s="41"/>
      <c r="X31" s="41"/>
      <c r="Y31" s="41"/>
    </row>
    <row r="32" spans="1:26" x14ac:dyDescent="0.3">
      <c r="A32" s="34" t="s">
        <v>293</v>
      </c>
      <c r="B32" s="29">
        <v>21</v>
      </c>
      <c r="C32" s="29">
        <v>4</v>
      </c>
      <c r="D32" s="29" t="s">
        <v>15</v>
      </c>
      <c r="E32" s="5">
        <v>493309.217427</v>
      </c>
      <c r="F32" s="5">
        <v>5180591.82981</v>
      </c>
      <c r="G32" s="29">
        <v>3</v>
      </c>
      <c r="H32" s="29" t="s">
        <v>17</v>
      </c>
      <c r="I32" s="29" t="s">
        <v>233</v>
      </c>
      <c r="J32" s="36" t="s">
        <v>199</v>
      </c>
      <c r="K32" s="34">
        <v>1</v>
      </c>
      <c r="L32" s="34" t="s">
        <v>200</v>
      </c>
      <c r="M32" s="34">
        <v>3.25</v>
      </c>
      <c r="N32" s="34">
        <v>2</v>
      </c>
      <c r="O32" s="34">
        <v>2.75</v>
      </c>
      <c r="P32" s="34">
        <v>2</v>
      </c>
      <c r="Q32" s="34">
        <v>10</v>
      </c>
      <c r="R32" s="34">
        <v>805.8</v>
      </c>
      <c r="S32" s="34">
        <v>17.149999999999999</v>
      </c>
      <c r="T32" s="34">
        <v>788.65</v>
      </c>
      <c r="U32" s="34">
        <v>6.2</v>
      </c>
      <c r="V32" s="5">
        <v>1207.6282160399167</v>
      </c>
      <c r="W32" s="37">
        <v>2.2722257673980346</v>
      </c>
      <c r="X32" s="5">
        <v>770.73009148541541</v>
      </c>
      <c r="Y32" s="5">
        <v>0.63821802211015899</v>
      </c>
    </row>
    <row r="33" spans="1:26" x14ac:dyDescent="0.3">
      <c r="A33" s="34" t="s">
        <v>294</v>
      </c>
      <c r="B33" s="29">
        <v>21</v>
      </c>
      <c r="C33" s="29">
        <v>4</v>
      </c>
      <c r="D33" s="29" t="s">
        <v>15</v>
      </c>
      <c r="E33" s="5">
        <v>493309.217427</v>
      </c>
      <c r="F33" s="5">
        <v>5180591.82981</v>
      </c>
      <c r="G33" s="29">
        <v>3</v>
      </c>
      <c r="H33" s="29" t="s">
        <v>17</v>
      </c>
      <c r="I33" s="29" t="s">
        <v>233</v>
      </c>
      <c r="J33" s="36" t="s">
        <v>202</v>
      </c>
      <c r="K33" s="34">
        <v>2</v>
      </c>
      <c r="L33" s="34" t="s">
        <v>200</v>
      </c>
      <c r="M33" s="34" t="s">
        <v>203</v>
      </c>
      <c r="N33" s="34">
        <v>8</v>
      </c>
      <c r="O33" s="34">
        <v>7.25</v>
      </c>
      <c r="P33" s="34">
        <v>8</v>
      </c>
      <c r="Q33" s="34">
        <v>23.25</v>
      </c>
      <c r="R33" s="34">
        <v>266.47000000000003</v>
      </c>
      <c r="S33" s="34">
        <v>6.31</v>
      </c>
      <c r="T33" s="34">
        <v>260.16000000000003</v>
      </c>
      <c r="U33" s="34">
        <v>1.55</v>
      </c>
      <c r="V33" s="5">
        <v>175.48347514330038</v>
      </c>
      <c r="W33" s="5">
        <v>1.9400691509796213</v>
      </c>
      <c r="X33" s="5">
        <v>255.11271609681145</v>
      </c>
      <c r="Y33" s="5">
        <v>1.4537705951428508</v>
      </c>
    </row>
    <row r="34" spans="1:26" x14ac:dyDescent="0.3">
      <c r="A34" s="34" t="s">
        <v>295</v>
      </c>
      <c r="B34" s="29">
        <v>21</v>
      </c>
      <c r="C34" s="29">
        <v>4</v>
      </c>
      <c r="D34" s="29" t="s">
        <v>15</v>
      </c>
      <c r="E34" s="5">
        <v>493309.217427</v>
      </c>
      <c r="F34" s="5">
        <v>5180591.82981</v>
      </c>
      <c r="G34" s="29">
        <v>3</v>
      </c>
      <c r="H34" s="29" t="s">
        <v>17</v>
      </c>
      <c r="I34" s="29" t="s">
        <v>233</v>
      </c>
      <c r="J34" s="36" t="s">
        <v>205</v>
      </c>
      <c r="K34" s="34">
        <v>3</v>
      </c>
      <c r="L34" s="34" t="s">
        <v>200</v>
      </c>
      <c r="M34" s="34" t="s">
        <v>206</v>
      </c>
      <c r="N34" s="34" t="s">
        <v>206</v>
      </c>
      <c r="O34" s="34" t="s">
        <v>206</v>
      </c>
      <c r="P34" s="34" t="s">
        <v>206</v>
      </c>
      <c r="Q34" s="34">
        <v>30</v>
      </c>
      <c r="R34" s="34">
        <v>263.39999999999998</v>
      </c>
      <c r="S34" s="34">
        <v>6.31</v>
      </c>
      <c r="T34" s="34">
        <v>257.08999999999997</v>
      </c>
      <c r="U34" s="34">
        <v>1.35</v>
      </c>
      <c r="V34" s="5">
        <v>171.76657833502196</v>
      </c>
      <c r="W34" s="5">
        <v>2.4184261036468149</v>
      </c>
      <c r="X34" s="5">
        <v>250.87246833013438</v>
      </c>
      <c r="Y34" s="5">
        <v>1.4605429691963732</v>
      </c>
    </row>
    <row r="35" spans="1:26" x14ac:dyDescent="0.3">
      <c r="A35" s="34" t="s">
        <v>296</v>
      </c>
      <c r="B35" s="29">
        <v>21</v>
      </c>
      <c r="C35" s="29">
        <v>4</v>
      </c>
      <c r="D35" s="29" t="s">
        <v>15</v>
      </c>
      <c r="E35" s="5">
        <v>493309.217427</v>
      </c>
      <c r="F35" s="5">
        <v>5180591.82981</v>
      </c>
      <c r="G35" s="29">
        <v>3</v>
      </c>
      <c r="H35" s="29" t="s">
        <v>17</v>
      </c>
      <c r="I35" s="29" t="s">
        <v>233</v>
      </c>
      <c r="J35" s="36" t="s">
        <v>208</v>
      </c>
      <c r="K35" s="34">
        <v>4</v>
      </c>
      <c r="L35" s="34" t="s">
        <v>200</v>
      </c>
      <c r="M35" s="34" t="s">
        <v>206</v>
      </c>
      <c r="N35" s="34" t="s">
        <v>206</v>
      </c>
      <c r="O35" s="34" t="s">
        <v>206</v>
      </c>
      <c r="P35" s="34" t="s">
        <v>206</v>
      </c>
      <c r="Q35" s="34">
        <v>30</v>
      </c>
      <c r="R35" s="34">
        <v>240.24</v>
      </c>
      <c r="S35" s="34">
        <v>6.31</v>
      </c>
      <c r="T35" s="34">
        <v>233.93</v>
      </c>
      <c r="U35" s="34">
        <v>1.35</v>
      </c>
      <c r="V35" s="5">
        <v>171.76657833502196</v>
      </c>
      <c r="W35" s="5">
        <v>2.170989433237263</v>
      </c>
      <c r="X35" s="5">
        <v>228.85140441882808</v>
      </c>
      <c r="Y35" s="5">
        <v>1.3323395426348021</v>
      </c>
    </row>
    <row r="36" spans="1:26" x14ac:dyDescent="0.3">
      <c r="A36" s="34" t="s">
        <v>387</v>
      </c>
      <c r="B36" s="29">
        <v>44</v>
      </c>
      <c r="C36" s="29">
        <v>4</v>
      </c>
      <c r="D36" s="29" t="s">
        <v>23</v>
      </c>
      <c r="E36" s="5">
        <v>493289.86292500002</v>
      </c>
      <c r="F36" s="5">
        <v>5180623.6323600002</v>
      </c>
      <c r="G36" s="29">
        <v>2</v>
      </c>
      <c r="H36" s="29" t="s">
        <v>17</v>
      </c>
      <c r="I36" s="29" t="s">
        <v>141</v>
      </c>
      <c r="J36" s="36" t="s">
        <v>199</v>
      </c>
      <c r="K36" s="34">
        <v>1</v>
      </c>
      <c r="L36" s="34" t="s">
        <v>200</v>
      </c>
      <c r="M36" s="34">
        <v>3.5</v>
      </c>
      <c r="N36" s="34">
        <v>3.5</v>
      </c>
      <c r="O36" s="34">
        <v>4.5</v>
      </c>
      <c r="P36" s="34">
        <v>4</v>
      </c>
      <c r="Q36" s="34">
        <v>15.5</v>
      </c>
      <c r="R36" s="34">
        <v>1352.56</v>
      </c>
      <c r="S36" s="34">
        <v>17.149999999999999</v>
      </c>
      <c r="T36" s="34">
        <v>1335.4099999999999</v>
      </c>
      <c r="U36" s="34">
        <v>6.2</v>
      </c>
      <c r="V36" s="5">
        <v>1871.8237348618709</v>
      </c>
      <c r="W36" s="37">
        <v>1.7646065787336123</v>
      </c>
      <c r="X36" s="5">
        <v>1311.8452672869332</v>
      </c>
      <c r="Y36" s="5">
        <v>0.70083803450848936</v>
      </c>
    </row>
    <row r="37" spans="1:26" x14ac:dyDescent="0.3">
      <c r="A37" s="34" t="s">
        <v>388</v>
      </c>
      <c r="B37" s="29">
        <v>44</v>
      </c>
      <c r="C37" s="29">
        <v>4</v>
      </c>
      <c r="D37" s="29" t="s">
        <v>23</v>
      </c>
      <c r="E37" s="5">
        <v>493289.86292500002</v>
      </c>
      <c r="F37" s="5">
        <v>5180623.6323600002</v>
      </c>
      <c r="G37" s="29">
        <v>2</v>
      </c>
      <c r="H37" s="29" t="s">
        <v>17</v>
      </c>
      <c r="I37" s="29" t="s">
        <v>141</v>
      </c>
      <c r="J37" s="36" t="s">
        <v>202</v>
      </c>
      <c r="K37" s="34">
        <v>2</v>
      </c>
      <c r="L37" s="34" t="s">
        <v>200</v>
      </c>
      <c r="M37" s="34" t="s">
        <v>203</v>
      </c>
      <c r="N37" s="34">
        <v>6.5</v>
      </c>
      <c r="O37" s="34">
        <v>5.5</v>
      </c>
      <c r="P37" s="34">
        <v>6</v>
      </c>
      <c r="Q37" s="34">
        <v>18</v>
      </c>
      <c r="R37" s="34">
        <v>212.95</v>
      </c>
      <c r="S37" s="34">
        <v>6.31</v>
      </c>
      <c r="T37" s="34">
        <v>206.64</v>
      </c>
      <c r="U37" s="34">
        <v>1.55</v>
      </c>
      <c r="V37" s="5">
        <v>135.85817430449063</v>
      </c>
      <c r="W37" s="5">
        <v>1.8841451192623728</v>
      </c>
      <c r="X37" s="5">
        <v>202.74660252555623</v>
      </c>
      <c r="Y37" s="5">
        <v>1.4923401080832475</v>
      </c>
    </row>
    <row r="38" spans="1:26" x14ac:dyDescent="0.3">
      <c r="A38" s="34" t="s">
        <v>389</v>
      </c>
      <c r="B38" s="29">
        <v>44</v>
      </c>
      <c r="C38" s="29">
        <v>4</v>
      </c>
      <c r="D38" s="29" t="s">
        <v>23</v>
      </c>
      <c r="E38" s="5">
        <v>493289.86292500002</v>
      </c>
      <c r="F38" s="5">
        <v>5180623.6323600002</v>
      </c>
      <c r="G38" s="29">
        <v>2</v>
      </c>
      <c r="H38" s="29" t="s">
        <v>17</v>
      </c>
      <c r="I38" s="29" t="s">
        <v>141</v>
      </c>
      <c r="J38" s="36" t="s">
        <v>205</v>
      </c>
      <c r="K38" s="34">
        <v>3</v>
      </c>
      <c r="L38" s="34" t="s">
        <v>200</v>
      </c>
      <c r="M38" s="34" t="s">
        <v>206</v>
      </c>
      <c r="N38" s="34" t="s">
        <v>206</v>
      </c>
      <c r="O38" s="34" t="s">
        <v>206</v>
      </c>
      <c r="P38" s="34" t="s">
        <v>206</v>
      </c>
      <c r="Q38" s="34">
        <v>30</v>
      </c>
      <c r="R38" s="34">
        <v>280.08999999999997</v>
      </c>
      <c r="S38" s="34">
        <v>6.31</v>
      </c>
      <c r="T38" s="34">
        <v>273.77999999999997</v>
      </c>
      <c r="U38" s="34">
        <v>1.35</v>
      </c>
      <c r="V38" s="5">
        <v>171.76657833502196</v>
      </c>
      <c r="W38" s="5">
        <v>1.8145161290322696</v>
      </c>
      <c r="X38" s="5">
        <v>268.8122177419354</v>
      </c>
      <c r="Y38" s="5">
        <v>1.5649855772153234</v>
      </c>
    </row>
    <row r="39" spans="1:26" x14ac:dyDescent="0.3">
      <c r="A39" s="34" t="s">
        <v>390</v>
      </c>
      <c r="B39" s="29">
        <v>44</v>
      </c>
      <c r="C39" s="29">
        <v>4</v>
      </c>
      <c r="D39" s="29" t="s">
        <v>23</v>
      </c>
      <c r="E39" s="5">
        <v>493289.86292500002</v>
      </c>
      <c r="F39" s="5">
        <v>5180623.6323600002</v>
      </c>
      <c r="G39" s="29">
        <v>2</v>
      </c>
      <c r="H39" s="29" t="s">
        <v>17</v>
      </c>
      <c r="I39" s="29" t="s">
        <v>141</v>
      </c>
      <c r="J39" s="36" t="s">
        <v>208</v>
      </c>
      <c r="K39" s="34">
        <v>4</v>
      </c>
      <c r="L39" s="34" t="s">
        <v>200</v>
      </c>
      <c r="M39" s="34" t="s">
        <v>206</v>
      </c>
      <c r="N39" s="34" t="s">
        <v>206</v>
      </c>
      <c r="O39" s="34" t="s">
        <v>206</v>
      </c>
      <c r="P39" s="34" t="s">
        <v>206</v>
      </c>
      <c r="Q39" s="34">
        <v>30</v>
      </c>
      <c r="R39" s="34">
        <v>268.61</v>
      </c>
      <c r="S39" s="34">
        <v>6.31</v>
      </c>
      <c r="T39" s="34">
        <v>262.3</v>
      </c>
      <c r="U39" s="34">
        <v>1.35</v>
      </c>
      <c r="V39" s="5">
        <v>171.76657833502196</v>
      </c>
      <c r="W39" s="5">
        <v>2.1915584415584379</v>
      </c>
      <c r="X39" s="5">
        <v>256.55154220779224</v>
      </c>
      <c r="Y39" s="5">
        <v>1.4936057101131834</v>
      </c>
    </row>
    <row r="40" spans="1:26" x14ac:dyDescent="0.3">
      <c r="A40" s="34" t="s">
        <v>487</v>
      </c>
      <c r="B40" s="29">
        <v>69</v>
      </c>
      <c r="C40" s="29">
        <v>4</v>
      </c>
      <c r="D40" s="29" t="s">
        <v>33</v>
      </c>
      <c r="E40" s="5">
        <v>493296.53985200002</v>
      </c>
      <c r="F40" s="5">
        <v>5180655.4058499904</v>
      </c>
      <c r="G40" s="29">
        <v>2</v>
      </c>
      <c r="H40" s="29" t="s">
        <v>17</v>
      </c>
      <c r="I40" s="29" t="s">
        <v>141</v>
      </c>
      <c r="J40" s="36" t="s">
        <v>199</v>
      </c>
      <c r="K40" s="34">
        <v>1</v>
      </c>
      <c r="L40" s="34" t="s">
        <v>200</v>
      </c>
      <c r="M40" s="34">
        <v>2.25</v>
      </c>
      <c r="N40" s="34">
        <v>2.75</v>
      </c>
      <c r="O40" s="34">
        <v>2</v>
      </c>
      <c r="P40" s="34">
        <v>4</v>
      </c>
      <c r="Q40" s="34">
        <v>11</v>
      </c>
      <c r="R40" s="34">
        <v>838.95</v>
      </c>
      <c r="S40" s="34">
        <v>17.149999999999999</v>
      </c>
      <c r="T40" s="34">
        <v>821.80000000000007</v>
      </c>
      <c r="U40" s="34">
        <v>6.2</v>
      </c>
      <c r="V40" s="5">
        <v>1328.3910376439082</v>
      </c>
      <c r="W40" s="37">
        <v>2.0895459700113501</v>
      </c>
      <c r="X40" s="5">
        <v>804.62811121844675</v>
      </c>
      <c r="Y40" s="5">
        <v>0.60571630522708886</v>
      </c>
    </row>
    <row r="41" spans="1:26" x14ac:dyDescent="0.3">
      <c r="A41" s="34" t="s">
        <v>488</v>
      </c>
      <c r="B41" s="29">
        <v>69</v>
      </c>
      <c r="C41" s="29">
        <v>4</v>
      </c>
      <c r="D41" s="29" t="s">
        <v>33</v>
      </c>
      <c r="E41" s="5">
        <v>493296.53985200002</v>
      </c>
      <c r="F41" s="5">
        <v>5180655.4058499904</v>
      </c>
      <c r="G41" s="29">
        <v>2</v>
      </c>
      <c r="H41" s="29" t="s">
        <v>17</v>
      </c>
      <c r="I41" s="29" t="s">
        <v>141</v>
      </c>
      <c r="J41" s="36" t="s">
        <v>202</v>
      </c>
      <c r="K41" s="34">
        <v>2</v>
      </c>
      <c r="L41" s="34" t="s">
        <v>200</v>
      </c>
      <c r="M41" s="34" t="s">
        <v>203</v>
      </c>
      <c r="N41" s="34">
        <v>7.25</v>
      </c>
      <c r="O41" s="34">
        <v>8</v>
      </c>
      <c r="P41" s="34">
        <v>6</v>
      </c>
      <c r="Q41" s="34">
        <v>21.25</v>
      </c>
      <c r="R41" s="34">
        <v>234.5</v>
      </c>
      <c r="S41" s="34">
        <v>6.31</v>
      </c>
      <c r="T41" s="34">
        <v>228.19</v>
      </c>
      <c r="U41" s="34">
        <v>1.55</v>
      </c>
      <c r="V41" s="5">
        <v>160.38812244280143</v>
      </c>
      <c r="W41" s="5">
        <v>1.9480519480519352</v>
      </c>
      <c r="X41" s="5">
        <v>223.7447402597403</v>
      </c>
      <c r="Y41" s="5">
        <v>1.3950206340219082</v>
      </c>
    </row>
    <row r="42" spans="1:26" x14ac:dyDescent="0.3">
      <c r="A42" s="34" t="s">
        <v>489</v>
      </c>
      <c r="B42" s="29">
        <v>69</v>
      </c>
      <c r="C42" s="29">
        <v>4</v>
      </c>
      <c r="D42" s="29" t="s">
        <v>33</v>
      </c>
      <c r="E42" s="5">
        <v>493296.53985200002</v>
      </c>
      <c r="F42" s="5">
        <v>5180655.4058499904</v>
      </c>
      <c r="G42" s="29">
        <v>2</v>
      </c>
      <c r="H42" s="29" t="s">
        <v>17</v>
      </c>
      <c r="I42" s="29" t="s">
        <v>141</v>
      </c>
      <c r="J42" s="36" t="s">
        <v>205</v>
      </c>
      <c r="K42" s="34">
        <v>3</v>
      </c>
      <c r="L42" s="34" t="s">
        <v>200</v>
      </c>
      <c r="M42" s="34" t="s">
        <v>206</v>
      </c>
      <c r="N42" s="34" t="s">
        <v>206</v>
      </c>
      <c r="O42" s="34" t="s">
        <v>206</v>
      </c>
      <c r="P42" s="34" t="s">
        <v>206</v>
      </c>
      <c r="Q42" s="34">
        <v>30</v>
      </c>
      <c r="R42" s="34">
        <v>269.74</v>
      </c>
      <c r="S42" s="34">
        <v>6.31</v>
      </c>
      <c r="T42" s="34">
        <v>263.43</v>
      </c>
      <c r="U42" s="34">
        <v>1.35</v>
      </c>
      <c r="V42" s="5">
        <v>171.76657833502196</v>
      </c>
      <c r="W42" s="5">
        <v>1.7663588920112601</v>
      </c>
      <c r="X42" s="5">
        <v>258.77688077077477</v>
      </c>
      <c r="Y42" s="5">
        <v>1.5065613070899255</v>
      </c>
    </row>
    <row r="43" spans="1:26" x14ac:dyDescent="0.3">
      <c r="A43" s="34" t="s">
        <v>490</v>
      </c>
      <c r="B43" s="29">
        <v>69</v>
      </c>
      <c r="C43" s="29">
        <v>4</v>
      </c>
      <c r="D43" s="29" t="s">
        <v>33</v>
      </c>
      <c r="E43" s="5">
        <v>493296.53985200002</v>
      </c>
      <c r="F43" s="5">
        <v>5180655.4058499904</v>
      </c>
      <c r="G43" s="29">
        <v>2</v>
      </c>
      <c r="H43" s="29" t="s">
        <v>17</v>
      </c>
      <c r="I43" s="29" t="s">
        <v>141</v>
      </c>
      <c r="J43" s="36" t="s">
        <v>208</v>
      </c>
      <c r="K43" s="34">
        <v>4</v>
      </c>
      <c r="L43" s="34" t="s">
        <v>200</v>
      </c>
      <c r="M43" s="34" t="s">
        <v>206</v>
      </c>
      <c r="N43" s="34" t="s">
        <v>206</v>
      </c>
      <c r="O43" s="34" t="s">
        <v>206</v>
      </c>
      <c r="P43" s="34" t="s">
        <v>206</v>
      </c>
      <c r="Q43" s="34">
        <v>30</v>
      </c>
      <c r="R43" s="34">
        <v>265.52</v>
      </c>
      <c r="S43" s="34">
        <v>6.31</v>
      </c>
      <c r="T43" s="34">
        <v>259.20999999999998</v>
      </c>
      <c r="U43" s="34">
        <v>1.35</v>
      </c>
      <c r="V43" s="5">
        <v>171.76657833502196</v>
      </c>
      <c r="W43" s="5">
        <v>2.1177894312222616</v>
      </c>
      <c r="X43" s="5">
        <v>253.72047801532875</v>
      </c>
      <c r="Y43" s="5">
        <v>1.4771236667500001</v>
      </c>
    </row>
    <row r="44" spans="1:26" x14ac:dyDescent="0.3">
      <c r="A44" s="39" t="s">
        <v>595</v>
      </c>
      <c r="B44" s="40">
        <v>96</v>
      </c>
      <c r="C44" s="40">
        <v>4</v>
      </c>
      <c r="D44" s="40" t="s">
        <v>27</v>
      </c>
      <c r="E44" s="41">
        <v>493308.02597100002</v>
      </c>
      <c r="F44" s="41">
        <v>5180687.1739800004</v>
      </c>
      <c r="G44" s="40">
        <v>1</v>
      </c>
      <c r="H44" s="40" t="s">
        <v>17</v>
      </c>
      <c r="I44" s="40" t="s">
        <v>242</v>
      </c>
      <c r="J44" s="42" t="s">
        <v>199</v>
      </c>
      <c r="K44" s="39">
        <v>1</v>
      </c>
      <c r="L44" s="39" t="s">
        <v>200</v>
      </c>
      <c r="M44" s="39">
        <v>2.5</v>
      </c>
      <c r="N44" s="39">
        <v>3</v>
      </c>
      <c r="O44" s="39">
        <v>3.75</v>
      </c>
      <c r="P44" s="39">
        <v>4.25</v>
      </c>
      <c r="Q44" s="39">
        <v>13.5</v>
      </c>
      <c r="R44" s="39">
        <v>700.81</v>
      </c>
      <c r="S44" s="39">
        <v>17.149999999999999</v>
      </c>
      <c r="T44" s="39">
        <v>683.66</v>
      </c>
      <c r="U44" s="39">
        <v>6.2</v>
      </c>
      <c r="V44" s="41">
        <v>1630.2980916538875</v>
      </c>
      <c r="W44" s="43">
        <v>1.7826555858656361</v>
      </c>
      <c r="X44" s="41">
        <v>671.47269682167098</v>
      </c>
      <c r="Y44" s="41">
        <v>0.41187111747182537</v>
      </c>
      <c r="Z44" s="38"/>
    </row>
    <row r="45" spans="1:26" x14ac:dyDescent="0.3">
      <c r="A45" s="39" t="s">
        <v>596</v>
      </c>
      <c r="B45" s="40">
        <v>96</v>
      </c>
      <c r="C45" s="40">
        <v>4</v>
      </c>
      <c r="D45" s="40" t="s">
        <v>27</v>
      </c>
      <c r="E45" s="41">
        <v>493308.02597100002</v>
      </c>
      <c r="F45" s="41">
        <v>5180687.1739800004</v>
      </c>
      <c r="G45" s="40">
        <v>1</v>
      </c>
      <c r="H45" s="40" t="s">
        <v>17</v>
      </c>
      <c r="I45" s="40" t="s">
        <v>242</v>
      </c>
      <c r="J45" s="42" t="s">
        <v>202</v>
      </c>
      <c r="K45" s="39">
        <v>2</v>
      </c>
      <c r="L45" s="39" t="s">
        <v>200</v>
      </c>
      <c r="M45" s="39" t="s">
        <v>203</v>
      </c>
      <c r="N45" s="39">
        <v>7</v>
      </c>
      <c r="O45" s="39">
        <v>6.25</v>
      </c>
      <c r="P45" s="39">
        <v>5.75</v>
      </c>
      <c r="Q45" s="39">
        <v>19</v>
      </c>
      <c r="R45" s="39">
        <v>210.77</v>
      </c>
      <c r="S45" s="39">
        <v>6.31</v>
      </c>
      <c r="T45" s="39">
        <v>204.46</v>
      </c>
      <c r="U45" s="39">
        <v>1.55</v>
      </c>
      <c r="V45" s="41">
        <v>143.40585065474011</v>
      </c>
      <c r="W45" s="41">
        <v>1.5937058704861649</v>
      </c>
      <c r="X45" s="41">
        <v>201.20150897720399</v>
      </c>
      <c r="Y45" s="41">
        <v>1.4030216205168022</v>
      </c>
      <c r="Z45" s="38"/>
    </row>
    <row r="46" spans="1:26" x14ac:dyDescent="0.3">
      <c r="A46" s="39" t="s">
        <v>597</v>
      </c>
      <c r="B46" s="40">
        <v>96</v>
      </c>
      <c r="C46" s="40">
        <v>4</v>
      </c>
      <c r="D46" s="40" t="s">
        <v>27</v>
      </c>
      <c r="E46" s="41">
        <v>493308.02597100002</v>
      </c>
      <c r="F46" s="41">
        <v>5180687.1739800004</v>
      </c>
      <c r="G46" s="40">
        <v>1</v>
      </c>
      <c r="H46" s="40" t="s">
        <v>17</v>
      </c>
      <c r="I46" s="40" t="s">
        <v>242</v>
      </c>
      <c r="J46" s="42" t="s">
        <v>205</v>
      </c>
      <c r="K46" s="39">
        <v>3</v>
      </c>
      <c r="L46" s="39" t="s">
        <v>200</v>
      </c>
      <c r="M46" s="39" t="s">
        <v>206</v>
      </c>
      <c r="N46" s="39" t="s">
        <v>206</v>
      </c>
      <c r="O46" s="39" t="s">
        <v>206</v>
      </c>
      <c r="P46" s="39" t="s">
        <v>206</v>
      </c>
      <c r="Q46" s="39">
        <v>30</v>
      </c>
      <c r="R46" s="39">
        <v>275.99</v>
      </c>
      <c r="S46" s="39">
        <v>6.31</v>
      </c>
      <c r="T46" s="39">
        <v>269.68</v>
      </c>
      <c r="U46" s="39">
        <v>1.35</v>
      </c>
      <c r="V46" s="41">
        <v>171.76657833502196</v>
      </c>
      <c r="W46" s="41">
        <v>1.9943593875906422</v>
      </c>
      <c r="X46" s="41">
        <v>264.30161160354555</v>
      </c>
      <c r="Y46" s="41">
        <v>1.538725485280604</v>
      </c>
      <c r="Z46" s="38"/>
    </row>
    <row r="47" spans="1:26" x14ac:dyDescent="0.3">
      <c r="A47" s="39" t="s">
        <v>598</v>
      </c>
      <c r="B47" s="40">
        <v>96</v>
      </c>
      <c r="C47" s="40">
        <v>4</v>
      </c>
      <c r="D47" s="40" t="s">
        <v>27</v>
      </c>
      <c r="E47" s="41">
        <v>493308.02597100002</v>
      </c>
      <c r="F47" s="41">
        <v>5180687.1739800004</v>
      </c>
      <c r="G47" s="40">
        <v>1</v>
      </c>
      <c r="H47" s="40" t="s">
        <v>17</v>
      </c>
      <c r="I47" s="40" t="s">
        <v>242</v>
      </c>
      <c r="J47" s="42" t="s">
        <v>208</v>
      </c>
      <c r="K47" s="39">
        <v>4</v>
      </c>
      <c r="L47" s="39" t="s">
        <v>200</v>
      </c>
      <c r="M47" s="39" t="s">
        <v>206</v>
      </c>
      <c r="N47" s="39" t="s">
        <v>206</v>
      </c>
      <c r="O47" s="39" t="s">
        <v>206</v>
      </c>
      <c r="P47" s="39" t="s">
        <v>206</v>
      </c>
      <c r="Q47" s="39">
        <v>30</v>
      </c>
      <c r="R47" s="39">
        <v>259.23</v>
      </c>
      <c r="S47" s="39">
        <v>6.31</v>
      </c>
      <c r="T47" s="39">
        <v>252.92000000000002</v>
      </c>
      <c r="U47" s="39">
        <v>1.35</v>
      </c>
      <c r="V47" s="41">
        <v>171.76657833502196</v>
      </c>
      <c r="W47" s="41">
        <v>1.9207440355842871</v>
      </c>
      <c r="X47" s="41">
        <v>248.06205418520022</v>
      </c>
      <c r="Y47" s="41">
        <v>1.4441811474020738</v>
      </c>
      <c r="Z47" s="38"/>
    </row>
    <row r="48" spans="1:26" x14ac:dyDescent="0.3">
      <c r="A48" s="39" t="s">
        <v>699</v>
      </c>
      <c r="B48" s="40">
        <v>122</v>
      </c>
      <c r="C48" s="40">
        <v>4</v>
      </c>
      <c r="D48" s="40" t="s">
        <v>40</v>
      </c>
      <c r="E48" s="41">
        <v>493305.31326999801</v>
      </c>
      <c r="F48" s="41">
        <v>5180718.9579600003</v>
      </c>
      <c r="G48" s="40">
        <v>1</v>
      </c>
      <c r="H48" s="40" t="s">
        <v>17</v>
      </c>
      <c r="I48" s="40" t="s">
        <v>242</v>
      </c>
      <c r="J48" s="42" t="s">
        <v>199</v>
      </c>
      <c r="K48" s="39">
        <v>1</v>
      </c>
      <c r="L48" s="39" t="s">
        <v>200</v>
      </c>
      <c r="M48" s="39">
        <v>0</v>
      </c>
      <c r="N48" s="39">
        <v>0</v>
      </c>
      <c r="O48" s="39">
        <v>3.75</v>
      </c>
      <c r="P48" s="39">
        <v>2.25</v>
      </c>
      <c r="Q48" s="39">
        <v>6</v>
      </c>
      <c r="R48" s="39">
        <v>266.2</v>
      </c>
      <c r="S48" s="39">
        <v>17.149999999999999</v>
      </c>
      <c r="T48" s="39">
        <v>249.04999999999998</v>
      </c>
      <c r="U48" s="39">
        <v>6.2</v>
      </c>
      <c r="V48" s="41">
        <v>724.57692962395004</v>
      </c>
      <c r="W48" s="43">
        <v>2.0355020905156862</v>
      </c>
      <c r="X48" s="41">
        <v>243.98058204357068</v>
      </c>
      <c r="Y48" s="41">
        <v>0.33672143297495649</v>
      </c>
      <c r="Z48" s="38"/>
    </row>
    <row r="49" spans="1:26" x14ac:dyDescent="0.3">
      <c r="A49" s="39" t="s">
        <v>700</v>
      </c>
      <c r="B49" s="40">
        <v>122</v>
      </c>
      <c r="C49" s="40">
        <v>4</v>
      </c>
      <c r="D49" s="40" t="s">
        <v>40</v>
      </c>
      <c r="E49" s="41">
        <v>493305.31326999801</v>
      </c>
      <c r="F49" s="41">
        <v>5180718.9579600003</v>
      </c>
      <c r="G49" s="40">
        <v>1</v>
      </c>
      <c r="H49" s="40" t="s">
        <v>17</v>
      </c>
      <c r="I49" s="40" t="s">
        <v>242</v>
      </c>
      <c r="J49" s="42" t="s">
        <v>202</v>
      </c>
      <c r="K49" s="39">
        <v>2</v>
      </c>
      <c r="L49" s="39" t="s">
        <v>200</v>
      </c>
      <c r="M49" s="39" t="s">
        <v>203</v>
      </c>
      <c r="N49" s="39">
        <v>10</v>
      </c>
      <c r="O49" s="39">
        <v>6.25</v>
      </c>
      <c r="P49" s="39">
        <v>7.75</v>
      </c>
      <c r="Q49" s="39">
        <v>24</v>
      </c>
      <c r="R49" s="39">
        <v>270.33999999999997</v>
      </c>
      <c r="S49" s="39">
        <v>6.31</v>
      </c>
      <c r="T49" s="39">
        <v>264.02999999999997</v>
      </c>
      <c r="U49" s="39">
        <v>1.55</v>
      </c>
      <c r="V49" s="41">
        <v>181.14423240598751</v>
      </c>
      <c r="W49" s="41">
        <v>1.6430020283975417</v>
      </c>
      <c r="X49" s="41">
        <v>259.69198174442192</v>
      </c>
      <c r="Y49" s="41">
        <v>1.4336199297937908</v>
      </c>
      <c r="Z49" s="38"/>
    </row>
    <row r="50" spans="1:26" x14ac:dyDescent="0.3">
      <c r="A50" s="39" t="s">
        <v>701</v>
      </c>
      <c r="B50" s="40">
        <v>122</v>
      </c>
      <c r="C50" s="40">
        <v>4</v>
      </c>
      <c r="D50" s="40" t="s">
        <v>40</v>
      </c>
      <c r="E50" s="41">
        <v>493305.31326999801</v>
      </c>
      <c r="F50" s="41">
        <v>5180718.9579600003</v>
      </c>
      <c r="G50" s="40">
        <v>1</v>
      </c>
      <c r="H50" s="40" t="s">
        <v>17</v>
      </c>
      <c r="I50" s="40" t="s">
        <v>242</v>
      </c>
      <c r="J50" s="42" t="s">
        <v>205</v>
      </c>
      <c r="K50" s="39">
        <v>3</v>
      </c>
      <c r="L50" s="39" t="s">
        <v>200</v>
      </c>
      <c r="M50" s="39" t="s">
        <v>206</v>
      </c>
      <c r="N50" s="39" t="s">
        <v>206</v>
      </c>
      <c r="O50" s="39" t="s">
        <v>206</v>
      </c>
      <c r="P50" s="39" t="s">
        <v>206</v>
      </c>
      <c r="Q50" s="39">
        <v>30</v>
      </c>
      <c r="R50" s="39">
        <v>192.05</v>
      </c>
      <c r="S50" s="39">
        <v>6.31</v>
      </c>
      <c r="T50" s="39">
        <v>185.74</v>
      </c>
      <c r="U50" s="39">
        <v>1.35</v>
      </c>
      <c r="V50" s="41">
        <v>171.76657833502196</v>
      </c>
      <c r="W50" s="41">
        <v>1.5372168284789463</v>
      </c>
      <c r="X50" s="41">
        <v>182.88477346278322</v>
      </c>
      <c r="Y50" s="41">
        <v>1.0647285125868653</v>
      </c>
      <c r="Z50" s="38"/>
    </row>
    <row r="51" spans="1:26" x14ac:dyDescent="0.3">
      <c r="A51" s="39" t="s">
        <v>702</v>
      </c>
      <c r="B51" s="40">
        <v>122</v>
      </c>
      <c r="C51" s="40">
        <v>4</v>
      </c>
      <c r="D51" s="40" t="s">
        <v>40</v>
      </c>
      <c r="E51" s="41">
        <v>493305.31326999801</v>
      </c>
      <c r="F51" s="41">
        <v>5180718.9579600003</v>
      </c>
      <c r="G51" s="40">
        <v>1</v>
      </c>
      <c r="H51" s="40" t="s">
        <v>17</v>
      </c>
      <c r="I51" s="40" t="s">
        <v>242</v>
      </c>
      <c r="J51" s="42" t="s">
        <v>208</v>
      </c>
      <c r="K51" s="39">
        <v>4</v>
      </c>
      <c r="L51" s="39" t="s">
        <v>200</v>
      </c>
      <c r="M51" s="39" t="s">
        <v>206</v>
      </c>
      <c r="N51" s="39" t="s">
        <v>206</v>
      </c>
      <c r="O51" s="39" t="s">
        <v>206</v>
      </c>
      <c r="P51" s="39" t="s">
        <v>206</v>
      </c>
      <c r="Q51" s="39">
        <v>30</v>
      </c>
      <c r="R51" s="39">
        <v>177.02</v>
      </c>
      <c r="S51" s="39">
        <v>6.31</v>
      </c>
      <c r="T51" s="39">
        <v>170.71</v>
      </c>
      <c r="U51" s="39">
        <v>1.35</v>
      </c>
      <c r="V51" s="41">
        <v>171.76657833502196</v>
      </c>
      <c r="W51" s="41">
        <v>1.7483228298434632</v>
      </c>
      <c r="X51" s="41">
        <v>167.72543809717422</v>
      </c>
      <c r="Y51" s="41">
        <v>0.97647307015707263</v>
      </c>
      <c r="Z51" s="38"/>
    </row>
    <row r="52" spans="1:26" x14ac:dyDescent="0.3">
      <c r="A52" s="34" t="s">
        <v>197</v>
      </c>
      <c r="B52" s="29">
        <v>1</v>
      </c>
      <c r="C52" s="29">
        <v>5</v>
      </c>
      <c r="D52" s="29" t="s">
        <v>17</v>
      </c>
      <c r="E52" s="5">
        <v>493319.28016000002</v>
      </c>
      <c r="F52" s="5">
        <v>5180579.2617899803</v>
      </c>
      <c r="G52" s="29">
        <v>4</v>
      </c>
      <c r="H52" s="29" t="s">
        <v>17</v>
      </c>
      <c r="I52" s="29" t="s">
        <v>198</v>
      </c>
      <c r="J52" s="36" t="s">
        <v>199</v>
      </c>
      <c r="K52" s="34">
        <v>1</v>
      </c>
      <c r="L52" s="34" t="s">
        <v>200</v>
      </c>
      <c r="M52" s="34">
        <v>4.5</v>
      </c>
      <c r="N52" s="34">
        <v>5</v>
      </c>
      <c r="O52" s="34">
        <v>4</v>
      </c>
      <c r="P52" s="34">
        <v>2</v>
      </c>
      <c r="Q52" s="34">
        <v>15.5</v>
      </c>
      <c r="R52" s="34">
        <v>1414.92</v>
      </c>
      <c r="S52" s="34">
        <v>17.149999999999999</v>
      </c>
      <c r="T52" s="34">
        <v>1397.77</v>
      </c>
      <c r="U52" s="34">
        <v>6.2</v>
      </c>
      <c r="V52" s="5">
        <v>1871.8237348618709</v>
      </c>
      <c r="W52" s="37">
        <v>2.2337838602047211</v>
      </c>
      <c r="X52" s="5">
        <v>1366.5468393372164</v>
      </c>
      <c r="Y52" s="5">
        <v>0.73006171141325926</v>
      </c>
    </row>
    <row r="53" spans="1:26" x14ac:dyDescent="0.3">
      <c r="A53" s="34" t="s">
        <v>201</v>
      </c>
      <c r="B53" s="29">
        <v>1</v>
      </c>
      <c r="C53" s="29">
        <v>5</v>
      </c>
      <c r="D53" s="29" t="s">
        <v>17</v>
      </c>
      <c r="E53" s="5">
        <v>493319.28016000002</v>
      </c>
      <c r="F53" s="5">
        <v>5180579.2617899803</v>
      </c>
      <c r="G53" s="29">
        <v>4</v>
      </c>
      <c r="H53" s="29" t="s">
        <v>17</v>
      </c>
      <c r="I53" s="29" t="s">
        <v>198</v>
      </c>
      <c r="J53" s="36" t="s">
        <v>202</v>
      </c>
      <c r="K53" s="34">
        <v>2</v>
      </c>
      <c r="L53" s="34" t="s">
        <v>200</v>
      </c>
      <c r="M53" s="34" t="s">
        <v>203</v>
      </c>
      <c r="N53" s="34">
        <v>5</v>
      </c>
      <c r="O53" s="34">
        <v>6</v>
      </c>
      <c r="P53" s="34">
        <v>8</v>
      </c>
      <c r="Q53" s="34">
        <v>19</v>
      </c>
      <c r="R53" s="34">
        <v>220.95</v>
      </c>
      <c r="S53" s="34">
        <v>6.31</v>
      </c>
      <c r="T53" s="34">
        <v>214.64</v>
      </c>
      <c r="U53" s="34">
        <v>1.55</v>
      </c>
      <c r="V53" s="5">
        <v>143.40585065474011</v>
      </c>
      <c r="W53" s="5">
        <v>2.0093640265314106</v>
      </c>
      <c r="X53" s="5">
        <v>210.32710105345296</v>
      </c>
      <c r="Y53" s="5">
        <v>1.4666563469563776</v>
      </c>
    </row>
    <row r="54" spans="1:26" x14ac:dyDescent="0.3">
      <c r="A54" s="34" t="s">
        <v>204</v>
      </c>
      <c r="B54" s="29">
        <v>1</v>
      </c>
      <c r="C54" s="29">
        <v>5</v>
      </c>
      <c r="D54" s="29" t="s">
        <v>17</v>
      </c>
      <c r="E54" s="5">
        <v>493319.28016000002</v>
      </c>
      <c r="F54" s="5">
        <v>5180579.2617899803</v>
      </c>
      <c r="G54" s="29">
        <v>4</v>
      </c>
      <c r="H54" s="29" t="s">
        <v>17</v>
      </c>
      <c r="I54" s="29" t="s">
        <v>198</v>
      </c>
      <c r="J54" s="36" t="s">
        <v>205</v>
      </c>
      <c r="K54" s="34">
        <v>3</v>
      </c>
      <c r="L54" s="34" t="s">
        <v>200</v>
      </c>
      <c r="M54" s="34" t="s">
        <v>206</v>
      </c>
      <c r="N54" s="34" t="s">
        <v>206</v>
      </c>
      <c r="O54" s="34" t="s">
        <v>206</v>
      </c>
      <c r="P54" s="34" t="s">
        <v>206</v>
      </c>
      <c r="Q54" s="34">
        <v>30</v>
      </c>
      <c r="R54" s="34">
        <v>256.62</v>
      </c>
      <c r="S54" s="34">
        <v>6.31</v>
      </c>
      <c r="T54" s="34">
        <v>250.31</v>
      </c>
      <c r="U54" s="34">
        <v>1.35</v>
      </c>
      <c r="V54" s="5">
        <v>171.76657833502196</v>
      </c>
      <c r="W54" s="5">
        <v>1.8561484918793381</v>
      </c>
      <c r="X54" s="5">
        <v>245.66387470997682</v>
      </c>
      <c r="Y54" s="5">
        <v>1.4302192958098168</v>
      </c>
    </row>
    <row r="55" spans="1:26" x14ac:dyDescent="0.3">
      <c r="A55" s="34" t="s">
        <v>207</v>
      </c>
      <c r="B55" s="29">
        <v>1</v>
      </c>
      <c r="C55" s="29">
        <v>5</v>
      </c>
      <c r="D55" s="29" t="s">
        <v>17</v>
      </c>
      <c r="E55" s="5">
        <v>493319.28016000002</v>
      </c>
      <c r="F55" s="5">
        <v>5180579.2617899803</v>
      </c>
      <c r="G55" s="29">
        <v>4</v>
      </c>
      <c r="H55" s="29" t="s">
        <v>17</v>
      </c>
      <c r="I55" s="29" t="s">
        <v>198</v>
      </c>
      <c r="J55" s="36" t="s">
        <v>208</v>
      </c>
      <c r="K55" s="34">
        <v>4</v>
      </c>
      <c r="L55" s="34" t="s">
        <v>200</v>
      </c>
      <c r="M55" s="34" t="s">
        <v>206</v>
      </c>
      <c r="N55" s="34" t="s">
        <v>206</v>
      </c>
      <c r="O55" s="34" t="s">
        <v>206</v>
      </c>
      <c r="P55" s="34" t="s">
        <v>206</v>
      </c>
      <c r="Q55" s="34">
        <v>30</v>
      </c>
      <c r="R55" s="34">
        <v>249.56</v>
      </c>
      <c r="S55" s="34">
        <v>6.31</v>
      </c>
      <c r="T55" s="34">
        <v>243.25</v>
      </c>
      <c r="U55" s="34">
        <v>1.35</v>
      </c>
      <c r="V55" s="5">
        <v>171.76657833502196</v>
      </c>
      <c r="W55" s="5">
        <v>2.4112149532710134</v>
      </c>
      <c r="X55" s="5">
        <v>237.38471962616825</v>
      </c>
      <c r="Y55" s="5">
        <v>1.3820192608317634</v>
      </c>
    </row>
    <row r="56" spans="1:26" x14ac:dyDescent="0.3">
      <c r="A56" s="34" t="s">
        <v>297</v>
      </c>
      <c r="B56" s="29">
        <v>22</v>
      </c>
      <c r="C56" s="29">
        <v>5</v>
      </c>
      <c r="D56" s="29" t="s">
        <v>15</v>
      </c>
      <c r="E56" s="5">
        <v>493341.14833300002</v>
      </c>
      <c r="F56" s="5">
        <v>5180611.0184399802</v>
      </c>
      <c r="G56" s="29">
        <v>4</v>
      </c>
      <c r="H56" s="29" t="s">
        <v>17</v>
      </c>
      <c r="I56" s="29" t="s">
        <v>198</v>
      </c>
      <c r="J56" s="36" t="s">
        <v>199</v>
      </c>
      <c r="K56" s="34">
        <v>1</v>
      </c>
      <c r="L56" s="34" t="s">
        <v>200</v>
      </c>
      <c r="M56" s="34">
        <v>4.5</v>
      </c>
      <c r="N56" s="34">
        <v>2.25</v>
      </c>
      <c r="O56" s="34">
        <v>4.25</v>
      </c>
      <c r="P56" s="34">
        <v>5</v>
      </c>
      <c r="Q56" s="34">
        <v>16</v>
      </c>
      <c r="R56" s="34">
        <v>1285.6199999999999</v>
      </c>
      <c r="S56" s="34">
        <v>17.149999999999999</v>
      </c>
      <c r="T56" s="34">
        <v>1268.4699999999998</v>
      </c>
      <c r="U56" s="34">
        <v>6.2</v>
      </c>
      <c r="V56" s="5">
        <v>1932.2051456638667</v>
      </c>
      <c r="W56" s="37">
        <v>2.2350814942547825</v>
      </c>
      <c r="X56" s="5">
        <v>1240.1186617698261</v>
      </c>
      <c r="Y56" s="5">
        <v>0.64181521540444209</v>
      </c>
    </row>
    <row r="57" spans="1:26" x14ac:dyDescent="0.3">
      <c r="A57" s="34" t="s">
        <v>298</v>
      </c>
      <c r="B57" s="29">
        <v>22</v>
      </c>
      <c r="C57" s="29">
        <v>5</v>
      </c>
      <c r="D57" s="29" t="s">
        <v>15</v>
      </c>
      <c r="E57" s="5">
        <v>493341.14833300002</v>
      </c>
      <c r="F57" s="5">
        <v>5180611.0184399802</v>
      </c>
      <c r="G57" s="29">
        <v>4</v>
      </c>
      <c r="H57" s="29" t="s">
        <v>17</v>
      </c>
      <c r="I57" s="29" t="s">
        <v>198</v>
      </c>
      <c r="J57" s="36" t="s">
        <v>202</v>
      </c>
      <c r="K57" s="34">
        <v>2</v>
      </c>
      <c r="L57" s="34" t="s">
        <v>200</v>
      </c>
      <c r="M57" s="34" t="s">
        <v>203</v>
      </c>
      <c r="N57" s="34">
        <v>7.75</v>
      </c>
      <c r="O57" s="34">
        <v>5.75</v>
      </c>
      <c r="P57" s="34">
        <v>5</v>
      </c>
      <c r="Q57" s="34">
        <v>18.5</v>
      </c>
      <c r="R57" s="34">
        <v>184.81</v>
      </c>
      <c r="S57" s="34">
        <v>6.31</v>
      </c>
      <c r="T57" s="34">
        <v>178.5</v>
      </c>
      <c r="U57" s="34">
        <v>1.55</v>
      </c>
      <c r="V57" s="5">
        <v>139.63201247961536</v>
      </c>
      <c r="W57" s="5">
        <v>2.1420071400237966</v>
      </c>
      <c r="X57" s="5">
        <v>174.67651725505752</v>
      </c>
      <c r="Y57" s="5">
        <v>1.2509775813806183</v>
      </c>
    </row>
    <row r="58" spans="1:26" x14ac:dyDescent="0.3">
      <c r="A58" s="34" t="s">
        <v>299</v>
      </c>
      <c r="B58" s="29">
        <v>22</v>
      </c>
      <c r="C58" s="29">
        <v>5</v>
      </c>
      <c r="D58" s="29" t="s">
        <v>15</v>
      </c>
      <c r="E58" s="5">
        <v>493341.14833300002</v>
      </c>
      <c r="F58" s="5">
        <v>5180611.0184399802</v>
      </c>
      <c r="G58" s="29">
        <v>4</v>
      </c>
      <c r="H58" s="29" t="s">
        <v>17</v>
      </c>
      <c r="I58" s="29" t="s">
        <v>198</v>
      </c>
      <c r="J58" s="36" t="s">
        <v>205</v>
      </c>
      <c r="K58" s="34">
        <v>3</v>
      </c>
      <c r="L58" s="34" t="s">
        <v>200</v>
      </c>
      <c r="M58" s="34" t="s">
        <v>206</v>
      </c>
      <c r="N58" s="34" t="s">
        <v>206</v>
      </c>
      <c r="O58" s="34" t="s">
        <v>206</v>
      </c>
      <c r="P58" s="34" t="s">
        <v>206</v>
      </c>
      <c r="Q58" s="34">
        <v>30</v>
      </c>
      <c r="R58" s="34">
        <v>273.51</v>
      </c>
      <c r="S58" s="34">
        <v>6.31</v>
      </c>
      <c r="T58" s="34">
        <v>267.2</v>
      </c>
      <c r="U58" s="34">
        <v>1.35</v>
      </c>
      <c r="V58" s="5">
        <v>171.76657833502196</v>
      </c>
      <c r="W58" s="5">
        <v>2.1650087770626087</v>
      </c>
      <c r="X58" s="5">
        <v>261.41509654768868</v>
      </c>
      <c r="Y58" s="5">
        <v>1.5219206150675706</v>
      </c>
    </row>
    <row r="59" spans="1:26" x14ac:dyDescent="0.3">
      <c r="A59" s="34" t="s">
        <v>300</v>
      </c>
      <c r="B59" s="29">
        <v>22</v>
      </c>
      <c r="C59" s="29">
        <v>5</v>
      </c>
      <c r="D59" s="29" t="s">
        <v>15</v>
      </c>
      <c r="E59" s="5">
        <v>493341.14833300002</v>
      </c>
      <c r="F59" s="5">
        <v>5180611.0184399802</v>
      </c>
      <c r="G59" s="29">
        <v>4</v>
      </c>
      <c r="H59" s="29" t="s">
        <v>17</v>
      </c>
      <c r="I59" s="29" t="s">
        <v>198</v>
      </c>
      <c r="J59" s="36" t="s">
        <v>208</v>
      </c>
      <c r="K59" s="34">
        <v>4</v>
      </c>
      <c r="L59" s="34" t="s">
        <v>200</v>
      </c>
      <c r="M59" s="34" t="s">
        <v>206</v>
      </c>
      <c r="N59" s="34" t="s">
        <v>206</v>
      </c>
      <c r="O59" s="34" t="s">
        <v>206</v>
      </c>
      <c r="P59" s="34" t="s">
        <v>206</v>
      </c>
      <c r="Q59" s="34">
        <v>30</v>
      </c>
      <c r="R59" s="34">
        <v>253.47</v>
      </c>
      <c r="S59" s="34">
        <v>6.31</v>
      </c>
      <c r="T59" s="34">
        <v>247.16</v>
      </c>
      <c r="U59" s="34">
        <v>1.35</v>
      </c>
      <c r="V59" s="5">
        <v>171.76657833502196</v>
      </c>
      <c r="W59" s="5">
        <v>2.1395181589356307</v>
      </c>
      <c r="X59" s="5">
        <v>241.87196691837468</v>
      </c>
      <c r="Y59" s="5">
        <v>1.4081433609663909</v>
      </c>
    </row>
    <row r="60" spans="1:26" x14ac:dyDescent="0.3">
      <c r="A60" s="34" t="s">
        <v>391</v>
      </c>
      <c r="B60" s="29">
        <v>45</v>
      </c>
      <c r="C60" s="29">
        <v>5</v>
      </c>
      <c r="D60" s="29" t="s">
        <v>23</v>
      </c>
      <c r="E60" s="5">
        <v>493323.203397998</v>
      </c>
      <c r="F60" s="5">
        <v>5180641.4112200001</v>
      </c>
      <c r="G60" s="29">
        <v>3</v>
      </c>
      <c r="H60" s="29" t="s">
        <v>17</v>
      </c>
      <c r="I60" s="29" t="s">
        <v>233</v>
      </c>
      <c r="J60" s="36" t="s">
        <v>199</v>
      </c>
      <c r="K60" s="34">
        <v>1</v>
      </c>
      <c r="L60" s="34" t="s">
        <v>200</v>
      </c>
      <c r="M60" s="34">
        <v>4</v>
      </c>
      <c r="N60" s="34">
        <v>3</v>
      </c>
      <c r="O60" s="34">
        <v>4</v>
      </c>
      <c r="P60" s="34">
        <v>2</v>
      </c>
      <c r="Q60" s="34">
        <v>13</v>
      </c>
      <c r="R60" s="34">
        <v>866.5</v>
      </c>
      <c r="S60" s="34">
        <v>17.149999999999999</v>
      </c>
      <c r="T60" s="34">
        <v>849.35</v>
      </c>
      <c r="U60" s="34">
        <v>6.2</v>
      </c>
      <c r="V60" s="5">
        <v>1569.9166808518917</v>
      </c>
      <c r="W60" s="37">
        <v>2.1142188880434212</v>
      </c>
      <c r="X60" s="5">
        <v>831.3928818744032</v>
      </c>
      <c r="Y60" s="5">
        <v>0.52957771072491588</v>
      </c>
    </row>
    <row r="61" spans="1:26" x14ac:dyDescent="0.3">
      <c r="A61" s="34" t="s">
        <v>392</v>
      </c>
      <c r="B61" s="29">
        <v>45</v>
      </c>
      <c r="C61" s="29">
        <v>5</v>
      </c>
      <c r="D61" s="29" t="s">
        <v>23</v>
      </c>
      <c r="E61" s="5">
        <v>493323.203397998</v>
      </c>
      <c r="F61" s="5">
        <v>5180641.4112200001</v>
      </c>
      <c r="G61" s="29">
        <v>3</v>
      </c>
      <c r="H61" s="29" t="s">
        <v>17</v>
      </c>
      <c r="I61" s="29" t="s">
        <v>233</v>
      </c>
      <c r="J61" s="36" t="s">
        <v>202</v>
      </c>
      <c r="K61" s="34">
        <v>2</v>
      </c>
      <c r="L61" s="34" t="s">
        <v>200</v>
      </c>
      <c r="M61" s="34" t="s">
        <v>203</v>
      </c>
      <c r="N61" s="34">
        <v>7</v>
      </c>
      <c r="O61" s="34">
        <v>6</v>
      </c>
      <c r="P61" s="34">
        <v>8</v>
      </c>
      <c r="Q61" s="34">
        <v>21</v>
      </c>
      <c r="R61" s="34">
        <v>236.92</v>
      </c>
      <c r="S61" s="34">
        <v>6.31</v>
      </c>
      <c r="T61" s="34">
        <v>230.60999999999999</v>
      </c>
      <c r="U61" s="34">
        <v>1.55</v>
      </c>
      <c r="V61" s="5">
        <v>158.50120335523906</v>
      </c>
      <c r="W61" s="5">
        <v>2.0193861066235863</v>
      </c>
      <c r="X61" s="5">
        <v>225.95309369951534</v>
      </c>
      <c r="Y61" s="5">
        <v>1.4255607460159181</v>
      </c>
    </row>
    <row r="62" spans="1:26" x14ac:dyDescent="0.3">
      <c r="A62" s="34" t="s">
        <v>393</v>
      </c>
      <c r="B62" s="29">
        <v>45</v>
      </c>
      <c r="C62" s="29">
        <v>5</v>
      </c>
      <c r="D62" s="29" t="s">
        <v>23</v>
      </c>
      <c r="E62" s="5">
        <v>493323.203397998</v>
      </c>
      <c r="F62" s="5">
        <v>5180641.4112200001</v>
      </c>
      <c r="G62" s="29">
        <v>3</v>
      </c>
      <c r="H62" s="29" t="s">
        <v>17</v>
      </c>
      <c r="I62" s="29" t="s">
        <v>233</v>
      </c>
      <c r="J62" s="36" t="s">
        <v>205</v>
      </c>
      <c r="K62" s="34">
        <v>3</v>
      </c>
      <c r="L62" s="34" t="s">
        <v>200</v>
      </c>
      <c r="M62" s="34" t="s">
        <v>206</v>
      </c>
      <c r="N62" s="34" t="s">
        <v>206</v>
      </c>
      <c r="O62" s="34" t="s">
        <v>206</v>
      </c>
      <c r="P62" s="34" t="s">
        <v>206</v>
      </c>
      <c r="Q62" s="34">
        <v>30</v>
      </c>
      <c r="R62" s="34">
        <v>272</v>
      </c>
      <c r="S62" s="34">
        <v>6.31</v>
      </c>
      <c r="T62" s="34">
        <v>265.69</v>
      </c>
      <c r="U62" s="34">
        <v>1.35</v>
      </c>
      <c r="V62" s="5">
        <v>171.76657833502196</v>
      </c>
      <c r="W62" s="5">
        <v>1.9222986645082731</v>
      </c>
      <c r="X62" s="5">
        <v>260.58264467826797</v>
      </c>
      <c r="Y62" s="5">
        <v>1.5170742015365457</v>
      </c>
    </row>
    <row r="63" spans="1:26" x14ac:dyDescent="0.3">
      <c r="A63" s="34" t="s">
        <v>394</v>
      </c>
      <c r="B63" s="29">
        <v>45</v>
      </c>
      <c r="C63" s="29">
        <v>5</v>
      </c>
      <c r="D63" s="29" t="s">
        <v>23</v>
      </c>
      <c r="E63" s="5">
        <v>493323.203397998</v>
      </c>
      <c r="F63" s="5">
        <v>5180641.4112200001</v>
      </c>
      <c r="G63" s="29">
        <v>3</v>
      </c>
      <c r="H63" s="29" t="s">
        <v>17</v>
      </c>
      <c r="I63" s="29" t="s">
        <v>233</v>
      </c>
      <c r="J63" s="36" t="s">
        <v>208</v>
      </c>
      <c r="K63" s="34">
        <v>4</v>
      </c>
      <c r="L63" s="34" t="s">
        <v>200</v>
      </c>
      <c r="M63" s="34" t="s">
        <v>206</v>
      </c>
      <c r="N63" s="34" t="s">
        <v>206</v>
      </c>
      <c r="O63" s="34" t="s">
        <v>206</v>
      </c>
      <c r="P63" s="34" t="s">
        <v>206</v>
      </c>
      <c r="Q63" s="34">
        <v>30</v>
      </c>
      <c r="R63" s="34">
        <v>231.86</v>
      </c>
      <c r="S63" s="34">
        <v>6.31</v>
      </c>
      <c r="T63" s="34">
        <v>225.55</v>
      </c>
      <c r="U63" s="34">
        <v>1.35</v>
      </c>
      <c r="V63" s="5">
        <v>171.76657833502196</v>
      </c>
      <c r="W63" s="5">
        <v>2.1527213647441155</v>
      </c>
      <c r="X63" s="5">
        <v>220.69453696181967</v>
      </c>
      <c r="Y63" s="5">
        <v>1.2848514484078866</v>
      </c>
    </row>
    <row r="64" spans="1:26" x14ac:dyDescent="0.3">
      <c r="A64" s="34" t="s">
        <v>491</v>
      </c>
      <c r="B64" s="29">
        <v>70</v>
      </c>
      <c r="C64" s="29">
        <v>5</v>
      </c>
      <c r="D64" s="29" t="s">
        <v>33</v>
      </c>
      <c r="E64" s="5">
        <v>493328.470462</v>
      </c>
      <c r="F64" s="5">
        <v>5180674.59442</v>
      </c>
      <c r="G64" s="29">
        <v>2</v>
      </c>
      <c r="H64" s="29" t="s">
        <v>17</v>
      </c>
      <c r="I64" s="29" t="s">
        <v>141</v>
      </c>
      <c r="J64" s="36" t="s">
        <v>199</v>
      </c>
      <c r="K64" s="34">
        <v>1</v>
      </c>
      <c r="L64" s="34" t="s">
        <v>200</v>
      </c>
      <c r="M64" s="34">
        <v>2</v>
      </c>
      <c r="N64" s="34">
        <v>2.5</v>
      </c>
      <c r="O64" s="34">
        <v>3.25</v>
      </c>
      <c r="P64" s="34">
        <v>3.75</v>
      </c>
      <c r="Q64" s="34">
        <v>11.5</v>
      </c>
      <c r="R64" s="34">
        <v>1025.7</v>
      </c>
      <c r="S64" s="34">
        <v>17.149999999999999</v>
      </c>
      <c r="T64" s="34">
        <v>1008.5500000000001</v>
      </c>
      <c r="U64" s="34">
        <v>6.2</v>
      </c>
      <c r="V64" s="5">
        <v>1388.7724484459043</v>
      </c>
      <c r="W64" s="37">
        <v>1.8758089858864464</v>
      </c>
      <c r="X64" s="5">
        <v>989.63152847284232</v>
      </c>
      <c r="Y64" s="5">
        <v>0.71259444236547342</v>
      </c>
    </row>
    <row r="65" spans="1:25" x14ac:dyDescent="0.3">
      <c r="A65" s="34" t="s">
        <v>492</v>
      </c>
      <c r="B65" s="29">
        <v>70</v>
      </c>
      <c r="C65" s="29">
        <v>5</v>
      </c>
      <c r="D65" s="29" t="s">
        <v>33</v>
      </c>
      <c r="E65" s="5">
        <v>493328.470462</v>
      </c>
      <c r="F65" s="5">
        <v>5180674.59442</v>
      </c>
      <c r="G65" s="29">
        <v>2</v>
      </c>
      <c r="H65" s="29" t="s">
        <v>17</v>
      </c>
      <c r="I65" s="29" t="s">
        <v>141</v>
      </c>
      <c r="J65" s="36" t="s">
        <v>202</v>
      </c>
      <c r="K65" s="34">
        <v>2</v>
      </c>
      <c r="L65" s="34" t="s">
        <v>200</v>
      </c>
      <c r="M65" s="34" t="s">
        <v>203</v>
      </c>
      <c r="N65" s="34">
        <v>7.5</v>
      </c>
      <c r="O65" s="34">
        <v>6.75</v>
      </c>
      <c r="P65" s="34">
        <v>6.25</v>
      </c>
      <c r="Q65" s="34">
        <v>20.5</v>
      </c>
      <c r="R65" s="34">
        <v>217.96</v>
      </c>
      <c r="S65" s="34">
        <v>6.31</v>
      </c>
      <c r="T65" s="34">
        <v>211.65</v>
      </c>
      <c r="U65" s="34">
        <v>1.55</v>
      </c>
      <c r="V65" s="5">
        <v>154.72736518011433</v>
      </c>
      <c r="W65" s="5">
        <v>1.8435980551053417</v>
      </c>
      <c r="X65" s="5">
        <v>207.74802471636954</v>
      </c>
      <c r="Y65" s="5">
        <v>1.3426715078779707</v>
      </c>
    </row>
    <row r="66" spans="1:25" x14ac:dyDescent="0.3">
      <c r="A66" s="34" t="s">
        <v>493</v>
      </c>
      <c r="B66" s="29">
        <v>70</v>
      </c>
      <c r="C66" s="29">
        <v>5</v>
      </c>
      <c r="D66" s="29" t="s">
        <v>33</v>
      </c>
      <c r="E66" s="5">
        <v>493328.470462</v>
      </c>
      <c r="F66" s="5">
        <v>5180674.59442</v>
      </c>
      <c r="G66" s="29">
        <v>2</v>
      </c>
      <c r="H66" s="29" t="s">
        <v>17</v>
      </c>
      <c r="I66" s="29" t="s">
        <v>141</v>
      </c>
      <c r="J66" s="36" t="s">
        <v>205</v>
      </c>
      <c r="K66" s="34">
        <v>3</v>
      </c>
      <c r="L66" s="34" t="s">
        <v>200</v>
      </c>
      <c r="M66" s="34" t="s">
        <v>206</v>
      </c>
      <c r="N66" s="34" t="s">
        <v>206</v>
      </c>
      <c r="O66" s="34" t="s">
        <v>206</v>
      </c>
      <c r="P66" s="34" t="s">
        <v>206</v>
      </c>
      <c r="Q66" s="34">
        <v>30</v>
      </c>
      <c r="R66" s="34">
        <v>270.56</v>
      </c>
      <c r="S66" s="34">
        <v>6.31</v>
      </c>
      <c r="T66" s="34">
        <v>264.25</v>
      </c>
      <c r="U66" s="34">
        <v>1.35</v>
      </c>
      <c r="V66" s="5">
        <v>171.76657833502196</v>
      </c>
      <c r="W66" s="5">
        <v>2.4429967426710157</v>
      </c>
      <c r="X66" s="5">
        <v>257.79438110749186</v>
      </c>
      <c r="Y66" s="5">
        <v>1.5008413371586005</v>
      </c>
    </row>
    <row r="67" spans="1:25" x14ac:dyDescent="0.3">
      <c r="A67" s="34" t="s">
        <v>494</v>
      </c>
      <c r="B67" s="29">
        <v>70</v>
      </c>
      <c r="C67" s="29">
        <v>5</v>
      </c>
      <c r="D67" s="29" t="s">
        <v>33</v>
      </c>
      <c r="E67" s="5">
        <v>493328.470462</v>
      </c>
      <c r="F67" s="5">
        <v>5180674.59442</v>
      </c>
      <c r="G67" s="29">
        <v>2</v>
      </c>
      <c r="H67" s="29" t="s">
        <v>17</v>
      </c>
      <c r="I67" s="29" t="s">
        <v>141</v>
      </c>
      <c r="J67" s="36" t="s">
        <v>208</v>
      </c>
      <c r="K67" s="34">
        <v>4</v>
      </c>
      <c r="L67" s="34" t="s">
        <v>200</v>
      </c>
      <c r="M67" s="34" t="s">
        <v>206</v>
      </c>
      <c r="N67" s="34" t="s">
        <v>206</v>
      </c>
      <c r="O67" s="34" t="s">
        <v>206</v>
      </c>
      <c r="P67" s="34" t="s">
        <v>206</v>
      </c>
      <c r="Q67" s="34">
        <v>30</v>
      </c>
      <c r="R67" s="34">
        <v>267.51</v>
      </c>
      <c r="S67" s="34">
        <v>6.31</v>
      </c>
      <c r="T67" s="34">
        <v>261.2</v>
      </c>
      <c r="U67" s="34">
        <v>1.35</v>
      </c>
      <c r="V67" s="5">
        <v>171.76657833502196</v>
      </c>
      <c r="W67" s="5">
        <v>2.5293403480372323</v>
      </c>
      <c r="X67" s="5">
        <v>254.59336301092674</v>
      </c>
      <c r="Y67" s="5">
        <v>1.4822054760522467</v>
      </c>
    </row>
    <row r="68" spans="1:25" x14ac:dyDescent="0.3">
      <c r="A68" s="34" t="s">
        <v>599</v>
      </c>
      <c r="B68" s="29">
        <v>97</v>
      </c>
      <c r="C68" s="29">
        <v>5</v>
      </c>
      <c r="D68" s="29" t="s">
        <v>27</v>
      </c>
      <c r="E68" s="5">
        <v>493339.95637500001</v>
      </c>
      <c r="F68" s="5">
        <v>5180706.3626100002</v>
      </c>
      <c r="G68" s="29">
        <v>2</v>
      </c>
      <c r="H68" s="29" t="s">
        <v>17</v>
      </c>
      <c r="I68" s="29" t="s">
        <v>141</v>
      </c>
      <c r="J68" s="36" t="s">
        <v>199</v>
      </c>
      <c r="K68" s="34">
        <v>1</v>
      </c>
      <c r="L68" s="34" t="s">
        <v>200</v>
      </c>
      <c r="M68" s="34">
        <v>2.75</v>
      </c>
      <c r="N68" s="34">
        <v>2.5</v>
      </c>
      <c r="O68" s="34">
        <v>2</v>
      </c>
      <c r="P68" s="34">
        <v>5</v>
      </c>
      <c r="Q68" s="34">
        <v>12.25</v>
      </c>
      <c r="R68" s="34">
        <v>939.88</v>
      </c>
      <c r="S68" s="34">
        <v>17.149999999999999</v>
      </c>
      <c r="T68" s="34">
        <v>922.73</v>
      </c>
      <c r="U68" s="34">
        <v>6.2</v>
      </c>
      <c r="V68" s="5">
        <v>1479.3445646488979</v>
      </c>
      <c r="W68" s="37">
        <v>1.8219664965849993</v>
      </c>
      <c r="X68" s="5">
        <v>905.91816854606122</v>
      </c>
      <c r="Y68" s="5">
        <v>0.61237806944663253</v>
      </c>
    </row>
    <row r="69" spans="1:25" x14ac:dyDescent="0.3">
      <c r="A69" s="34" t="s">
        <v>600</v>
      </c>
      <c r="B69" s="29">
        <v>97</v>
      </c>
      <c r="C69" s="29">
        <v>5</v>
      </c>
      <c r="D69" s="29" t="s">
        <v>27</v>
      </c>
      <c r="E69" s="5">
        <v>493339.95637500001</v>
      </c>
      <c r="F69" s="5">
        <v>5180706.3626100002</v>
      </c>
      <c r="G69" s="29">
        <v>2</v>
      </c>
      <c r="H69" s="29" t="s">
        <v>17</v>
      </c>
      <c r="I69" s="29" t="s">
        <v>141</v>
      </c>
      <c r="J69" s="36" t="s">
        <v>202</v>
      </c>
      <c r="K69" s="34">
        <v>2</v>
      </c>
      <c r="L69" s="34" t="s">
        <v>200</v>
      </c>
      <c r="M69" s="34" t="s">
        <v>203</v>
      </c>
      <c r="N69" s="34">
        <v>7.5</v>
      </c>
      <c r="O69" s="34">
        <v>8</v>
      </c>
      <c r="P69" s="34">
        <v>5</v>
      </c>
      <c r="Q69" s="34">
        <v>20.5</v>
      </c>
      <c r="R69" s="34">
        <v>229.48</v>
      </c>
      <c r="S69" s="34">
        <v>6.31</v>
      </c>
      <c r="T69" s="34">
        <v>223.17</v>
      </c>
      <c r="U69" s="34">
        <v>1.55</v>
      </c>
      <c r="V69" s="5">
        <v>154.72736518011433</v>
      </c>
      <c r="W69" s="5">
        <v>1.8429487179487214</v>
      </c>
      <c r="X69" s="5">
        <v>219.05709134615384</v>
      </c>
      <c r="Y69" s="5">
        <v>1.415761789074317</v>
      </c>
    </row>
    <row r="70" spans="1:25" x14ac:dyDescent="0.3">
      <c r="A70" s="34" t="s">
        <v>601</v>
      </c>
      <c r="B70" s="29">
        <v>97</v>
      </c>
      <c r="C70" s="29">
        <v>5</v>
      </c>
      <c r="D70" s="29" t="s">
        <v>27</v>
      </c>
      <c r="E70" s="5">
        <v>493339.95637500001</v>
      </c>
      <c r="F70" s="5">
        <v>5180706.3626100002</v>
      </c>
      <c r="G70" s="29">
        <v>2</v>
      </c>
      <c r="H70" s="29" t="s">
        <v>17</v>
      </c>
      <c r="I70" s="29" t="s">
        <v>141</v>
      </c>
      <c r="J70" s="36" t="s">
        <v>205</v>
      </c>
      <c r="K70" s="34">
        <v>3</v>
      </c>
      <c r="L70" s="34" t="s">
        <v>200</v>
      </c>
      <c r="M70" s="34" t="s">
        <v>206</v>
      </c>
      <c r="N70" s="34" t="s">
        <v>206</v>
      </c>
      <c r="O70" s="34" t="s">
        <v>206</v>
      </c>
      <c r="P70" s="34" t="s">
        <v>206</v>
      </c>
      <c r="Q70" s="34">
        <v>30</v>
      </c>
      <c r="R70" s="34">
        <v>271.73</v>
      </c>
      <c r="S70" s="34">
        <v>6.31</v>
      </c>
      <c r="T70" s="34">
        <v>265.42</v>
      </c>
      <c r="U70" s="34">
        <v>1.35</v>
      </c>
      <c r="V70" s="5">
        <v>171.76657833502196</v>
      </c>
      <c r="W70" s="5">
        <v>1.9109575116893633</v>
      </c>
      <c r="X70" s="5">
        <v>260.34793657247411</v>
      </c>
      <c r="Y70" s="5">
        <v>1.5157077651315771</v>
      </c>
    </row>
    <row r="71" spans="1:25" x14ac:dyDescent="0.3">
      <c r="A71" s="34" t="s">
        <v>602</v>
      </c>
      <c r="B71" s="29">
        <v>97</v>
      </c>
      <c r="C71" s="29">
        <v>5</v>
      </c>
      <c r="D71" s="29" t="s">
        <v>27</v>
      </c>
      <c r="E71" s="5">
        <v>493339.95637500001</v>
      </c>
      <c r="F71" s="5">
        <v>5180706.3626100002</v>
      </c>
      <c r="G71" s="29">
        <v>2</v>
      </c>
      <c r="H71" s="29" t="s">
        <v>17</v>
      </c>
      <c r="I71" s="29" t="s">
        <v>141</v>
      </c>
      <c r="J71" s="36" t="s">
        <v>208</v>
      </c>
      <c r="K71" s="34">
        <v>4</v>
      </c>
      <c r="L71" s="34" t="s">
        <v>200</v>
      </c>
      <c r="M71" s="34" t="s">
        <v>206</v>
      </c>
      <c r="N71" s="34" t="s">
        <v>206</v>
      </c>
      <c r="O71" s="34" t="s">
        <v>206</v>
      </c>
      <c r="P71" s="34" t="s">
        <v>206</v>
      </c>
      <c r="Q71" s="34">
        <v>30</v>
      </c>
      <c r="R71" s="34">
        <v>262.95</v>
      </c>
      <c r="S71" s="34">
        <v>6.31</v>
      </c>
      <c r="T71" s="34">
        <v>256.64</v>
      </c>
      <c r="U71" s="34">
        <v>1.35</v>
      </c>
      <c r="V71" s="5">
        <v>171.76657833502196</v>
      </c>
      <c r="W71" s="5">
        <v>1.6413373860182421</v>
      </c>
      <c r="X71" s="5">
        <v>252.42767173252278</v>
      </c>
      <c r="Y71" s="5">
        <v>1.469597136878255</v>
      </c>
    </row>
    <row r="72" spans="1:25" x14ac:dyDescent="0.3">
      <c r="A72" s="34" t="s">
        <v>703</v>
      </c>
      <c r="B72" s="29">
        <v>123</v>
      </c>
      <c r="C72" s="29">
        <v>5</v>
      </c>
      <c r="D72" s="29" t="s">
        <v>40</v>
      </c>
      <c r="E72" s="5">
        <v>493337.243514998</v>
      </c>
      <c r="F72" s="5">
        <v>5180738.1465699803</v>
      </c>
      <c r="G72" s="29">
        <v>1</v>
      </c>
      <c r="H72" s="29" t="s">
        <v>17</v>
      </c>
      <c r="I72" s="29" t="s">
        <v>242</v>
      </c>
      <c r="J72" s="36" t="s">
        <v>199</v>
      </c>
      <c r="K72" s="34">
        <v>1</v>
      </c>
      <c r="L72" s="34" t="s">
        <v>200</v>
      </c>
      <c r="M72" s="34">
        <v>3.75</v>
      </c>
      <c r="N72" s="34">
        <v>4</v>
      </c>
      <c r="O72" s="34">
        <v>4.25</v>
      </c>
      <c r="P72" s="34">
        <v>4.25</v>
      </c>
      <c r="Q72" s="34">
        <v>16.25</v>
      </c>
      <c r="R72" s="34">
        <v>740.69</v>
      </c>
      <c r="S72" s="34">
        <v>17.149999999999999</v>
      </c>
      <c r="T72" s="34">
        <v>723.54000000000008</v>
      </c>
      <c r="U72" s="34">
        <v>6.2</v>
      </c>
      <c r="V72" s="5">
        <v>1962.3958510648647</v>
      </c>
      <c r="W72" s="37">
        <v>1.9123077814595677</v>
      </c>
      <c r="X72" s="5">
        <v>709.70368827802747</v>
      </c>
      <c r="Y72" s="5">
        <v>0.36165164530536353</v>
      </c>
    </row>
    <row r="73" spans="1:25" x14ac:dyDescent="0.3">
      <c r="A73" s="34" t="s">
        <v>704</v>
      </c>
      <c r="B73" s="29">
        <v>123</v>
      </c>
      <c r="C73" s="29">
        <v>5</v>
      </c>
      <c r="D73" s="29" t="s">
        <v>40</v>
      </c>
      <c r="E73" s="5">
        <v>493337.243514998</v>
      </c>
      <c r="F73" s="5">
        <v>5180738.1465699803</v>
      </c>
      <c r="G73" s="29">
        <v>1</v>
      </c>
      <c r="H73" s="29" t="s">
        <v>17</v>
      </c>
      <c r="I73" s="29" t="s">
        <v>242</v>
      </c>
      <c r="J73" s="36" t="s">
        <v>202</v>
      </c>
      <c r="K73" s="34">
        <v>2</v>
      </c>
      <c r="L73" s="34" t="s">
        <v>200</v>
      </c>
      <c r="M73" s="34" t="s">
        <v>203</v>
      </c>
      <c r="N73" s="34">
        <v>6</v>
      </c>
      <c r="O73" s="34">
        <v>5.75</v>
      </c>
      <c r="P73" s="34">
        <v>5.75</v>
      </c>
      <c r="Q73" s="34">
        <v>17.5</v>
      </c>
      <c r="R73" s="34">
        <v>193.57</v>
      </c>
      <c r="S73" s="34">
        <v>6.31</v>
      </c>
      <c r="T73" s="34">
        <v>187.26</v>
      </c>
      <c r="U73" s="34">
        <v>1.55</v>
      </c>
      <c r="V73" s="5">
        <v>132.08433612936588</v>
      </c>
      <c r="W73" s="5">
        <v>1.7076641593819659</v>
      </c>
      <c r="X73" s="5">
        <v>184.06222809514134</v>
      </c>
      <c r="Y73" s="5">
        <v>1.3935204846308751</v>
      </c>
    </row>
    <row r="74" spans="1:25" x14ac:dyDescent="0.3">
      <c r="A74" s="34" t="s">
        <v>705</v>
      </c>
      <c r="B74" s="29">
        <v>123</v>
      </c>
      <c r="C74" s="29">
        <v>5</v>
      </c>
      <c r="D74" s="29" t="s">
        <v>40</v>
      </c>
      <c r="E74" s="5">
        <v>493337.243514998</v>
      </c>
      <c r="F74" s="5">
        <v>5180738.1465699803</v>
      </c>
      <c r="G74" s="29">
        <v>1</v>
      </c>
      <c r="H74" s="29" t="s">
        <v>17</v>
      </c>
      <c r="I74" s="29" t="s">
        <v>242</v>
      </c>
      <c r="J74" s="36" t="s">
        <v>205</v>
      </c>
      <c r="K74" s="34">
        <v>3</v>
      </c>
      <c r="L74" s="34" t="s">
        <v>200</v>
      </c>
      <c r="M74" s="34" t="s">
        <v>206</v>
      </c>
      <c r="N74" s="34" t="s">
        <v>206</v>
      </c>
      <c r="O74" s="34" t="s">
        <v>206</v>
      </c>
      <c r="P74" s="34" t="s">
        <v>206</v>
      </c>
      <c r="Q74" s="34">
        <v>30</v>
      </c>
      <c r="R74" s="34">
        <v>264.26</v>
      </c>
      <c r="S74" s="34">
        <v>6.31</v>
      </c>
      <c r="T74" s="34">
        <v>257.95</v>
      </c>
      <c r="U74" s="34">
        <v>1.35</v>
      </c>
      <c r="V74" s="5">
        <v>171.76657833502196</v>
      </c>
      <c r="W74" s="5">
        <v>2.0374898125509371</v>
      </c>
      <c r="X74" s="5">
        <v>252.69429502852483</v>
      </c>
      <c r="Y74" s="5">
        <v>1.4711493788719332</v>
      </c>
    </row>
    <row r="75" spans="1:25" x14ac:dyDescent="0.3">
      <c r="A75" s="34" t="s">
        <v>706</v>
      </c>
      <c r="B75" s="29">
        <v>123</v>
      </c>
      <c r="C75" s="29">
        <v>5</v>
      </c>
      <c r="D75" s="29" t="s">
        <v>40</v>
      </c>
      <c r="E75" s="5">
        <v>493337.243514998</v>
      </c>
      <c r="F75" s="5">
        <v>5180738.1465699803</v>
      </c>
      <c r="G75" s="29">
        <v>1</v>
      </c>
      <c r="H75" s="29" t="s">
        <v>17</v>
      </c>
      <c r="I75" s="29" t="s">
        <v>242</v>
      </c>
      <c r="J75" s="36" t="s">
        <v>208</v>
      </c>
      <c r="K75" s="34">
        <v>4</v>
      </c>
      <c r="L75" s="34" t="s">
        <v>200</v>
      </c>
      <c r="M75" s="34" t="s">
        <v>206</v>
      </c>
      <c r="N75" s="34" t="s">
        <v>206</v>
      </c>
      <c r="O75" s="34" t="s">
        <v>206</v>
      </c>
      <c r="P75" s="34" t="s">
        <v>206</v>
      </c>
      <c r="Q75" s="34">
        <v>30</v>
      </c>
      <c r="R75" s="34">
        <v>267.83</v>
      </c>
      <c r="S75" s="34">
        <v>6.31</v>
      </c>
      <c r="T75" s="34">
        <v>261.52</v>
      </c>
      <c r="U75" s="34">
        <v>1.35</v>
      </c>
      <c r="V75" s="5">
        <v>171.76657833502196</v>
      </c>
      <c r="W75" s="5">
        <v>1.6233766233766176</v>
      </c>
      <c r="X75" s="5">
        <v>257.27454545454543</v>
      </c>
      <c r="Y75" s="5">
        <v>1.4978149297050358</v>
      </c>
    </row>
    <row r="76" spans="1:25" x14ac:dyDescent="0.3">
      <c r="A76" s="34" t="s">
        <v>209</v>
      </c>
      <c r="B76" s="29">
        <v>2</v>
      </c>
      <c r="C76" s="29">
        <v>6</v>
      </c>
      <c r="D76" s="29" t="s">
        <v>17</v>
      </c>
      <c r="E76" s="5">
        <v>493353.58603200002</v>
      </c>
      <c r="F76" s="5">
        <v>5180575.07118</v>
      </c>
      <c r="G76" s="29">
        <v>5</v>
      </c>
      <c r="H76" s="29" t="s">
        <v>17</v>
      </c>
      <c r="I76" s="29" t="s">
        <v>210</v>
      </c>
      <c r="J76" s="36" t="s">
        <v>199</v>
      </c>
      <c r="K76" s="34">
        <v>1</v>
      </c>
      <c r="L76" s="34" t="s">
        <v>200</v>
      </c>
      <c r="M76" s="34">
        <v>0.25</v>
      </c>
      <c r="N76" s="34">
        <v>1.5</v>
      </c>
      <c r="O76" s="34">
        <v>3</v>
      </c>
      <c r="P76" s="34">
        <v>2</v>
      </c>
      <c r="Q76" s="34">
        <v>6.75</v>
      </c>
      <c r="R76" s="34">
        <v>783.04</v>
      </c>
      <c r="S76" s="34">
        <v>17.149999999999999</v>
      </c>
      <c r="T76" s="34">
        <v>765.89</v>
      </c>
      <c r="U76" s="34">
        <v>6.2</v>
      </c>
      <c r="V76" s="5">
        <v>815.14904582694373</v>
      </c>
      <c r="W76" s="37">
        <v>2.0439096086716897</v>
      </c>
      <c r="X76" s="5">
        <v>750.23590069814441</v>
      </c>
      <c r="Y76" s="5">
        <v>0.92036653240151078</v>
      </c>
    </row>
    <row r="77" spans="1:25" x14ac:dyDescent="0.3">
      <c r="A77" s="34" t="s">
        <v>211</v>
      </c>
      <c r="B77" s="29">
        <v>2</v>
      </c>
      <c r="C77" s="29">
        <v>6</v>
      </c>
      <c r="D77" s="29" t="s">
        <v>17</v>
      </c>
      <c r="E77" s="5">
        <v>493353.58603200002</v>
      </c>
      <c r="F77" s="5">
        <v>5180575.07118</v>
      </c>
      <c r="G77" s="29">
        <v>5</v>
      </c>
      <c r="H77" s="29" t="s">
        <v>17</v>
      </c>
      <c r="I77" s="29" t="s">
        <v>210</v>
      </c>
      <c r="J77" s="36" t="s">
        <v>202</v>
      </c>
      <c r="K77" s="34">
        <v>2</v>
      </c>
      <c r="L77" s="34" t="s">
        <v>200</v>
      </c>
      <c r="M77" s="34" t="s">
        <v>203</v>
      </c>
      <c r="N77" s="34">
        <v>8.5</v>
      </c>
      <c r="O77" s="34">
        <v>7</v>
      </c>
      <c r="P77" s="34">
        <v>8</v>
      </c>
      <c r="Q77" s="34">
        <v>23.5</v>
      </c>
      <c r="R77" s="34">
        <v>267.74</v>
      </c>
      <c r="S77" s="34">
        <v>6.31</v>
      </c>
      <c r="T77" s="34">
        <v>261.43</v>
      </c>
      <c r="U77" s="34">
        <v>1.55</v>
      </c>
      <c r="V77" s="5">
        <v>177.37039423086276</v>
      </c>
      <c r="W77" s="5">
        <v>2.0376778162245337</v>
      </c>
      <c r="X77" s="5">
        <v>256.10289888504423</v>
      </c>
      <c r="Y77" s="5">
        <v>1.4438875213396909</v>
      </c>
    </row>
    <row r="78" spans="1:25" x14ac:dyDescent="0.3">
      <c r="A78" s="34" t="s">
        <v>212</v>
      </c>
      <c r="B78" s="29">
        <v>2</v>
      </c>
      <c r="C78" s="29">
        <v>6</v>
      </c>
      <c r="D78" s="29" t="s">
        <v>17</v>
      </c>
      <c r="E78" s="5">
        <v>493353.58603200002</v>
      </c>
      <c r="F78" s="5">
        <v>5180575.07118</v>
      </c>
      <c r="G78" s="29">
        <v>5</v>
      </c>
      <c r="H78" s="29" t="s">
        <v>17</v>
      </c>
      <c r="I78" s="29" t="s">
        <v>210</v>
      </c>
      <c r="J78" s="36" t="s">
        <v>205</v>
      </c>
      <c r="K78" s="34">
        <v>3</v>
      </c>
      <c r="L78" s="34" t="s">
        <v>200</v>
      </c>
      <c r="M78" s="34" t="s">
        <v>206</v>
      </c>
      <c r="N78" s="34" t="s">
        <v>206</v>
      </c>
      <c r="O78" s="34" t="s">
        <v>206</v>
      </c>
      <c r="P78" s="34" t="s">
        <v>206</v>
      </c>
      <c r="Q78" s="34">
        <v>30</v>
      </c>
      <c r="R78" s="34">
        <v>271.60000000000002</v>
      </c>
      <c r="S78" s="34">
        <v>6.31</v>
      </c>
      <c r="T78" s="34">
        <v>265.29000000000002</v>
      </c>
      <c r="U78" s="34">
        <v>1.35</v>
      </c>
      <c r="V78" s="5">
        <v>171.76657833502196</v>
      </c>
      <c r="W78" s="5">
        <v>1.7665270442542318</v>
      </c>
      <c r="X78" s="5">
        <v>260.60358040429799</v>
      </c>
      <c r="Y78" s="5">
        <v>1.5171960862840499</v>
      </c>
    </row>
    <row r="79" spans="1:25" x14ac:dyDescent="0.3">
      <c r="A79" s="34" t="s">
        <v>213</v>
      </c>
      <c r="B79" s="29">
        <v>2</v>
      </c>
      <c r="C79" s="29">
        <v>6</v>
      </c>
      <c r="D79" s="29" t="s">
        <v>17</v>
      </c>
      <c r="E79" s="5">
        <v>493353.58603200002</v>
      </c>
      <c r="F79" s="5">
        <v>5180575.07118</v>
      </c>
      <c r="G79" s="29">
        <v>5</v>
      </c>
      <c r="H79" s="29" t="s">
        <v>17</v>
      </c>
      <c r="I79" s="29" t="s">
        <v>210</v>
      </c>
      <c r="J79" s="36" t="s">
        <v>208</v>
      </c>
      <c r="K79" s="34">
        <v>4</v>
      </c>
      <c r="L79" s="34" t="s">
        <v>200</v>
      </c>
      <c r="M79" s="34" t="s">
        <v>206</v>
      </c>
      <c r="N79" s="34" t="s">
        <v>206</v>
      </c>
      <c r="O79" s="34" t="s">
        <v>206</v>
      </c>
      <c r="P79" s="34" t="s">
        <v>206</v>
      </c>
      <c r="Q79" s="34">
        <v>30</v>
      </c>
      <c r="R79" s="34">
        <v>245.02</v>
      </c>
      <c r="S79" s="34">
        <v>6.31</v>
      </c>
      <c r="T79" s="34">
        <v>238.71</v>
      </c>
      <c r="U79" s="34">
        <v>1.35</v>
      </c>
      <c r="V79" s="5">
        <v>171.76657833502196</v>
      </c>
      <c r="W79" s="5">
        <v>1.7873262321718628</v>
      </c>
      <c r="X79" s="5">
        <v>234.44347355118256</v>
      </c>
      <c r="Y79" s="5">
        <v>1.3648957545973379</v>
      </c>
    </row>
    <row r="80" spans="1:25" x14ac:dyDescent="0.3">
      <c r="A80" s="34" t="s">
        <v>301</v>
      </c>
      <c r="B80" s="29">
        <v>23</v>
      </c>
      <c r="C80" s="29">
        <v>6</v>
      </c>
      <c r="D80" s="29" t="s">
        <v>15</v>
      </c>
      <c r="E80" s="5">
        <v>493371.45561800001</v>
      </c>
      <c r="F80" s="5">
        <v>5180609.6268499903</v>
      </c>
      <c r="G80" s="29">
        <v>4</v>
      </c>
      <c r="H80" s="29" t="s">
        <v>17</v>
      </c>
      <c r="I80" s="29" t="s">
        <v>198</v>
      </c>
      <c r="J80" s="36" t="s">
        <v>199</v>
      </c>
      <c r="K80" s="34">
        <v>1</v>
      </c>
      <c r="L80" s="34" t="s">
        <v>200</v>
      </c>
      <c r="M80" s="34">
        <v>4</v>
      </c>
      <c r="N80" s="34">
        <v>4.25</v>
      </c>
      <c r="O80" s="34">
        <v>2</v>
      </c>
      <c r="P80" s="34">
        <v>5.5</v>
      </c>
      <c r="Q80" s="34">
        <v>15.75</v>
      </c>
      <c r="R80" s="34">
        <v>1593.39</v>
      </c>
      <c r="S80" s="34">
        <v>17.149999999999999</v>
      </c>
      <c r="T80" s="34">
        <v>1576.24</v>
      </c>
      <c r="U80" s="34">
        <v>6.2</v>
      </c>
      <c r="V80" s="5">
        <v>1902.0144402628687</v>
      </c>
      <c r="W80" s="37">
        <v>1.8317126268179427</v>
      </c>
      <c r="X80" s="5">
        <v>1547.3678128910449</v>
      </c>
      <c r="Y80" s="5">
        <v>0.81354156947262202</v>
      </c>
    </row>
    <row r="81" spans="1:25" x14ac:dyDescent="0.3">
      <c r="A81" s="34" t="s">
        <v>302</v>
      </c>
      <c r="B81" s="29">
        <v>23</v>
      </c>
      <c r="C81" s="29">
        <v>6</v>
      </c>
      <c r="D81" s="29" t="s">
        <v>15</v>
      </c>
      <c r="E81" s="5">
        <v>493371.45561800001</v>
      </c>
      <c r="F81" s="5">
        <v>5180609.6268499903</v>
      </c>
      <c r="G81" s="29">
        <v>4</v>
      </c>
      <c r="H81" s="29" t="s">
        <v>17</v>
      </c>
      <c r="I81" s="29" t="s">
        <v>198</v>
      </c>
      <c r="J81" s="36" t="s">
        <v>202</v>
      </c>
      <c r="K81" s="34">
        <v>2</v>
      </c>
      <c r="L81" s="34" t="s">
        <v>200</v>
      </c>
      <c r="M81" s="34" t="s">
        <v>203</v>
      </c>
      <c r="N81" s="34">
        <v>5.75</v>
      </c>
      <c r="O81" s="34">
        <v>8</v>
      </c>
      <c r="P81" s="34">
        <v>4.5</v>
      </c>
      <c r="Q81" s="34">
        <v>18.25</v>
      </c>
      <c r="R81" s="34">
        <v>236.79</v>
      </c>
      <c r="S81" s="34">
        <v>6.31</v>
      </c>
      <c r="T81" s="34">
        <v>230.48</v>
      </c>
      <c r="U81" s="34">
        <v>1.55</v>
      </c>
      <c r="V81" s="5">
        <v>137.74509339205301</v>
      </c>
      <c r="W81" s="5">
        <v>2.0123277737490928</v>
      </c>
      <c r="X81" s="5">
        <v>225.84198694706308</v>
      </c>
      <c r="Y81" s="5">
        <v>1.6395646580620249</v>
      </c>
    </row>
    <row r="82" spans="1:25" x14ac:dyDescent="0.3">
      <c r="A82" s="34" t="s">
        <v>303</v>
      </c>
      <c r="B82" s="29">
        <v>23</v>
      </c>
      <c r="C82" s="29">
        <v>6</v>
      </c>
      <c r="D82" s="29" t="s">
        <v>15</v>
      </c>
      <c r="E82" s="5">
        <v>493371.45561800001</v>
      </c>
      <c r="F82" s="5">
        <v>5180609.6268499903</v>
      </c>
      <c r="G82" s="29">
        <v>4</v>
      </c>
      <c r="H82" s="29" t="s">
        <v>17</v>
      </c>
      <c r="I82" s="29" t="s">
        <v>198</v>
      </c>
      <c r="J82" s="36" t="s">
        <v>205</v>
      </c>
      <c r="K82" s="34">
        <v>3</v>
      </c>
      <c r="L82" s="34" t="s">
        <v>200</v>
      </c>
      <c r="M82" s="34" t="s">
        <v>206</v>
      </c>
      <c r="N82" s="34" t="s">
        <v>206</v>
      </c>
      <c r="O82" s="34" t="s">
        <v>206</v>
      </c>
      <c r="P82" s="34" t="s">
        <v>206</v>
      </c>
      <c r="Q82" s="34">
        <v>30</v>
      </c>
      <c r="R82" s="34">
        <v>260.08999999999997</v>
      </c>
      <c r="S82" s="34">
        <v>6.31</v>
      </c>
      <c r="T82" s="34">
        <v>253.77999999999997</v>
      </c>
      <c r="U82" s="34">
        <v>1.35</v>
      </c>
      <c r="V82" s="5">
        <v>171.76657833502196</v>
      </c>
      <c r="W82" s="5">
        <v>2.029664324746276</v>
      </c>
      <c r="X82" s="5">
        <v>248.62911787665888</v>
      </c>
      <c r="Y82" s="5">
        <v>1.4474825096167454</v>
      </c>
    </row>
    <row r="83" spans="1:25" x14ac:dyDescent="0.3">
      <c r="A83" s="34" t="s">
        <v>304</v>
      </c>
      <c r="B83" s="29">
        <v>23</v>
      </c>
      <c r="C83" s="29">
        <v>6</v>
      </c>
      <c r="D83" s="29" t="s">
        <v>15</v>
      </c>
      <c r="E83" s="5">
        <v>493371.45561800001</v>
      </c>
      <c r="F83" s="5">
        <v>5180609.6268499903</v>
      </c>
      <c r="G83" s="29">
        <v>4</v>
      </c>
      <c r="H83" s="29" t="s">
        <v>17</v>
      </c>
      <c r="I83" s="29" t="s">
        <v>198</v>
      </c>
      <c r="J83" s="36" t="s">
        <v>208</v>
      </c>
      <c r="K83" s="34">
        <v>4</v>
      </c>
      <c r="L83" s="34" t="s">
        <v>200</v>
      </c>
      <c r="M83" s="34" t="s">
        <v>206</v>
      </c>
      <c r="N83" s="34" t="s">
        <v>206</v>
      </c>
      <c r="O83" s="34" t="s">
        <v>206</v>
      </c>
      <c r="P83" s="34" t="s">
        <v>206</v>
      </c>
      <c r="Q83" s="34">
        <v>30</v>
      </c>
      <c r="R83" s="34">
        <v>257.10000000000002</v>
      </c>
      <c r="S83" s="34">
        <v>6.31</v>
      </c>
      <c r="T83" s="34">
        <v>250.79000000000002</v>
      </c>
      <c r="U83" s="34">
        <v>1.35</v>
      </c>
      <c r="V83" s="5">
        <v>171.76657833502196</v>
      </c>
      <c r="W83" s="5">
        <v>2.0014556040756806</v>
      </c>
      <c r="X83" s="5">
        <v>245.77054949053863</v>
      </c>
      <c r="Y83" s="5">
        <v>1.4308403408442805</v>
      </c>
    </row>
    <row r="84" spans="1:25" x14ac:dyDescent="0.3">
      <c r="A84" s="34" t="s">
        <v>395</v>
      </c>
      <c r="B84" s="29">
        <v>46</v>
      </c>
      <c r="C84" s="29">
        <v>6</v>
      </c>
      <c r="D84" s="29" t="s">
        <v>23</v>
      </c>
      <c r="E84" s="5">
        <v>493353.700202999</v>
      </c>
      <c r="F84" s="5">
        <v>5180640.2296700003</v>
      </c>
      <c r="G84" s="29">
        <v>3</v>
      </c>
      <c r="H84" s="29" t="s">
        <v>17</v>
      </c>
      <c r="I84" s="29" t="s">
        <v>233</v>
      </c>
      <c r="J84" s="36" t="s">
        <v>199</v>
      </c>
      <c r="K84" s="34">
        <v>1</v>
      </c>
      <c r="L84" s="34" t="s">
        <v>200</v>
      </c>
      <c r="M84" s="34">
        <v>2</v>
      </c>
      <c r="N84" s="34">
        <v>1.75</v>
      </c>
      <c r="O84" s="34">
        <v>3.5</v>
      </c>
      <c r="P84" s="34">
        <v>6</v>
      </c>
      <c r="Q84" s="34">
        <v>13.25</v>
      </c>
      <c r="R84" s="34">
        <v>657.2</v>
      </c>
      <c r="S84" s="34">
        <v>17.149999999999999</v>
      </c>
      <c r="T84" s="34">
        <v>640.05000000000007</v>
      </c>
      <c r="U84" s="34">
        <v>6.2</v>
      </c>
      <c r="V84" s="5">
        <v>1600.1073862528897</v>
      </c>
      <c r="W84" s="37">
        <v>2.1016894349688759</v>
      </c>
      <c r="X84" s="5">
        <v>626.59813677148179</v>
      </c>
      <c r="Y84" s="5">
        <v>0.39159755286102454</v>
      </c>
    </row>
    <row r="85" spans="1:25" x14ac:dyDescent="0.3">
      <c r="A85" s="34" t="s">
        <v>396</v>
      </c>
      <c r="B85" s="29">
        <v>46</v>
      </c>
      <c r="C85" s="29">
        <v>6</v>
      </c>
      <c r="D85" s="29" t="s">
        <v>23</v>
      </c>
      <c r="E85" s="5">
        <v>493353.700202999</v>
      </c>
      <c r="F85" s="5">
        <v>5180640.2296700003</v>
      </c>
      <c r="G85" s="29">
        <v>3</v>
      </c>
      <c r="H85" s="29" t="s">
        <v>17</v>
      </c>
      <c r="I85" s="29" t="s">
        <v>233</v>
      </c>
      <c r="J85" s="36" t="s">
        <v>202</v>
      </c>
      <c r="K85" s="34">
        <v>2</v>
      </c>
      <c r="L85" s="34" t="s">
        <v>200</v>
      </c>
      <c r="M85" s="34" t="s">
        <v>203</v>
      </c>
      <c r="N85" s="34">
        <v>8.25</v>
      </c>
      <c r="O85" s="34">
        <v>6.5</v>
      </c>
      <c r="P85" s="34">
        <v>4</v>
      </c>
      <c r="Q85" s="34">
        <v>18.75</v>
      </c>
      <c r="R85" s="34">
        <v>212.43</v>
      </c>
      <c r="S85" s="34">
        <v>6.31</v>
      </c>
      <c r="T85" s="34">
        <v>206.12</v>
      </c>
      <c r="U85" s="34">
        <v>1.55</v>
      </c>
      <c r="V85" s="5">
        <v>141.51893156717773</v>
      </c>
      <c r="W85" s="5">
        <v>1.9350937311026162</v>
      </c>
      <c r="X85" s="5">
        <v>202.1313848014513</v>
      </c>
      <c r="Y85" s="5">
        <v>1.4282992569478339</v>
      </c>
    </row>
    <row r="86" spans="1:25" x14ac:dyDescent="0.3">
      <c r="A86" s="34" t="s">
        <v>397</v>
      </c>
      <c r="B86" s="29">
        <v>46</v>
      </c>
      <c r="C86" s="29">
        <v>6</v>
      </c>
      <c r="D86" s="29" t="s">
        <v>23</v>
      </c>
      <c r="E86" s="5">
        <v>493353.700202999</v>
      </c>
      <c r="F86" s="5">
        <v>5180640.2296700003</v>
      </c>
      <c r="G86" s="29">
        <v>3</v>
      </c>
      <c r="H86" s="29" t="s">
        <v>17</v>
      </c>
      <c r="I86" s="29" t="s">
        <v>233</v>
      </c>
      <c r="J86" s="36" t="s">
        <v>205</v>
      </c>
      <c r="K86" s="34">
        <v>3</v>
      </c>
      <c r="L86" s="34" t="s">
        <v>200</v>
      </c>
      <c r="M86" s="34" t="s">
        <v>206</v>
      </c>
      <c r="N86" s="34" t="s">
        <v>206</v>
      </c>
      <c r="O86" s="34" t="s">
        <v>206</v>
      </c>
      <c r="P86" s="34" t="s">
        <v>206</v>
      </c>
      <c r="Q86" s="34">
        <v>30</v>
      </c>
      <c r="R86" s="34">
        <v>257.18</v>
      </c>
      <c r="S86" s="34">
        <v>6.31</v>
      </c>
      <c r="T86" s="34">
        <v>250.87</v>
      </c>
      <c r="U86" s="34">
        <v>1.35</v>
      </c>
      <c r="V86" s="5">
        <v>171.76657833502196</v>
      </c>
      <c r="W86" s="5">
        <v>1.8192722910835593</v>
      </c>
      <c r="X86" s="5">
        <v>246.30599160335868</v>
      </c>
      <c r="Y86" s="5">
        <v>1.4339576068340338</v>
      </c>
    </row>
    <row r="87" spans="1:25" x14ac:dyDescent="0.3">
      <c r="A87" s="34" t="s">
        <v>398</v>
      </c>
      <c r="B87" s="29">
        <v>46</v>
      </c>
      <c r="C87" s="29">
        <v>6</v>
      </c>
      <c r="D87" s="29" t="s">
        <v>23</v>
      </c>
      <c r="E87" s="5">
        <v>493353.700202999</v>
      </c>
      <c r="F87" s="5">
        <v>5180640.2296700003</v>
      </c>
      <c r="G87" s="29">
        <v>3</v>
      </c>
      <c r="H87" s="29" t="s">
        <v>17</v>
      </c>
      <c r="I87" s="29" t="s">
        <v>233</v>
      </c>
      <c r="J87" s="36" t="s">
        <v>208</v>
      </c>
      <c r="K87" s="34">
        <v>4</v>
      </c>
      <c r="L87" s="34" t="s">
        <v>200</v>
      </c>
      <c r="M87" s="34" t="s">
        <v>206</v>
      </c>
      <c r="N87" s="34" t="s">
        <v>206</v>
      </c>
      <c r="O87" s="34" t="s">
        <v>206</v>
      </c>
      <c r="P87" s="34" t="s">
        <v>206</v>
      </c>
      <c r="Q87" s="34">
        <v>30</v>
      </c>
      <c r="R87" s="34">
        <v>258.17</v>
      </c>
      <c r="S87" s="34">
        <v>6.31</v>
      </c>
      <c r="T87" s="34">
        <v>251.86</v>
      </c>
      <c r="U87" s="34">
        <v>1.35</v>
      </c>
      <c r="V87" s="5">
        <v>171.76657833502196</v>
      </c>
      <c r="W87" s="5">
        <v>2.1902251064692724</v>
      </c>
      <c r="X87" s="5">
        <v>246.3436990468465</v>
      </c>
      <c r="Y87" s="5">
        <v>1.434177134077653</v>
      </c>
    </row>
    <row r="88" spans="1:25" x14ac:dyDescent="0.3">
      <c r="A88" s="34" t="s">
        <v>495</v>
      </c>
      <c r="B88" s="29">
        <v>71</v>
      </c>
      <c r="C88" s="29">
        <v>6</v>
      </c>
      <c r="D88" s="29" t="s">
        <v>33</v>
      </c>
      <c r="E88" s="5">
        <v>493360.376774</v>
      </c>
      <c r="F88" s="5">
        <v>5180672.0032200003</v>
      </c>
      <c r="G88" s="29">
        <v>3</v>
      </c>
      <c r="H88" s="29" t="s">
        <v>17</v>
      </c>
      <c r="I88" s="29" t="s">
        <v>233</v>
      </c>
      <c r="J88" s="36" t="s">
        <v>199</v>
      </c>
      <c r="K88" s="34">
        <v>1</v>
      </c>
      <c r="L88" s="34" t="s">
        <v>200</v>
      </c>
      <c r="M88" s="34">
        <v>5</v>
      </c>
      <c r="N88" s="34">
        <v>2.5</v>
      </c>
      <c r="O88" s="34">
        <v>3.5</v>
      </c>
      <c r="P88" s="34">
        <v>3.5</v>
      </c>
      <c r="Q88" s="34">
        <v>14.5</v>
      </c>
      <c r="R88" s="34">
        <v>683.6</v>
      </c>
      <c r="S88" s="34">
        <v>17.149999999999999</v>
      </c>
      <c r="T88" s="34">
        <v>666.45</v>
      </c>
      <c r="U88" s="34">
        <v>6.2</v>
      </c>
      <c r="V88" s="5">
        <v>1751.0609132578793</v>
      </c>
      <c r="W88" s="37">
        <v>2.1212268981323388</v>
      </c>
      <c r="X88" s="5">
        <v>652.31308333739707</v>
      </c>
      <c r="Y88" s="5">
        <v>0.37252449552069394</v>
      </c>
    </row>
    <row r="89" spans="1:25" x14ac:dyDescent="0.3">
      <c r="A89" s="34" t="s">
        <v>496</v>
      </c>
      <c r="B89" s="29">
        <v>71</v>
      </c>
      <c r="C89" s="29">
        <v>6</v>
      </c>
      <c r="D89" s="29" t="s">
        <v>33</v>
      </c>
      <c r="E89" s="5">
        <v>493360.376774</v>
      </c>
      <c r="F89" s="5">
        <v>5180672.0032200003</v>
      </c>
      <c r="G89" s="29">
        <v>3</v>
      </c>
      <c r="H89" s="29" t="s">
        <v>17</v>
      </c>
      <c r="I89" s="29" t="s">
        <v>233</v>
      </c>
      <c r="J89" s="36" t="s">
        <v>202</v>
      </c>
      <c r="K89" s="34">
        <v>2</v>
      </c>
      <c r="L89" s="34" t="s">
        <v>200</v>
      </c>
      <c r="M89" s="34" t="s">
        <v>203</v>
      </c>
      <c r="N89" s="34">
        <v>7.5</v>
      </c>
      <c r="O89" s="34">
        <v>6.5</v>
      </c>
      <c r="P89" s="34">
        <v>6.5</v>
      </c>
      <c r="Q89" s="34">
        <v>20.5</v>
      </c>
      <c r="R89" s="34">
        <v>240.17</v>
      </c>
      <c r="S89" s="34">
        <v>6.31</v>
      </c>
      <c r="T89" s="34">
        <v>233.85999999999999</v>
      </c>
      <c r="U89" s="34">
        <v>1.55</v>
      </c>
      <c r="V89" s="5">
        <v>154.72736518011433</v>
      </c>
      <c r="W89" s="5">
        <v>2.1550855991943467</v>
      </c>
      <c r="X89" s="5">
        <v>228.82011681772408</v>
      </c>
      <c r="Y89" s="5">
        <v>1.4788600358531292</v>
      </c>
    </row>
    <row r="90" spans="1:25" x14ac:dyDescent="0.3">
      <c r="A90" s="34" t="s">
        <v>497</v>
      </c>
      <c r="B90" s="29">
        <v>71</v>
      </c>
      <c r="C90" s="29">
        <v>6</v>
      </c>
      <c r="D90" s="29" t="s">
        <v>33</v>
      </c>
      <c r="E90" s="5">
        <v>493360.376774</v>
      </c>
      <c r="F90" s="5">
        <v>5180672.0032200003</v>
      </c>
      <c r="G90" s="29">
        <v>3</v>
      </c>
      <c r="H90" s="29" t="s">
        <v>17</v>
      </c>
      <c r="I90" s="29" t="s">
        <v>233</v>
      </c>
      <c r="J90" s="36" t="s">
        <v>205</v>
      </c>
      <c r="K90" s="34">
        <v>3</v>
      </c>
      <c r="L90" s="34" t="s">
        <v>200</v>
      </c>
      <c r="M90" s="34" t="s">
        <v>206</v>
      </c>
      <c r="N90" s="34" t="s">
        <v>206</v>
      </c>
      <c r="O90" s="34" t="s">
        <v>206</v>
      </c>
      <c r="P90" s="34" t="s">
        <v>206</v>
      </c>
      <c r="Q90" s="34">
        <v>30</v>
      </c>
      <c r="R90" s="34">
        <v>276.57</v>
      </c>
      <c r="S90" s="34">
        <v>6.31</v>
      </c>
      <c r="T90" s="34">
        <v>270.26</v>
      </c>
      <c r="U90" s="34">
        <v>1.35</v>
      </c>
      <c r="V90" s="5">
        <v>171.76657833502196</v>
      </c>
      <c r="W90" s="5">
        <v>2.4567055980668528</v>
      </c>
      <c r="X90" s="5">
        <v>263.62050745066449</v>
      </c>
      <c r="Y90" s="5">
        <v>1.5347601961103639</v>
      </c>
    </row>
    <row r="91" spans="1:25" x14ac:dyDescent="0.3">
      <c r="A91" s="34" t="s">
        <v>498</v>
      </c>
      <c r="B91" s="29">
        <v>71</v>
      </c>
      <c r="C91" s="29">
        <v>6</v>
      </c>
      <c r="D91" s="29" t="s">
        <v>33</v>
      </c>
      <c r="E91" s="5">
        <v>493360.376774</v>
      </c>
      <c r="F91" s="5">
        <v>5180672.0032200003</v>
      </c>
      <c r="G91" s="29">
        <v>3</v>
      </c>
      <c r="H91" s="29" t="s">
        <v>17</v>
      </c>
      <c r="I91" s="29" t="s">
        <v>233</v>
      </c>
      <c r="J91" s="36" t="s">
        <v>208</v>
      </c>
      <c r="K91" s="34">
        <v>4</v>
      </c>
      <c r="L91" s="34" t="s">
        <v>200</v>
      </c>
      <c r="M91" s="34" t="s">
        <v>206</v>
      </c>
      <c r="N91" s="34" t="s">
        <v>206</v>
      </c>
      <c r="O91" s="34" t="s">
        <v>206</v>
      </c>
      <c r="P91" s="34" t="s">
        <v>206</v>
      </c>
      <c r="Q91" s="34">
        <v>30</v>
      </c>
      <c r="R91" s="34">
        <v>264.32</v>
      </c>
      <c r="S91" s="34">
        <v>6.31</v>
      </c>
      <c r="T91" s="34">
        <v>258.01</v>
      </c>
      <c r="U91" s="34">
        <v>1.35</v>
      </c>
      <c r="V91" s="5">
        <v>171.76657833502196</v>
      </c>
      <c r="W91" s="5">
        <v>2.3545985107667571</v>
      </c>
      <c r="X91" s="5">
        <v>251.93490038237067</v>
      </c>
      <c r="Y91" s="5">
        <v>1.4667282938534438</v>
      </c>
    </row>
    <row r="92" spans="1:25" x14ac:dyDescent="0.3">
      <c r="A92" s="34" t="s">
        <v>603</v>
      </c>
      <c r="B92" s="29">
        <v>98</v>
      </c>
      <c r="C92" s="29">
        <v>6</v>
      </c>
      <c r="D92" s="29" t="s">
        <v>27</v>
      </c>
      <c r="E92" s="5">
        <v>493371.862522999</v>
      </c>
      <c r="F92" s="5">
        <v>5180703.7714799903</v>
      </c>
      <c r="G92" s="29">
        <v>3</v>
      </c>
      <c r="H92" s="29" t="s">
        <v>17</v>
      </c>
      <c r="I92" s="29" t="s">
        <v>233</v>
      </c>
      <c r="J92" s="36" t="s">
        <v>199</v>
      </c>
      <c r="K92" s="34">
        <v>1</v>
      </c>
      <c r="L92" s="34" t="s">
        <v>200</v>
      </c>
      <c r="M92" s="34">
        <v>4.5</v>
      </c>
      <c r="N92" s="34">
        <v>3.5</v>
      </c>
      <c r="O92" s="34">
        <v>4</v>
      </c>
      <c r="P92" s="34">
        <v>3.75</v>
      </c>
      <c r="Q92" s="34">
        <v>15.75</v>
      </c>
      <c r="R92" s="34">
        <v>1100.2</v>
      </c>
      <c r="S92" s="34">
        <v>17.149999999999999</v>
      </c>
      <c r="T92" s="34">
        <v>1083.05</v>
      </c>
      <c r="U92" s="34">
        <v>6.2</v>
      </c>
      <c r="V92" s="5">
        <v>1902.0144402628687</v>
      </c>
      <c r="W92" s="37">
        <v>2.0531144455133439</v>
      </c>
      <c r="X92" s="5">
        <v>1060.8137439978677</v>
      </c>
      <c r="Y92" s="5">
        <v>0.55773169832046987</v>
      </c>
    </row>
    <row r="93" spans="1:25" x14ac:dyDescent="0.3">
      <c r="A93" s="34" t="s">
        <v>604</v>
      </c>
      <c r="B93" s="29">
        <v>98</v>
      </c>
      <c r="C93" s="29">
        <v>6</v>
      </c>
      <c r="D93" s="29" t="s">
        <v>27</v>
      </c>
      <c r="E93" s="5">
        <v>493371.862522999</v>
      </c>
      <c r="F93" s="5">
        <v>5180703.7714799903</v>
      </c>
      <c r="G93" s="29">
        <v>3</v>
      </c>
      <c r="H93" s="29" t="s">
        <v>17</v>
      </c>
      <c r="I93" s="29" t="s">
        <v>233</v>
      </c>
      <c r="J93" s="36" t="s">
        <v>202</v>
      </c>
      <c r="K93" s="34">
        <v>2</v>
      </c>
      <c r="L93" s="34" t="s">
        <v>200</v>
      </c>
      <c r="M93" s="34" t="s">
        <v>203</v>
      </c>
      <c r="N93" s="34">
        <v>6.5</v>
      </c>
      <c r="O93" s="34">
        <v>6</v>
      </c>
      <c r="P93" s="34">
        <v>6.25</v>
      </c>
      <c r="Q93" s="34">
        <v>18.75</v>
      </c>
      <c r="R93" s="34">
        <v>217.03</v>
      </c>
      <c r="S93" s="34">
        <v>6.31</v>
      </c>
      <c r="T93" s="34">
        <v>210.72</v>
      </c>
      <c r="U93" s="34">
        <v>1.55</v>
      </c>
      <c r="V93" s="5">
        <v>141.51893156717773</v>
      </c>
      <c r="W93" s="5">
        <v>1.9750100765820315</v>
      </c>
      <c r="X93" s="5">
        <v>206.55825876662635</v>
      </c>
      <c r="Y93" s="5">
        <v>1.4595804001570989</v>
      </c>
    </row>
    <row r="94" spans="1:25" x14ac:dyDescent="0.3">
      <c r="A94" s="34" t="s">
        <v>605</v>
      </c>
      <c r="B94" s="29">
        <v>98</v>
      </c>
      <c r="C94" s="29">
        <v>6</v>
      </c>
      <c r="D94" s="29" t="s">
        <v>27</v>
      </c>
      <c r="E94" s="5">
        <v>493371.862522999</v>
      </c>
      <c r="F94" s="5">
        <v>5180703.7714799903</v>
      </c>
      <c r="G94" s="29">
        <v>3</v>
      </c>
      <c r="H94" s="29" t="s">
        <v>17</v>
      </c>
      <c r="I94" s="29" t="s">
        <v>233</v>
      </c>
      <c r="J94" s="36" t="s">
        <v>205</v>
      </c>
      <c r="K94" s="34">
        <v>3</v>
      </c>
      <c r="L94" s="34" t="s">
        <v>200</v>
      </c>
      <c r="M94" s="34" t="s">
        <v>206</v>
      </c>
      <c r="N94" s="34" t="s">
        <v>206</v>
      </c>
      <c r="O94" s="34" t="s">
        <v>206</v>
      </c>
      <c r="P94" s="34" t="s">
        <v>206</v>
      </c>
      <c r="Q94" s="34">
        <v>30</v>
      </c>
      <c r="R94" s="34">
        <v>263.42</v>
      </c>
      <c r="S94" s="34">
        <v>6.31</v>
      </c>
      <c r="T94" s="34">
        <v>257.11</v>
      </c>
      <c r="U94" s="34">
        <v>1.35</v>
      </c>
      <c r="V94" s="5">
        <v>171.76657833502196</v>
      </c>
      <c r="W94" s="5">
        <v>3.2448979591836515</v>
      </c>
      <c r="X94" s="5">
        <v>248.76704285714294</v>
      </c>
      <c r="Y94" s="5">
        <v>1.448285488763335</v>
      </c>
    </row>
    <row r="95" spans="1:25" x14ac:dyDescent="0.3">
      <c r="A95" s="34" t="s">
        <v>606</v>
      </c>
      <c r="B95" s="29">
        <v>98</v>
      </c>
      <c r="C95" s="29">
        <v>6</v>
      </c>
      <c r="D95" s="29" t="s">
        <v>27</v>
      </c>
      <c r="E95" s="5">
        <v>493371.862522999</v>
      </c>
      <c r="F95" s="5">
        <v>5180703.7714799903</v>
      </c>
      <c r="G95" s="29">
        <v>3</v>
      </c>
      <c r="H95" s="29" t="s">
        <v>17</v>
      </c>
      <c r="I95" s="29" t="s">
        <v>233</v>
      </c>
      <c r="J95" s="36" t="s">
        <v>208</v>
      </c>
      <c r="K95" s="34">
        <v>4</v>
      </c>
      <c r="L95" s="34" t="s">
        <v>200</v>
      </c>
      <c r="M95" s="34" t="s">
        <v>206</v>
      </c>
      <c r="N95" s="34" t="s">
        <v>206</v>
      </c>
      <c r="O95" s="34" t="s">
        <v>206</v>
      </c>
      <c r="P95" s="34" t="s">
        <v>206</v>
      </c>
      <c r="Q95" s="34">
        <v>30</v>
      </c>
      <c r="R95" s="34">
        <v>232.03</v>
      </c>
      <c r="S95" s="34">
        <v>6.31</v>
      </c>
      <c r="T95" s="34">
        <v>225.72</v>
      </c>
      <c r="U95" s="34">
        <v>1.35</v>
      </c>
      <c r="V95" s="5">
        <v>171.76657833502196</v>
      </c>
      <c r="W95" s="5">
        <v>2.0943472956486398</v>
      </c>
      <c r="X95" s="5">
        <v>220.99263928426188</v>
      </c>
      <c r="Y95" s="5">
        <v>1.2865869567083474</v>
      </c>
    </row>
    <row r="96" spans="1:25" x14ac:dyDescent="0.3">
      <c r="A96" s="34" t="s">
        <v>707</v>
      </c>
      <c r="B96" s="29">
        <v>124</v>
      </c>
      <c r="C96" s="29">
        <v>6</v>
      </c>
      <c r="D96" s="29" t="s">
        <v>40</v>
      </c>
      <c r="E96" s="5">
        <v>493369.149492</v>
      </c>
      <c r="F96" s="5">
        <v>5180735.5554299904</v>
      </c>
      <c r="G96" s="29">
        <v>2</v>
      </c>
      <c r="H96" s="29" t="s">
        <v>17</v>
      </c>
      <c r="I96" s="29" t="s">
        <v>141</v>
      </c>
      <c r="J96" s="36" t="s">
        <v>199</v>
      </c>
      <c r="K96" s="34">
        <v>1</v>
      </c>
      <c r="L96" s="34" t="s">
        <v>200</v>
      </c>
      <c r="M96" s="34">
        <v>2</v>
      </c>
      <c r="N96" s="34">
        <v>5</v>
      </c>
      <c r="O96" s="34">
        <v>3.75</v>
      </c>
      <c r="P96" s="34">
        <v>5</v>
      </c>
      <c r="Q96" s="34">
        <v>15.75</v>
      </c>
      <c r="R96" s="34">
        <v>1109.9000000000001</v>
      </c>
      <c r="S96" s="34">
        <v>17.149999999999999</v>
      </c>
      <c r="T96" s="34">
        <v>1092.75</v>
      </c>
      <c r="U96" s="34">
        <v>6.2</v>
      </c>
      <c r="V96" s="5">
        <v>1902.0144402628687</v>
      </c>
      <c r="W96" s="37">
        <v>1.8640275324844826</v>
      </c>
      <c r="X96" s="5">
        <v>1072.3808391387759</v>
      </c>
      <c r="Y96" s="5">
        <v>0.56381319533545027</v>
      </c>
    </row>
    <row r="97" spans="1:25" x14ac:dyDescent="0.3">
      <c r="A97" s="34" t="s">
        <v>708</v>
      </c>
      <c r="B97" s="29">
        <v>124</v>
      </c>
      <c r="C97" s="29">
        <v>6</v>
      </c>
      <c r="D97" s="29" t="s">
        <v>40</v>
      </c>
      <c r="E97" s="5">
        <v>493369.149492</v>
      </c>
      <c r="F97" s="5">
        <v>5180735.5554299904</v>
      </c>
      <c r="G97" s="29">
        <v>2</v>
      </c>
      <c r="H97" s="29" t="s">
        <v>17</v>
      </c>
      <c r="I97" s="29" t="s">
        <v>141</v>
      </c>
      <c r="J97" s="36" t="s">
        <v>202</v>
      </c>
      <c r="K97" s="34">
        <v>2</v>
      </c>
      <c r="L97" s="34" t="s">
        <v>200</v>
      </c>
      <c r="M97" s="34" t="s">
        <v>203</v>
      </c>
      <c r="N97" s="34">
        <v>5</v>
      </c>
      <c r="O97" s="34">
        <v>6.25</v>
      </c>
      <c r="P97" s="34">
        <v>5</v>
      </c>
      <c r="Q97" s="34">
        <v>16.25</v>
      </c>
      <c r="R97" s="34">
        <v>178.99</v>
      </c>
      <c r="S97" s="34">
        <v>6.31</v>
      </c>
      <c r="T97" s="34">
        <v>172.68</v>
      </c>
      <c r="U97" s="34">
        <v>1.55</v>
      </c>
      <c r="V97" s="5">
        <v>122.64974069155404</v>
      </c>
      <c r="W97" s="5">
        <v>1.7860767201136791</v>
      </c>
      <c r="X97" s="5">
        <v>169.59580271970771</v>
      </c>
      <c r="Y97" s="5">
        <v>1.3827652774759309</v>
      </c>
    </row>
    <row r="98" spans="1:25" x14ac:dyDescent="0.3">
      <c r="A98" s="34" t="s">
        <v>709</v>
      </c>
      <c r="B98" s="29">
        <v>124</v>
      </c>
      <c r="C98" s="29">
        <v>6</v>
      </c>
      <c r="D98" s="29" t="s">
        <v>40</v>
      </c>
      <c r="E98" s="5">
        <v>493369.149492</v>
      </c>
      <c r="F98" s="5">
        <v>5180735.5554299904</v>
      </c>
      <c r="G98" s="29">
        <v>2</v>
      </c>
      <c r="H98" s="29" t="s">
        <v>17</v>
      </c>
      <c r="I98" s="29" t="s">
        <v>141</v>
      </c>
      <c r="J98" s="36" t="s">
        <v>205</v>
      </c>
      <c r="K98" s="34">
        <v>3</v>
      </c>
      <c r="L98" s="34" t="s">
        <v>200</v>
      </c>
      <c r="M98" s="34" t="s">
        <v>206</v>
      </c>
      <c r="N98" s="34" t="s">
        <v>206</v>
      </c>
      <c r="O98" s="34" t="s">
        <v>206</v>
      </c>
      <c r="P98" s="34" t="s">
        <v>206</v>
      </c>
      <c r="Q98" s="34">
        <v>30</v>
      </c>
      <c r="R98" s="34">
        <v>260.08</v>
      </c>
      <c r="S98" s="34">
        <v>6.31</v>
      </c>
      <c r="T98" s="34">
        <v>253.76999999999998</v>
      </c>
      <c r="U98" s="34">
        <v>1.35</v>
      </c>
      <c r="V98" s="5">
        <v>171.76657833502196</v>
      </c>
      <c r="W98" s="5">
        <v>2.1146807645384436</v>
      </c>
      <c r="X98" s="5">
        <v>248.40357462383076</v>
      </c>
      <c r="Y98" s="5">
        <v>1.4461694296508152</v>
      </c>
    </row>
    <row r="99" spans="1:25" x14ac:dyDescent="0.3">
      <c r="A99" s="34" t="s">
        <v>710</v>
      </c>
      <c r="B99" s="29">
        <v>124</v>
      </c>
      <c r="C99" s="29">
        <v>6</v>
      </c>
      <c r="D99" s="29" t="s">
        <v>40</v>
      </c>
      <c r="E99" s="5">
        <v>493369.149492</v>
      </c>
      <c r="F99" s="5">
        <v>5180735.5554299904</v>
      </c>
      <c r="G99" s="29">
        <v>2</v>
      </c>
      <c r="H99" s="29" t="s">
        <v>17</v>
      </c>
      <c r="I99" s="29" t="s">
        <v>141</v>
      </c>
      <c r="J99" s="36" t="s">
        <v>208</v>
      </c>
      <c r="K99" s="34">
        <v>4</v>
      </c>
      <c r="L99" s="34" t="s">
        <v>200</v>
      </c>
      <c r="M99" s="34" t="s">
        <v>206</v>
      </c>
      <c r="N99" s="34" t="s">
        <v>206</v>
      </c>
      <c r="O99" s="34" t="s">
        <v>206</v>
      </c>
      <c r="P99" s="34" t="s">
        <v>206</v>
      </c>
      <c r="Q99" s="34">
        <v>30</v>
      </c>
      <c r="R99" s="34">
        <v>267.98</v>
      </c>
      <c r="S99" s="34">
        <v>6.31</v>
      </c>
      <c r="T99" s="34">
        <v>261.67</v>
      </c>
      <c r="U99" s="34">
        <v>1.35</v>
      </c>
      <c r="V99" s="5">
        <v>171.76657833502196</v>
      </c>
      <c r="W99" s="5">
        <v>1.7487437185929737</v>
      </c>
      <c r="X99" s="5">
        <v>257.09406231155776</v>
      </c>
      <c r="Y99" s="5">
        <v>1.4967641831352598</v>
      </c>
    </row>
    <row r="100" spans="1:25" x14ac:dyDescent="0.3">
      <c r="A100" s="34" t="s">
        <v>807</v>
      </c>
      <c r="B100" s="29">
        <v>149</v>
      </c>
      <c r="C100" s="29">
        <v>6</v>
      </c>
      <c r="D100" s="29" t="s">
        <v>47</v>
      </c>
      <c r="E100" s="5">
        <v>493350.86385000002</v>
      </c>
      <c r="F100" s="5">
        <v>5180767.3566100001</v>
      </c>
      <c r="G100" s="29">
        <v>1</v>
      </c>
      <c r="H100" s="29" t="s">
        <v>17</v>
      </c>
      <c r="I100" s="29" t="s">
        <v>242</v>
      </c>
      <c r="J100" s="36" t="s">
        <v>199</v>
      </c>
      <c r="K100" s="34">
        <v>1</v>
      </c>
      <c r="L100" s="34" t="s">
        <v>200</v>
      </c>
      <c r="M100" s="34">
        <v>2</v>
      </c>
      <c r="N100" s="34">
        <v>3.5</v>
      </c>
      <c r="O100" s="34">
        <v>4.25</v>
      </c>
      <c r="P100" s="34">
        <v>3</v>
      </c>
      <c r="Q100" s="34">
        <v>12.75</v>
      </c>
      <c r="R100" s="34">
        <v>240.4</v>
      </c>
      <c r="S100" s="34">
        <v>17.149999999999999</v>
      </c>
      <c r="T100" s="34">
        <v>223.25</v>
      </c>
      <c r="U100" s="34">
        <v>6.2</v>
      </c>
      <c r="V100" s="5">
        <v>1539.7259754508937</v>
      </c>
      <c r="W100" s="37">
        <v>2.3567489433908904</v>
      </c>
      <c r="X100" s="5">
        <v>217.98855798387984</v>
      </c>
      <c r="Y100" s="5">
        <v>0.14157620346701238</v>
      </c>
    </row>
    <row r="101" spans="1:25" x14ac:dyDescent="0.3">
      <c r="A101" s="34" t="s">
        <v>808</v>
      </c>
      <c r="B101" s="29">
        <v>149</v>
      </c>
      <c r="C101" s="29">
        <v>6</v>
      </c>
      <c r="D101" s="29" t="s">
        <v>47</v>
      </c>
      <c r="E101" s="5">
        <v>493350.86385000002</v>
      </c>
      <c r="F101" s="5">
        <v>5180767.3566100001</v>
      </c>
      <c r="G101" s="29">
        <v>1</v>
      </c>
      <c r="H101" s="29" t="s">
        <v>17</v>
      </c>
      <c r="I101" s="29" t="s">
        <v>242</v>
      </c>
      <c r="J101" s="36" t="s">
        <v>202</v>
      </c>
      <c r="K101" s="34">
        <v>2</v>
      </c>
      <c r="L101" s="34" t="s">
        <v>200</v>
      </c>
      <c r="M101" s="34" t="s">
        <v>203</v>
      </c>
      <c r="N101" s="34">
        <v>6.5</v>
      </c>
      <c r="O101" s="34">
        <v>5.75</v>
      </c>
      <c r="P101" s="34">
        <v>7</v>
      </c>
      <c r="Q101" s="34">
        <v>19.25</v>
      </c>
      <c r="R101" s="34">
        <v>199.98</v>
      </c>
      <c r="S101" s="34">
        <v>6.31</v>
      </c>
      <c r="T101" s="34">
        <v>193.67</v>
      </c>
      <c r="U101" s="34">
        <v>1.55</v>
      </c>
      <c r="V101" s="5">
        <v>145.29276974230248</v>
      </c>
      <c r="W101" s="5">
        <v>1.5474276527331399</v>
      </c>
      <c r="X101" s="5">
        <v>190.6730968649517</v>
      </c>
      <c r="Y101" s="5">
        <v>1.3123371328328155</v>
      </c>
    </row>
    <row r="102" spans="1:25" x14ac:dyDescent="0.3">
      <c r="A102" s="34" t="s">
        <v>809</v>
      </c>
      <c r="B102" s="29">
        <v>149</v>
      </c>
      <c r="C102" s="29">
        <v>6</v>
      </c>
      <c r="D102" s="29" t="s">
        <v>47</v>
      </c>
      <c r="E102" s="5">
        <v>493350.86385000002</v>
      </c>
      <c r="F102" s="5">
        <v>5180767.3566100001</v>
      </c>
      <c r="G102" s="29">
        <v>1</v>
      </c>
      <c r="H102" s="29" t="s">
        <v>17</v>
      </c>
      <c r="I102" s="29" t="s">
        <v>242</v>
      </c>
      <c r="J102" s="36" t="s">
        <v>205</v>
      </c>
      <c r="K102" s="34">
        <v>3</v>
      </c>
      <c r="L102" s="34" t="s">
        <v>200</v>
      </c>
      <c r="M102" s="34" t="s">
        <v>206</v>
      </c>
      <c r="N102" s="34" t="s">
        <v>206</v>
      </c>
      <c r="O102" s="34" t="s">
        <v>206</v>
      </c>
      <c r="P102" s="34" t="s">
        <v>206</v>
      </c>
      <c r="Q102" s="34">
        <v>30</v>
      </c>
      <c r="R102" s="34">
        <v>266.02</v>
      </c>
      <c r="S102" s="34">
        <v>6.31</v>
      </c>
      <c r="T102" s="34">
        <v>259.70999999999998</v>
      </c>
      <c r="U102" s="34">
        <v>1.35</v>
      </c>
      <c r="V102" s="5">
        <v>171.76657833502196</v>
      </c>
      <c r="W102" s="5">
        <v>2.1581282775312776</v>
      </c>
      <c r="X102" s="5">
        <v>254.10512505042351</v>
      </c>
      <c r="Y102" s="5">
        <v>1.4793630257616497</v>
      </c>
    </row>
    <row r="103" spans="1:25" x14ac:dyDescent="0.3">
      <c r="A103" s="34" t="s">
        <v>810</v>
      </c>
      <c r="B103" s="29">
        <v>149</v>
      </c>
      <c r="C103" s="29">
        <v>6</v>
      </c>
      <c r="D103" s="29" t="s">
        <v>47</v>
      </c>
      <c r="E103" s="5">
        <v>493350.86385000002</v>
      </c>
      <c r="F103" s="5">
        <v>5180767.3566100001</v>
      </c>
      <c r="G103" s="29">
        <v>1</v>
      </c>
      <c r="H103" s="29" t="s">
        <v>17</v>
      </c>
      <c r="I103" s="29" t="s">
        <v>242</v>
      </c>
      <c r="J103" s="36" t="s">
        <v>208</v>
      </c>
      <c r="K103" s="34">
        <v>4</v>
      </c>
      <c r="L103" s="34" t="s">
        <v>200</v>
      </c>
      <c r="M103" s="34" t="s">
        <v>206</v>
      </c>
      <c r="N103" s="34" t="s">
        <v>206</v>
      </c>
      <c r="O103" s="34" t="s">
        <v>206</v>
      </c>
      <c r="P103" s="34" t="s">
        <v>206</v>
      </c>
      <c r="Q103" s="34">
        <v>30</v>
      </c>
      <c r="R103" s="34">
        <v>244.31</v>
      </c>
      <c r="S103" s="34">
        <v>6.31</v>
      </c>
      <c r="T103" s="34">
        <v>238</v>
      </c>
      <c r="U103" s="34">
        <v>1.35</v>
      </c>
      <c r="V103" s="5">
        <v>171.76657833502196</v>
      </c>
      <c r="W103" s="5">
        <v>2.1146807645384138</v>
      </c>
      <c r="X103" s="5">
        <v>232.96705978039859</v>
      </c>
      <c r="Y103" s="5">
        <v>1.3563002886743671</v>
      </c>
    </row>
    <row r="104" spans="1:25" x14ac:dyDescent="0.3">
      <c r="A104" s="34" t="s">
        <v>911</v>
      </c>
      <c r="B104" s="29">
        <v>175</v>
      </c>
      <c r="C104" s="29">
        <v>6</v>
      </c>
      <c r="D104" s="29" t="s">
        <v>48</v>
      </c>
      <c r="E104" s="5">
        <v>493367.998337998</v>
      </c>
      <c r="F104" s="5">
        <v>5180799.1186100002</v>
      </c>
      <c r="G104" s="29">
        <v>1</v>
      </c>
      <c r="H104" s="29" t="s">
        <v>17</v>
      </c>
      <c r="I104" s="29" t="s">
        <v>242</v>
      </c>
      <c r="J104" s="36" t="s">
        <v>199</v>
      </c>
      <c r="K104" s="34">
        <v>1</v>
      </c>
      <c r="L104" s="34" t="s">
        <v>200</v>
      </c>
      <c r="M104" s="34">
        <v>4.5</v>
      </c>
      <c r="N104" s="34">
        <v>3.5</v>
      </c>
      <c r="O104" s="34">
        <v>3.5</v>
      </c>
      <c r="P104" s="34">
        <v>4.75</v>
      </c>
      <c r="Q104" s="34">
        <v>16.25</v>
      </c>
      <c r="R104" s="34">
        <v>336.6</v>
      </c>
      <c r="S104" s="34">
        <v>17.149999999999999</v>
      </c>
      <c r="T104" s="34">
        <v>319.45000000000005</v>
      </c>
      <c r="U104" s="34">
        <v>6.2</v>
      </c>
      <c r="V104" s="5">
        <v>1962.3958510648647</v>
      </c>
      <c r="W104" s="37">
        <v>2.4939911611919561</v>
      </c>
      <c r="X104" s="5">
        <v>311.48294523557234</v>
      </c>
      <c r="Y104" s="5">
        <v>0.15872584782858709</v>
      </c>
    </row>
    <row r="105" spans="1:25" x14ac:dyDescent="0.3">
      <c r="A105" s="34" t="s">
        <v>912</v>
      </c>
      <c r="B105" s="29">
        <v>175</v>
      </c>
      <c r="C105" s="29">
        <v>6</v>
      </c>
      <c r="D105" s="29" t="s">
        <v>48</v>
      </c>
      <c r="E105" s="5">
        <v>493367.998337998</v>
      </c>
      <c r="F105" s="5">
        <v>5180799.1186100002</v>
      </c>
      <c r="G105" s="29">
        <v>1</v>
      </c>
      <c r="H105" s="29" t="s">
        <v>17</v>
      </c>
      <c r="I105" s="29" t="s">
        <v>242</v>
      </c>
      <c r="J105" s="36" t="s">
        <v>202</v>
      </c>
      <c r="K105" s="34">
        <v>2</v>
      </c>
      <c r="L105" s="34" t="s">
        <v>200</v>
      </c>
      <c r="M105" s="34" t="s">
        <v>203</v>
      </c>
      <c r="N105" s="34">
        <v>6.5</v>
      </c>
      <c r="O105" s="34">
        <v>6.5</v>
      </c>
      <c r="P105" s="34">
        <v>5.25</v>
      </c>
      <c r="Q105" s="34">
        <v>18.25</v>
      </c>
      <c r="R105" s="34">
        <v>199.24</v>
      </c>
      <c r="S105" s="34">
        <v>6.31</v>
      </c>
      <c r="T105" s="34">
        <v>192.93</v>
      </c>
      <c r="U105" s="34">
        <v>1.55</v>
      </c>
      <c r="V105" s="5">
        <v>137.74509339205301</v>
      </c>
      <c r="W105" s="5">
        <v>1.7349203147064742</v>
      </c>
      <c r="X105" s="5">
        <v>189.5828182368368</v>
      </c>
      <c r="Y105" s="5">
        <v>1.3763308265162095</v>
      </c>
    </row>
    <row r="106" spans="1:25" x14ac:dyDescent="0.3">
      <c r="A106" s="34" t="s">
        <v>913</v>
      </c>
      <c r="B106" s="29">
        <v>175</v>
      </c>
      <c r="C106" s="29">
        <v>6</v>
      </c>
      <c r="D106" s="29" t="s">
        <v>48</v>
      </c>
      <c r="E106" s="5">
        <v>493367.998337998</v>
      </c>
      <c r="F106" s="5">
        <v>5180799.1186100002</v>
      </c>
      <c r="G106" s="29">
        <v>1</v>
      </c>
      <c r="H106" s="29" t="s">
        <v>17</v>
      </c>
      <c r="I106" s="29" t="s">
        <v>242</v>
      </c>
      <c r="J106" s="36" t="s">
        <v>205</v>
      </c>
      <c r="K106" s="34">
        <v>3</v>
      </c>
      <c r="L106" s="34" t="s">
        <v>200</v>
      </c>
      <c r="M106" s="34" t="s">
        <v>206</v>
      </c>
      <c r="N106" s="34" t="s">
        <v>206</v>
      </c>
      <c r="O106" s="34" t="s">
        <v>206</v>
      </c>
      <c r="P106" s="34" t="s">
        <v>206</v>
      </c>
      <c r="Q106" s="34">
        <v>30</v>
      </c>
      <c r="R106" s="34">
        <v>241.38</v>
      </c>
      <c r="S106" s="34">
        <v>6.31</v>
      </c>
      <c r="T106" s="34">
        <v>235.07</v>
      </c>
      <c r="U106" s="34">
        <v>1.35</v>
      </c>
      <c r="V106" s="5">
        <v>171.76657833502196</v>
      </c>
      <c r="W106" s="5">
        <v>3.1262854792266475</v>
      </c>
      <c r="X106" s="5">
        <v>227.7210407239819</v>
      </c>
      <c r="Y106" s="5">
        <v>1.3257587298492004</v>
      </c>
    </row>
    <row r="107" spans="1:25" x14ac:dyDescent="0.3">
      <c r="A107" s="34" t="s">
        <v>914</v>
      </c>
      <c r="B107" s="29">
        <v>175</v>
      </c>
      <c r="C107" s="29">
        <v>6</v>
      </c>
      <c r="D107" s="29" t="s">
        <v>48</v>
      </c>
      <c r="E107" s="5">
        <v>493367.998337998</v>
      </c>
      <c r="F107" s="5">
        <v>5180799.1186100002</v>
      </c>
      <c r="G107" s="29">
        <v>1</v>
      </c>
      <c r="H107" s="29" t="s">
        <v>17</v>
      </c>
      <c r="I107" s="29" t="s">
        <v>242</v>
      </c>
      <c r="J107" s="36" t="s">
        <v>208</v>
      </c>
      <c r="K107" s="34">
        <v>4</v>
      </c>
      <c r="L107" s="34" t="s">
        <v>200</v>
      </c>
      <c r="M107" s="34" t="s">
        <v>206</v>
      </c>
      <c r="N107" s="34" t="s">
        <v>206</v>
      </c>
      <c r="O107" s="34" t="s">
        <v>206</v>
      </c>
      <c r="P107" s="34" t="s">
        <v>206</v>
      </c>
      <c r="Q107" s="34">
        <v>30</v>
      </c>
      <c r="R107" s="34">
        <v>233.97</v>
      </c>
      <c r="S107" s="34">
        <v>6.31</v>
      </c>
      <c r="T107" s="34">
        <v>227.66</v>
      </c>
      <c r="U107" s="34">
        <v>1.35</v>
      </c>
      <c r="V107" s="5">
        <v>171.76657833502196</v>
      </c>
      <c r="W107" s="5">
        <v>3.010577705451595</v>
      </c>
      <c r="X107" s="5">
        <v>220.8061187957689</v>
      </c>
      <c r="Y107" s="5">
        <v>1.2855010615924234</v>
      </c>
    </row>
    <row r="108" spans="1:25" x14ac:dyDescent="0.3">
      <c r="A108" s="34" t="s">
        <v>214</v>
      </c>
      <c r="B108" s="29">
        <v>3</v>
      </c>
      <c r="C108" s="29">
        <v>7</v>
      </c>
      <c r="D108" s="29" t="s">
        <v>17</v>
      </c>
      <c r="E108" s="5">
        <v>493383.10704700003</v>
      </c>
      <c r="F108" s="5">
        <v>5180586.0806700001</v>
      </c>
      <c r="G108" s="29">
        <v>5</v>
      </c>
      <c r="H108" s="29" t="s">
        <v>17</v>
      </c>
      <c r="I108" s="29" t="s">
        <v>210</v>
      </c>
      <c r="J108" s="36" t="s">
        <v>199</v>
      </c>
      <c r="K108" s="34">
        <v>1</v>
      </c>
      <c r="L108" s="34" t="s">
        <v>200</v>
      </c>
      <c r="M108" s="34">
        <v>5.25</v>
      </c>
      <c r="N108" s="34">
        <v>4.5</v>
      </c>
      <c r="O108" s="34">
        <v>3</v>
      </c>
      <c r="P108" s="34">
        <v>4</v>
      </c>
      <c r="Q108" s="34">
        <v>16.75</v>
      </c>
      <c r="R108" s="34">
        <v>1241.3900000000001</v>
      </c>
      <c r="S108" s="34">
        <v>17.149999999999999</v>
      </c>
      <c r="T108" s="34">
        <v>1224.24</v>
      </c>
      <c r="U108" s="34">
        <v>6.2</v>
      </c>
      <c r="V108" s="5">
        <v>2022.7772618668605</v>
      </c>
      <c r="W108" s="37">
        <v>1.7913615036412829</v>
      </c>
      <c r="X108" s="5">
        <v>1202.3094359278221</v>
      </c>
      <c r="Y108" s="5">
        <v>0.5943854810876148</v>
      </c>
    </row>
    <row r="109" spans="1:25" x14ac:dyDescent="0.3">
      <c r="A109" s="34" t="s">
        <v>215</v>
      </c>
      <c r="B109" s="29">
        <v>3</v>
      </c>
      <c r="C109" s="29">
        <v>7</v>
      </c>
      <c r="D109" s="29" t="s">
        <v>17</v>
      </c>
      <c r="E109" s="5">
        <v>493383.10704700003</v>
      </c>
      <c r="F109" s="5">
        <v>5180586.0806700001</v>
      </c>
      <c r="G109" s="29">
        <v>5</v>
      </c>
      <c r="H109" s="29" t="s">
        <v>17</v>
      </c>
      <c r="I109" s="29" t="s">
        <v>210</v>
      </c>
      <c r="J109" s="36" t="s">
        <v>202</v>
      </c>
      <c r="K109" s="34">
        <v>2</v>
      </c>
      <c r="L109" s="34" t="s">
        <v>200</v>
      </c>
      <c r="M109" s="34" t="s">
        <v>203</v>
      </c>
      <c r="N109" s="34">
        <v>5.5</v>
      </c>
      <c r="O109" s="34">
        <v>7</v>
      </c>
      <c r="P109" s="34">
        <v>6</v>
      </c>
      <c r="Q109" s="34">
        <v>18.5</v>
      </c>
      <c r="R109" s="34">
        <v>230.6</v>
      </c>
      <c r="S109" s="34">
        <v>6.31</v>
      </c>
      <c r="T109" s="34">
        <v>224.29</v>
      </c>
      <c r="U109" s="34">
        <v>1.55</v>
      </c>
      <c r="V109" s="5">
        <v>139.63201247961536</v>
      </c>
      <c r="W109" s="5">
        <v>1.8388106416275383</v>
      </c>
      <c r="X109" s="5">
        <v>220.16573161189359</v>
      </c>
      <c r="Y109" s="5">
        <v>1.5767568460995662</v>
      </c>
    </row>
    <row r="110" spans="1:25" x14ac:dyDescent="0.3">
      <c r="A110" s="34" t="s">
        <v>216</v>
      </c>
      <c r="B110" s="29">
        <v>3</v>
      </c>
      <c r="C110" s="29">
        <v>7</v>
      </c>
      <c r="D110" s="29" t="s">
        <v>17</v>
      </c>
      <c r="E110" s="5">
        <v>493383.10704700003</v>
      </c>
      <c r="F110" s="5">
        <v>5180586.0806700001</v>
      </c>
      <c r="G110" s="29">
        <v>5</v>
      </c>
      <c r="H110" s="29" t="s">
        <v>17</v>
      </c>
      <c r="I110" s="29" t="s">
        <v>210</v>
      </c>
      <c r="J110" s="36" t="s">
        <v>205</v>
      </c>
      <c r="K110" s="34">
        <v>3</v>
      </c>
      <c r="L110" s="34" t="s">
        <v>200</v>
      </c>
      <c r="M110" s="34" t="s">
        <v>206</v>
      </c>
      <c r="N110" s="34" t="s">
        <v>206</v>
      </c>
      <c r="O110" s="34" t="s">
        <v>206</v>
      </c>
      <c r="P110" s="34" t="s">
        <v>206</v>
      </c>
      <c r="Q110" s="34">
        <v>30</v>
      </c>
      <c r="R110" s="34">
        <v>275.97000000000003</v>
      </c>
      <c r="S110" s="34">
        <v>6.31</v>
      </c>
      <c r="T110" s="34">
        <v>269.66000000000003</v>
      </c>
      <c r="U110" s="34">
        <v>1.35</v>
      </c>
      <c r="V110" s="5">
        <v>171.76657833502196</v>
      </c>
      <c r="W110" s="5">
        <v>1.9410227696901947</v>
      </c>
      <c r="X110" s="5">
        <v>264.42583799925342</v>
      </c>
      <c r="Y110" s="5">
        <v>1.5394487132619263</v>
      </c>
    </row>
    <row r="111" spans="1:25" x14ac:dyDescent="0.3">
      <c r="A111" s="34" t="s">
        <v>217</v>
      </c>
      <c r="B111" s="29">
        <v>3</v>
      </c>
      <c r="C111" s="29">
        <v>7</v>
      </c>
      <c r="D111" s="29" t="s">
        <v>17</v>
      </c>
      <c r="E111" s="5">
        <v>493383.10704700003</v>
      </c>
      <c r="F111" s="5">
        <v>5180586.0806700001</v>
      </c>
      <c r="G111" s="29">
        <v>5</v>
      </c>
      <c r="H111" s="29" t="s">
        <v>17</v>
      </c>
      <c r="I111" s="29" t="s">
        <v>210</v>
      </c>
      <c r="J111" s="36" t="s">
        <v>208</v>
      </c>
      <c r="K111" s="34">
        <v>4</v>
      </c>
      <c r="L111" s="34" t="s">
        <v>200</v>
      </c>
      <c r="M111" s="34" t="s">
        <v>206</v>
      </c>
      <c r="N111" s="34" t="s">
        <v>206</v>
      </c>
      <c r="O111" s="34" t="s">
        <v>206</v>
      </c>
      <c r="P111" s="34" t="s">
        <v>206</v>
      </c>
      <c r="Q111" s="34">
        <v>30</v>
      </c>
      <c r="R111" s="34">
        <v>254.04</v>
      </c>
      <c r="S111" s="34">
        <v>6.31</v>
      </c>
      <c r="T111" s="34">
        <v>247.73</v>
      </c>
      <c r="U111" s="34">
        <v>1.35</v>
      </c>
      <c r="V111" s="5">
        <v>171.76657833502196</v>
      </c>
      <c r="W111" s="5">
        <v>1.9399365789964409</v>
      </c>
      <c r="X111" s="5">
        <v>242.92419511285212</v>
      </c>
      <c r="Y111" s="5">
        <v>1.4142692802498567</v>
      </c>
    </row>
    <row r="112" spans="1:25" x14ac:dyDescent="0.3">
      <c r="A112" s="34" t="s">
        <v>305</v>
      </c>
      <c r="B112" s="29">
        <v>24</v>
      </c>
      <c r="C112" s="29">
        <v>7</v>
      </c>
      <c r="D112" s="29" t="s">
        <v>15</v>
      </c>
      <c r="E112" s="5">
        <v>493404.974858</v>
      </c>
      <c r="F112" s="5">
        <v>5180617.8375500003</v>
      </c>
      <c r="G112" s="29">
        <v>5</v>
      </c>
      <c r="H112" s="29" t="s">
        <v>17</v>
      </c>
      <c r="I112" s="29" t="s">
        <v>210</v>
      </c>
      <c r="J112" s="36" t="s">
        <v>199</v>
      </c>
      <c r="K112" s="34">
        <v>1</v>
      </c>
      <c r="L112" s="34" t="s">
        <v>200</v>
      </c>
      <c r="M112" s="34">
        <v>4.25</v>
      </c>
      <c r="N112" s="34">
        <v>3</v>
      </c>
      <c r="O112" s="34">
        <v>3.75</v>
      </c>
      <c r="P112" s="34">
        <v>3.5</v>
      </c>
      <c r="Q112" s="34">
        <v>14.5</v>
      </c>
      <c r="R112" s="34">
        <v>909.08</v>
      </c>
      <c r="S112" s="34">
        <v>17.149999999999999</v>
      </c>
      <c r="T112" s="34">
        <v>891.93000000000006</v>
      </c>
      <c r="U112" s="34">
        <v>6.2</v>
      </c>
      <c r="V112" s="5">
        <v>1751.0609132578793</v>
      </c>
      <c r="W112" s="37">
        <v>1.8646986469864519</v>
      </c>
      <c r="X112" s="5">
        <v>875.29819335793377</v>
      </c>
      <c r="Y112" s="5">
        <v>0.49986735854289971</v>
      </c>
    </row>
    <row r="113" spans="1:25" x14ac:dyDescent="0.3">
      <c r="A113" s="34" t="s">
        <v>306</v>
      </c>
      <c r="B113" s="29">
        <v>24</v>
      </c>
      <c r="C113" s="29">
        <v>7</v>
      </c>
      <c r="D113" s="29" t="s">
        <v>15</v>
      </c>
      <c r="E113" s="5">
        <v>493404.974858</v>
      </c>
      <c r="F113" s="5">
        <v>5180617.8375500003</v>
      </c>
      <c r="G113" s="29">
        <v>5</v>
      </c>
      <c r="H113" s="29" t="s">
        <v>17</v>
      </c>
      <c r="I113" s="29" t="s">
        <v>210</v>
      </c>
      <c r="J113" s="36" t="s">
        <v>202</v>
      </c>
      <c r="K113" s="34">
        <v>2</v>
      </c>
      <c r="L113" s="34" t="s">
        <v>200</v>
      </c>
      <c r="M113" s="34" t="s">
        <v>203</v>
      </c>
      <c r="N113" s="34">
        <v>7</v>
      </c>
      <c r="O113" s="34">
        <v>6.25</v>
      </c>
      <c r="P113" s="34">
        <v>6.5</v>
      </c>
      <c r="Q113" s="34">
        <v>19.75</v>
      </c>
      <c r="R113" s="34">
        <v>234.83</v>
      </c>
      <c r="S113" s="34">
        <v>6.31</v>
      </c>
      <c r="T113" s="34">
        <v>228.52</v>
      </c>
      <c r="U113" s="34">
        <v>1.55</v>
      </c>
      <c r="V113" s="5">
        <v>149.06660791742721</v>
      </c>
      <c r="W113" s="5">
        <v>1.9298245614035265</v>
      </c>
      <c r="X113" s="5">
        <v>224.10996491228067</v>
      </c>
      <c r="Y113" s="5">
        <v>1.5034216451508873</v>
      </c>
    </row>
    <row r="114" spans="1:25" x14ac:dyDescent="0.3">
      <c r="A114" s="34" t="s">
        <v>307</v>
      </c>
      <c r="B114" s="29">
        <v>24</v>
      </c>
      <c r="C114" s="29">
        <v>7</v>
      </c>
      <c r="D114" s="29" t="s">
        <v>15</v>
      </c>
      <c r="E114" s="5">
        <v>493404.974858</v>
      </c>
      <c r="F114" s="5">
        <v>5180617.8375500003</v>
      </c>
      <c r="G114" s="29">
        <v>5</v>
      </c>
      <c r="H114" s="29" t="s">
        <v>17</v>
      </c>
      <c r="I114" s="29" t="s">
        <v>210</v>
      </c>
      <c r="J114" s="36" t="s">
        <v>205</v>
      </c>
      <c r="K114" s="34">
        <v>3</v>
      </c>
      <c r="L114" s="34" t="s">
        <v>200</v>
      </c>
      <c r="M114" s="34" t="s">
        <v>206</v>
      </c>
      <c r="N114" s="34" t="s">
        <v>206</v>
      </c>
      <c r="O114" s="34" t="s">
        <v>206</v>
      </c>
      <c r="P114" s="34" t="s">
        <v>206</v>
      </c>
      <c r="Q114" s="34">
        <v>30</v>
      </c>
      <c r="R114" s="34">
        <v>267.44</v>
      </c>
      <c r="S114" s="34">
        <v>6.31</v>
      </c>
      <c r="T114" s="34">
        <v>261.13</v>
      </c>
      <c r="U114" s="34">
        <v>1.35</v>
      </c>
      <c r="V114" s="5">
        <v>171.76657833502196</v>
      </c>
      <c r="W114" s="5">
        <v>2.0634611641035669</v>
      </c>
      <c r="X114" s="5">
        <v>255.74168386217636</v>
      </c>
      <c r="Y114" s="5">
        <v>1.4888908327868373</v>
      </c>
    </row>
    <row r="115" spans="1:25" x14ac:dyDescent="0.3">
      <c r="A115" s="34" t="s">
        <v>308</v>
      </c>
      <c r="B115" s="29">
        <v>24</v>
      </c>
      <c r="C115" s="29">
        <v>7</v>
      </c>
      <c r="D115" s="29" t="s">
        <v>15</v>
      </c>
      <c r="E115" s="5">
        <v>493404.974858</v>
      </c>
      <c r="F115" s="5">
        <v>5180617.8375500003</v>
      </c>
      <c r="G115" s="29">
        <v>5</v>
      </c>
      <c r="H115" s="29" t="s">
        <v>17</v>
      </c>
      <c r="I115" s="29" t="s">
        <v>210</v>
      </c>
      <c r="J115" s="36" t="s">
        <v>208</v>
      </c>
      <c r="K115" s="34">
        <v>4</v>
      </c>
      <c r="L115" s="34" t="s">
        <v>200</v>
      </c>
      <c r="M115" s="34" t="s">
        <v>206</v>
      </c>
      <c r="N115" s="34" t="s">
        <v>206</v>
      </c>
      <c r="O115" s="34" t="s">
        <v>206</v>
      </c>
      <c r="P115" s="34" t="s">
        <v>206</v>
      </c>
      <c r="Q115" s="34">
        <v>30</v>
      </c>
      <c r="R115" s="34">
        <v>257</v>
      </c>
      <c r="S115" s="34">
        <v>6.31</v>
      </c>
      <c r="T115" s="34">
        <v>250.69</v>
      </c>
      <c r="U115" s="34">
        <v>1.35</v>
      </c>
      <c r="V115" s="5">
        <v>171.76657833502196</v>
      </c>
      <c r="W115" s="5">
        <v>2.0750047591852336</v>
      </c>
      <c r="X115" s="5">
        <v>245.48817056919853</v>
      </c>
      <c r="Y115" s="5">
        <v>1.4291963718948069</v>
      </c>
    </row>
    <row r="116" spans="1:25" x14ac:dyDescent="0.3">
      <c r="A116" s="34" t="s">
        <v>399</v>
      </c>
      <c r="B116" s="29">
        <v>47</v>
      </c>
      <c r="C116" s="29">
        <v>7</v>
      </c>
      <c r="D116" s="29" t="s">
        <v>23</v>
      </c>
      <c r="E116" s="5">
        <v>493385.61993400002</v>
      </c>
      <c r="F116" s="5">
        <v>5180649.6397900004</v>
      </c>
      <c r="G116" s="29">
        <v>4</v>
      </c>
      <c r="H116" s="29" t="s">
        <v>17</v>
      </c>
      <c r="I116" s="29" t="s">
        <v>198</v>
      </c>
      <c r="J116" s="36" t="s">
        <v>199</v>
      </c>
      <c r="K116" s="34">
        <v>1</v>
      </c>
      <c r="L116" s="34" t="s">
        <v>200</v>
      </c>
      <c r="M116" s="34">
        <v>4.25</v>
      </c>
      <c r="N116" s="34">
        <v>2.75</v>
      </c>
      <c r="O116" s="34">
        <v>3</v>
      </c>
      <c r="P116" s="34">
        <v>4.75</v>
      </c>
      <c r="Q116" s="34">
        <v>14.75</v>
      </c>
      <c r="R116" s="34">
        <v>552.97</v>
      </c>
      <c r="S116" s="34">
        <v>17.149999999999999</v>
      </c>
      <c r="T116" s="34">
        <v>535.82000000000005</v>
      </c>
      <c r="U116" s="34">
        <v>6.2</v>
      </c>
      <c r="V116" s="5">
        <v>1781.2516186588771</v>
      </c>
      <c r="W116" s="37">
        <v>2.274801757088293</v>
      </c>
      <c r="X116" s="5">
        <v>523.63115722516955</v>
      </c>
      <c r="Y116" s="5">
        <v>0.29396810183359545</v>
      </c>
    </row>
    <row r="117" spans="1:25" x14ac:dyDescent="0.3">
      <c r="A117" s="34" t="s">
        <v>400</v>
      </c>
      <c r="B117" s="29">
        <v>47</v>
      </c>
      <c r="C117" s="29">
        <v>7</v>
      </c>
      <c r="D117" s="29" t="s">
        <v>23</v>
      </c>
      <c r="E117" s="5">
        <v>493385.61993400002</v>
      </c>
      <c r="F117" s="5">
        <v>5180649.6397900004</v>
      </c>
      <c r="G117" s="29">
        <v>4</v>
      </c>
      <c r="H117" s="29" t="s">
        <v>17</v>
      </c>
      <c r="I117" s="29" t="s">
        <v>198</v>
      </c>
      <c r="J117" s="36" t="s">
        <v>202</v>
      </c>
      <c r="K117" s="34">
        <v>2</v>
      </c>
      <c r="L117" s="34" t="s">
        <v>200</v>
      </c>
      <c r="M117" s="34" t="s">
        <v>203</v>
      </c>
      <c r="N117" s="34">
        <v>7.25</v>
      </c>
      <c r="O117" s="34">
        <v>7</v>
      </c>
      <c r="P117" s="34">
        <v>5.25</v>
      </c>
      <c r="Q117" s="34">
        <v>19.5</v>
      </c>
      <c r="R117" s="34">
        <v>177.21</v>
      </c>
      <c r="S117" s="34">
        <v>6.31</v>
      </c>
      <c r="T117" s="34">
        <v>170.9</v>
      </c>
      <c r="U117" s="34">
        <v>1.55</v>
      </c>
      <c r="V117" s="5">
        <v>147.17968882986486</v>
      </c>
      <c r="W117" s="5">
        <v>1.867049651210527</v>
      </c>
      <c r="X117" s="5">
        <v>167.70921214608123</v>
      </c>
      <c r="Y117" s="5">
        <v>1.1394861171363655</v>
      </c>
    </row>
    <row r="118" spans="1:25" x14ac:dyDescent="0.3">
      <c r="A118" s="34" t="s">
        <v>401</v>
      </c>
      <c r="B118" s="29">
        <v>47</v>
      </c>
      <c r="C118" s="29">
        <v>7</v>
      </c>
      <c r="D118" s="29" t="s">
        <v>23</v>
      </c>
      <c r="E118" s="5">
        <v>493385.61993400002</v>
      </c>
      <c r="F118" s="5">
        <v>5180649.6397900004</v>
      </c>
      <c r="G118" s="29">
        <v>4</v>
      </c>
      <c r="H118" s="29" t="s">
        <v>17</v>
      </c>
      <c r="I118" s="29" t="s">
        <v>198</v>
      </c>
      <c r="J118" s="36" t="s">
        <v>205</v>
      </c>
      <c r="K118" s="34">
        <v>3</v>
      </c>
      <c r="L118" s="34" t="s">
        <v>200</v>
      </c>
      <c r="M118" s="34" t="s">
        <v>206</v>
      </c>
      <c r="N118" s="34" t="s">
        <v>206</v>
      </c>
      <c r="O118" s="34" t="s">
        <v>206</v>
      </c>
      <c r="P118" s="34" t="s">
        <v>206</v>
      </c>
      <c r="Q118" s="34">
        <v>30</v>
      </c>
      <c r="R118" s="34">
        <v>253.16</v>
      </c>
      <c r="S118" s="34">
        <v>6.31</v>
      </c>
      <c r="T118" s="34">
        <v>246.85</v>
      </c>
      <c r="U118" s="34">
        <v>1.35</v>
      </c>
      <c r="V118" s="5">
        <v>171.76657833502196</v>
      </c>
      <c r="W118" s="5">
        <v>1.7332789559543407</v>
      </c>
      <c r="X118" s="5">
        <v>242.57140089722671</v>
      </c>
      <c r="Y118" s="5">
        <v>1.4122153637135599</v>
      </c>
    </row>
    <row r="119" spans="1:25" x14ac:dyDescent="0.3">
      <c r="A119" s="34" t="s">
        <v>402</v>
      </c>
      <c r="B119" s="29">
        <v>47</v>
      </c>
      <c r="C119" s="29">
        <v>7</v>
      </c>
      <c r="D119" s="29" t="s">
        <v>23</v>
      </c>
      <c r="E119" s="5">
        <v>493385.61993400002</v>
      </c>
      <c r="F119" s="5">
        <v>5180649.6397900004</v>
      </c>
      <c r="G119" s="29">
        <v>4</v>
      </c>
      <c r="H119" s="29" t="s">
        <v>17</v>
      </c>
      <c r="I119" s="29" t="s">
        <v>198</v>
      </c>
      <c r="J119" s="36" t="s">
        <v>208</v>
      </c>
      <c r="K119" s="34">
        <v>4</v>
      </c>
      <c r="L119" s="34" t="s">
        <v>200</v>
      </c>
      <c r="M119" s="34" t="s">
        <v>206</v>
      </c>
      <c r="N119" s="34" t="s">
        <v>206</v>
      </c>
      <c r="O119" s="34" t="s">
        <v>206</v>
      </c>
      <c r="P119" s="34" t="s">
        <v>206</v>
      </c>
      <c r="Q119" s="34">
        <v>30</v>
      </c>
      <c r="R119" s="34">
        <v>252.12</v>
      </c>
      <c r="S119" s="34">
        <v>6.31</v>
      </c>
      <c r="T119" s="34">
        <v>245.81</v>
      </c>
      <c r="U119" s="34">
        <v>1.35</v>
      </c>
      <c r="V119" s="5">
        <v>171.76657833502196</v>
      </c>
      <c r="W119" s="5">
        <v>1.9411524315488413</v>
      </c>
      <c r="X119" s="5">
        <v>241.0384532080098</v>
      </c>
      <c r="Y119" s="5">
        <v>1.4032907655520539</v>
      </c>
    </row>
    <row r="120" spans="1:25" x14ac:dyDescent="0.3">
      <c r="A120" s="34" t="s">
        <v>499</v>
      </c>
      <c r="B120" s="29">
        <v>72</v>
      </c>
      <c r="C120" s="29">
        <v>7</v>
      </c>
      <c r="D120" s="29" t="s">
        <v>33</v>
      </c>
      <c r="E120" s="5">
        <v>493392.296325</v>
      </c>
      <c r="F120" s="5">
        <v>5180681.4133900004</v>
      </c>
      <c r="G120" s="29">
        <v>4</v>
      </c>
      <c r="H120" s="29" t="s">
        <v>17</v>
      </c>
      <c r="I120" s="29" t="s">
        <v>198</v>
      </c>
      <c r="J120" s="36" t="s">
        <v>199</v>
      </c>
      <c r="K120" s="34">
        <v>1</v>
      </c>
      <c r="L120" s="34" t="s">
        <v>200</v>
      </c>
      <c r="M120" s="34">
        <v>6</v>
      </c>
      <c r="N120" s="34">
        <v>2.25</v>
      </c>
      <c r="O120" s="34">
        <v>1.5</v>
      </c>
      <c r="P120" s="34">
        <v>2.5</v>
      </c>
      <c r="Q120" s="34">
        <v>12.25</v>
      </c>
      <c r="R120" s="34">
        <v>988.03</v>
      </c>
      <c r="S120" s="34">
        <v>17.149999999999999</v>
      </c>
      <c r="T120" s="34">
        <v>970.88</v>
      </c>
      <c r="U120" s="34">
        <v>6.2</v>
      </c>
      <c r="V120" s="5">
        <v>1479.3445646488979</v>
      </c>
      <c r="W120" s="37">
        <v>2.0671027077706077</v>
      </c>
      <c r="X120" s="5">
        <v>950.8109132307967</v>
      </c>
      <c r="Y120" s="5">
        <v>0.64272444429229958</v>
      </c>
    </row>
    <row r="121" spans="1:25" x14ac:dyDescent="0.3">
      <c r="A121" s="34" t="s">
        <v>500</v>
      </c>
      <c r="B121" s="29">
        <v>72</v>
      </c>
      <c r="C121" s="29">
        <v>7</v>
      </c>
      <c r="D121" s="29" t="s">
        <v>33</v>
      </c>
      <c r="E121" s="5">
        <v>493392.296325</v>
      </c>
      <c r="F121" s="5">
        <v>5180681.4133900004</v>
      </c>
      <c r="G121" s="29">
        <v>4</v>
      </c>
      <c r="H121" s="29" t="s">
        <v>17</v>
      </c>
      <c r="I121" s="29" t="s">
        <v>198</v>
      </c>
      <c r="J121" s="36" t="s">
        <v>202</v>
      </c>
      <c r="K121" s="34">
        <v>2</v>
      </c>
      <c r="L121" s="34" t="s">
        <v>200</v>
      </c>
      <c r="M121" s="34" t="s">
        <v>203</v>
      </c>
      <c r="N121" s="34">
        <v>7.75</v>
      </c>
      <c r="O121" s="34">
        <v>8.5</v>
      </c>
      <c r="P121" s="34">
        <v>7.5</v>
      </c>
      <c r="Q121" s="34">
        <v>23.75</v>
      </c>
      <c r="R121" s="34">
        <v>258.02999999999997</v>
      </c>
      <c r="S121" s="34">
        <v>6.31</v>
      </c>
      <c r="T121" s="34">
        <v>251.71999999999997</v>
      </c>
      <c r="U121" s="34">
        <v>1.55</v>
      </c>
      <c r="V121" s="5">
        <v>179.25731331842513</v>
      </c>
      <c r="W121" s="5">
        <v>2.2948822095856936</v>
      </c>
      <c r="X121" s="5">
        <v>245.94332250203087</v>
      </c>
      <c r="Y121" s="5">
        <v>1.3720127672846882</v>
      </c>
    </row>
    <row r="122" spans="1:25" x14ac:dyDescent="0.3">
      <c r="A122" s="34" t="s">
        <v>501</v>
      </c>
      <c r="B122" s="29">
        <v>72</v>
      </c>
      <c r="C122" s="29">
        <v>7</v>
      </c>
      <c r="D122" s="29" t="s">
        <v>33</v>
      </c>
      <c r="E122" s="5">
        <v>493392.296325</v>
      </c>
      <c r="F122" s="5">
        <v>5180681.4133900004</v>
      </c>
      <c r="G122" s="29">
        <v>4</v>
      </c>
      <c r="H122" s="29" t="s">
        <v>17</v>
      </c>
      <c r="I122" s="29" t="s">
        <v>198</v>
      </c>
      <c r="J122" s="36" t="s">
        <v>205</v>
      </c>
      <c r="K122" s="34">
        <v>3</v>
      </c>
      <c r="L122" s="34" t="s">
        <v>200</v>
      </c>
      <c r="M122" s="34" t="s">
        <v>206</v>
      </c>
      <c r="N122" s="34" t="s">
        <v>206</v>
      </c>
      <c r="O122" s="34" t="s">
        <v>206</v>
      </c>
      <c r="P122" s="34" t="s">
        <v>206</v>
      </c>
      <c r="Q122" s="34">
        <v>30</v>
      </c>
      <c r="R122" s="34">
        <v>263.60000000000002</v>
      </c>
      <c r="S122" s="34">
        <v>6.31</v>
      </c>
      <c r="T122" s="34">
        <v>257.29000000000002</v>
      </c>
      <c r="U122" s="34">
        <v>1.35</v>
      </c>
      <c r="V122" s="5">
        <v>171.76657833502196</v>
      </c>
      <c r="W122" s="5">
        <v>2.4882724862329457</v>
      </c>
      <c r="X122" s="5">
        <v>250.88792372017127</v>
      </c>
      <c r="Y122" s="5">
        <v>1.4606329482259766</v>
      </c>
    </row>
    <row r="123" spans="1:25" x14ac:dyDescent="0.3">
      <c r="A123" s="34" t="s">
        <v>502</v>
      </c>
      <c r="B123" s="29">
        <v>72</v>
      </c>
      <c r="C123" s="29">
        <v>7</v>
      </c>
      <c r="D123" s="29" t="s">
        <v>33</v>
      </c>
      <c r="E123" s="5">
        <v>493392.296325</v>
      </c>
      <c r="F123" s="5">
        <v>5180681.4133900004</v>
      </c>
      <c r="G123" s="29">
        <v>4</v>
      </c>
      <c r="H123" s="29" t="s">
        <v>17</v>
      </c>
      <c r="I123" s="29" t="s">
        <v>198</v>
      </c>
      <c r="J123" s="36" t="s">
        <v>208</v>
      </c>
      <c r="K123" s="34">
        <v>4</v>
      </c>
      <c r="L123" s="34" t="s">
        <v>200</v>
      </c>
      <c r="M123" s="34" t="s">
        <v>206</v>
      </c>
      <c r="N123" s="34" t="s">
        <v>206</v>
      </c>
      <c r="O123" s="34" t="s">
        <v>206</v>
      </c>
      <c r="P123" s="34" t="s">
        <v>206</v>
      </c>
      <c r="Q123" s="34">
        <v>30</v>
      </c>
      <c r="R123" s="34">
        <v>260.08</v>
      </c>
      <c r="S123" s="34">
        <v>6.31</v>
      </c>
      <c r="T123" s="34">
        <v>253.76999999999998</v>
      </c>
      <c r="U123" s="34">
        <v>1.35</v>
      </c>
      <c r="V123" s="5">
        <v>171.76657833502196</v>
      </c>
      <c r="W123" s="5">
        <v>2.2583926754832131</v>
      </c>
      <c r="X123" s="5">
        <v>248.03887690742624</v>
      </c>
      <c r="Y123" s="5">
        <v>1.444046212666815</v>
      </c>
    </row>
    <row r="124" spans="1:25" x14ac:dyDescent="0.3">
      <c r="A124" s="34" t="s">
        <v>607</v>
      </c>
      <c r="B124" s="29">
        <v>99</v>
      </c>
      <c r="C124" s="29">
        <v>7</v>
      </c>
      <c r="D124" s="29" t="s">
        <v>27</v>
      </c>
      <c r="E124" s="5">
        <v>493403.78188800003</v>
      </c>
      <c r="F124" s="5">
        <v>5180713.1816999903</v>
      </c>
      <c r="G124" s="29">
        <v>3</v>
      </c>
      <c r="H124" s="29" t="s">
        <v>17</v>
      </c>
      <c r="I124" s="29" t="s">
        <v>233</v>
      </c>
      <c r="J124" s="36" t="s">
        <v>199</v>
      </c>
      <c r="K124" s="34">
        <v>1</v>
      </c>
      <c r="L124" s="34" t="s">
        <v>200</v>
      </c>
      <c r="M124" s="34">
        <v>1.5</v>
      </c>
      <c r="N124" s="34">
        <v>3.25</v>
      </c>
      <c r="O124" s="34">
        <v>4.25</v>
      </c>
      <c r="P124" s="34">
        <v>2.75</v>
      </c>
      <c r="Q124" s="34">
        <v>11.75</v>
      </c>
      <c r="R124" s="34">
        <v>661.07</v>
      </c>
      <c r="S124" s="34">
        <v>17.149999999999999</v>
      </c>
      <c r="T124" s="34">
        <v>643.92000000000007</v>
      </c>
      <c r="U124" s="34">
        <v>6.2</v>
      </c>
      <c r="V124" s="5">
        <v>1418.9631538469021</v>
      </c>
      <c r="W124" s="37">
        <v>2.0909189228162277</v>
      </c>
      <c r="X124" s="5">
        <v>630.45615487220186</v>
      </c>
      <c r="Y124" s="5">
        <v>0.4443076292453359</v>
      </c>
    </row>
    <row r="125" spans="1:25" x14ac:dyDescent="0.3">
      <c r="A125" s="34" t="s">
        <v>608</v>
      </c>
      <c r="B125" s="29">
        <v>99</v>
      </c>
      <c r="C125" s="29">
        <v>7</v>
      </c>
      <c r="D125" s="29" t="s">
        <v>27</v>
      </c>
      <c r="E125" s="5">
        <v>493403.78188800003</v>
      </c>
      <c r="F125" s="5">
        <v>5180713.1816999903</v>
      </c>
      <c r="G125" s="29">
        <v>3</v>
      </c>
      <c r="H125" s="29" t="s">
        <v>17</v>
      </c>
      <c r="I125" s="29" t="s">
        <v>233</v>
      </c>
      <c r="J125" s="36" t="s">
        <v>202</v>
      </c>
      <c r="K125" s="34">
        <v>2</v>
      </c>
      <c r="L125" s="34" t="s">
        <v>200</v>
      </c>
      <c r="M125" s="34" t="s">
        <v>203</v>
      </c>
      <c r="N125" s="34">
        <v>6.75</v>
      </c>
      <c r="O125" s="34">
        <v>5.75</v>
      </c>
      <c r="P125" s="34">
        <v>7.25</v>
      </c>
      <c r="Q125" s="34">
        <v>19.75</v>
      </c>
      <c r="R125" s="34">
        <v>217.88</v>
      </c>
      <c r="S125" s="34">
        <v>6.31</v>
      </c>
      <c r="T125" s="34">
        <v>211.57</v>
      </c>
      <c r="U125" s="34">
        <v>1.55</v>
      </c>
      <c r="V125" s="5">
        <v>149.06660791742721</v>
      </c>
      <c r="W125" s="5">
        <v>2.0081135902637106</v>
      </c>
      <c r="X125" s="5">
        <v>207.32143407707906</v>
      </c>
      <c r="Y125" s="5">
        <v>1.3907972883633408</v>
      </c>
    </row>
    <row r="126" spans="1:25" x14ac:dyDescent="0.3">
      <c r="A126" s="34" t="s">
        <v>609</v>
      </c>
      <c r="B126" s="29">
        <v>99</v>
      </c>
      <c r="C126" s="29">
        <v>7</v>
      </c>
      <c r="D126" s="29" t="s">
        <v>27</v>
      </c>
      <c r="E126" s="5">
        <v>493403.78188800003</v>
      </c>
      <c r="F126" s="5">
        <v>5180713.1816999903</v>
      </c>
      <c r="G126" s="29">
        <v>3</v>
      </c>
      <c r="H126" s="29" t="s">
        <v>17</v>
      </c>
      <c r="I126" s="29" t="s">
        <v>233</v>
      </c>
      <c r="J126" s="36" t="s">
        <v>205</v>
      </c>
      <c r="K126" s="34">
        <v>3</v>
      </c>
      <c r="L126" s="34" t="s">
        <v>200</v>
      </c>
      <c r="M126" s="34" t="s">
        <v>206</v>
      </c>
      <c r="N126" s="34" t="s">
        <v>206</v>
      </c>
      <c r="O126" s="34" t="s">
        <v>206</v>
      </c>
      <c r="P126" s="34" t="s">
        <v>206</v>
      </c>
      <c r="Q126" s="34">
        <v>30</v>
      </c>
      <c r="R126" s="34">
        <v>247.79</v>
      </c>
      <c r="S126" s="34">
        <v>6.31</v>
      </c>
      <c r="T126" s="34">
        <v>241.48</v>
      </c>
      <c r="U126" s="34">
        <v>1.35</v>
      </c>
      <c r="V126" s="5">
        <v>171.76657833502196</v>
      </c>
      <c r="W126" s="5">
        <v>2.1010101010101137</v>
      </c>
      <c r="X126" s="5">
        <v>236.40648080808077</v>
      </c>
      <c r="Y126" s="5">
        <v>1.3763240969205428</v>
      </c>
    </row>
    <row r="127" spans="1:25" x14ac:dyDescent="0.3">
      <c r="A127" s="34" t="s">
        <v>610</v>
      </c>
      <c r="B127" s="29">
        <v>99</v>
      </c>
      <c r="C127" s="29">
        <v>7</v>
      </c>
      <c r="D127" s="29" t="s">
        <v>27</v>
      </c>
      <c r="E127" s="5">
        <v>493403.78188800003</v>
      </c>
      <c r="F127" s="5">
        <v>5180713.1816999903</v>
      </c>
      <c r="G127" s="29">
        <v>3</v>
      </c>
      <c r="H127" s="29" t="s">
        <v>17</v>
      </c>
      <c r="I127" s="29" t="s">
        <v>233</v>
      </c>
      <c r="J127" s="36" t="s">
        <v>208</v>
      </c>
      <c r="K127" s="34">
        <v>4</v>
      </c>
      <c r="L127" s="34" t="s">
        <v>200</v>
      </c>
      <c r="M127" s="34" t="s">
        <v>206</v>
      </c>
      <c r="N127" s="34" t="s">
        <v>206</v>
      </c>
      <c r="O127" s="34" t="s">
        <v>206</v>
      </c>
      <c r="P127" s="34" t="s">
        <v>206</v>
      </c>
      <c r="Q127" s="34">
        <v>30</v>
      </c>
      <c r="R127" s="34">
        <v>262.13</v>
      </c>
      <c r="S127" s="34">
        <v>6.31</v>
      </c>
      <c r="T127" s="34">
        <v>255.82</v>
      </c>
      <c r="U127" s="34">
        <v>1.35</v>
      </c>
      <c r="V127" s="5">
        <v>171.76657833502196</v>
      </c>
      <c r="W127" s="5">
        <v>2.1810028536485797</v>
      </c>
      <c r="X127" s="5">
        <v>250.24055849979621</v>
      </c>
      <c r="Y127" s="5">
        <v>1.4568640822064625</v>
      </c>
    </row>
    <row r="128" spans="1:25" x14ac:dyDescent="0.3">
      <c r="A128" s="34" t="s">
        <v>711</v>
      </c>
      <c r="B128" s="29">
        <v>125</v>
      </c>
      <c r="C128" s="29">
        <v>7</v>
      </c>
      <c r="D128" s="29" t="s">
        <v>40</v>
      </c>
      <c r="E128" s="5">
        <v>493401.068692</v>
      </c>
      <c r="F128" s="5">
        <v>5180744.9656400001</v>
      </c>
      <c r="G128" s="29">
        <v>3</v>
      </c>
      <c r="H128" s="29" t="s">
        <v>17</v>
      </c>
      <c r="I128" s="29" t="s">
        <v>233</v>
      </c>
      <c r="J128" s="36" t="s">
        <v>199</v>
      </c>
      <c r="K128" s="34">
        <v>1</v>
      </c>
      <c r="L128" s="34" t="s">
        <v>200</v>
      </c>
      <c r="M128" s="34">
        <v>5.5</v>
      </c>
      <c r="N128" s="34">
        <v>4.25</v>
      </c>
      <c r="O128" s="34">
        <v>3.75</v>
      </c>
      <c r="P128" s="34">
        <v>4</v>
      </c>
      <c r="Q128" s="34">
        <v>17.5</v>
      </c>
      <c r="R128" s="34">
        <v>1052.3</v>
      </c>
      <c r="S128" s="34">
        <v>17.149999999999999</v>
      </c>
      <c r="T128" s="34">
        <v>1035.1499999999999</v>
      </c>
      <c r="U128" s="34">
        <v>6.2</v>
      </c>
      <c r="V128" s="5">
        <v>2113.3493780698541</v>
      </c>
      <c r="W128" s="37">
        <v>2.1024672190942946</v>
      </c>
      <c r="X128" s="5">
        <v>1013.3863105815453</v>
      </c>
      <c r="Y128" s="5">
        <v>0.47951669567626465</v>
      </c>
    </row>
    <row r="129" spans="1:25" x14ac:dyDescent="0.3">
      <c r="A129" s="34" t="s">
        <v>712</v>
      </c>
      <c r="B129" s="29">
        <v>125</v>
      </c>
      <c r="C129" s="29">
        <v>7</v>
      </c>
      <c r="D129" s="29" t="s">
        <v>40</v>
      </c>
      <c r="E129" s="5">
        <v>493401.068692</v>
      </c>
      <c r="F129" s="5">
        <v>5180744.9656400001</v>
      </c>
      <c r="G129" s="29">
        <v>3</v>
      </c>
      <c r="H129" s="29" t="s">
        <v>17</v>
      </c>
      <c r="I129" s="29" t="s">
        <v>233</v>
      </c>
      <c r="J129" s="36" t="s">
        <v>202</v>
      </c>
      <c r="K129" s="34">
        <v>2</v>
      </c>
      <c r="L129" s="34" t="s">
        <v>200</v>
      </c>
      <c r="M129" s="34" t="s">
        <v>203</v>
      </c>
      <c r="N129" s="34">
        <v>5.75</v>
      </c>
      <c r="O129" s="34">
        <v>6.25</v>
      </c>
      <c r="P129" s="34">
        <v>6</v>
      </c>
      <c r="Q129" s="34">
        <v>18</v>
      </c>
      <c r="R129" s="34">
        <v>199.32</v>
      </c>
      <c r="S129" s="34">
        <v>6.31</v>
      </c>
      <c r="T129" s="34">
        <v>193.01</v>
      </c>
      <c r="U129" s="34">
        <v>1.55</v>
      </c>
      <c r="V129" s="5">
        <v>135.85817430449063</v>
      </c>
      <c r="W129" s="5">
        <v>1.9488428745432564</v>
      </c>
      <c r="X129" s="5">
        <v>189.24853836784405</v>
      </c>
      <c r="Y129" s="5">
        <v>1.3929860263225151</v>
      </c>
    </row>
    <row r="130" spans="1:25" x14ac:dyDescent="0.3">
      <c r="A130" s="34" t="s">
        <v>713</v>
      </c>
      <c r="B130" s="29">
        <v>125</v>
      </c>
      <c r="C130" s="29">
        <v>7</v>
      </c>
      <c r="D130" s="29" t="s">
        <v>40</v>
      </c>
      <c r="E130" s="5">
        <v>493401.068692</v>
      </c>
      <c r="F130" s="5">
        <v>5180744.9656400001</v>
      </c>
      <c r="G130" s="29">
        <v>3</v>
      </c>
      <c r="H130" s="29" t="s">
        <v>17</v>
      </c>
      <c r="I130" s="29" t="s">
        <v>233</v>
      </c>
      <c r="J130" s="36" t="s">
        <v>205</v>
      </c>
      <c r="K130" s="34">
        <v>3</v>
      </c>
      <c r="L130" s="34" t="s">
        <v>200</v>
      </c>
      <c r="M130" s="34" t="s">
        <v>206</v>
      </c>
      <c r="N130" s="34" t="s">
        <v>206</v>
      </c>
      <c r="O130" s="34" t="s">
        <v>206</v>
      </c>
      <c r="P130" s="34" t="s">
        <v>206</v>
      </c>
      <c r="Q130" s="34">
        <v>30</v>
      </c>
      <c r="R130" s="34">
        <v>255.05</v>
      </c>
      <c r="S130" s="34">
        <v>6.31</v>
      </c>
      <c r="T130" s="34">
        <v>248.74</v>
      </c>
      <c r="U130" s="34">
        <v>1.35</v>
      </c>
      <c r="V130" s="5">
        <v>171.76657833502196</v>
      </c>
      <c r="W130" s="5">
        <v>1.8665043619395447</v>
      </c>
      <c r="X130" s="5">
        <v>244.09725705011158</v>
      </c>
      <c r="Y130" s="5">
        <v>1.4210986759834752</v>
      </c>
    </row>
    <row r="131" spans="1:25" x14ac:dyDescent="0.3">
      <c r="A131" s="34" t="s">
        <v>714</v>
      </c>
      <c r="B131" s="29">
        <v>125</v>
      </c>
      <c r="C131" s="29">
        <v>7</v>
      </c>
      <c r="D131" s="29" t="s">
        <v>40</v>
      </c>
      <c r="E131" s="5">
        <v>493401.068692</v>
      </c>
      <c r="F131" s="5">
        <v>5180744.9656400001</v>
      </c>
      <c r="G131" s="29">
        <v>3</v>
      </c>
      <c r="H131" s="29" t="s">
        <v>17</v>
      </c>
      <c r="I131" s="29" t="s">
        <v>233</v>
      </c>
      <c r="J131" s="36" t="s">
        <v>208</v>
      </c>
      <c r="K131" s="34">
        <v>4</v>
      </c>
      <c r="L131" s="34" t="s">
        <v>200</v>
      </c>
      <c r="M131" s="34" t="s">
        <v>206</v>
      </c>
      <c r="N131" s="34" t="s">
        <v>206</v>
      </c>
      <c r="O131" s="34" t="s">
        <v>206</v>
      </c>
      <c r="P131" s="34" t="s">
        <v>206</v>
      </c>
      <c r="Q131" s="34">
        <v>30</v>
      </c>
      <c r="R131" s="34">
        <v>239.98</v>
      </c>
      <c r="S131" s="34">
        <v>6.31</v>
      </c>
      <c r="T131" s="34">
        <v>233.67</v>
      </c>
      <c r="U131" s="34">
        <v>1.35</v>
      </c>
      <c r="V131" s="5">
        <v>171.76657833502196</v>
      </c>
      <c r="W131" s="5">
        <v>1.8469656992084365</v>
      </c>
      <c r="X131" s="5">
        <v>229.35419525065964</v>
      </c>
      <c r="Y131" s="5">
        <v>1.3352667176225399</v>
      </c>
    </row>
    <row r="132" spans="1:25" x14ac:dyDescent="0.3">
      <c r="A132" s="34" t="s">
        <v>811</v>
      </c>
      <c r="B132" s="29">
        <v>150</v>
      </c>
      <c r="C132" s="29">
        <v>7</v>
      </c>
      <c r="D132" s="29" t="s">
        <v>47</v>
      </c>
      <c r="E132" s="5">
        <v>493382.78291000001</v>
      </c>
      <c r="F132" s="5">
        <v>5180776.7667300003</v>
      </c>
      <c r="G132" s="29">
        <v>2</v>
      </c>
      <c r="H132" s="29" t="s">
        <v>17</v>
      </c>
      <c r="I132" s="29" t="s">
        <v>141</v>
      </c>
      <c r="J132" s="36" t="s">
        <v>199</v>
      </c>
      <c r="K132" s="34">
        <v>1</v>
      </c>
      <c r="L132" s="34" t="s">
        <v>200</v>
      </c>
      <c r="M132" s="34">
        <v>3.5</v>
      </c>
      <c r="N132" s="34">
        <v>2.75</v>
      </c>
      <c r="O132" s="34">
        <v>2.75</v>
      </c>
      <c r="P132" s="34">
        <v>4.75</v>
      </c>
      <c r="Q132" s="34">
        <v>13.75</v>
      </c>
      <c r="R132" s="34">
        <v>968.68</v>
      </c>
      <c r="S132" s="34">
        <v>17.149999999999999</v>
      </c>
      <c r="T132" s="34">
        <v>951.53</v>
      </c>
      <c r="U132" s="34">
        <v>6.2</v>
      </c>
      <c r="V132" s="5">
        <v>1660.4887970548855</v>
      </c>
      <c r="W132" s="37">
        <v>1.7344482124828666</v>
      </c>
      <c r="X132" s="5">
        <v>935.02620492376172</v>
      </c>
      <c r="Y132" s="5">
        <v>0.56310298906091061</v>
      </c>
    </row>
    <row r="133" spans="1:25" x14ac:dyDescent="0.3">
      <c r="A133" s="34" t="s">
        <v>812</v>
      </c>
      <c r="B133" s="29">
        <v>150</v>
      </c>
      <c r="C133" s="29">
        <v>7</v>
      </c>
      <c r="D133" s="29" t="s">
        <v>47</v>
      </c>
      <c r="E133" s="5">
        <v>493382.78291000001</v>
      </c>
      <c r="F133" s="5">
        <v>5180776.7667300003</v>
      </c>
      <c r="G133" s="29">
        <v>2</v>
      </c>
      <c r="H133" s="29" t="s">
        <v>17</v>
      </c>
      <c r="I133" s="29" t="s">
        <v>141</v>
      </c>
      <c r="J133" s="36" t="s">
        <v>202</v>
      </c>
      <c r="K133" s="34">
        <v>2</v>
      </c>
      <c r="L133" s="34" t="s">
        <v>200</v>
      </c>
      <c r="M133" s="34" t="s">
        <v>203</v>
      </c>
      <c r="N133" s="34">
        <v>7.25</v>
      </c>
      <c r="O133" s="34">
        <v>7.25</v>
      </c>
      <c r="P133" s="34">
        <v>5.25</v>
      </c>
      <c r="Q133" s="34">
        <v>19.75</v>
      </c>
      <c r="R133" s="34">
        <v>195.45</v>
      </c>
      <c r="S133" s="34">
        <v>6.31</v>
      </c>
      <c r="T133" s="34">
        <v>189.14</v>
      </c>
      <c r="U133" s="34">
        <v>1.55</v>
      </c>
      <c r="V133" s="5">
        <v>149.06660791742721</v>
      </c>
      <c r="W133" s="5">
        <v>1.7293384275085448</v>
      </c>
      <c r="X133" s="5">
        <v>185.86912929821031</v>
      </c>
      <c r="Y133" s="5">
        <v>1.2468864214121596</v>
      </c>
    </row>
    <row r="134" spans="1:25" x14ac:dyDescent="0.3">
      <c r="A134" s="34" t="s">
        <v>813</v>
      </c>
      <c r="B134" s="29">
        <v>150</v>
      </c>
      <c r="C134" s="29">
        <v>7</v>
      </c>
      <c r="D134" s="29" t="s">
        <v>47</v>
      </c>
      <c r="E134" s="5">
        <v>493382.78291000001</v>
      </c>
      <c r="F134" s="5">
        <v>5180776.7667300003</v>
      </c>
      <c r="G134" s="29">
        <v>2</v>
      </c>
      <c r="H134" s="29" t="s">
        <v>17</v>
      </c>
      <c r="I134" s="29" t="s">
        <v>141</v>
      </c>
      <c r="J134" s="36" t="s">
        <v>205</v>
      </c>
      <c r="K134" s="34">
        <v>3</v>
      </c>
      <c r="L134" s="34" t="s">
        <v>200</v>
      </c>
      <c r="M134" s="34" t="s">
        <v>206</v>
      </c>
      <c r="N134" s="34" t="s">
        <v>206</v>
      </c>
      <c r="O134" s="34" t="s">
        <v>206</v>
      </c>
      <c r="P134" s="34" t="s">
        <v>206</v>
      </c>
      <c r="Q134" s="34">
        <v>30</v>
      </c>
      <c r="R134" s="34">
        <v>257.43</v>
      </c>
      <c r="S134" s="34">
        <v>6.31</v>
      </c>
      <c r="T134" s="34">
        <v>251.12</v>
      </c>
      <c r="U134" s="34">
        <v>1.35</v>
      </c>
      <c r="V134" s="5">
        <v>171.76657833502196</v>
      </c>
      <c r="W134" s="5">
        <v>2.3051815585475222</v>
      </c>
      <c r="X134" s="5">
        <v>245.33122807017546</v>
      </c>
      <c r="Y134" s="5">
        <v>1.4282826755253248</v>
      </c>
    </row>
    <row r="135" spans="1:25" x14ac:dyDescent="0.3">
      <c r="A135" s="34" t="s">
        <v>814</v>
      </c>
      <c r="B135" s="29">
        <v>150</v>
      </c>
      <c r="C135" s="29">
        <v>7</v>
      </c>
      <c r="D135" s="29" t="s">
        <v>47</v>
      </c>
      <c r="E135" s="5">
        <v>493382.78291000001</v>
      </c>
      <c r="F135" s="5">
        <v>5180776.7667300003</v>
      </c>
      <c r="G135" s="29">
        <v>2</v>
      </c>
      <c r="H135" s="29" t="s">
        <v>17</v>
      </c>
      <c r="I135" s="29" t="s">
        <v>141</v>
      </c>
      <c r="J135" s="36" t="s">
        <v>208</v>
      </c>
      <c r="K135" s="34">
        <v>4</v>
      </c>
      <c r="L135" s="34" t="s">
        <v>200</v>
      </c>
      <c r="M135" s="34" t="s">
        <v>206</v>
      </c>
      <c r="N135" s="34" t="s">
        <v>206</v>
      </c>
      <c r="O135" s="34" t="s">
        <v>206</v>
      </c>
      <c r="P135" s="34" t="s">
        <v>206</v>
      </c>
      <c r="Q135" s="34">
        <v>30</v>
      </c>
      <c r="R135" s="34">
        <v>258.74</v>
      </c>
      <c r="S135" s="34">
        <v>6.31</v>
      </c>
      <c r="T135" s="34">
        <v>252.43</v>
      </c>
      <c r="U135" s="34">
        <v>1.35</v>
      </c>
      <c r="V135" s="5">
        <v>171.76657833502196</v>
      </c>
      <c r="W135" s="5">
        <v>2.3350253807106713</v>
      </c>
      <c r="X135" s="5">
        <v>246.53569543147205</v>
      </c>
      <c r="Y135" s="5">
        <v>1.4352949090632563</v>
      </c>
    </row>
    <row r="136" spans="1:25" x14ac:dyDescent="0.3">
      <c r="A136" s="34" t="s">
        <v>915</v>
      </c>
      <c r="B136" s="29">
        <v>176</v>
      </c>
      <c r="C136" s="29">
        <v>7</v>
      </c>
      <c r="D136" s="29" t="s">
        <v>48</v>
      </c>
      <c r="E136" s="5">
        <v>493398.713634999</v>
      </c>
      <c r="F136" s="5">
        <v>5180809.4156499803</v>
      </c>
      <c r="G136" s="29">
        <v>1</v>
      </c>
      <c r="H136" s="29" t="s">
        <v>17</v>
      </c>
      <c r="I136" s="29" t="s">
        <v>242</v>
      </c>
      <c r="J136" s="36" t="s">
        <v>199</v>
      </c>
      <c r="K136" s="34">
        <v>1</v>
      </c>
      <c r="L136" s="34" t="s">
        <v>200</v>
      </c>
      <c r="M136" s="34">
        <v>6</v>
      </c>
      <c r="N136" s="34">
        <v>4</v>
      </c>
      <c r="O136" s="34">
        <v>4.25</v>
      </c>
      <c r="P136" s="34">
        <v>3.75</v>
      </c>
      <c r="Q136" s="34">
        <v>18</v>
      </c>
      <c r="R136" s="34">
        <v>710.43</v>
      </c>
      <c r="S136" s="34">
        <v>17.149999999999999</v>
      </c>
      <c r="T136" s="34">
        <v>693.28</v>
      </c>
      <c r="U136" s="34">
        <v>6.2</v>
      </c>
      <c r="V136" s="5">
        <v>2173.7307888718501</v>
      </c>
      <c r="W136" s="37">
        <v>2.1415823914336807</v>
      </c>
      <c r="X136" s="5">
        <v>678.43283759666861</v>
      </c>
      <c r="Y136" s="5">
        <v>0.31210527130122223</v>
      </c>
    </row>
    <row r="137" spans="1:25" x14ac:dyDescent="0.3">
      <c r="A137" s="34" t="s">
        <v>916</v>
      </c>
      <c r="B137" s="29">
        <v>176</v>
      </c>
      <c r="C137" s="29">
        <v>7</v>
      </c>
      <c r="D137" s="29" t="s">
        <v>48</v>
      </c>
      <c r="E137" s="5">
        <v>493398.713634999</v>
      </c>
      <c r="F137" s="5">
        <v>5180809.4156499803</v>
      </c>
      <c r="G137" s="29">
        <v>1</v>
      </c>
      <c r="H137" s="29" t="s">
        <v>17</v>
      </c>
      <c r="I137" s="29" t="s">
        <v>242</v>
      </c>
      <c r="J137" s="36" t="s">
        <v>202</v>
      </c>
      <c r="K137" s="34">
        <v>2</v>
      </c>
      <c r="L137" s="34" t="s">
        <v>200</v>
      </c>
      <c r="M137" s="34" t="s">
        <v>203</v>
      </c>
      <c r="N137" s="34">
        <v>6</v>
      </c>
      <c r="O137" s="34">
        <v>5.75</v>
      </c>
      <c r="P137" s="34">
        <v>6.25</v>
      </c>
      <c r="Q137" s="34">
        <v>18</v>
      </c>
      <c r="R137" s="34">
        <v>191.39</v>
      </c>
      <c r="S137" s="34">
        <v>6.31</v>
      </c>
      <c r="T137" s="34">
        <v>185.07999999999998</v>
      </c>
      <c r="U137" s="34">
        <v>1.55</v>
      </c>
      <c r="V137" s="5">
        <v>135.85817430449063</v>
      </c>
      <c r="W137" s="5">
        <v>1.7543859649122613</v>
      </c>
      <c r="X137" s="5">
        <v>181.83298245614037</v>
      </c>
      <c r="Y137" s="5">
        <v>1.3384029587252455</v>
      </c>
    </row>
    <row r="138" spans="1:25" x14ac:dyDescent="0.3">
      <c r="A138" s="34" t="s">
        <v>917</v>
      </c>
      <c r="B138" s="29">
        <v>176</v>
      </c>
      <c r="C138" s="29">
        <v>7</v>
      </c>
      <c r="D138" s="29" t="s">
        <v>48</v>
      </c>
      <c r="E138" s="5">
        <v>493398.713634999</v>
      </c>
      <c r="F138" s="5">
        <v>5180809.4156499803</v>
      </c>
      <c r="G138" s="29">
        <v>1</v>
      </c>
      <c r="H138" s="29" t="s">
        <v>17</v>
      </c>
      <c r="I138" s="29" t="s">
        <v>242</v>
      </c>
      <c r="J138" s="36" t="s">
        <v>205</v>
      </c>
      <c r="K138" s="34">
        <v>3</v>
      </c>
      <c r="L138" s="34" t="s">
        <v>200</v>
      </c>
      <c r="M138" s="34" t="s">
        <v>206</v>
      </c>
      <c r="N138" s="34" t="s">
        <v>206</v>
      </c>
      <c r="O138" s="34" t="s">
        <v>206</v>
      </c>
      <c r="P138" s="34" t="s">
        <v>206</v>
      </c>
      <c r="Q138" s="34">
        <v>30</v>
      </c>
      <c r="R138" s="34">
        <v>261.02999999999997</v>
      </c>
      <c r="S138" s="34">
        <v>6.31</v>
      </c>
      <c r="T138" s="34">
        <v>254.71999999999997</v>
      </c>
      <c r="U138" s="34">
        <v>1.35</v>
      </c>
      <c r="V138" s="5">
        <v>171.76657833502196</v>
      </c>
      <c r="W138" s="5">
        <v>2.3364485981308527</v>
      </c>
      <c r="X138" s="5">
        <v>248.76859813084107</v>
      </c>
      <c r="Y138" s="5">
        <v>1.4482945433402683</v>
      </c>
    </row>
    <row r="139" spans="1:25" x14ac:dyDescent="0.3">
      <c r="A139" s="34" t="s">
        <v>918</v>
      </c>
      <c r="B139" s="29">
        <v>176</v>
      </c>
      <c r="C139" s="29">
        <v>7</v>
      </c>
      <c r="D139" s="29" t="s">
        <v>48</v>
      </c>
      <c r="E139" s="5">
        <v>493398.713634999</v>
      </c>
      <c r="F139" s="5">
        <v>5180809.4156499803</v>
      </c>
      <c r="G139" s="29">
        <v>1</v>
      </c>
      <c r="H139" s="29" t="s">
        <v>17</v>
      </c>
      <c r="I139" s="29" t="s">
        <v>242</v>
      </c>
      <c r="J139" s="36" t="s">
        <v>208</v>
      </c>
      <c r="K139" s="34">
        <v>4</v>
      </c>
      <c r="L139" s="34" t="s">
        <v>200</v>
      </c>
      <c r="M139" s="34" t="s">
        <v>206</v>
      </c>
      <c r="N139" s="34" t="s">
        <v>206</v>
      </c>
      <c r="O139" s="34" t="s">
        <v>206</v>
      </c>
      <c r="P139" s="34" t="s">
        <v>206</v>
      </c>
      <c r="Q139" s="34">
        <v>30</v>
      </c>
      <c r="R139" s="34">
        <v>265.04000000000002</v>
      </c>
      <c r="S139" s="34">
        <v>6.31</v>
      </c>
      <c r="T139" s="34">
        <v>258.73</v>
      </c>
      <c r="U139" s="34">
        <v>1.35</v>
      </c>
      <c r="V139" s="5">
        <v>171.76657833502196</v>
      </c>
      <c r="W139" s="5">
        <v>2.1725888324873246</v>
      </c>
      <c r="X139" s="5">
        <v>253.10886091370557</v>
      </c>
      <c r="Y139" s="5">
        <v>1.4735629210708827</v>
      </c>
    </row>
    <row r="140" spans="1:25" x14ac:dyDescent="0.3">
      <c r="A140" s="34" t="s">
        <v>1011</v>
      </c>
      <c r="B140" s="29">
        <v>200</v>
      </c>
      <c r="C140" s="29">
        <v>7</v>
      </c>
      <c r="D140" s="29" t="s">
        <v>55</v>
      </c>
      <c r="E140" s="5">
        <v>493387.33872200001</v>
      </c>
      <c r="F140" s="5">
        <v>5180837.4458999904</v>
      </c>
      <c r="G140" s="29">
        <v>1</v>
      </c>
      <c r="H140" s="29" t="s">
        <v>17</v>
      </c>
      <c r="I140" s="29" t="s">
        <v>242</v>
      </c>
      <c r="J140" s="36" t="s">
        <v>199</v>
      </c>
      <c r="K140" s="34">
        <v>1</v>
      </c>
      <c r="L140" s="34" t="s">
        <v>200</v>
      </c>
      <c r="M140" s="34">
        <v>0</v>
      </c>
      <c r="N140" s="34">
        <v>0</v>
      </c>
      <c r="O140" s="34">
        <v>0</v>
      </c>
      <c r="P140" s="34">
        <v>2</v>
      </c>
      <c r="Q140" s="34">
        <v>2</v>
      </c>
      <c r="R140" s="34">
        <v>66.5</v>
      </c>
      <c r="S140" s="34">
        <v>17.149999999999999</v>
      </c>
      <c r="T140" s="34">
        <v>49.35</v>
      </c>
      <c r="U140" s="34">
        <v>6.2</v>
      </c>
      <c r="V140" s="5">
        <v>241.52564320798334</v>
      </c>
      <c r="W140" s="37">
        <v>1.9984012789768943</v>
      </c>
      <c r="X140" s="5">
        <v>48.363788968824906</v>
      </c>
      <c r="Y140" s="5">
        <v>0.20024287411659111</v>
      </c>
    </row>
    <row r="141" spans="1:25" x14ac:dyDescent="0.3">
      <c r="A141" s="34" t="s">
        <v>1012</v>
      </c>
      <c r="B141" s="29">
        <v>200</v>
      </c>
      <c r="C141" s="29">
        <v>7</v>
      </c>
      <c r="D141" s="29" t="s">
        <v>55</v>
      </c>
      <c r="E141" s="5">
        <v>493387.33872200001</v>
      </c>
      <c r="F141" s="5">
        <v>5180837.4458999904</v>
      </c>
      <c r="G141" s="29">
        <v>1</v>
      </c>
      <c r="H141" s="29" t="s">
        <v>17</v>
      </c>
      <c r="I141" s="29" t="s">
        <v>242</v>
      </c>
      <c r="J141" s="36" t="s">
        <v>202</v>
      </c>
      <c r="K141" s="34">
        <v>2</v>
      </c>
      <c r="L141" s="34" t="s">
        <v>200</v>
      </c>
      <c r="M141" s="34" t="s">
        <v>203</v>
      </c>
      <c r="N141" s="34">
        <v>10</v>
      </c>
      <c r="O141" s="34">
        <v>10</v>
      </c>
      <c r="P141" s="34">
        <v>8</v>
      </c>
      <c r="Q141" s="34">
        <v>28</v>
      </c>
      <c r="R141" s="34">
        <v>304.64999999999998</v>
      </c>
      <c r="S141" s="34">
        <v>6.31</v>
      </c>
      <c r="T141" s="34">
        <v>298.33999999999997</v>
      </c>
      <c r="U141" s="34">
        <v>1.55</v>
      </c>
      <c r="V141" s="5">
        <v>211.33493780698541</v>
      </c>
      <c r="W141" s="5">
        <v>1.6832285540458292</v>
      </c>
      <c r="X141" s="5">
        <v>293.31825593185965</v>
      </c>
      <c r="Y141" s="5">
        <v>1.387930736751869</v>
      </c>
    </row>
    <row r="142" spans="1:25" x14ac:dyDescent="0.3">
      <c r="A142" s="34" t="s">
        <v>1013</v>
      </c>
      <c r="B142" s="29">
        <v>200</v>
      </c>
      <c r="C142" s="29">
        <v>7</v>
      </c>
      <c r="D142" s="29" t="s">
        <v>55</v>
      </c>
      <c r="E142" s="5">
        <v>493387.33872200001</v>
      </c>
      <c r="F142" s="5">
        <v>5180837.4458999904</v>
      </c>
      <c r="G142" s="29">
        <v>1</v>
      </c>
      <c r="H142" s="29" t="s">
        <v>17</v>
      </c>
      <c r="I142" s="29" t="s">
        <v>242</v>
      </c>
      <c r="J142" s="36" t="s">
        <v>205</v>
      </c>
      <c r="K142" s="34">
        <v>3</v>
      </c>
      <c r="L142" s="34" t="s">
        <v>200</v>
      </c>
      <c r="M142" s="34" t="s">
        <v>206</v>
      </c>
      <c r="N142" s="34" t="s">
        <v>206</v>
      </c>
      <c r="O142" s="34" t="s">
        <v>206</v>
      </c>
      <c r="P142" s="34" t="s">
        <v>206</v>
      </c>
      <c r="Q142" s="34">
        <v>30</v>
      </c>
      <c r="R142" s="34">
        <v>270.73</v>
      </c>
      <c r="S142" s="34">
        <v>6.31</v>
      </c>
      <c r="T142" s="34">
        <v>264.42</v>
      </c>
      <c r="U142" s="34">
        <v>1.35</v>
      </c>
      <c r="V142" s="5">
        <v>171.76657833502196</v>
      </c>
      <c r="W142" s="5">
        <v>1.7828200972447232</v>
      </c>
      <c r="X142" s="5">
        <v>259.7058670988655</v>
      </c>
      <c r="Y142" s="5">
        <v>1.5119697301783728</v>
      </c>
    </row>
    <row r="143" spans="1:25" x14ac:dyDescent="0.3">
      <c r="A143" s="34" t="s">
        <v>1014</v>
      </c>
      <c r="B143" s="29">
        <v>200</v>
      </c>
      <c r="C143" s="29">
        <v>7</v>
      </c>
      <c r="D143" s="29" t="s">
        <v>55</v>
      </c>
      <c r="E143" s="5">
        <v>493387.33872200001</v>
      </c>
      <c r="F143" s="5">
        <v>5180837.4458999904</v>
      </c>
      <c r="G143" s="29">
        <v>1</v>
      </c>
      <c r="H143" s="29" t="s">
        <v>17</v>
      </c>
      <c r="I143" s="29" t="s">
        <v>242</v>
      </c>
      <c r="J143" s="36" t="s">
        <v>208</v>
      </c>
      <c r="K143" s="34">
        <v>4</v>
      </c>
      <c r="L143" s="34" t="s">
        <v>200</v>
      </c>
      <c r="M143" s="34" t="s">
        <v>206</v>
      </c>
      <c r="N143" s="34" t="s">
        <v>206</v>
      </c>
      <c r="O143" s="34" t="s">
        <v>206</v>
      </c>
      <c r="P143" s="34" t="s">
        <v>206</v>
      </c>
      <c r="Q143" s="34">
        <v>30</v>
      </c>
      <c r="R143" s="34">
        <v>261.37</v>
      </c>
      <c r="S143" s="34">
        <v>6.31</v>
      </c>
      <c r="T143" s="34">
        <v>255.06</v>
      </c>
      <c r="U143" s="34">
        <v>1.35</v>
      </c>
      <c r="V143" s="5">
        <v>171.76657833502196</v>
      </c>
      <c r="W143" s="5">
        <v>1.62271805273836</v>
      </c>
      <c r="X143" s="5">
        <v>250.92109533468553</v>
      </c>
      <c r="Y143" s="5">
        <v>1.4608260685339887</v>
      </c>
    </row>
    <row r="144" spans="1:25" x14ac:dyDescent="0.3">
      <c r="A144" s="34" t="s">
        <v>1111</v>
      </c>
      <c r="B144" s="29">
        <v>225</v>
      </c>
      <c r="C144" s="29">
        <v>7</v>
      </c>
      <c r="D144" s="29" t="s">
        <v>53</v>
      </c>
      <c r="E144" s="5">
        <v>493412.658734</v>
      </c>
      <c r="F144" s="5">
        <v>5180872.0767299803</v>
      </c>
      <c r="G144" s="29">
        <v>1</v>
      </c>
      <c r="H144" s="29" t="s">
        <v>17</v>
      </c>
      <c r="I144" s="29" t="s">
        <v>242</v>
      </c>
      <c r="J144" s="36" t="s">
        <v>199</v>
      </c>
      <c r="K144" s="34">
        <v>1</v>
      </c>
      <c r="L144" s="34" t="s">
        <v>200</v>
      </c>
      <c r="M144" s="34">
        <v>0</v>
      </c>
      <c r="N144" s="34">
        <v>0</v>
      </c>
      <c r="O144" s="34">
        <v>0</v>
      </c>
      <c r="P144" s="34">
        <v>3.75</v>
      </c>
      <c r="Q144" s="34">
        <v>3.75</v>
      </c>
      <c r="R144" s="34">
        <v>158.69999999999999</v>
      </c>
      <c r="S144" s="34">
        <v>17.149999999999999</v>
      </c>
      <c r="T144" s="34">
        <v>141.54999999999998</v>
      </c>
      <c r="U144" s="34">
        <v>6.2</v>
      </c>
      <c r="V144" s="5">
        <v>452.86058101496877</v>
      </c>
      <c r="W144" s="37">
        <v>1.3451406792960146</v>
      </c>
      <c r="X144" s="5">
        <v>139.64595336845647</v>
      </c>
      <c r="Y144" s="5">
        <v>0.30836411739674169</v>
      </c>
    </row>
    <row r="145" spans="1:25" x14ac:dyDescent="0.3">
      <c r="A145" s="34" t="s">
        <v>1112</v>
      </c>
      <c r="B145" s="29">
        <v>225</v>
      </c>
      <c r="C145" s="29">
        <v>7</v>
      </c>
      <c r="D145" s="29" t="s">
        <v>53</v>
      </c>
      <c r="E145" s="5">
        <v>493412.658734</v>
      </c>
      <c r="F145" s="5">
        <v>5180872.0767299803</v>
      </c>
      <c r="G145" s="29">
        <v>1</v>
      </c>
      <c r="H145" s="29" t="s">
        <v>17</v>
      </c>
      <c r="I145" s="29" t="s">
        <v>242</v>
      </c>
      <c r="J145" s="36" t="s">
        <v>202</v>
      </c>
      <c r="K145" s="34">
        <v>2</v>
      </c>
      <c r="L145" s="34" t="s">
        <v>200</v>
      </c>
      <c r="M145" s="34" t="s">
        <v>203</v>
      </c>
      <c r="N145" s="34">
        <v>10</v>
      </c>
      <c r="O145" s="34">
        <v>10</v>
      </c>
      <c r="P145" s="34">
        <v>6.25</v>
      </c>
      <c r="Q145" s="34">
        <v>26.25</v>
      </c>
      <c r="R145" s="34">
        <v>281.52</v>
      </c>
      <c r="S145" s="34">
        <v>6.31</v>
      </c>
      <c r="T145" s="34">
        <v>275.20999999999998</v>
      </c>
      <c r="U145" s="34">
        <v>1.55</v>
      </c>
      <c r="V145" s="5">
        <v>198.12650419404883</v>
      </c>
      <c r="W145" s="5">
        <v>1.7799352750809259</v>
      </c>
      <c r="X145" s="5">
        <v>270.31144012944975</v>
      </c>
      <c r="Y145" s="5">
        <v>1.3643376045473534</v>
      </c>
    </row>
    <row r="146" spans="1:25" x14ac:dyDescent="0.3">
      <c r="A146" s="34" t="s">
        <v>1113</v>
      </c>
      <c r="B146" s="29">
        <v>225</v>
      </c>
      <c r="C146" s="29">
        <v>7</v>
      </c>
      <c r="D146" s="29" t="s">
        <v>53</v>
      </c>
      <c r="E146" s="5">
        <v>493412.658734</v>
      </c>
      <c r="F146" s="5">
        <v>5180872.0767299803</v>
      </c>
      <c r="G146" s="29">
        <v>1</v>
      </c>
      <c r="H146" s="29" t="s">
        <v>17</v>
      </c>
      <c r="I146" s="29" t="s">
        <v>242</v>
      </c>
      <c r="J146" s="36" t="s">
        <v>205</v>
      </c>
      <c r="K146" s="34">
        <v>3</v>
      </c>
      <c r="L146" s="34" t="s">
        <v>200</v>
      </c>
      <c r="M146" s="34" t="s">
        <v>206</v>
      </c>
      <c r="N146" s="34" t="s">
        <v>206</v>
      </c>
      <c r="O146" s="34" t="s">
        <v>206</v>
      </c>
      <c r="P146" s="34" t="s">
        <v>206</v>
      </c>
      <c r="Q146" s="34">
        <v>30</v>
      </c>
      <c r="R146" s="34">
        <v>256.72000000000003</v>
      </c>
      <c r="S146" s="34">
        <v>6.31</v>
      </c>
      <c r="T146" s="34">
        <v>250.41000000000003</v>
      </c>
      <c r="U146" s="34">
        <v>1.35</v>
      </c>
      <c r="V146" s="5">
        <v>171.76657833502196</v>
      </c>
      <c r="W146" s="5">
        <v>1.6230472712517694</v>
      </c>
      <c r="X146" s="5">
        <v>246.34572732805847</v>
      </c>
      <c r="Y146" s="5">
        <v>1.434188942435435</v>
      </c>
    </row>
    <row r="147" spans="1:25" x14ac:dyDescent="0.3">
      <c r="A147" s="34" t="s">
        <v>1114</v>
      </c>
      <c r="B147" s="29">
        <v>225</v>
      </c>
      <c r="C147" s="29">
        <v>7</v>
      </c>
      <c r="D147" s="29" t="s">
        <v>53</v>
      </c>
      <c r="E147" s="5">
        <v>493412.658734</v>
      </c>
      <c r="F147" s="5">
        <v>5180872.0767299803</v>
      </c>
      <c r="G147" s="29">
        <v>1</v>
      </c>
      <c r="H147" s="29" t="s">
        <v>17</v>
      </c>
      <c r="I147" s="29" t="s">
        <v>242</v>
      </c>
      <c r="J147" s="36" t="s">
        <v>208</v>
      </c>
      <c r="K147" s="34">
        <v>4</v>
      </c>
      <c r="L147" s="34" t="s">
        <v>200</v>
      </c>
      <c r="M147" s="34" t="s">
        <v>206</v>
      </c>
      <c r="N147" s="34" t="s">
        <v>206</v>
      </c>
      <c r="O147" s="34" t="s">
        <v>206</v>
      </c>
      <c r="P147" s="34" t="s">
        <v>206</v>
      </c>
      <c r="Q147" s="34">
        <v>30</v>
      </c>
      <c r="R147" s="34">
        <v>253.85</v>
      </c>
      <c r="S147" s="34">
        <v>6.31</v>
      </c>
      <c r="T147" s="34">
        <v>247.54</v>
      </c>
      <c r="U147" s="34">
        <v>1.35</v>
      </c>
      <c r="V147" s="5">
        <v>171.76657833502196</v>
      </c>
      <c r="W147" s="5">
        <v>1.6416700445885737</v>
      </c>
      <c r="X147" s="5">
        <v>243.47620997162545</v>
      </c>
      <c r="Y147" s="5">
        <v>1.4174830303526074</v>
      </c>
    </row>
    <row r="148" spans="1:25" x14ac:dyDescent="0.3">
      <c r="A148" s="34" t="s">
        <v>218</v>
      </c>
      <c r="B148" s="29">
        <v>4</v>
      </c>
      <c r="C148" s="29">
        <v>8</v>
      </c>
      <c r="D148" s="29" t="s">
        <v>17</v>
      </c>
      <c r="E148" s="5">
        <v>493415.01299900003</v>
      </c>
      <c r="F148" s="5">
        <v>5180582.7119100001</v>
      </c>
      <c r="G148" s="29">
        <v>6</v>
      </c>
      <c r="H148" s="29" t="s">
        <v>17</v>
      </c>
      <c r="I148" s="29" t="s">
        <v>219</v>
      </c>
      <c r="J148" s="36" t="s">
        <v>199</v>
      </c>
      <c r="K148" s="34">
        <v>1</v>
      </c>
      <c r="L148" s="34" t="s">
        <v>200</v>
      </c>
      <c r="M148" s="34">
        <v>4</v>
      </c>
      <c r="N148" s="34">
        <v>3</v>
      </c>
      <c r="O148" s="34">
        <v>1</v>
      </c>
      <c r="P148" s="34">
        <v>2.5</v>
      </c>
      <c r="Q148" s="34">
        <v>10.5</v>
      </c>
      <c r="R148" s="34">
        <v>631.04</v>
      </c>
      <c r="S148" s="34">
        <v>17.149999999999999</v>
      </c>
      <c r="T148" s="34">
        <v>613.89</v>
      </c>
      <c r="U148" s="34">
        <v>6.2</v>
      </c>
      <c r="V148" s="5">
        <v>1268.0096268419124</v>
      </c>
      <c r="W148" s="37">
        <v>2.1301369863013795</v>
      </c>
      <c r="X148" s="5">
        <v>600.81330205479446</v>
      </c>
      <c r="Y148" s="5">
        <v>0.47382392793907402</v>
      </c>
    </row>
    <row r="149" spans="1:25" x14ac:dyDescent="0.3">
      <c r="A149" s="34" t="s">
        <v>220</v>
      </c>
      <c r="B149" s="29">
        <v>4</v>
      </c>
      <c r="C149" s="29">
        <v>8</v>
      </c>
      <c r="D149" s="29" t="s">
        <v>17</v>
      </c>
      <c r="E149" s="5">
        <v>493415.01299900003</v>
      </c>
      <c r="F149" s="5">
        <v>5180582.7119100001</v>
      </c>
      <c r="G149" s="29">
        <v>6</v>
      </c>
      <c r="H149" s="29" t="s">
        <v>17</v>
      </c>
      <c r="I149" s="29" t="s">
        <v>219</v>
      </c>
      <c r="J149" s="36" t="s">
        <v>202</v>
      </c>
      <c r="K149" s="34">
        <v>2</v>
      </c>
      <c r="L149" s="34" t="s">
        <v>200</v>
      </c>
      <c r="M149" s="34" t="s">
        <v>203</v>
      </c>
      <c r="N149" s="34">
        <v>7</v>
      </c>
      <c r="O149" s="34">
        <v>9</v>
      </c>
      <c r="P149" s="34">
        <v>7.5</v>
      </c>
      <c r="Q149" s="34">
        <v>23.5</v>
      </c>
      <c r="R149" s="34">
        <v>257.79000000000002</v>
      </c>
      <c r="S149" s="34">
        <v>6.31</v>
      </c>
      <c r="T149" s="34">
        <v>251.48000000000002</v>
      </c>
      <c r="U149" s="34">
        <v>1.55</v>
      </c>
      <c r="V149" s="5">
        <v>177.37039423086276</v>
      </c>
      <c r="W149" s="5">
        <v>1.891031642014587</v>
      </c>
      <c r="X149" s="5">
        <v>246.72443362666172</v>
      </c>
      <c r="Y149" s="5">
        <v>1.3910124894097531</v>
      </c>
    </row>
    <row r="150" spans="1:25" x14ac:dyDescent="0.3">
      <c r="A150" s="34" t="s">
        <v>221</v>
      </c>
      <c r="B150" s="29">
        <v>4</v>
      </c>
      <c r="C150" s="29">
        <v>8</v>
      </c>
      <c r="D150" s="29" t="s">
        <v>17</v>
      </c>
      <c r="E150" s="5">
        <v>493415.01299900003</v>
      </c>
      <c r="F150" s="5">
        <v>5180582.7119100001</v>
      </c>
      <c r="G150" s="29">
        <v>6</v>
      </c>
      <c r="H150" s="29" t="s">
        <v>17</v>
      </c>
      <c r="I150" s="29" t="s">
        <v>219</v>
      </c>
      <c r="J150" s="36" t="s">
        <v>205</v>
      </c>
      <c r="K150" s="34">
        <v>3</v>
      </c>
      <c r="L150" s="34" t="s">
        <v>200</v>
      </c>
      <c r="M150" s="34" t="s">
        <v>206</v>
      </c>
      <c r="N150" s="34" t="s">
        <v>206</v>
      </c>
      <c r="O150" s="34" t="s">
        <v>206</v>
      </c>
      <c r="P150" s="34" t="s">
        <v>206</v>
      </c>
      <c r="Q150" s="34">
        <v>30</v>
      </c>
      <c r="R150" s="34">
        <v>269.55</v>
      </c>
      <c r="S150" s="34">
        <v>6.31</v>
      </c>
      <c r="T150" s="34">
        <v>263.24</v>
      </c>
      <c r="U150" s="34">
        <v>1.35</v>
      </c>
      <c r="V150" s="5">
        <v>171.76657833502196</v>
      </c>
      <c r="W150" s="5">
        <v>1.8474483263215755</v>
      </c>
      <c r="X150" s="5">
        <v>258.37677702579111</v>
      </c>
      <c r="Y150" s="5">
        <v>1.5042319613646862</v>
      </c>
    </row>
    <row r="151" spans="1:25" x14ac:dyDescent="0.3">
      <c r="A151" s="34" t="s">
        <v>222</v>
      </c>
      <c r="B151" s="29">
        <v>4</v>
      </c>
      <c r="C151" s="29">
        <v>8</v>
      </c>
      <c r="D151" s="29" t="s">
        <v>17</v>
      </c>
      <c r="E151" s="5">
        <v>493415.01299900003</v>
      </c>
      <c r="F151" s="5">
        <v>5180582.7119100001</v>
      </c>
      <c r="G151" s="29">
        <v>6</v>
      </c>
      <c r="H151" s="29" t="s">
        <v>17</v>
      </c>
      <c r="I151" s="29" t="s">
        <v>219</v>
      </c>
      <c r="J151" s="36" t="s">
        <v>208</v>
      </c>
      <c r="K151" s="34">
        <v>4</v>
      </c>
      <c r="L151" s="34" t="s">
        <v>200</v>
      </c>
      <c r="M151" s="34" t="s">
        <v>206</v>
      </c>
      <c r="N151" s="34" t="s">
        <v>206</v>
      </c>
      <c r="O151" s="34" t="s">
        <v>206</v>
      </c>
      <c r="P151" s="34" t="s">
        <v>206</v>
      </c>
      <c r="Q151" s="34">
        <v>30</v>
      </c>
      <c r="R151" s="34">
        <v>242.54</v>
      </c>
      <c r="S151" s="34">
        <v>6.31</v>
      </c>
      <c r="T151" s="34">
        <v>236.23</v>
      </c>
      <c r="U151" s="34">
        <v>1.35</v>
      </c>
      <c r="V151" s="5">
        <v>171.76657833502196</v>
      </c>
      <c r="W151" s="5">
        <v>1.8695228821810974</v>
      </c>
      <c r="X151" s="5">
        <v>231.81362609542359</v>
      </c>
      <c r="Y151" s="5">
        <v>1.3495851657665492</v>
      </c>
    </row>
    <row r="152" spans="1:25" x14ac:dyDescent="0.3">
      <c r="A152" s="34" t="s">
        <v>309</v>
      </c>
      <c r="B152" s="29">
        <v>25</v>
      </c>
      <c r="C152" s="29">
        <v>8</v>
      </c>
      <c r="D152" s="29" t="s">
        <v>15</v>
      </c>
      <c r="E152" s="5">
        <v>493436.88065299799</v>
      </c>
      <c r="F152" s="5">
        <v>5180614.4689100003</v>
      </c>
      <c r="G152" s="29">
        <v>6</v>
      </c>
      <c r="H152" s="29" t="s">
        <v>17</v>
      </c>
      <c r="I152" s="29" t="s">
        <v>219</v>
      </c>
      <c r="J152" s="36" t="s">
        <v>199</v>
      </c>
      <c r="K152" s="34">
        <v>1</v>
      </c>
      <c r="L152" s="34" t="s">
        <v>200</v>
      </c>
      <c r="M152" s="34">
        <v>4</v>
      </c>
      <c r="N152" s="34">
        <v>3.5</v>
      </c>
      <c r="O152" s="34">
        <v>2.75</v>
      </c>
      <c r="P152" s="34">
        <v>5</v>
      </c>
      <c r="Q152" s="34">
        <v>15.25</v>
      </c>
      <c r="R152" s="34">
        <v>564.65</v>
      </c>
      <c r="S152" s="34">
        <v>17.149999999999999</v>
      </c>
      <c r="T152" s="34">
        <v>547.5</v>
      </c>
      <c r="U152" s="34">
        <v>6.2</v>
      </c>
      <c r="V152" s="5">
        <v>1841.6330294608729</v>
      </c>
      <c r="W152" s="37">
        <v>2.5493500030557166</v>
      </c>
      <c r="X152" s="5">
        <v>533.54230873326992</v>
      </c>
      <c r="Y152" s="5">
        <v>0.28971152243585752</v>
      </c>
    </row>
    <row r="153" spans="1:25" x14ac:dyDescent="0.3">
      <c r="A153" s="34" t="s">
        <v>310</v>
      </c>
      <c r="B153" s="29">
        <v>25</v>
      </c>
      <c r="C153" s="29">
        <v>8</v>
      </c>
      <c r="D153" s="29" t="s">
        <v>15</v>
      </c>
      <c r="E153" s="5">
        <v>493436.88065299799</v>
      </c>
      <c r="F153" s="5">
        <v>5180614.4689100003</v>
      </c>
      <c r="G153" s="29">
        <v>6</v>
      </c>
      <c r="H153" s="29" t="s">
        <v>17</v>
      </c>
      <c r="I153" s="29" t="s">
        <v>219</v>
      </c>
      <c r="J153" s="36" t="s">
        <v>202</v>
      </c>
      <c r="K153" s="34">
        <v>2</v>
      </c>
      <c r="L153" s="34" t="s">
        <v>200</v>
      </c>
      <c r="M153" s="34" t="s">
        <v>203</v>
      </c>
      <c r="N153" s="34">
        <v>6.5</v>
      </c>
      <c r="O153" s="34">
        <v>7.25</v>
      </c>
      <c r="P153" s="34">
        <v>5</v>
      </c>
      <c r="Q153" s="34">
        <v>18.75</v>
      </c>
      <c r="R153" s="34">
        <v>203.8</v>
      </c>
      <c r="S153" s="34">
        <v>6.31</v>
      </c>
      <c r="T153" s="34">
        <v>197.49</v>
      </c>
      <c r="U153" s="34">
        <v>1.55</v>
      </c>
      <c r="V153" s="5">
        <v>141.51893156717773</v>
      </c>
      <c r="W153" s="5">
        <v>1.9196865817825461</v>
      </c>
      <c r="X153" s="5">
        <v>193.69881096963766</v>
      </c>
      <c r="Y153" s="5">
        <v>1.3687130677473396</v>
      </c>
    </row>
    <row r="154" spans="1:25" x14ac:dyDescent="0.3">
      <c r="A154" s="34" t="s">
        <v>311</v>
      </c>
      <c r="B154" s="29">
        <v>25</v>
      </c>
      <c r="C154" s="29">
        <v>8</v>
      </c>
      <c r="D154" s="29" t="s">
        <v>15</v>
      </c>
      <c r="E154" s="5">
        <v>493436.88065299799</v>
      </c>
      <c r="F154" s="5">
        <v>5180614.4689100003</v>
      </c>
      <c r="G154" s="29">
        <v>6</v>
      </c>
      <c r="H154" s="29" t="s">
        <v>17</v>
      </c>
      <c r="I154" s="29" t="s">
        <v>219</v>
      </c>
      <c r="J154" s="36" t="s">
        <v>205</v>
      </c>
      <c r="K154" s="34">
        <v>3</v>
      </c>
      <c r="L154" s="34" t="s">
        <v>200</v>
      </c>
      <c r="M154" s="34" t="s">
        <v>206</v>
      </c>
      <c r="N154" s="34" t="s">
        <v>206</v>
      </c>
      <c r="O154" s="34" t="s">
        <v>206</v>
      </c>
      <c r="P154" s="34" t="s">
        <v>206</v>
      </c>
      <c r="Q154" s="34">
        <v>30</v>
      </c>
      <c r="R154" s="34">
        <v>242.17</v>
      </c>
      <c r="S154" s="34">
        <v>6.31</v>
      </c>
      <c r="T154" s="34">
        <v>235.85999999999999</v>
      </c>
      <c r="U154" s="34">
        <v>1.35</v>
      </c>
      <c r="V154" s="5">
        <v>171.76657833502196</v>
      </c>
      <c r="W154" s="5">
        <v>1.7247844019497593</v>
      </c>
      <c r="X154" s="5">
        <v>231.79192350956129</v>
      </c>
      <c r="Y154" s="5">
        <v>1.3494588164728003</v>
      </c>
    </row>
    <row r="155" spans="1:25" x14ac:dyDescent="0.3">
      <c r="A155" s="34" t="s">
        <v>312</v>
      </c>
      <c r="B155" s="29">
        <v>25</v>
      </c>
      <c r="C155" s="29">
        <v>8</v>
      </c>
      <c r="D155" s="29" t="s">
        <v>15</v>
      </c>
      <c r="E155" s="5">
        <v>493436.88065299799</v>
      </c>
      <c r="F155" s="5">
        <v>5180614.4689100003</v>
      </c>
      <c r="G155" s="29">
        <v>6</v>
      </c>
      <c r="H155" s="29" t="s">
        <v>17</v>
      </c>
      <c r="I155" s="29" t="s">
        <v>219</v>
      </c>
      <c r="J155" s="36" t="s">
        <v>208</v>
      </c>
      <c r="K155" s="34">
        <v>4</v>
      </c>
      <c r="L155" s="34" t="s">
        <v>200</v>
      </c>
      <c r="M155" s="34" t="s">
        <v>206</v>
      </c>
      <c r="N155" s="34" t="s">
        <v>206</v>
      </c>
      <c r="O155" s="34" t="s">
        <v>206</v>
      </c>
      <c r="P155" s="34" t="s">
        <v>206</v>
      </c>
      <c r="Q155" s="34">
        <v>30</v>
      </c>
      <c r="R155" s="34">
        <v>240.64</v>
      </c>
      <c r="S155" s="34">
        <v>6.31</v>
      </c>
      <c r="T155" s="34">
        <v>234.32999999999998</v>
      </c>
      <c r="U155" s="34">
        <v>1.35</v>
      </c>
      <c r="V155" s="5">
        <v>171.76657833502196</v>
      </c>
      <c r="W155" s="5">
        <v>1.7755811825004557</v>
      </c>
      <c r="X155" s="5">
        <v>230.16928061504666</v>
      </c>
      <c r="Y155" s="5">
        <v>1.3400120258908179</v>
      </c>
    </row>
    <row r="156" spans="1:25" x14ac:dyDescent="0.3">
      <c r="A156" s="34" t="s">
        <v>403</v>
      </c>
      <c r="B156" s="29">
        <v>48</v>
      </c>
      <c r="C156" s="29">
        <v>8</v>
      </c>
      <c r="D156" s="29" t="s">
        <v>23</v>
      </c>
      <c r="E156" s="5">
        <v>493417.52554900001</v>
      </c>
      <c r="F156" s="5">
        <v>5180646.2710499903</v>
      </c>
      <c r="G156" s="29">
        <v>5</v>
      </c>
      <c r="H156" s="29" t="s">
        <v>17</v>
      </c>
      <c r="I156" s="29" t="s">
        <v>210</v>
      </c>
      <c r="J156" s="36" t="s">
        <v>199</v>
      </c>
      <c r="K156" s="34">
        <v>1</v>
      </c>
      <c r="L156" s="34" t="s">
        <v>200</v>
      </c>
      <c r="M156" s="34">
        <v>2.5</v>
      </c>
      <c r="N156" s="34">
        <v>5.5</v>
      </c>
      <c r="O156" s="34">
        <v>3.75</v>
      </c>
      <c r="P156" s="34">
        <v>4.75</v>
      </c>
      <c r="Q156" s="34">
        <v>16.5</v>
      </c>
      <c r="R156" s="34">
        <v>1151.76</v>
      </c>
      <c r="S156" s="34">
        <v>17.149999999999999</v>
      </c>
      <c r="T156" s="34">
        <v>1134.6099999999999</v>
      </c>
      <c r="U156" s="34">
        <v>6.2</v>
      </c>
      <c r="V156" s="5">
        <v>1992.5865564658625</v>
      </c>
      <c r="W156" s="37">
        <v>2.0190356572501336</v>
      </c>
      <c r="X156" s="5">
        <v>1111.7018195292742</v>
      </c>
      <c r="Y156" s="5">
        <v>0.55791896011836817</v>
      </c>
    </row>
    <row r="157" spans="1:25" x14ac:dyDescent="0.3">
      <c r="A157" s="34" t="s">
        <v>404</v>
      </c>
      <c r="B157" s="29">
        <v>48</v>
      </c>
      <c r="C157" s="29">
        <v>8</v>
      </c>
      <c r="D157" s="29" t="s">
        <v>23</v>
      </c>
      <c r="E157" s="5">
        <v>493417.52554900001</v>
      </c>
      <c r="F157" s="5">
        <v>5180646.2710499903</v>
      </c>
      <c r="G157" s="29">
        <v>5</v>
      </c>
      <c r="H157" s="29" t="s">
        <v>17</v>
      </c>
      <c r="I157" s="29" t="s">
        <v>210</v>
      </c>
      <c r="J157" s="36" t="s">
        <v>202</v>
      </c>
      <c r="K157" s="34">
        <v>2</v>
      </c>
      <c r="L157" s="34" t="s">
        <v>200</v>
      </c>
      <c r="M157" s="34" t="s">
        <v>203</v>
      </c>
      <c r="N157" s="34">
        <v>4.5</v>
      </c>
      <c r="O157" s="34">
        <v>6.25</v>
      </c>
      <c r="P157" s="34">
        <v>5.25</v>
      </c>
      <c r="Q157" s="34">
        <v>16</v>
      </c>
      <c r="R157" s="34">
        <v>180.06</v>
      </c>
      <c r="S157" s="34">
        <v>6.31</v>
      </c>
      <c r="T157" s="34">
        <v>173.75</v>
      </c>
      <c r="U157" s="34">
        <v>1.55</v>
      </c>
      <c r="V157" s="5">
        <v>120.76282160399167</v>
      </c>
      <c r="W157" s="5">
        <v>1.7512077294686081</v>
      </c>
      <c r="X157" s="5">
        <v>170.70727657004829</v>
      </c>
      <c r="Y157" s="5">
        <v>1.4135747600353001</v>
      </c>
    </row>
    <row r="158" spans="1:25" x14ac:dyDescent="0.3">
      <c r="A158" s="34" t="s">
        <v>405</v>
      </c>
      <c r="B158" s="29">
        <v>48</v>
      </c>
      <c r="C158" s="29">
        <v>8</v>
      </c>
      <c r="D158" s="29" t="s">
        <v>23</v>
      </c>
      <c r="E158" s="5">
        <v>493417.52554900001</v>
      </c>
      <c r="F158" s="5">
        <v>5180646.2710499903</v>
      </c>
      <c r="G158" s="29">
        <v>5</v>
      </c>
      <c r="H158" s="29" t="s">
        <v>17</v>
      </c>
      <c r="I158" s="29" t="s">
        <v>210</v>
      </c>
      <c r="J158" s="36" t="s">
        <v>205</v>
      </c>
      <c r="K158" s="34">
        <v>3</v>
      </c>
      <c r="L158" s="34" t="s">
        <v>200</v>
      </c>
      <c r="M158" s="34" t="s">
        <v>206</v>
      </c>
      <c r="N158" s="34" t="s">
        <v>206</v>
      </c>
      <c r="O158" s="34" t="s">
        <v>206</v>
      </c>
      <c r="P158" s="34" t="s">
        <v>206</v>
      </c>
      <c r="Q158" s="34">
        <v>30</v>
      </c>
      <c r="R158" s="34">
        <v>237.92</v>
      </c>
      <c r="S158" s="34">
        <v>6.31</v>
      </c>
      <c r="T158" s="34">
        <v>231.60999999999999</v>
      </c>
      <c r="U158" s="34">
        <v>1.35</v>
      </c>
      <c r="V158" s="5">
        <v>171.76657833502196</v>
      </c>
      <c r="W158" s="5">
        <v>2.270402945387604</v>
      </c>
      <c r="X158" s="5">
        <v>226.35151973818776</v>
      </c>
      <c r="Y158" s="5">
        <v>1.3177855781507195</v>
      </c>
    </row>
    <row r="159" spans="1:25" x14ac:dyDescent="0.3">
      <c r="A159" s="34" t="s">
        <v>406</v>
      </c>
      <c r="B159" s="29">
        <v>48</v>
      </c>
      <c r="C159" s="29">
        <v>8</v>
      </c>
      <c r="D159" s="29" t="s">
        <v>23</v>
      </c>
      <c r="E159" s="5">
        <v>493417.52554900001</v>
      </c>
      <c r="F159" s="5">
        <v>5180646.2710499903</v>
      </c>
      <c r="G159" s="29">
        <v>5</v>
      </c>
      <c r="H159" s="29" t="s">
        <v>17</v>
      </c>
      <c r="I159" s="29" t="s">
        <v>210</v>
      </c>
      <c r="J159" s="36" t="s">
        <v>208</v>
      </c>
      <c r="K159" s="34">
        <v>4</v>
      </c>
      <c r="L159" s="34" t="s">
        <v>200</v>
      </c>
      <c r="M159" s="34" t="s">
        <v>206</v>
      </c>
      <c r="N159" s="34" t="s">
        <v>206</v>
      </c>
      <c r="O159" s="34" t="s">
        <v>206</v>
      </c>
      <c r="P159" s="34" t="s">
        <v>206</v>
      </c>
      <c r="Q159" s="34">
        <v>30</v>
      </c>
      <c r="R159" s="34">
        <v>225.62</v>
      </c>
      <c r="S159" s="34">
        <v>6.31</v>
      </c>
      <c r="T159" s="34">
        <v>219.31</v>
      </c>
      <c r="U159" s="34">
        <v>1.35</v>
      </c>
      <c r="V159" s="5">
        <v>171.76657833502196</v>
      </c>
      <c r="W159" s="5">
        <v>1.7476898352752204</v>
      </c>
      <c r="X159" s="5">
        <v>215.47714142225792</v>
      </c>
      <c r="Y159" s="5">
        <v>1.2544765315286233</v>
      </c>
    </row>
    <row r="160" spans="1:25" x14ac:dyDescent="0.3">
      <c r="A160" s="34" t="s">
        <v>503</v>
      </c>
      <c r="B160" s="29">
        <v>73</v>
      </c>
      <c r="C160" s="29">
        <v>8</v>
      </c>
      <c r="D160" s="29" t="s">
        <v>33</v>
      </c>
      <c r="E160" s="5">
        <v>493421.80271800002</v>
      </c>
      <c r="F160" s="5">
        <v>5180680.0438900003</v>
      </c>
      <c r="G160" s="29">
        <v>4</v>
      </c>
      <c r="H160" s="29" t="s">
        <v>17</v>
      </c>
      <c r="I160" s="29" t="s">
        <v>198</v>
      </c>
      <c r="J160" s="36" t="s">
        <v>199</v>
      </c>
      <c r="K160" s="34">
        <v>1</v>
      </c>
      <c r="L160" s="34" t="s">
        <v>200</v>
      </c>
      <c r="M160" s="34">
        <v>2.5</v>
      </c>
      <c r="N160" s="34">
        <v>3</v>
      </c>
      <c r="O160" s="34">
        <v>2.75</v>
      </c>
      <c r="P160" s="34">
        <v>1</v>
      </c>
      <c r="Q160" s="34">
        <v>9.25</v>
      </c>
      <c r="R160" s="34">
        <v>681.3</v>
      </c>
      <c r="S160" s="34">
        <v>17.149999999999999</v>
      </c>
      <c r="T160" s="34">
        <v>664.15</v>
      </c>
      <c r="U160" s="34">
        <v>6.2</v>
      </c>
      <c r="V160" s="5">
        <v>1117.0560998369228</v>
      </c>
      <c r="W160" s="37">
        <v>2.2929504800865139</v>
      </c>
      <c r="X160" s="5">
        <v>648.92136938650538</v>
      </c>
      <c r="Y160" s="5">
        <v>0.58092102042255567</v>
      </c>
    </row>
    <row r="161" spans="1:25" x14ac:dyDescent="0.3">
      <c r="A161" s="34" t="s">
        <v>504</v>
      </c>
      <c r="B161" s="29">
        <v>73</v>
      </c>
      <c r="C161" s="29">
        <v>8</v>
      </c>
      <c r="D161" s="29" t="s">
        <v>33</v>
      </c>
      <c r="E161" s="5">
        <v>493421.80271800002</v>
      </c>
      <c r="F161" s="5">
        <v>5180680.0438900003</v>
      </c>
      <c r="G161" s="29">
        <v>4</v>
      </c>
      <c r="H161" s="29" t="s">
        <v>17</v>
      </c>
      <c r="I161" s="29" t="s">
        <v>198</v>
      </c>
      <c r="J161" s="36" t="s">
        <v>202</v>
      </c>
      <c r="K161" s="34">
        <v>2</v>
      </c>
      <c r="L161" s="34" t="s">
        <v>200</v>
      </c>
      <c r="M161" s="34" t="s">
        <v>203</v>
      </c>
      <c r="N161" s="34">
        <v>7</v>
      </c>
      <c r="O161" s="34">
        <v>7.25</v>
      </c>
      <c r="P161" s="34">
        <v>9</v>
      </c>
      <c r="Q161" s="34">
        <v>23.25</v>
      </c>
      <c r="R161" s="34">
        <v>241.82</v>
      </c>
      <c r="S161" s="34">
        <v>6.31</v>
      </c>
      <c r="T161" s="34">
        <v>235.51</v>
      </c>
      <c r="U161" s="34">
        <v>1.55</v>
      </c>
      <c r="V161" s="5">
        <v>175.48347514330038</v>
      </c>
      <c r="W161" s="5">
        <v>2.1566632756866779</v>
      </c>
      <c r="X161" s="5">
        <v>230.4308423194303</v>
      </c>
      <c r="Y161" s="5">
        <v>1.3131198942308369</v>
      </c>
    </row>
    <row r="162" spans="1:25" x14ac:dyDescent="0.3">
      <c r="A162" s="34" t="s">
        <v>505</v>
      </c>
      <c r="B162" s="29">
        <v>73</v>
      </c>
      <c r="C162" s="29">
        <v>8</v>
      </c>
      <c r="D162" s="29" t="s">
        <v>33</v>
      </c>
      <c r="E162" s="5">
        <v>493421.80271800002</v>
      </c>
      <c r="F162" s="5">
        <v>5180680.0438900003</v>
      </c>
      <c r="G162" s="29">
        <v>4</v>
      </c>
      <c r="H162" s="29" t="s">
        <v>17</v>
      </c>
      <c r="I162" s="29" t="s">
        <v>198</v>
      </c>
      <c r="J162" s="36" t="s">
        <v>205</v>
      </c>
      <c r="K162" s="34">
        <v>3</v>
      </c>
      <c r="L162" s="34" t="s">
        <v>200</v>
      </c>
      <c r="M162" s="34" t="s">
        <v>206</v>
      </c>
      <c r="N162" s="34" t="s">
        <v>206</v>
      </c>
      <c r="O162" s="34" t="s">
        <v>206</v>
      </c>
      <c r="P162" s="34" t="s">
        <v>206</v>
      </c>
      <c r="Q162" s="34">
        <v>30</v>
      </c>
      <c r="R162" s="34">
        <v>247.92</v>
      </c>
      <c r="S162" s="34">
        <v>6.31</v>
      </c>
      <c r="T162" s="34">
        <v>241.60999999999999</v>
      </c>
      <c r="U162" s="34">
        <v>1.35</v>
      </c>
      <c r="V162" s="5">
        <v>171.76657833502196</v>
      </c>
      <c r="W162" s="5">
        <v>2.0925553319919641</v>
      </c>
      <c r="X162" s="5">
        <v>236.55417706237421</v>
      </c>
      <c r="Y162" s="5">
        <v>1.3771839629999925</v>
      </c>
    </row>
    <row r="163" spans="1:25" x14ac:dyDescent="0.3">
      <c r="A163" s="34" t="s">
        <v>506</v>
      </c>
      <c r="B163" s="29">
        <v>73</v>
      </c>
      <c r="C163" s="29">
        <v>8</v>
      </c>
      <c r="D163" s="29" t="s">
        <v>33</v>
      </c>
      <c r="E163" s="5">
        <v>493421.80271800002</v>
      </c>
      <c r="F163" s="5">
        <v>5180680.0438900003</v>
      </c>
      <c r="G163" s="29">
        <v>4</v>
      </c>
      <c r="H163" s="29" t="s">
        <v>17</v>
      </c>
      <c r="I163" s="29" t="s">
        <v>198</v>
      </c>
      <c r="J163" s="36" t="s">
        <v>208</v>
      </c>
      <c r="K163" s="34">
        <v>4</v>
      </c>
      <c r="L163" s="34" t="s">
        <v>200</v>
      </c>
      <c r="M163" s="34" t="s">
        <v>206</v>
      </c>
      <c r="N163" s="34" t="s">
        <v>206</v>
      </c>
      <c r="O163" s="34" t="s">
        <v>206</v>
      </c>
      <c r="P163" s="34" t="s">
        <v>206</v>
      </c>
      <c r="Q163" s="34">
        <v>30</v>
      </c>
      <c r="R163" s="34">
        <v>220.53</v>
      </c>
      <c r="S163" s="34">
        <v>6.31</v>
      </c>
      <c r="T163" s="34">
        <v>214.22</v>
      </c>
      <c r="U163" s="34">
        <v>1.35</v>
      </c>
      <c r="V163" s="5">
        <v>171.76657833502196</v>
      </c>
      <c r="W163" s="5">
        <v>2.4576954069298931</v>
      </c>
      <c r="X163" s="5">
        <v>208.95512489927478</v>
      </c>
      <c r="Y163" s="5">
        <v>1.2165063013115303</v>
      </c>
    </row>
    <row r="164" spans="1:25" x14ac:dyDescent="0.3">
      <c r="A164" s="34" t="s">
        <v>611</v>
      </c>
      <c r="B164" s="29">
        <v>100</v>
      </c>
      <c r="C164" s="29">
        <v>8</v>
      </c>
      <c r="D164" s="29" t="s">
        <v>27</v>
      </c>
      <c r="E164" s="5">
        <v>493435.68717500003</v>
      </c>
      <c r="F164" s="5">
        <v>5180709.8130599903</v>
      </c>
      <c r="G164" s="29">
        <v>4</v>
      </c>
      <c r="H164" s="29" t="s">
        <v>17</v>
      </c>
      <c r="I164" s="29" t="s">
        <v>198</v>
      </c>
      <c r="J164" s="36" t="s">
        <v>199</v>
      </c>
      <c r="K164" s="34">
        <v>1</v>
      </c>
      <c r="L164" s="34" t="s">
        <v>200</v>
      </c>
      <c r="M164" s="34">
        <v>4.25</v>
      </c>
      <c r="N164" s="34">
        <v>5.5</v>
      </c>
      <c r="O164" s="34">
        <v>4.5</v>
      </c>
      <c r="P164" s="34">
        <v>3</v>
      </c>
      <c r="Q164" s="34">
        <v>17.25</v>
      </c>
      <c r="R164" s="34">
        <v>1225.1300000000001</v>
      </c>
      <c r="S164" s="34">
        <v>17.149999999999999</v>
      </c>
      <c r="T164" s="34">
        <v>1207.98</v>
      </c>
      <c r="U164" s="34">
        <v>6.2</v>
      </c>
      <c r="V164" s="5">
        <v>2083.1586726688561</v>
      </c>
      <c r="W164" s="37">
        <v>2.3119256562311978</v>
      </c>
      <c r="X164" s="5">
        <v>1180.0524004578583</v>
      </c>
      <c r="Y164" s="5">
        <v>0.56647264365417938</v>
      </c>
    </row>
    <row r="165" spans="1:25" x14ac:dyDescent="0.3">
      <c r="A165" s="34" t="s">
        <v>612</v>
      </c>
      <c r="B165" s="29">
        <v>100</v>
      </c>
      <c r="C165" s="29">
        <v>8</v>
      </c>
      <c r="D165" s="29" t="s">
        <v>27</v>
      </c>
      <c r="E165" s="5">
        <v>493435.68717500003</v>
      </c>
      <c r="F165" s="5">
        <v>5180709.8130599903</v>
      </c>
      <c r="G165" s="29">
        <v>4</v>
      </c>
      <c r="H165" s="29" t="s">
        <v>17</v>
      </c>
      <c r="I165" s="29" t="s">
        <v>198</v>
      </c>
      <c r="J165" s="36" t="s">
        <v>202</v>
      </c>
      <c r="K165" s="34">
        <v>2</v>
      </c>
      <c r="L165" s="34" t="s">
        <v>200</v>
      </c>
      <c r="M165" s="34" t="s">
        <v>203</v>
      </c>
      <c r="N165" s="34">
        <v>4.5</v>
      </c>
      <c r="O165" s="34">
        <v>5.5</v>
      </c>
      <c r="P165" s="34">
        <v>7</v>
      </c>
      <c r="Q165" s="34">
        <v>17</v>
      </c>
      <c r="R165" s="34">
        <v>182.49</v>
      </c>
      <c r="S165" s="34">
        <v>6.31</v>
      </c>
      <c r="T165" s="34">
        <v>176.18</v>
      </c>
      <c r="U165" s="34">
        <v>1.55</v>
      </c>
      <c r="V165" s="5">
        <v>128.31049795424116</v>
      </c>
      <c r="W165" s="5">
        <v>2.0635241756018528</v>
      </c>
      <c r="X165" s="5">
        <v>172.54448310742467</v>
      </c>
      <c r="Y165" s="5">
        <v>1.3447417464544367</v>
      </c>
    </row>
    <row r="166" spans="1:25" x14ac:dyDescent="0.3">
      <c r="A166" s="34" t="s">
        <v>613</v>
      </c>
      <c r="B166" s="29">
        <v>100</v>
      </c>
      <c r="C166" s="29">
        <v>8</v>
      </c>
      <c r="D166" s="29" t="s">
        <v>27</v>
      </c>
      <c r="E166" s="5">
        <v>493435.68717500003</v>
      </c>
      <c r="F166" s="5">
        <v>5180709.8130599903</v>
      </c>
      <c r="G166" s="29">
        <v>4</v>
      </c>
      <c r="H166" s="29" t="s">
        <v>17</v>
      </c>
      <c r="I166" s="29" t="s">
        <v>198</v>
      </c>
      <c r="J166" s="36" t="s">
        <v>205</v>
      </c>
      <c r="K166" s="34">
        <v>3</v>
      </c>
      <c r="L166" s="34" t="s">
        <v>200</v>
      </c>
      <c r="M166" s="34" t="s">
        <v>206</v>
      </c>
      <c r="N166" s="34" t="s">
        <v>206</v>
      </c>
      <c r="O166" s="34" t="s">
        <v>206</v>
      </c>
      <c r="P166" s="34" t="s">
        <v>206</v>
      </c>
      <c r="Q166" s="34">
        <v>30</v>
      </c>
      <c r="R166" s="34">
        <v>244.49</v>
      </c>
      <c r="S166" s="34">
        <v>6.31</v>
      </c>
      <c r="T166" s="34">
        <v>238.18</v>
      </c>
      <c r="U166" s="34">
        <v>1.35</v>
      </c>
      <c r="V166" s="5">
        <v>171.76657833502196</v>
      </c>
      <c r="W166" s="5">
        <v>1.9789983844911225</v>
      </c>
      <c r="X166" s="5">
        <v>233.46642164781906</v>
      </c>
      <c r="Y166" s="5">
        <v>1.3592075007307574</v>
      </c>
    </row>
    <row r="167" spans="1:25" x14ac:dyDescent="0.3">
      <c r="A167" s="34" t="s">
        <v>614</v>
      </c>
      <c r="B167" s="29">
        <v>100</v>
      </c>
      <c r="C167" s="29">
        <v>8</v>
      </c>
      <c r="D167" s="29" t="s">
        <v>27</v>
      </c>
      <c r="E167" s="5">
        <v>493435.68717500003</v>
      </c>
      <c r="F167" s="5">
        <v>5180709.8130599903</v>
      </c>
      <c r="G167" s="29">
        <v>4</v>
      </c>
      <c r="H167" s="29" t="s">
        <v>17</v>
      </c>
      <c r="I167" s="29" t="s">
        <v>198</v>
      </c>
      <c r="J167" s="36" t="s">
        <v>208</v>
      </c>
      <c r="K167" s="34">
        <v>4</v>
      </c>
      <c r="L167" s="34" t="s">
        <v>200</v>
      </c>
      <c r="M167" s="34" t="s">
        <v>206</v>
      </c>
      <c r="N167" s="34" t="s">
        <v>206</v>
      </c>
      <c r="O167" s="34" t="s">
        <v>206</v>
      </c>
      <c r="P167" s="34" t="s">
        <v>206</v>
      </c>
      <c r="Q167" s="34">
        <v>30</v>
      </c>
      <c r="R167" s="34">
        <v>225.12</v>
      </c>
      <c r="S167" s="34">
        <v>6.31</v>
      </c>
      <c r="T167" s="34">
        <v>218.81</v>
      </c>
      <c r="U167" s="34">
        <v>1.35</v>
      </c>
      <c r="V167" s="5">
        <v>171.76657833502196</v>
      </c>
      <c r="W167" s="5">
        <v>2.093070514123148</v>
      </c>
      <c r="X167" s="5">
        <v>214.23015240804713</v>
      </c>
      <c r="Y167" s="5">
        <v>1.247216743121017</v>
      </c>
    </row>
    <row r="168" spans="1:25" x14ac:dyDescent="0.3">
      <c r="A168" s="34" t="s">
        <v>715</v>
      </c>
      <c r="B168" s="29">
        <v>126</v>
      </c>
      <c r="C168" s="29">
        <v>8</v>
      </c>
      <c r="D168" s="29" t="s">
        <v>40</v>
      </c>
      <c r="E168" s="5">
        <v>493434.17333700001</v>
      </c>
      <c r="F168" s="5">
        <v>5180740.7972900001</v>
      </c>
      <c r="G168" s="29">
        <v>4</v>
      </c>
      <c r="H168" s="29" t="s">
        <v>17</v>
      </c>
      <c r="I168" s="29" t="s">
        <v>198</v>
      </c>
      <c r="J168" s="36" t="s">
        <v>199</v>
      </c>
      <c r="K168" s="34">
        <v>1</v>
      </c>
      <c r="L168" s="34" t="s">
        <v>200</v>
      </c>
      <c r="M168" s="34">
        <v>5.5</v>
      </c>
      <c r="N168" s="34">
        <v>3.5</v>
      </c>
      <c r="O168" s="34">
        <v>2.75</v>
      </c>
      <c r="P168" s="34">
        <v>5</v>
      </c>
      <c r="Q168" s="34">
        <v>16.75</v>
      </c>
      <c r="R168" s="34">
        <v>794.45</v>
      </c>
      <c r="S168" s="34">
        <v>17.149999999999999</v>
      </c>
      <c r="T168" s="34">
        <v>777.30000000000007</v>
      </c>
      <c r="U168" s="34">
        <v>6.2</v>
      </c>
      <c r="V168" s="5">
        <v>2022.7772618668605</v>
      </c>
      <c r="W168" s="37">
        <v>2.0860989948795949</v>
      </c>
      <c r="X168" s="5">
        <v>761.08475251280095</v>
      </c>
      <c r="Y168" s="5">
        <v>0.37625732049725585</v>
      </c>
    </row>
    <row r="169" spans="1:25" x14ac:dyDescent="0.3">
      <c r="A169" s="34" t="s">
        <v>716</v>
      </c>
      <c r="B169" s="29">
        <v>126</v>
      </c>
      <c r="C169" s="29">
        <v>8</v>
      </c>
      <c r="D169" s="29" t="s">
        <v>40</v>
      </c>
      <c r="E169" s="5">
        <v>493434.17333700001</v>
      </c>
      <c r="F169" s="5">
        <v>5180740.7972900001</v>
      </c>
      <c r="G169" s="29">
        <v>4</v>
      </c>
      <c r="H169" s="29" t="s">
        <v>17</v>
      </c>
      <c r="I169" s="29" t="s">
        <v>198</v>
      </c>
      <c r="J169" s="36" t="s">
        <v>202</v>
      </c>
      <c r="K169" s="34">
        <v>2</v>
      </c>
      <c r="L169" s="34" t="s">
        <v>200</v>
      </c>
      <c r="M169" s="34" t="s">
        <v>203</v>
      </c>
      <c r="N169" s="34">
        <v>6.5</v>
      </c>
      <c r="O169" s="34">
        <v>7.25</v>
      </c>
      <c r="P169" s="34">
        <v>5</v>
      </c>
      <c r="Q169" s="34">
        <v>18.75</v>
      </c>
      <c r="R169" s="34">
        <v>208.2</v>
      </c>
      <c r="S169" s="34">
        <v>6.31</v>
      </c>
      <c r="T169" s="34">
        <v>201.89</v>
      </c>
      <c r="U169" s="34">
        <v>1.55</v>
      </c>
      <c r="V169" s="5">
        <v>141.51893156717773</v>
      </c>
      <c r="W169" s="5">
        <v>1.9699431356620611</v>
      </c>
      <c r="X169" s="5">
        <v>197.91288180341186</v>
      </c>
      <c r="Y169" s="5">
        <v>1.3984905030848431</v>
      </c>
    </row>
    <row r="170" spans="1:25" x14ac:dyDescent="0.3">
      <c r="A170" s="34" t="s">
        <v>717</v>
      </c>
      <c r="B170" s="29">
        <v>126</v>
      </c>
      <c r="C170" s="29">
        <v>8</v>
      </c>
      <c r="D170" s="29" t="s">
        <v>40</v>
      </c>
      <c r="E170" s="5">
        <v>493434.17333700001</v>
      </c>
      <c r="F170" s="5">
        <v>5180740.7972900001</v>
      </c>
      <c r="G170" s="29">
        <v>4</v>
      </c>
      <c r="H170" s="29" t="s">
        <v>17</v>
      </c>
      <c r="I170" s="29" t="s">
        <v>198</v>
      </c>
      <c r="J170" s="36" t="s">
        <v>205</v>
      </c>
      <c r="K170" s="34">
        <v>3</v>
      </c>
      <c r="L170" s="34" t="s">
        <v>200</v>
      </c>
      <c r="M170" s="34" t="s">
        <v>206</v>
      </c>
      <c r="N170" s="34" t="s">
        <v>206</v>
      </c>
      <c r="O170" s="34" t="s">
        <v>206</v>
      </c>
      <c r="P170" s="34" t="s">
        <v>206</v>
      </c>
      <c r="Q170" s="34">
        <v>30</v>
      </c>
      <c r="R170" s="34">
        <v>258.64</v>
      </c>
      <c r="S170" s="34">
        <v>6.31</v>
      </c>
      <c r="T170" s="34">
        <v>252.32999999999998</v>
      </c>
      <c r="U170" s="34">
        <v>1.35</v>
      </c>
      <c r="V170" s="5">
        <v>171.76657833502196</v>
      </c>
      <c r="W170" s="5">
        <v>2.0077063475968258</v>
      </c>
      <c r="X170" s="5">
        <v>247.26395457310892</v>
      </c>
      <c r="Y170" s="5">
        <v>1.4395347277095616</v>
      </c>
    </row>
    <row r="171" spans="1:25" x14ac:dyDescent="0.3">
      <c r="A171" s="34" t="s">
        <v>718</v>
      </c>
      <c r="B171" s="29">
        <v>126</v>
      </c>
      <c r="C171" s="29">
        <v>8</v>
      </c>
      <c r="D171" s="29" t="s">
        <v>40</v>
      </c>
      <c r="E171" s="5">
        <v>493434.17333700001</v>
      </c>
      <c r="F171" s="5">
        <v>5180740.7972900001</v>
      </c>
      <c r="G171" s="29">
        <v>4</v>
      </c>
      <c r="H171" s="29" t="s">
        <v>17</v>
      </c>
      <c r="I171" s="29" t="s">
        <v>198</v>
      </c>
      <c r="J171" s="36" t="s">
        <v>208</v>
      </c>
      <c r="K171" s="34">
        <v>4</v>
      </c>
      <c r="L171" s="34" t="s">
        <v>200</v>
      </c>
      <c r="M171" s="34" t="s">
        <v>206</v>
      </c>
      <c r="N171" s="34" t="s">
        <v>206</v>
      </c>
      <c r="O171" s="34" t="s">
        <v>206</v>
      </c>
      <c r="P171" s="34" t="s">
        <v>206</v>
      </c>
      <c r="Q171" s="34">
        <v>30</v>
      </c>
      <c r="R171" s="34">
        <v>261.79000000000002</v>
      </c>
      <c r="S171" s="34">
        <v>6.31</v>
      </c>
      <c r="T171" s="34">
        <v>255.48000000000002</v>
      </c>
      <c r="U171" s="34">
        <v>1.35</v>
      </c>
      <c r="V171" s="5">
        <v>171.76657833502196</v>
      </c>
      <c r="W171" s="5">
        <v>2.1393643031785077</v>
      </c>
      <c r="X171" s="5">
        <v>250.01435207823957</v>
      </c>
      <c r="Y171" s="5">
        <v>1.4555471413687902</v>
      </c>
    </row>
    <row r="172" spans="1:25" x14ac:dyDescent="0.3">
      <c r="A172" s="34" t="s">
        <v>815</v>
      </c>
      <c r="B172" s="29">
        <v>151</v>
      </c>
      <c r="C172" s="29">
        <v>8</v>
      </c>
      <c r="D172" s="29" t="s">
        <v>47</v>
      </c>
      <c r="E172" s="5">
        <v>493417.88659000001</v>
      </c>
      <c r="F172" s="5">
        <v>5180770.9989099903</v>
      </c>
      <c r="G172" s="29">
        <v>3</v>
      </c>
      <c r="H172" s="29" t="s">
        <v>17</v>
      </c>
      <c r="I172" s="29" t="s">
        <v>233</v>
      </c>
      <c r="J172" s="36" t="s">
        <v>199</v>
      </c>
      <c r="K172" s="34">
        <v>1</v>
      </c>
      <c r="L172" s="34" t="s">
        <v>200</v>
      </c>
      <c r="M172" s="34">
        <v>4</v>
      </c>
      <c r="N172" s="34">
        <v>5</v>
      </c>
      <c r="O172" s="34">
        <v>3</v>
      </c>
      <c r="P172" s="34">
        <v>3.5</v>
      </c>
      <c r="Q172" s="34">
        <v>15.5</v>
      </c>
      <c r="R172" s="34">
        <v>728.67</v>
      </c>
      <c r="S172" s="34">
        <v>17.149999999999999</v>
      </c>
      <c r="T172" s="34">
        <v>711.52</v>
      </c>
      <c r="U172" s="34">
        <v>6.2</v>
      </c>
      <c r="V172" s="5">
        <v>1871.8237348618709</v>
      </c>
      <c r="W172" s="37">
        <v>2.120519494246178</v>
      </c>
      <c r="X172" s="5">
        <v>696.43207969453954</v>
      </c>
      <c r="Y172" s="5">
        <v>0.37206071636116528</v>
      </c>
    </row>
    <row r="173" spans="1:25" x14ac:dyDescent="0.3">
      <c r="A173" s="34" t="s">
        <v>816</v>
      </c>
      <c r="B173" s="29">
        <v>151</v>
      </c>
      <c r="C173" s="29">
        <v>8</v>
      </c>
      <c r="D173" s="29" t="s">
        <v>47</v>
      </c>
      <c r="E173" s="5">
        <v>493417.88659000001</v>
      </c>
      <c r="F173" s="5">
        <v>5180770.9989099903</v>
      </c>
      <c r="G173" s="29">
        <v>3</v>
      </c>
      <c r="H173" s="29" t="s">
        <v>17</v>
      </c>
      <c r="I173" s="29" t="s">
        <v>233</v>
      </c>
      <c r="J173" s="36" t="s">
        <v>202</v>
      </c>
      <c r="K173" s="34">
        <v>2</v>
      </c>
      <c r="L173" s="34" t="s">
        <v>200</v>
      </c>
      <c r="M173" s="34" t="s">
        <v>203</v>
      </c>
      <c r="N173" s="34">
        <v>5</v>
      </c>
      <c r="O173" s="34">
        <v>7</v>
      </c>
      <c r="P173" s="34">
        <v>6.5</v>
      </c>
      <c r="Q173" s="34">
        <v>18.5</v>
      </c>
      <c r="R173" s="34">
        <v>198.93</v>
      </c>
      <c r="S173" s="34">
        <v>6.31</v>
      </c>
      <c r="T173" s="34">
        <v>192.62</v>
      </c>
      <c r="U173" s="34">
        <v>1.55</v>
      </c>
      <c r="V173" s="5">
        <v>139.63201247961536</v>
      </c>
      <c r="W173" s="5">
        <v>1.8317230273751941</v>
      </c>
      <c r="X173" s="5">
        <v>189.09173510466991</v>
      </c>
      <c r="Y173" s="5">
        <v>1.3542147803124667</v>
      </c>
    </row>
    <row r="174" spans="1:25" x14ac:dyDescent="0.3">
      <c r="A174" s="34" t="s">
        <v>817</v>
      </c>
      <c r="B174" s="29">
        <v>151</v>
      </c>
      <c r="C174" s="29">
        <v>8</v>
      </c>
      <c r="D174" s="29" t="s">
        <v>47</v>
      </c>
      <c r="E174" s="5">
        <v>493417.88659000001</v>
      </c>
      <c r="F174" s="5">
        <v>5180770.9989099903</v>
      </c>
      <c r="G174" s="29">
        <v>3</v>
      </c>
      <c r="H174" s="29" t="s">
        <v>17</v>
      </c>
      <c r="I174" s="29" t="s">
        <v>233</v>
      </c>
      <c r="J174" s="36" t="s">
        <v>205</v>
      </c>
      <c r="K174" s="34">
        <v>3</v>
      </c>
      <c r="L174" s="34" t="s">
        <v>200</v>
      </c>
      <c r="M174" s="34" t="s">
        <v>206</v>
      </c>
      <c r="N174" s="34" t="s">
        <v>206</v>
      </c>
      <c r="O174" s="34" t="s">
        <v>206</v>
      </c>
      <c r="P174" s="34" t="s">
        <v>206</v>
      </c>
      <c r="Q174" s="34">
        <v>30</v>
      </c>
      <c r="R174" s="34">
        <v>251.38</v>
      </c>
      <c r="S174" s="34">
        <v>6.31</v>
      </c>
      <c r="T174" s="34">
        <v>245.07</v>
      </c>
      <c r="U174" s="34">
        <v>1.35</v>
      </c>
      <c r="V174" s="5">
        <v>171.76657833502196</v>
      </c>
      <c r="W174" s="5">
        <v>2.7539779681762724</v>
      </c>
      <c r="X174" s="5">
        <v>238.32082619339042</v>
      </c>
      <c r="Y174" s="5">
        <v>1.3874691369153187</v>
      </c>
    </row>
    <row r="175" spans="1:25" x14ac:dyDescent="0.3">
      <c r="A175" s="34" t="s">
        <v>818</v>
      </c>
      <c r="B175" s="29">
        <v>151</v>
      </c>
      <c r="C175" s="29">
        <v>8</v>
      </c>
      <c r="D175" s="29" t="s">
        <v>47</v>
      </c>
      <c r="E175" s="5">
        <v>493417.88659000001</v>
      </c>
      <c r="F175" s="5">
        <v>5180770.9989099903</v>
      </c>
      <c r="G175" s="29">
        <v>3</v>
      </c>
      <c r="H175" s="29" t="s">
        <v>17</v>
      </c>
      <c r="I175" s="29" t="s">
        <v>233</v>
      </c>
      <c r="J175" s="36" t="s">
        <v>208</v>
      </c>
      <c r="K175" s="34">
        <v>4</v>
      </c>
      <c r="L175" s="34" t="s">
        <v>200</v>
      </c>
      <c r="M175" s="34" t="s">
        <v>206</v>
      </c>
      <c r="N175" s="34" t="s">
        <v>206</v>
      </c>
      <c r="O175" s="34" t="s">
        <v>206</v>
      </c>
      <c r="P175" s="34" t="s">
        <v>206</v>
      </c>
      <c r="Q175" s="34">
        <v>30</v>
      </c>
      <c r="R175" s="34">
        <v>258.70999999999998</v>
      </c>
      <c r="S175" s="34">
        <v>6.31</v>
      </c>
      <c r="T175" s="34">
        <v>252.39999999999998</v>
      </c>
      <c r="U175" s="34">
        <v>1.35</v>
      </c>
      <c r="V175" s="5">
        <v>171.76657833502196</v>
      </c>
      <c r="W175" s="5">
        <v>3.1781833094115468</v>
      </c>
      <c r="X175" s="5">
        <v>244.37826532704523</v>
      </c>
      <c r="Y175" s="5">
        <v>1.4227346652408588</v>
      </c>
    </row>
    <row r="176" spans="1:25" x14ac:dyDescent="0.3">
      <c r="A176" s="34" t="s">
        <v>919</v>
      </c>
      <c r="B176" s="29">
        <v>177</v>
      </c>
      <c r="C176" s="29">
        <v>8</v>
      </c>
      <c r="D176" s="29" t="s">
        <v>48</v>
      </c>
      <c r="E176" s="5">
        <v>493431.82198000001</v>
      </c>
      <c r="F176" s="5">
        <v>5180805.1601499803</v>
      </c>
      <c r="G176" s="29">
        <v>2</v>
      </c>
      <c r="H176" s="29" t="s">
        <v>17</v>
      </c>
      <c r="I176" s="29" t="s">
        <v>141</v>
      </c>
      <c r="J176" s="36" t="s">
        <v>199</v>
      </c>
      <c r="K176" s="34">
        <v>1</v>
      </c>
      <c r="L176" s="34" t="s">
        <v>200</v>
      </c>
      <c r="M176" s="34">
        <v>4.75</v>
      </c>
      <c r="N176" s="34">
        <v>2.5</v>
      </c>
      <c r="O176" s="34">
        <v>4</v>
      </c>
      <c r="P176" s="34">
        <v>3</v>
      </c>
      <c r="Q176" s="34">
        <v>14.25</v>
      </c>
      <c r="R176" s="34">
        <v>727.5</v>
      </c>
      <c r="S176" s="34">
        <v>17.149999999999999</v>
      </c>
      <c r="T176" s="34">
        <v>710.35</v>
      </c>
      <c r="U176" s="34">
        <v>6.2</v>
      </c>
      <c r="V176" s="5">
        <v>1720.8702078568813</v>
      </c>
      <c r="W176" s="37">
        <v>1.8639080116000284</v>
      </c>
      <c r="X176" s="5">
        <v>697.10972943959928</v>
      </c>
      <c r="Y176" s="5">
        <v>0.40509140448643027</v>
      </c>
    </row>
    <row r="177" spans="1:25" x14ac:dyDescent="0.3">
      <c r="A177" s="34" t="s">
        <v>920</v>
      </c>
      <c r="B177" s="29">
        <v>177</v>
      </c>
      <c r="C177" s="29">
        <v>8</v>
      </c>
      <c r="D177" s="29" t="s">
        <v>48</v>
      </c>
      <c r="E177" s="5">
        <v>493431.82198000001</v>
      </c>
      <c r="F177" s="5">
        <v>5180805.1601499803</v>
      </c>
      <c r="G177" s="29">
        <v>2</v>
      </c>
      <c r="H177" s="29" t="s">
        <v>17</v>
      </c>
      <c r="I177" s="29" t="s">
        <v>141</v>
      </c>
      <c r="J177" s="36" t="s">
        <v>202</v>
      </c>
      <c r="K177" s="34">
        <v>2</v>
      </c>
      <c r="L177" s="34" t="s">
        <v>200</v>
      </c>
      <c r="M177" s="34" t="s">
        <v>203</v>
      </c>
      <c r="N177" s="34">
        <v>7.5</v>
      </c>
      <c r="O177" s="34">
        <v>6</v>
      </c>
      <c r="P177" s="34">
        <v>7</v>
      </c>
      <c r="Q177" s="34">
        <v>20.5</v>
      </c>
      <c r="R177" s="34">
        <v>237.57</v>
      </c>
      <c r="S177" s="34">
        <v>6.31</v>
      </c>
      <c r="T177" s="34">
        <v>231.26</v>
      </c>
      <c r="U177" s="34">
        <v>1.55</v>
      </c>
      <c r="V177" s="5">
        <v>154.72736518011433</v>
      </c>
      <c r="W177" s="5">
        <v>2.0259319286871964</v>
      </c>
      <c r="X177" s="5">
        <v>226.57482982171797</v>
      </c>
      <c r="Y177" s="5">
        <v>1.464348788968052</v>
      </c>
    </row>
    <row r="178" spans="1:25" x14ac:dyDescent="0.3">
      <c r="A178" s="34" t="s">
        <v>921</v>
      </c>
      <c r="B178" s="29">
        <v>177</v>
      </c>
      <c r="C178" s="29">
        <v>8</v>
      </c>
      <c r="D178" s="29" t="s">
        <v>48</v>
      </c>
      <c r="E178" s="5">
        <v>493431.82198000001</v>
      </c>
      <c r="F178" s="5">
        <v>5180805.1601499803</v>
      </c>
      <c r="G178" s="29">
        <v>2</v>
      </c>
      <c r="H178" s="29" t="s">
        <v>17</v>
      </c>
      <c r="I178" s="29" t="s">
        <v>141</v>
      </c>
      <c r="J178" s="36" t="s">
        <v>205</v>
      </c>
      <c r="K178" s="34">
        <v>3</v>
      </c>
      <c r="L178" s="34" t="s">
        <v>200</v>
      </c>
      <c r="M178" s="34" t="s">
        <v>206</v>
      </c>
      <c r="N178" s="34" t="s">
        <v>206</v>
      </c>
      <c r="O178" s="34" t="s">
        <v>206</v>
      </c>
      <c r="P178" s="34" t="s">
        <v>206</v>
      </c>
      <c r="Q178" s="34">
        <v>30</v>
      </c>
      <c r="R178" s="34">
        <v>238.8</v>
      </c>
      <c r="S178" s="34">
        <v>6.31</v>
      </c>
      <c r="T178" s="34">
        <v>232.49</v>
      </c>
      <c r="U178" s="34">
        <v>1.35</v>
      </c>
      <c r="V178" s="5">
        <v>171.76657833502196</v>
      </c>
      <c r="W178" s="5">
        <v>2.3028326879967596</v>
      </c>
      <c r="X178" s="5">
        <v>227.13614428367634</v>
      </c>
      <c r="Y178" s="5">
        <v>1.3223535479682134</v>
      </c>
    </row>
    <row r="179" spans="1:25" x14ac:dyDescent="0.3">
      <c r="A179" s="34" t="s">
        <v>922</v>
      </c>
      <c r="B179" s="29">
        <v>177</v>
      </c>
      <c r="C179" s="29">
        <v>8</v>
      </c>
      <c r="D179" s="29" t="s">
        <v>48</v>
      </c>
      <c r="E179" s="5">
        <v>493431.82198000001</v>
      </c>
      <c r="F179" s="5">
        <v>5180805.1601499803</v>
      </c>
      <c r="G179" s="29">
        <v>2</v>
      </c>
      <c r="H179" s="29" t="s">
        <v>17</v>
      </c>
      <c r="I179" s="29" t="s">
        <v>141</v>
      </c>
      <c r="J179" s="36" t="s">
        <v>208</v>
      </c>
      <c r="K179" s="34">
        <v>4</v>
      </c>
      <c r="L179" s="34" t="s">
        <v>200</v>
      </c>
      <c r="M179" s="34" t="s">
        <v>206</v>
      </c>
      <c r="N179" s="34" t="s">
        <v>206</v>
      </c>
      <c r="O179" s="34" t="s">
        <v>206</v>
      </c>
      <c r="P179" s="34" t="s">
        <v>206</v>
      </c>
      <c r="Q179" s="34">
        <v>30</v>
      </c>
      <c r="R179" s="34">
        <v>268.39</v>
      </c>
      <c r="S179" s="34">
        <v>6.31</v>
      </c>
      <c r="T179" s="34">
        <v>262.08</v>
      </c>
      <c r="U179" s="34">
        <v>1.35</v>
      </c>
      <c r="V179" s="5">
        <v>171.76657833502196</v>
      </c>
      <c r="W179" s="5">
        <v>3.0284552845528347</v>
      </c>
      <c r="X179" s="5">
        <v>254.14302439024391</v>
      </c>
      <c r="Y179" s="5">
        <v>1.4795836701977663</v>
      </c>
    </row>
    <row r="180" spans="1:25" x14ac:dyDescent="0.3">
      <c r="A180" s="34" t="s">
        <v>1015</v>
      </c>
      <c r="B180" s="29">
        <v>201</v>
      </c>
      <c r="C180" s="29">
        <v>8</v>
      </c>
      <c r="D180" s="29" t="s">
        <v>55</v>
      </c>
      <c r="E180" s="5">
        <v>493416.665978998</v>
      </c>
      <c r="F180" s="5">
        <v>5180836.9577099904</v>
      </c>
      <c r="G180" s="29">
        <v>1</v>
      </c>
      <c r="H180" s="29" t="s">
        <v>17</v>
      </c>
      <c r="I180" s="29" t="s">
        <v>242</v>
      </c>
      <c r="J180" s="36" t="s">
        <v>199</v>
      </c>
      <c r="K180" s="34">
        <v>1</v>
      </c>
      <c r="L180" s="34" t="s">
        <v>200</v>
      </c>
      <c r="M180" s="34">
        <v>4</v>
      </c>
      <c r="N180" s="34">
        <v>3.5</v>
      </c>
      <c r="O180" s="34">
        <v>4.5</v>
      </c>
      <c r="P180" s="34">
        <v>3.75</v>
      </c>
      <c r="Q180" s="34">
        <v>15.75</v>
      </c>
      <c r="R180" s="34">
        <v>233.9</v>
      </c>
      <c r="S180" s="34">
        <v>17.149999999999999</v>
      </c>
      <c r="T180" s="34">
        <v>216.75</v>
      </c>
      <c r="U180" s="34">
        <v>6.2</v>
      </c>
      <c r="V180" s="5">
        <v>1902.0144402628687</v>
      </c>
      <c r="W180" s="37">
        <v>2.491338705282419</v>
      </c>
      <c r="X180" s="5">
        <v>211.35002335630037</v>
      </c>
      <c r="Y180" s="5">
        <v>0.11111904246483569</v>
      </c>
    </row>
    <row r="181" spans="1:25" x14ac:dyDescent="0.3">
      <c r="A181" s="34" t="s">
        <v>1016</v>
      </c>
      <c r="B181" s="29">
        <v>201</v>
      </c>
      <c r="C181" s="29">
        <v>8</v>
      </c>
      <c r="D181" s="29" t="s">
        <v>55</v>
      </c>
      <c r="E181" s="5">
        <v>493416.665978998</v>
      </c>
      <c r="F181" s="5">
        <v>5180836.9577099904</v>
      </c>
      <c r="G181" s="29">
        <v>1</v>
      </c>
      <c r="H181" s="29" t="s">
        <v>17</v>
      </c>
      <c r="I181" s="29" t="s">
        <v>242</v>
      </c>
      <c r="J181" s="36" t="s">
        <v>202</v>
      </c>
      <c r="K181" s="34">
        <v>2</v>
      </c>
      <c r="L181" s="34" t="s">
        <v>200</v>
      </c>
      <c r="M181" s="34" t="s">
        <v>203</v>
      </c>
      <c r="N181" s="34">
        <v>6.5</v>
      </c>
      <c r="O181" s="34">
        <v>5.5</v>
      </c>
      <c r="P181" s="34">
        <v>6.25</v>
      </c>
      <c r="Q181" s="34">
        <v>18.25</v>
      </c>
      <c r="R181" s="34">
        <v>195.2</v>
      </c>
      <c r="S181" s="34">
        <v>6.31</v>
      </c>
      <c r="T181" s="34">
        <v>188.89</v>
      </c>
      <c r="U181" s="34">
        <v>1.55</v>
      </c>
      <c r="V181" s="5">
        <v>137.74509339205301</v>
      </c>
      <c r="W181" s="5">
        <v>1.754739814441316</v>
      </c>
      <c r="X181" s="5">
        <v>185.57547196450179</v>
      </c>
      <c r="Y181" s="5">
        <v>1.3472383472586784</v>
      </c>
    </row>
    <row r="182" spans="1:25" x14ac:dyDescent="0.3">
      <c r="A182" s="34" t="s">
        <v>1017</v>
      </c>
      <c r="B182" s="29">
        <v>201</v>
      </c>
      <c r="C182" s="29">
        <v>8</v>
      </c>
      <c r="D182" s="29" t="s">
        <v>55</v>
      </c>
      <c r="E182" s="5">
        <v>493416.665978998</v>
      </c>
      <c r="F182" s="5">
        <v>5180836.9577099904</v>
      </c>
      <c r="G182" s="29">
        <v>1</v>
      </c>
      <c r="H182" s="29" t="s">
        <v>17</v>
      </c>
      <c r="I182" s="29" t="s">
        <v>242</v>
      </c>
      <c r="J182" s="36" t="s">
        <v>205</v>
      </c>
      <c r="K182" s="34">
        <v>3</v>
      </c>
      <c r="L182" s="34" t="s">
        <v>200</v>
      </c>
      <c r="M182" s="34" t="s">
        <v>206</v>
      </c>
      <c r="N182" s="34" t="s">
        <v>206</v>
      </c>
      <c r="O182" s="34" t="s">
        <v>206</v>
      </c>
      <c r="P182" s="34" t="s">
        <v>206</v>
      </c>
      <c r="Q182" s="34">
        <v>30</v>
      </c>
      <c r="R182" s="34">
        <v>263.08999999999997</v>
      </c>
      <c r="S182" s="34">
        <v>6.31</v>
      </c>
      <c r="T182" s="34">
        <v>256.77999999999997</v>
      </c>
      <c r="U182" s="34">
        <v>1.35</v>
      </c>
      <c r="V182" s="5">
        <v>171.76657833502196</v>
      </c>
      <c r="W182" s="5">
        <v>2.4801788981500281</v>
      </c>
      <c r="X182" s="5">
        <v>250.41139662533033</v>
      </c>
      <c r="Y182" s="5">
        <v>1.4578586768894917</v>
      </c>
    </row>
    <row r="183" spans="1:25" x14ac:dyDescent="0.3">
      <c r="A183" s="34" t="s">
        <v>1018</v>
      </c>
      <c r="B183" s="29">
        <v>201</v>
      </c>
      <c r="C183" s="29">
        <v>8</v>
      </c>
      <c r="D183" s="29" t="s">
        <v>55</v>
      </c>
      <c r="E183" s="5">
        <v>493416.665978998</v>
      </c>
      <c r="F183" s="5">
        <v>5180836.9577099904</v>
      </c>
      <c r="G183" s="29">
        <v>1</v>
      </c>
      <c r="H183" s="29" t="s">
        <v>17</v>
      </c>
      <c r="I183" s="29" t="s">
        <v>242</v>
      </c>
      <c r="J183" s="36" t="s">
        <v>208</v>
      </c>
      <c r="K183" s="34">
        <v>4</v>
      </c>
      <c r="L183" s="34" t="s">
        <v>200</v>
      </c>
      <c r="M183" s="34" t="s">
        <v>206</v>
      </c>
      <c r="N183" s="34" t="s">
        <v>206</v>
      </c>
      <c r="O183" s="34" t="s">
        <v>206</v>
      </c>
      <c r="P183" s="34" t="s">
        <v>206</v>
      </c>
      <c r="Q183" s="34">
        <v>30</v>
      </c>
      <c r="R183" s="34">
        <v>260.69</v>
      </c>
      <c r="S183" s="34">
        <v>6.31</v>
      </c>
      <c r="T183" s="34">
        <v>254.38</v>
      </c>
      <c r="U183" s="34">
        <v>1.35</v>
      </c>
      <c r="V183" s="5">
        <v>171.76657833502196</v>
      </c>
      <c r="W183" s="5">
        <v>3.1040779062690218</v>
      </c>
      <c r="X183" s="5">
        <v>246.48384662203287</v>
      </c>
      <c r="Y183" s="5">
        <v>1.4349930528468622</v>
      </c>
    </row>
    <row r="184" spans="1:25" x14ac:dyDescent="0.3">
      <c r="A184" s="34" t="s">
        <v>1115</v>
      </c>
      <c r="B184" s="29">
        <v>226</v>
      </c>
      <c r="C184" s="29">
        <v>8</v>
      </c>
      <c r="D184" s="29" t="s">
        <v>53</v>
      </c>
      <c r="E184" s="5">
        <v>493445.76270899799</v>
      </c>
      <c r="F184" s="5">
        <v>5180867.1087600002</v>
      </c>
      <c r="G184" s="29">
        <v>2</v>
      </c>
      <c r="H184" s="29" t="s">
        <v>17</v>
      </c>
      <c r="I184" s="29" t="s">
        <v>141</v>
      </c>
      <c r="J184" s="36" t="s">
        <v>199</v>
      </c>
      <c r="K184" s="34">
        <v>1</v>
      </c>
      <c r="L184" s="34" t="s">
        <v>200</v>
      </c>
      <c r="M184" s="34">
        <v>6</v>
      </c>
      <c r="N184" s="34">
        <v>3.25</v>
      </c>
      <c r="O184" s="34">
        <v>3.5</v>
      </c>
      <c r="P184" s="34">
        <v>2.75</v>
      </c>
      <c r="Q184" s="34">
        <v>15.5</v>
      </c>
      <c r="R184" s="34">
        <v>879.6</v>
      </c>
      <c r="S184" s="34">
        <v>17.149999999999999</v>
      </c>
      <c r="T184" s="34">
        <v>862.45</v>
      </c>
      <c r="U184" s="34">
        <v>6.2</v>
      </c>
      <c r="V184" s="5">
        <v>1871.8237348618709</v>
      </c>
      <c r="W184" s="37">
        <v>1.8900567858931925</v>
      </c>
      <c r="X184" s="5">
        <v>846.14920525006426</v>
      </c>
      <c r="Y184" s="5">
        <v>0.45204534459677898</v>
      </c>
    </row>
    <row r="185" spans="1:25" x14ac:dyDescent="0.3">
      <c r="A185" s="34" t="s">
        <v>1116</v>
      </c>
      <c r="B185" s="29">
        <v>226</v>
      </c>
      <c r="C185" s="29">
        <v>8</v>
      </c>
      <c r="D185" s="29" t="s">
        <v>53</v>
      </c>
      <c r="E185" s="5">
        <v>493445.76270899799</v>
      </c>
      <c r="F185" s="5">
        <v>5180867.1087600002</v>
      </c>
      <c r="G185" s="29">
        <v>2</v>
      </c>
      <c r="H185" s="29" t="s">
        <v>17</v>
      </c>
      <c r="I185" s="29" t="s">
        <v>141</v>
      </c>
      <c r="J185" s="36" t="s">
        <v>202</v>
      </c>
      <c r="K185" s="34">
        <v>2</v>
      </c>
      <c r="L185" s="34" t="s">
        <v>200</v>
      </c>
      <c r="M185" s="34" t="s">
        <v>203</v>
      </c>
      <c r="N185" s="34">
        <v>6.75</v>
      </c>
      <c r="O185" s="34">
        <v>6.5</v>
      </c>
      <c r="P185" s="34">
        <v>7.25</v>
      </c>
      <c r="Q185" s="34">
        <v>20.5</v>
      </c>
      <c r="R185" s="34">
        <v>226.36</v>
      </c>
      <c r="S185" s="34">
        <v>6.31</v>
      </c>
      <c r="T185" s="34">
        <v>220.05</v>
      </c>
      <c r="U185" s="34">
        <v>1.55</v>
      </c>
      <c r="V185" s="5">
        <v>154.72736518011433</v>
      </c>
      <c r="W185" s="5">
        <v>1.8306175819754504</v>
      </c>
      <c r="X185" s="5">
        <v>216.02172601086303</v>
      </c>
      <c r="Y185" s="5">
        <v>1.3961442810028946</v>
      </c>
    </row>
    <row r="186" spans="1:25" x14ac:dyDescent="0.3">
      <c r="A186" s="34" t="s">
        <v>1117</v>
      </c>
      <c r="B186" s="29">
        <v>226</v>
      </c>
      <c r="C186" s="29">
        <v>8</v>
      </c>
      <c r="D186" s="29" t="s">
        <v>53</v>
      </c>
      <c r="E186" s="5">
        <v>493445.76270899799</v>
      </c>
      <c r="F186" s="5">
        <v>5180867.1087600002</v>
      </c>
      <c r="G186" s="29">
        <v>2</v>
      </c>
      <c r="H186" s="29" t="s">
        <v>17</v>
      </c>
      <c r="I186" s="29" t="s">
        <v>141</v>
      </c>
      <c r="J186" s="36" t="s">
        <v>205</v>
      </c>
      <c r="K186" s="34">
        <v>3</v>
      </c>
      <c r="L186" s="34" t="s">
        <v>200</v>
      </c>
      <c r="M186" s="34" t="s">
        <v>206</v>
      </c>
      <c r="N186" s="34" t="s">
        <v>206</v>
      </c>
      <c r="O186" s="34" t="s">
        <v>206</v>
      </c>
      <c r="P186" s="34" t="s">
        <v>206</v>
      </c>
      <c r="Q186" s="34">
        <v>30</v>
      </c>
      <c r="R186" s="34">
        <v>258.66000000000003</v>
      </c>
      <c r="S186" s="34">
        <v>6.31</v>
      </c>
      <c r="T186" s="34">
        <v>252.35000000000002</v>
      </c>
      <c r="U186" s="34">
        <v>1.35</v>
      </c>
      <c r="V186" s="5">
        <v>171.76657833502196</v>
      </c>
      <c r="W186" s="5">
        <v>1.8936341659951603</v>
      </c>
      <c r="X186" s="5">
        <v>247.57141418211123</v>
      </c>
      <c r="Y186" s="5">
        <v>1.4413247127694178</v>
      </c>
    </row>
    <row r="187" spans="1:25" x14ac:dyDescent="0.3">
      <c r="A187" s="34" t="s">
        <v>1118</v>
      </c>
      <c r="B187" s="29">
        <v>226</v>
      </c>
      <c r="C187" s="29">
        <v>8</v>
      </c>
      <c r="D187" s="29" t="s">
        <v>53</v>
      </c>
      <c r="E187" s="5">
        <v>493445.76270899799</v>
      </c>
      <c r="F187" s="5">
        <v>5180867.1087600002</v>
      </c>
      <c r="G187" s="29">
        <v>2</v>
      </c>
      <c r="H187" s="29" t="s">
        <v>17</v>
      </c>
      <c r="I187" s="29" t="s">
        <v>141</v>
      </c>
      <c r="J187" s="36" t="s">
        <v>208</v>
      </c>
      <c r="K187" s="34">
        <v>4</v>
      </c>
      <c r="L187" s="34" t="s">
        <v>200</v>
      </c>
      <c r="M187" s="34" t="s">
        <v>206</v>
      </c>
      <c r="N187" s="34" t="s">
        <v>206</v>
      </c>
      <c r="O187" s="34" t="s">
        <v>206</v>
      </c>
      <c r="P187" s="34" t="s">
        <v>206</v>
      </c>
      <c r="Q187" s="34">
        <v>30</v>
      </c>
      <c r="R187" s="34">
        <v>251.98</v>
      </c>
      <c r="S187" s="34">
        <v>6.31</v>
      </c>
      <c r="T187" s="34">
        <v>245.67</v>
      </c>
      <c r="U187" s="34">
        <v>1.35</v>
      </c>
      <c r="V187" s="5">
        <v>171.76657833502196</v>
      </c>
      <c r="W187" s="5">
        <v>2.7386226339105901</v>
      </c>
      <c r="X187" s="5">
        <v>238.94202577527184</v>
      </c>
      <c r="Y187" s="5">
        <v>1.3910856703987406</v>
      </c>
    </row>
    <row r="188" spans="1:25" x14ac:dyDescent="0.3">
      <c r="A188" s="34" t="s">
        <v>223</v>
      </c>
      <c r="B188" s="29">
        <v>5</v>
      </c>
      <c r="C188" s="29">
        <v>9</v>
      </c>
      <c r="D188" s="29" t="s">
        <v>17</v>
      </c>
      <c r="E188" s="5">
        <v>493446.911100998</v>
      </c>
      <c r="F188" s="5">
        <v>5180572.1204000004</v>
      </c>
      <c r="G188" s="29">
        <v>1</v>
      </c>
      <c r="H188" s="29" t="s">
        <v>15</v>
      </c>
      <c r="I188" s="29" t="s">
        <v>198</v>
      </c>
      <c r="J188" s="36" t="s">
        <v>199</v>
      </c>
      <c r="K188" s="34">
        <v>1</v>
      </c>
      <c r="L188" s="34" t="s">
        <v>224</v>
      </c>
      <c r="M188" s="34">
        <v>3</v>
      </c>
      <c r="N188" s="34">
        <v>1.5</v>
      </c>
      <c r="O188" s="34">
        <v>3</v>
      </c>
      <c r="P188" s="34">
        <v>4.5</v>
      </c>
      <c r="Q188" s="34">
        <v>12</v>
      </c>
      <c r="R188" s="34">
        <v>878.61</v>
      </c>
      <c r="S188" s="34">
        <v>17.149999999999999</v>
      </c>
      <c r="T188" s="34">
        <v>861.46</v>
      </c>
      <c r="U188" s="34">
        <v>6.2</v>
      </c>
      <c r="V188" s="5">
        <v>1449.1538592479001</v>
      </c>
      <c r="W188" s="37">
        <v>1.9215341528676499</v>
      </c>
      <c r="X188" s="5">
        <v>844.90675188670639</v>
      </c>
      <c r="Y188" s="5">
        <v>0.58303453873780287</v>
      </c>
    </row>
    <row r="189" spans="1:25" x14ac:dyDescent="0.3">
      <c r="A189" s="34" t="s">
        <v>225</v>
      </c>
      <c r="B189" s="29">
        <v>5</v>
      </c>
      <c r="C189" s="29">
        <v>9</v>
      </c>
      <c r="D189" s="29" t="s">
        <v>17</v>
      </c>
      <c r="E189" s="5">
        <v>493446.911100998</v>
      </c>
      <c r="F189" s="5">
        <v>5180572.1204000004</v>
      </c>
      <c r="G189" s="29">
        <v>1</v>
      </c>
      <c r="H189" s="29" t="s">
        <v>15</v>
      </c>
      <c r="I189" s="29" t="s">
        <v>198</v>
      </c>
      <c r="J189" s="36" t="s">
        <v>202</v>
      </c>
      <c r="K189" s="34">
        <v>2</v>
      </c>
      <c r="L189" s="34" t="s">
        <v>224</v>
      </c>
      <c r="M189" s="34" t="s">
        <v>203</v>
      </c>
      <c r="N189" s="34">
        <v>8.5</v>
      </c>
      <c r="O189" s="34">
        <v>7</v>
      </c>
      <c r="P189" s="34">
        <v>5.5</v>
      </c>
      <c r="Q189" s="34">
        <v>21</v>
      </c>
      <c r="R189" s="34">
        <v>244.06</v>
      </c>
      <c r="S189" s="34">
        <v>6.31</v>
      </c>
      <c r="T189" s="34">
        <v>237.75</v>
      </c>
      <c r="U189" s="34">
        <v>1.55</v>
      </c>
      <c r="V189" s="5">
        <v>158.50120335523906</v>
      </c>
      <c r="W189" s="5">
        <v>1.6631619193270972</v>
      </c>
      <c r="X189" s="5">
        <v>233.79583253679982</v>
      </c>
      <c r="Y189" s="5">
        <v>1.4750413724797251</v>
      </c>
    </row>
    <row r="190" spans="1:25" x14ac:dyDescent="0.3">
      <c r="A190" s="34" t="s">
        <v>226</v>
      </c>
      <c r="B190" s="29">
        <v>5</v>
      </c>
      <c r="C190" s="29">
        <v>9</v>
      </c>
      <c r="D190" s="29" t="s">
        <v>17</v>
      </c>
      <c r="E190" s="5">
        <v>493446.911100998</v>
      </c>
      <c r="F190" s="5">
        <v>5180572.1204000004</v>
      </c>
      <c r="G190" s="29">
        <v>1</v>
      </c>
      <c r="H190" s="29" t="s">
        <v>15</v>
      </c>
      <c r="I190" s="29" t="s">
        <v>198</v>
      </c>
      <c r="J190" s="36" t="s">
        <v>205</v>
      </c>
      <c r="K190" s="34">
        <v>3</v>
      </c>
      <c r="L190" s="34" t="s">
        <v>224</v>
      </c>
      <c r="M190" s="34" t="s">
        <v>206</v>
      </c>
      <c r="N190" s="34" t="s">
        <v>206</v>
      </c>
      <c r="O190" s="34" t="s">
        <v>206</v>
      </c>
      <c r="P190" s="34" t="s">
        <v>206</v>
      </c>
      <c r="Q190" s="34">
        <v>30</v>
      </c>
      <c r="R190" s="34">
        <v>255.75</v>
      </c>
      <c r="S190" s="34">
        <v>6.31</v>
      </c>
      <c r="T190" s="34">
        <v>249.44</v>
      </c>
      <c r="U190" s="34">
        <v>1.35</v>
      </c>
      <c r="V190" s="5">
        <v>171.76657833502196</v>
      </c>
      <c r="W190" s="5">
        <v>2.1511517228250439</v>
      </c>
      <c r="X190" s="5">
        <v>244.0741671425852</v>
      </c>
      <c r="Y190" s="5">
        <v>1.4209642499050716</v>
      </c>
    </row>
    <row r="191" spans="1:25" x14ac:dyDescent="0.3">
      <c r="A191" s="34" t="s">
        <v>227</v>
      </c>
      <c r="B191" s="29">
        <v>5</v>
      </c>
      <c r="C191" s="29">
        <v>9</v>
      </c>
      <c r="D191" s="29" t="s">
        <v>17</v>
      </c>
      <c r="E191" s="5">
        <v>493446.911100998</v>
      </c>
      <c r="F191" s="5">
        <v>5180572.1204000004</v>
      </c>
      <c r="G191" s="29">
        <v>1</v>
      </c>
      <c r="H191" s="29" t="s">
        <v>15</v>
      </c>
      <c r="I191" s="29" t="s">
        <v>198</v>
      </c>
      <c r="J191" s="36" t="s">
        <v>208</v>
      </c>
      <c r="K191" s="34">
        <v>4</v>
      </c>
      <c r="L191" s="34" t="s">
        <v>224</v>
      </c>
      <c r="M191" s="34" t="s">
        <v>206</v>
      </c>
      <c r="N191" s="34" t="s">
        <v>206</v>
      </c>
      <c r="O191" s="34" t="s">
        <v>206</v>
      </c>
      <c r="P191" s="34" t="s">
        <v>206</v>
      </c>
      <c r="Q191" s="34">
        <v>30</v>
      </c>
      <c r="R191" s="34">
        <v>247.74</v>
      </c>
      <c r="S191" s="34">
        <v>6.31</v>
      </c>
      <c r="T191" s="34">
        <v>241.43</v>
      </c>
      <c r="U191" s="34">
        <v>1.35</v>
      </c>
      <c r="V191" s="5">
        <v>171.76657833502196</v>
      </c>
      <c r="W191" s="5">
        <v>2.1215596330275215</v>
      </c>
      <c r="X191" s="5">
        <v>236.30791857798167</v>
      </c>
      <c r="Y191" s="5">
        <v>1.3757502819732201</v>
      </c>
    </row>
    <row r="192" spans="1:25" x14ac:dyDescent="0.3">
      <c r="A192" s="34" t="s">
        <v>313</v>
      </c>
      <c r="B192" s="29">
        <v>26</v>
      </c>
      <c r="C192" s="29">
        <v>9</v>
      </c>
      <c r="D192" s="29" t="s">
        <v>15</v>
      </c>
      <c r="E192" s="5">
        <v>493468.77862400003</v>
      </c>
      <c r="F192" s="5">
        <v>5180603.8775000004</v>
      </c>
      <c r="G192" s="29">
        <v>1</v>
      </c>
      <c r="H192" s="29" t="s">
        <v>15</v>
      </c>
      <c r="I192" s="29" t="s">
        <v>198</v>
      </c>
      <c r="J192" s="36" t="s">
        <v>199</v>
      </c>
      <c r="K192" s="34">
        <v>1</v>
      </c>
      <c r="L192" s="34" t="s">
        <v>224</v>
      </c>
      <c r="M192" s="34">
        <v>3.5</v>
      </c>
      <c r="N192" s="34">
        <v>2</v>
      </c>
      <c r="O192" s="34">
        <v>3</v>
      </c>
      <c r="P192" s="34">
        <v>2</v>
      </c>
      <c r="Q192" s="34">
        <v>10.5</v>
      </c>
      <c r="R192" s="34">
        <v>676.41</v>
      </c>
      <c r="S192" s="34">
        <v>17.149999999999999</v>
      </c>
      <c r="T192" s="34">
        <v>659.26</v>
      </c>
      <c r="U192" s="34">
        <v>6.2</v>
      </c>
      <c r="V192" s="5">
        <v>1268.0096268419124</v>
      </c>
      <c r="W192" s="37">
        <v>1.962274939409876</v>
      </c>
      <c r="X192" s="5">
        <v>646.32350623444643</v>
      </c>
      <c r="Y192" s="5">
        <v>0.50971498366630774</v>
      </c>
    </row>
    <row r="193" spans="1:25" x14ac:dyDescent="0.3">
      <c r="A193" s="34" t="s">
        <v>314</v>
      </c>
      <c r="B193" s="29">
        <v>26</v>
      </c>
      <c r="C193" s="29">
        <v>9</v>
      </c>
      <c r="D193" s="29" t="s">
        <v>15</v>
      </c>
      <c r="E193" s="5">
        <v>493468.77862400003</v>
      </c>
      <c r="F193" s="5">
        <v>5180603.8775000004</v>
      </c>
      <c r="G193" s="29">
        <v>1</v>
      </c>
      <c r="H193" s="29" t="s">
        <v>15</v>
      </c>
      <c r="I193" s="29" t="s">
        <v>198</v>
      </c>
      <c r="J193" s="36" t="s">
        <v>202</v>
      </c>
      <c r="K193" s="34">
        <v>2</v>
      </c>
      <c r="L193" s="34" t="s">
        <v>224</v>
      </c>
      <c r="M193" s="34" t="s">
        <v>203</v>
      </c>
      <c r="N193" s="34">
        <v>8</v>
      </c>
      <c r="O193" s="34">
        <v>7</v>
      </c>
      <c r="P193" s="34">
        <v>8</v>
      </c>
      <c r="Q193" s="34">
        <v>23</v>
      </c>
      <c r="R193" s="34">
        <v>237.74</v>
      </c>
      <c r="S193" s="34">
        <v>6.31</v>
      </c>
      <c r="T193" s="34">
        <v>231.43</v>
      </c>
      <c r="U193" s="34">
        <v>1.55</v>
      </c>
      <c r="V193" s="5">
        <v>173.59655605573803</v>
      </c>
      <c r="W193" s="5">
        <v>2.007083825265636</v>
      </c>
      <c r="X193" s="5">
        <v>226.78500590318774</v>
      </c>
      <c r="Y193" s="5">
        <v>1.3063911580732745</v>
      </c>
    </row>
    <row r="194" spans="1:25" x14ac:dyDescent="0.3">
      <c r="A194" s="34" t="s">
        <v>315</v>
      </c>
      <c r="B194" s="29">
        <v>26</v>
      </c>
      <c r="C194" s="29">
        <v>9</v>
      </c>
      <c r="D194" s="29" t="s">
        <v>15</v>
      </c>
      <c r="E194" s="5">
        <v>493468.77862400003</v>
      </c>
      <c r="F194" s="5">
        <v>5180603.8775000004</v>
      </c>
      <c r="G194" s="29">
        <v>1</v>
      </c>
      <c r="H194" s="29" t="s">
        <v>15</v>
      </c>
      <c r="I194" s="29" t="s">
        <v>198</v>
      </c>
      <c r="J194" s="36" t="s">
        <v>205</v>
      </c>
      <c r="K194" s="34">
        <v>3</v>
      </c>
      <c r="L194" s="34" t="s">
        <v>224</v>
      </c>
      <c r="M194" s="34" t="s">
        <v>206</v>
      </c>
      <c r="N194" s="34" t="s">
        <v>206</v>
      </c>
      <c r="O194" s="34" t="s">
        <v>206</v>
      </c>
      <c r="P194" s="34" t="s">
        <v>206</v>
      </c>
      <c r="Q194" s="34">
        <v>30</v>
      </c>
      <c r="R194" s="34">
        <v>255.64</v>
      </c>
      <c r="S194" s="34">
        <v>6.31</v>
      </c>
      <c r="T194" s="34">
        <v>249.32999999999998</v>
      </c>
      <c r="U194" s="34">
        <v>1.35</v>
      </c>
      <c r="V194" s="5">
        <v>171.76657833502196</v>
      </c>
      <c r="W194" s="5">
        <v>2.2041763341067298</v>
      </c>
      <c r="X194" s="5">
        <v>243.83432714617169</v>
      </c>
      <c r="Y194" s="5">
        <v>1.419567936380413</v>
      </c>
    </row>
    <row r="195" spans="1:25" x14ac:dyDescent="0.3">
      <c r="A195" s="34" t="s">
        <v>316</v>
      </c>
      <c r="B195" s="29">
        <v>26</v>
      </c>
      <c r="C195" s="29">
        <v>9</v>
      </c>
      <c r="D195" s="29" t="s">
        <v>15</v>
      </c>
      <c r="E195" s="5">
        <v>493468.77862400003</v>
      </c>
      <c r="F195" s="5">
        <v>5180603.8775000004</v>
      </c>
      <c r="G195" s="29">
        <v>1</v>
      </c>
      <c r="H195" s="29" t="s">
        <v>15</v>
      </c>
      <c r="I195" s="29" t="s">
        <v>198</v>
      </c>
      <c r="J195" s="36" t="s">
        <v>208</v>
      </c>
      <c r="K195" s="34">
        <v>4</v>
      </c>
      <c r="L195" s="34" t="s">
        <v>224</v>
      </c>
      <c r="M195" s="34" t="s">
        <v>206</v>
      </c>
      <c r="N195" s="34" t="s">
        <v>206</v>
      </c>
      <c r="O195" s="34" t="s">
        <v>206</v>
      </c>
      <c r="P195" s="34" t="s">
        <v>206</v>
      </c>
      <c r="Q195" s="34">
        <v>30</v>
      </c>
      <c r="R195" s="34">
        <v>247.15</v>
      </c>
      <c r="S195" s="34">
        <v>6.31</v>
      </c>
      <c r="T195" s="34">
        <v>240.84</v>
      </c>
      <c r="U195" s="34">
        <v>1.35</v>
      </c>
      <c r="V195" s="5">
        <v>171.76657833502196</v>
      </c>
      <c r="W195" s="5">
        <v>2.4272779811211813</v>
      </c>
      <c r="X195" s="5">
        <v>234.99414371026774</v>
      </c>
      <c r="Y195" s="5">
        <v>1.3681016760543698</v>
      </c>
    </row>
    <row r="196" spans="1:25" x14ac:dyDescent="0.3">
      <c r="A196" s="34" t="s">
        <v>407</v>
      </c>
      <c r="B196" s="29">
        <v>49</v>
      </c>
      <c r="C196" s="29">
        <v>9</v>
      </c>
      <c r="D196" s="29" t="s">
        <v>23</v>
      </c>
      <c r="E196" s="5">
        <v>493449.423316998</v>
      </c>
      <c r="F196" s="5">
        <v>5180635.6795399804</v>
      </c>
      <c r="G196" s="29">
        <v>6</v>
      </c>
      <c r="H196" s="29" t="s">
        <v>17</v>
      </c>
      <c r="I196" s="29" t="s">
        <v>219</v>
      </c>
      <c r="J196" s="36" t="s">
        <v>199</v>
      </c>
      <c r="K196" s="34">
        <v>1</v>
      </c>
      <c r="L196" s="34" t="s">
        <v>200</v>
      </c>
      <c r="M196" s="34">
        <v>4.75</v>
      </c>
      <c r="N196" s="34">
        <v>5.75</v>
      </c>
      <c r="O196" s="34">
        <v>2.5</v>
      </c>
      <c r="P196" s="34">
        <v>3.75</v>
      </c>
      <c r="Q196" s="34">
        <v>16.75</v>
      </c>
      <c r="R196" s="34">
        <v>433.3</v>
      </c>
      <c r="S196" s="34">
        <v>17.149999999999999</v>
      </c>
      <c r="T196" s="34">
        <v>416.15000000000003</v>
      </c>
      <c r="U196" s="34">
        <v>6.2</v>
      </c>
      <c r="V196" s="5">
        <v>2022.7772618668605</v>
      </c>
      <c r="W196" s="37">
        <v>2.2358331627592101</v>
      </c>
      <c r="X196" s="5">
        <v>406.84558029317759</v>
      </c>
      <c r="Y196" s="5">
        <v>0.20113217009256465</v>
      </c>
    </row>
    <row r="197" spans="1:25" x14ac:dyDescent="0.3">
      <c r="A197" s="34" t="s">
        <v>408</v>
      </c>
      <c r="B197" s="29">
        <v>49</v>
      </c>
      <c r="C197" s="29">
        <v>9</v>
      </c>
      <c r="D197" s="29" t="s">
        <v>23</v>
      </c>
      <c r="E197" s="5">
        <v>493449.423316998</v>
      </c>
      <c r="F197" s="5">
        <v>5180635.6795399804</v>
      </c>
      <c r="G197" s="29">
        <v>6</v>
      </c>
      <c r="H197" s="29" t="s">
        <v>17</v>
      </c>
      <c r="I197" s="29" t="s">
        <v>219</v>
      </c>
      <c r="J197" s="36" t="s">
        <v>202</v>
      </c>
      <c r="K197" s="34">
        <v>2</v>
      </c>
      <c r="L197" s="34" t="s">
        <v>200</v>
      </c>
      <c r="M197" s="34" t="s">
        <v>203</v>
      </c>
      <c r="N197" s="34">
        <v>4.25</v>
      </c>
      <c r="O197" s="34">
        <v>7.5</v>
      </c>
      <c r="P197" s="34">
        <v>6.25</v>
      </c>
      <c r="Q197" s="34">
        <v>18</v>
      </c>
      <c r="R197" s="34">
        <v>166.31</v>
      </c>
      <c r="S197" s="34">
        <v>6.31</v>
      </c>
      <c r="T197" s="34">
        <v>160</v>
      </c>
      <c r="U197" s="34">
        <v>1.55</v>
      </c>
      <c r="V197" s="5">
        <v>135.85817430449063</v>
      </c>
      <c r="W197" s="5">
        <v>1.8200408997955027</v>
      </c>
      <c r="X197" s="5">
        <v>157.0879345603272</v>
      </c>
      <c r="Y197" s="5">
        <v>1.1562641362179327</v>
      </c>
    </row>
    <row r="198" spans="1:25" x14ac:dyDescent="0.3">
      <c r="A198" s="34" t="s">
        <v>409</v>
      </c>
      <c r="B198" s="29">
        <v>49</v>
      </c>
      <c r="C198" s="29">
        <v>9</v>
      </c>
      <c r="D198" s="29" t="s">
        <v>23</v>
      </c>
      <c r="E198" s="5">
        <v>493449.423316998</v>
      </c>
      <c r="F198" s="5">
        <v>5180635.6795399804</v>
      </c>
      <c r="G198" s="29">
        <v>6</v>
      </c>
      <c r="H198" s="29" t="s">
        <v>17</v>
      </c>
      <c r="I198" s="29" t="s">
        <v>219</v>
      </c>
      <c r="J198" s="36" t="s">
        <v>205</v>
      </c>
      <c r="K198" s="34">
        <v>3</v>
      </c>
      <c r="L198" s="34" t="s">
        <v>200</v>
      </c>
      <c r="M198" s="34" t="s">
        <v>206</v>
      </c>
      <c r="N198" s="34" t="s">
        <v>206</v>
      </c>
      <c r="O198" s="34" t="s">
        <v>206</v>
      </c>
      <c r="P198" s="34" t="s">
        <v>206</v>
      </c>
      <c r="Q198" s="34">
        <v>30</v>
      </c>
      <c r="R198" s="34">
        <v>231.62</v>
      </c>
      <c r="S198" s="34">
        <v>6.31</v>
      </c>
      <c r="T198" s="34">
        <v>225.31</v>
      </c>
      <c r="U198" s="34">
        <v>1.35</v>
      </c>
      <c r="V198" s="5">
        <v>171.76657833502196</v>
      </c>
      <c r="W198" s="5">
        <v>1.7611336032388465</v>
      </c>
      <c r="X198" s="5">
        <v>221.34198987854256</v>
      </c>
      <c r="Y198" s="5">
        <v>1.288620824982764</v>
      </c>
    </row>
    <row r="199" spans="1:25" x14ac:dyDescent="0.3">
      <c r="A199" s="34" t="s">
        <v>410</v>
      </c>
      <c r="B199" s="29">
        <v>49</v>
      </c>
      <c r="C199" s="29">
        <v>9</v>
      </c>
      <c r="D199" s="29" t="s">
        <v>23</v>
      </c>
      <c r="E199" s="5">
        <v>493449.423316998</v>
      </c>
      <c r="F199" s="5">
        <v>5180635.6795399804</v>
      </c>
      <c r="G199" s="29">
        <v>6</v>
      </c>
      <c r="H199" s="29" t="s">
        <v>17</v>
      </c>
      <c r="I199" s="29" t="s">
        <v>219</v>
      </c>
      <c r="J199" s="36" t="s">
        <v>208</v>
      </c>
      <c r="K199" s="34">
        <v>4</v>
      </c>
      <c r="L199" s="34" t="s">
        <v>200</v>
      </c>
      <c r="M199" s="34" t="s">
        <v>206</v>
      </c>
      <c r="N199" s="34" t="s">
        <v>206</v>
      </c>
      <c r="O199" s="34" t="s">
        <v>206</v>
      </c>
      <c r="P199" s="34" t="s">
        <v>206</v>
      </c>
      <c r="Q199" s="34">
        <v>30</v>
      </c>
      <c r="R199" s="34">
        <v>225.42</v>
      </c>
      <c r="S199" s="34">
        <v>6.31</v>
      </c>
      <c r="T199" s="34">
        <v>219.10999999999999</v>
      </c>
      <c r="U199" s="34">
        <v>1.35</v>
      </c>
      <c r="V199" s="5">
        <v>171.76657833502196</v>
      </c>
      <c r="W199" s="5">
        <v>1.6697588126159606</v>
      </c>
      <c r="X199" s="5">
        <v>215.45139146567715</v>
      </c>
      <c r="Y199" s="5">
        <v>1.2543266190320808</v>
      </c>
    </row>
    <row r="200" spans="1:25" x14ac:dyDescent="0.3">
      <c r="A200" s="34" t="s">
        <v>507</v>
      </c>
      <c r="B200" s="29">
        <v>74</v>
      </c>
      <c r="C200" s="29">
        <v>9</v>
      </c>
      <c r="D200" s="29" t="s">
        <v>33</v>
      </c>
      <c r="E200" s="5">
        <v>493458.49844300002</v>
      </c>
      <c r="F200" s="5">
        <v>5180665.85384</v>
      </c>
      <c r="G200" s="29">
        <v>6</v>
      </c>
      <c r="H200" s="29" t="s">
        <v>17</v>
      </c>
      <c r="I200" s="29" t="s">
        <v>219</v>
      </c>
      <c r="J200" s="36" t="s">
        <v>199</v>
      </c>
      <c r="K200" s="34">
        <v>1</v>
      </c>
      <c r="L200" s="34" t="s">
        <v>200</v>
      </c>
      <c r="M200" s="34">
        <v>6.25</v>
      </c>
      <c r="N200" s="34">
        <v>5.5</v>
      </c>
      <c r="O200" s="34">
        <v>6</v>
      </c>
      <c r="P200" s="34">
        <v>4.5</v>
      </c>
      <c r="Q200" s="34">
        <v>22.25</v>
      </c>
      <c r="R200" s="34">
        <v>1018.3</v>
      </c>
      <c r="S200" s="34">
        <v>17.149999999999999</v>
      </c>
      <c r="T200" s="34">
        <v>1001.15</v>
      </c>
      <c r="U200" s="34">
        <v>6.2</v>
      </c>
      <c r="V200" s="5">
        <v>2686.9727806888145</v>
      </c>
      <c r="W200" s="37">
        <v>2.5774861253706298</v>
      </c>
      <c r="X200" s="5">
        <v>975.34549765585189</v>
      </c>
      <c r="Y200" s="5">
        <v>0.36299046446083416</v>
      </c>
    </row>
    <row r="201" spans="1:25" x14ac:dyDescent="0.3">
      <c r="A201" s="34" t="s">
        <v>508</v>
      </c>
      <c r="B201" s="29">
        <v>74</v>
      </c>
      <c r="C201" s="29">
        <v>9</v>
      </c>
      <c r="D201" s="29" t="s">
        <v>33</v>
      </c>
      <c r="E201" s="5">
        <v>493458.49844300002</v>
      </c>
      <c r="F201" s="5">
        <v>5180665.85384</v>
      </c>
      <c r="G201" s="29">
        <v>6</v>
      </c>
      <c r="H201" s="29" t="s">
        <v>17</v>
      </c>
      <c r="I201" s="29" t="s">
        <v>219</v>
      </c>
      <c r="J201" s="36" t="s">
        <v>202</v>
      </c>
      <c r="K201" s="34">
        <v>2</v>
      </c>
      <c r="L201" s="34" t="s">
        <v>200</v>
      </c>
      <c r="M201" s="34" t="s">
        <v>203</v>
      </c>
      <c r="N201" s="34">
        <v>4.5</v>
      </c>
      <c r="O201" s="34">
        <v>4</v>
      </c>
      <c r="P201" s="34">
        <v>5.5</v>
      </c>
      <c r="Q201" s="34">
        <v>14</v>
      </c>
      <c r="R201" s="34">
        <v>136.12</v>
      </c>
      <c r="S201" s="34">
        <v>6.31</v>
      </c>
      <c r="T201" s="34">
        <v>129.81</v>
      </c>
      <c r="U201" s="34">
        <v>1.55</v>
      </c>
      <c r="V201" s="5">
        <v>105.6674689034927</v>
      </c>
      <c r="W201" s="5">
        <v>2.0408163265306327</v>
      </c>
      <c r="X201" s="5">
        <v>127.16081632653059</v>
      </c>
      <c r="Y201" s="5">
        <v>1.203405529119544</v>
      </c>
    </row>
    <row r="202" spans="1:25" x14ac:dyDescent="0.3">
      <c r="A202" s="34" t="s">
        <v>509</v>
      </c>
      <c r="B202" s="29">
        <v>74</v>
      </c>
      <c r="C202" s="29">
        <v>9</v>
      </c>
      <c r="D202" s="29" t="s">
        <v>33</v>
      </c>
      <c r="E202" s="5">
        <v>493458.49844300002</v>
      </c>
      <c r="F202" s="5">
        <v>5180665.85384</v>
      </c>
      <c r="G202" s="29">
        <v>6</v>
      </c>
      <c r="H202" s="29" t="s">
        <v>17</v>
      </c>
      <c r="I202" s="29" t="s">
        <v>219</v>
      </c>
      <c r="J202" s="36" t="s">
        <v>205</v>
      </c>
      <c r="K202" s="34">
        <v>3</v>
      </c>
      <c r="L202" s="34" t="s">
        <v>200</v>
      </c>
      <c r="M202" s="34" t="s">
        <v>206</v>
      </c>
      <c r="N202" s="34" t="s">
        <v>206</v>
      </c>
      <c r="O202" s="34" t="s">
        <v>206</v>
      </c>
      <c r="P202" s="34" t="s">
        <v>206</v>
      </c>
      <c r="Q202" s="34">
        <v>30</v>
      </c>
      <c r="R202" s="34">
        <v>242.05</v>
      </c>
      <c r="S202" s="34">
        <v>6.31</v>
      </c>
      <c r="T202" s="34">
        <v>235.74</v>
      </c>
      <c r="U202" s="34">
        <v>1.35</v>
      </c>
      <c r="V202" s="5">
        <v>171.76657833502196</v>
      </c>
      <c r="W202" s="5">
        <v>2.4370594159113961</v>
      </c>
      <c r="X202" s="5">
        <v>229.99487613293047</v>
      </c>
      <c r="Y202" s="5">
        <v>1.338996668399234</v>
      </c>
    </row>
    <row r="203" spans="1:25" x14ac:dyDescent="0.3">
      <c r="A203" s="34" t="s">
        <v>510</v>
      </c>
      <c r="B203" s="29">
        <v>74</v>
      </c>
      <c r="C203" s="29">
        <v>9</v>
      </c>
      <c r="D203" s="29" t="s">
        <v>33</v>
      </c>
      <c r="E203" s="5">
        <v>493458.49844300002</v>
      </c>
      <c r="F203" s="5">
        <v>5180665.85384</v>
      </c>
      <c r="G203" s="29">
        <v>6</v>
      </c>
      <c r="H203" s="29" t="s">
        <v>17</v>
      </c>
      <c r="I203" s="29" t="s">
        <v>219</v>
      </c>
      <c r="J203" s="36" t="s">
        <v>208</v>
      </c>
      <c r="K203" s="34">
        <v>4</v>
      </c>
      <c r="L203" s="34" t="s">
        <v>200</v>
      </c>
      <c r="M203" s="34" t="s">
        <v>206</v>
      </c>
      <c r="N203" s="34" t="s">
        <v>206</v>
      </c>
      <c r="O203" s="34" t="s">
        <v>206</v>
      </c>
      <c r="P203" s="34" t="s">
        <v>206</v>
      </c>
      <c r="Q203" s="34">
        <v>30</v>
      </c>
      <c r="R203" s="34">
        <v>225.87</v>
      </c>
      <c r="S203" s="34">
        <v>6.31</v>
      </c>
      <c r="T203" s="34">
        <v>219.56</v>
      </c>
      <c r="U203" s="34">
        <v>1.35</v>
      </c>
      <c r="V203" s="5">
        <v>171.76657833502196</v>
      </c>
      <c r="W203" s="5">
        <v>2.6069246435845237</v>
      </c>
      <c r="X203" s="5">
        <v>213.83623625254583</v>
      </c>
      <c r="Y203" s="5">
        <v>1.244923420640476</v>
      </c>
    </row>
    <row r="204" spans="1:25" x14ac:dyDescent="0.3">
      <c r="A204" s="34" t="s">
        <v>615</v>
      </c>
      <c r="B204" s="29">
        <v>101</v>
      </c>
      <c r="C204" s="29">
        <v>9</v>
      </c>
      <c r="D204" s="29" t="s">
        <v>27</v>
      </c>
      <c r="E204" s="5">
        <v>493467.584636999</v>
      </c>
      <c r="F204" s="5">
        <v>5180699.2216499904</v>
      </c>
      <c r="G204" s="29">
        <v>5</v>
      </c>
      <c r="H204" s="29" t="s">
        <v>17</v>
      </c>
      <c r="I204" s="29" t="s">
        <v>210</v>
      </c>
      <c r="J204" s="36" t="s">
        <v>199</v>
      </c>
      <c r="K204" s="34">
        <v>1</v>
      </c>
      <c r="L204" s="34" t="s">
        <v>200</v>
      </c>
      <c r="M204" s="34">
        <v>5.75</v>
      </c>
      <c r="N204" s="34">
        <v>3</v>
      </c>
      <c r="O204" s="34">
        <v>2</v>
      </c>
      <c r="P204" s="34">
        <v>2.5</v>
      </c>
      <c r="Q204" s="34">
        <v>13.25</v>
      </c>
      <c r="R204" s="34">
        <v>1055.4000000000001</v>
      </c>
      <c r="S204" s="34">
        <v>17.149999999999999</v>
      </c>
      <c r="T204" s="34">
        <v>1038.25</v>
      </c>
      <c r="U204" s="34">
        <v>6.2</v>
      </c>
      <c r="V204" s="5">
        <v>1600.1073862528897</v>
      </c>
      <c r="W204" s="37">
        <v>1.9989349936509451</v>
      </c>
      <c r="X204" s="5">
        <v>1017.496057428419</v>
      </c>
      <c r="Y204" s="5">
        <v>0.63589235708184422</v>
      </c>
    </row>
    <row r="205" spans="1:25" x14ac:dyDescent="0.3">
      <c r="A205" s="34" t="s">
        <v>616</v>
      </c>
      <c r="B205" s="29">
        <v>101</v>
      </c>
      <c r="C205" s="29">
        <v>9</v>
      </c>
      <c r="D205" s="29" t="s">
        <v>27</v>
      </c>
      <c r="E205" s="5">
        <v>493467.584636999</v>
      </c>
      <c r="F205" s="5">
        <v>5180699.2216499904</v>
      </c>
      <c r="G205" s="29">
        <v>5</v>
      </c>
      <c r="H205" s="29" t="s">
        <v>17</v>
      </c>
      <c r="I205" s="29" t="s">
        <v>210</v>
      </c>
      <c r="J205" s="36" t="s">
        <v>202</v>
      </c>
      <c r="K205" s="34">
        <v>2</v>
      </c>
      <c r="L205" s="34" t="s">
        <v>200</v>
      </c>
      <c r="M205" s="34" t="s">
        <v>203</v>
      </c>
      <c r="N205" s="34">
        <v>7</v>
      </c>
      <c r="O205" s="34">
        <v>8</v>
      </c>
      <c r="P205" s="34">
        <v>7.5</v>
      </c>
      <c r="Q205" s="34">
        <v>22.5</v>
      </c>
      <c r="R205" s="34">
        <v>234.89</v>
      </c>
      <c r="S205" s="34">
        <v>6.31</v>
      </c>
      <c r="T205" s="34">
        <v>228.57999999999998</v>
      </c>
      <c r="U205" s="34">
        <v>1.55</v>
      </c>
      <c r="V205" s="5">
        <v>169.82271788061328</v>
      </c>
      <c r="W205" s="5">
        <v>2.4316109422492458</v>
      </c>
      <c r="X205" s="5">
        <v>223.02182370820665</v>
      </c>
      <c r="Y205" s="5">
        <v>1.3132625981465729</v>
      </c>
    </row>
    <row r="206" spans="1:25" x14ac:dyDescent="0.3">
      <c r="A206" s="34" t="s">
        <v>617</v>
      </c>
      <c r="B206" s="29">
        <v>101</v>
      </c>
      <c r="C206" s="29">
        <v>9</v>
      </c>
      <c r="D206" s="29" t="s">
        <v>27</v>
      </c>
      <c r="E206" s="5">
        <v>493467.584636999</v>
      </c>
      <c r="F206" s="5">
        <v>5180699.2216499904</v>
      </c>
      <c r="G206" s="29">
        <v>5</v>
      </c>
      <c r="H206" s="29" t="s">
        <v>17</v>
      </c>
      <c r="I206" s="29" t="s">
        <v>210</v>
      </c>
      <c r="J206" s="36" t="s">
        <v>205</v>
      </c>
      <c r="K206" s="34">
        <v>3</v>
      </c>
      <c r="L206" s="34" t="s">
        <v>200</v>
      </c>
      <c r="M206" s="34" t="s">
        <v>206</v>
      </c>
      <c r="N206" s="34" t="s">
        <v>206</v>
      </c>
      <c r="O206" s="34" t="s">
        <v>206</v>
      </c>
      <c r="P206" s="34" t="s">
        <v>206</v>
      </c>
      <c r="Q206" s="34">
        <v>30</v>
      </c>
      <c r="R206" s="34">
        <v>220.48</v>
      </c>
      <c r="S206" s="34">
        <v>6.31</v>
      </c>
      <c r="T206" s="34">
        <v>214.17</v>
      </c>
      <c r="U206" s="34">
        <v>1.35</v>
      </c>
      <c r="V206" s="5">
        <v>171.76657833502196</v>
      </c>
      <c r="W206" s="5">
        <v>1.8986063421530961</v>
      </c>
      <c r="X206" s="5">
        <v>210.10375479701071</v>
      </c>
      <c r="Y206" s="5">
        <v>1.2231934572697492</v>
      </c>
    </row>
    <row r="207" spans="1:25" x14ac:dyDescent="0.3">
      <c r="A207" s="34" t="s">
        <v>618</v>
      </c>
      <c r="B207" s="29">
        <v>101</v>
      </c>
      <c r="C207" s="29">
        <v>9</v>
      </c>
      <c r="D207" s="29" t="s">
        <v>27</v>
      </c>
      <c r="E207" s="5">
        <v>493467.584636999</v>
      </c>
      <c r="F207" s="5">
        <v>5180699.2216499904</v>
      </c>
      <c r="G207" s="29">
        <v>5</v>
      </c>
      <c r="H207" s="29" t="s">
        <v>17</v>
      </c>
      <c r="I207" s="29" t="s">
        <v>210</v>
      </c>
      <c r="J207" s="36" t="s">
        <v>208</v>
      </c>
      <c r="K207" s="34">
        <v>4</v>
      </c>
      <c r="L207" s="34" t="s">
        <v>200</v>
      </c>
      <c r="M207" s="34" t="s">
        <v>206</v>
      </c>
      <c r="N207" s="34" t="s">
        <v>206</v>
      </c>
      <c r="O207" s="34" t="s">
        <v>206</v>
      </c>
      <c r="P207" s="34" t="s">
        <v>206</v>
      </c>
      <c r="Q207" s="34">
        <v>30</v>
      </c>
      <c r="R207" s="34">
        <v>216.39</v>
      </c>
      <c r="S207" s="34">
        <v>6.31</v>
      </c>
      <c r="T207" s="34">
        <v>210.07999999999998</v>
      </c>
      <c r="U207" s="34">
        <v>1.35</v>
      </c>
      <c r="V207" s="5">
        <v>171.76657833502196</v>
      </c>
      <c r="W207" s="5">
        <v>2.0478507704785187</v>
      </c>
      <c r="X207" s="5">
        <v>205.77787510137873</v>
      </c>
      <c r="Y207" s="5">
        <v>1.198008815778</v>
      </c>
    </row>
    <row r="208" spans="1:25" x14ac:dyDescent="0.3">
      <c r="A208" s="34" t="s">
        <v>719</v>
      </c>
      <c r="B208" s="29">
        <v>127</v>
      </c>
      <c r="C208" s="29">
        <v>9</v>
      </c>
      <c r="D208" s="29" t="s">
        <v>40</v>
      </c>
      <c r="E208" s="5">
        <v>493466.070624999</v>
      </c>
      <c r="F208" s="5">
        <v>5180730.2058699904</v>
      </c>
      <c r="G208" s="29">
        <v>5</v>
      </c>
      <c r="H208" s="29" t="s">
        <v>17</v>
      </c>
      <c r="I208" s="29" t="s">
        <v>210</v>
      </c>
      <c r="J208" s="36" t="s">
        <v>199</v>
      </c>
      <c r="K208" s="34">
        <v>1</v>
      </c>
      <c r="L208" s="34" t="s">
        <v>200</v>
      </c>
      <c r="M208" s="34">
        <v>7</v>
      </c>
      <c r="N208" s="34">
        <v>2.25</v>
      </c>
      <c r="O208" s="34">
        <v>4</v>
      </c>
      <c r="P208" s="34">
        <v>4.75</v>
      </c>
      <c r="Q208" s="34">
        <v>18</v>
      </c>
      <c r="R208" s="34">
        <v>1045.18</v>
      </c>
      <c r="S208" s="34">
        <v>17.149999999999999</v>
      </c>
      <c r="T208" s="34">
        <v>1028.03</v>
      </c>
      <c r="U208" s="34">
        <v>6.2</v>
      </c>
      <c r="V208" s="5">
        <v>2173.7307888718501</v>
      </c>
      <c r="W208" s="37">
        <v>2.3948762973879831</v>
      </c>
      <c r="X208" s="5">
        <v>1003.4099531999623</v>
      </c>
      <c r="Y208" s="5">
        <v>0.4616072782962809</v>
      </c>
    </row>
    <row r="209" spans="1:26" s="38" customFormat="1" x14ac:dyDescent="0.3">
      <c r="A209" s="34" t="s">
        <v>720</v>
      </c>
      <c r="B209" s="29">
        <v>127</v>
      </c>
      <c r="C209" s="29">
        <v>9</v>
      </c>
      <c r="D209" s="29" t="s">
        <v>40</v>
      </c>
      <c r="E209" s="5">
        <v>493466.070624999</v>
      </c>
      <c r="F209" s="5">
        <v>5180730.2058699904</v>
      </c>
      <c r="G209" s="29">
        <v>5</v>
      </c>
      <c r="H209" s="29" t="s">
        <v>17</v>
      </c>
      <c r="I209" s="29" t="s">
        <v>210</v>
      </c>
      <c r="J209" s="36" t="s">
        <v>202</v>
      </c>
      <c r="K209" s="34">
        <v>2</v>
      </c>
      <c r="L209" s="34" t="s">
        <v>200</v>
      </c>
      <c r="M209" s="34" t="s">
        <v>203</v>
      </c>
      <c r="N209" s="34">
        <v>7.75</v>
      </c>
      <c r="O209" s="34">
        <v>6</v>
      </c>
      <c r="P209" s="34">
        <v>5.25</v>
      </c>
      <c r="Q209" s="34">
        <v>19</v>
      </c>
      <c r="R209" s="34">
        <v>200.82</v>
      </c>
      <c r="S209" s="34">
        <v>6.31</v>
      </c>
      <c r="T209" s="34">
        <v>194.51</v>
      </c>
      <c r="U209" s="34">
        <v>1.55</v>
      </c>
      <c r="V209" s="5">
        <v>143.40585065474011</v>
      </c>
      <c r="W209" s="5">
        <v>2.0366598778004072</v>
      </c>
      <c r="X209" s="5">
        <v>190.54849287169043</v>
      </c>
      <c r="Y209" s="5">
        <v>1.3287358361023194</v>
      </c>
      <c r="Z209"/>
    </row>
    <row r="210" spans="1:26" x14ac:dyDescent="0.3">
      <c r="A210" s="34" t="s">
        <v>721</v>
      </c>
      <c r="B210" s="29">
        <v>127</v>
      </c>
      <c r="C210" s="29">
        <v>9</v>
      </c>
      <c r="D210" s="29" t="s">
        <v>40</v>
      </c>
      <c r="E210" s="5">
        <v>493466.070624999</v>
      </c>
      <c r="F210" s="5">
        <v>5180730.2058699904</v>
      </c>
      <c r="G210" s="29">
        <v>5</v>
      </c>
      <c r="H210" s="29" t="s">
        <v>17</v>
      </c>
      <c r="I210" s="29" t="s">
        <v>210</v>
      </c>
      <c r="J210" s="36" t="s">
        <v>205</v>
      </c>
      <c r="K210" s="34">
        <v>3</v>
      </c>
      <c r="L210" s="34" t="s">
        <v>200</v>
      </c>
      <c r="M210" s="34" t="s">
        <v>206</v>
      </c>
      <c r="N210" s="34" t="s">
        <v>206</v>
      </c>
      <c r="O210" s="34" t="s">
        <v>206</v>
      </c>
      <c r="P210" s="34" t="s">
        <v>206</v>
      </c>
      <c r="Q210" s="34">
        <v>30</v>
      </c>
      <c r="R210" s="34">
        <v>232.83</v>
      </c>
      <c r="S210" s="34">
        <v>6.31</v>
      </c>
      <c r="T210" s="34">
        <v>226.52</v>
      </c>
      <c r="U210" s="34">
        <v>1.35</v>
      </c>
      <c r="V210" s="5">
        <v>171.76657833502196</v>
      </c>
      <c r="W210" s="5">
        <v>1.9484473310330992</v>
      </c>
      <c r="X210" s="5">
        <v>222.10637710574383</v>
      </c>
      <c r="Y210" s="5">
        <v>1.2930709760809036</v>
      </c>
    </row>
    <row r="211" spans="1:26" x14ac:dyDescent="0.3">
      <c r="A211" s="34" t="s">
        <v>722</v>
      </c>
      <c r="B211" s="29">
        <v>127</v>
      </c>
      <c r="C211" s="29">
        <v>9</v>
      </c>
      <c r="D211" s="29" t="s">
        <v>40</v>
      </c>
      <c r="E211" s="5">
        <v>493466.070624999</v>
      </c>
      <c r="F211" s="5">
        <v>5180730.2058699904</v>
      </c>
      <c r="G211" s="29">
        <v>5</v>
      </c>
      <c r="H211" s="29" t="s">
        <v>17</v>
      </c>
      <c r="I211" s="29" t="s">
        <v>210</v>
      </c>
      <c r="J211" s="36" t="s">
        <v>208</v>
      </c>
      <c r="K211" s="34">
        <v>4</v>
      </c>
      <c r="L211" s="34" t="s">
        <v>200</v>
      </c>
      <c r="M211" s="34" t="s">
        <v>206</v>
      </c>
      <c r="N211" s="34" t="s">
        <v>206</v>
      </c>
      <c r="O211" s="34" t="s">
        <v>206</v>
      </c>
      <c r="P211" s="34" t="s">
        <v>206</v>
      </c>
      <c r="Q211" s="34">
        <v>30</v>
      </c>
      <c r="R211" s="34">
        <v>224.49</v>
      </c>
      <c r="S211" s="34">
        <v>6.31</v>
      </c>
      <c r="T211" s="34">
        <v>218.18</v>
      </c>
      <c r="U211" s="34">
        <v>1.35</v>
      </c>
      <c r="V211" s="5">
        <v>171.76657833502196</v>
      </c>
      <c r="W211" s="5">
        <v>2.3274806043282985</v>
      </c>
      <c r="X211" s="5">
        <v>213.10190281747651</v>
      </c>
      <c r="Y211" s="5">
        <v>1.2406482383425728</v>
      </c>
    </row>
    <row r="212" spans="1:26" x14ac:dyDescent="0.3">
      <c r="A212" s="34" t="s">
        <v>819</v>
      </c>
      <c r="B212" s="29">
        <v>152</v>
      </c>
      <c r="C212" s="29">
        <v>9</v>
      </c>
      <c r="D212" s="29" t="s">
        <v>47</v>
      </c>
      <c r="E212" s="5">
        <v>493447.78446200001</v>
      </c>
      <c r="F212" s="5">
        <v>5180761.6069099903</v>
      </c>
      <c r="G212" s="29">
        <v>4</v>
      </c>
      <c r="H212" s="29" t="s">
        <v>17</v>
      </c>
      <c r="I212" s="29" t="s">
        <v>198</v>
      </c>
      <c r="J212" s="36" t="s">
        <v>199</v>
      </c>
      <c r="K212" s="34">
        <v>1</v>
      </c>
      <c r="L212" s="34" t="s">
        <v>200</v>
      </c>
      <c r="M212" s="34">
        <v>3</v>
      </c>
      <c r="N212" s="34">
        <v>3.25</v>
      </c>
      <c r="O212" s="34">
        <v>3</v>
      </c>
      <c r="P212" s="34">
        <v>3.75</v>
      </c>
      <c r="Q212" s="34">
        <v>13</v>
      </c>
      <c r="R212" s="34">
        <v>916.92</v>
      </c>
      <c r="S212" s="34">
        <v>17.149999999999999</v>
      </c>
      <c r="T212" s="34">
        <v>899.77</v>
      </c>
      <c r="U212" s="34">
        <v>6.2</v>
      </c>
      <c r="V212" s="5">
        <v>1569.9166808518917</v>
      </c>
      <c r="W212" s="37">
        <v>2.1895047934837515</v>
      </c>
      <c r="X212" s="5">
        <v>880.06949271967119</v>
      </c>
      <c r="Y212" s="5">
        <v>0.56058356692032518</v>
      </c>
    </row>
    <row r="213" spans="1:26" x14ac:dyDescent="0.3">
      <c r="A213" s="34" t="s">
        <v>820</v>
      </c>
      <c r="B213" s="29">
        <v>152</v>
      </c>
      <c r="C213" s="29">
        <v>9</v>
      </c>
      <c r="D213" s="29" t="s">
        <v>47</v>
      </c>
      <c r="E213" s="5">
        <v>493447.78446200001</v>
      </c>
      <c r="F213" s="5">
        <v>5180761.6069099903</v>
      </c>
      <c r="G213" s="29">
        <v>4</v>
      </c>
      <c r="H213" s="29" t="s">
        <v>17</v>
      </c>
      <c r="I213" s="29" t="s">
        <v>198</v>
      </c>
      <c r="J213" s="36" t="s">
        <v>202</v>
      </c>
      <c r="K213" s="34">
        <v>2</v>
      </c>
      <c r="L213" s="34" t="s">
        <v>200</v>
      </c>
      <c r="M213" s="34" t="s">
        <v>203</v>
      </c>
      <c r="N213" s="34">
        <v>6.75</v>
      </c>
      <c r="O213" s="34">
        <v>7</v>
      </c>
      <c r="P213" s="34">
        <v>6.25</v>
      </c>
      <c r="Q213" s="34">
        <v>20</v>
      </c>
      <c r="R213" s="34">
        <v>228.74</v>
      </c>
      <c r="S213" s="34">
        <v>6.31</v>
      </c>
      <c r="T213" s="34">
        <v>222.43</v>
      </c>
      <c r="U213" s="34">
        <v>1.55</v>
      </c>
      <c r="V213" s="5">
        <v>150.95352700498958</v>
      </c>
      <c r="W213" s="5">
        <v>2.0532628583045147</v>
      </c>
      <c r="X213" s="5">
        <v>217.86292742427327</v>
      </c>
      <c r="Y213" s="5">
        <v>1.4432450287635352</v>
      </c>
    </row>
    <row r="214" spans="1:26" x14ac:dyDescent="0.3">
      <c r="A214" s="34" t="s">
        <v>821</v>
      </c>
      <c r="B214" s="29">
        <v>152</v>
      </c>
      <c r="C214" s="29">
        <v>9</v>
      </c>
      <c r="D214" s="29" t="s">
        <v>47</v>
      </c>
      <c r="E214" s="5">
        <v>493447.78446200001</v>
      </c>
      <c r="F214" s="5">
        <v>5180761.6069099903</v>
      </c>
      <c r="G214" s="29">
        <v>4</v>
      </c>
      <c r="H214" s="29" t="s">
        <v>17</v>
      </c>
      <c r="I214" s="29" t="s">
        <v>198</v>
      </c>
      <c r="J214" s="36" t="s">
        <v>205</v>
      </c>
      <c r="K214" s="34">
        <v>3</v>
      </c>
      <c r="L214" s="34" t="s">
        <v>200</v>
      </c>
      <c r="M214" s="34" t="s">
        <v>206</v>
      </c>
      <c r="N214" s="34" t="s">
        <v>206</v>
      </c>
      <c r="O214" s="34" t="s">
        <v>206</v>
      </c>
      <c r="P214" s="34" t="s">
        <v>206</v>
      </c>
      <c r="Q214" s="34">
        <v>30</v>
      </c>
      <c r="R214" s="34">
        <v>247.2</v>
      </c>
      <c r="S214" s="34">
        <v>6.31</v>
      </c>
      <c r="T214" s="34">
        <v>240.89</v>
      </c>
      <c r="U214" s="34">
        <v>1.35</v>
      </c>
      <c r="V214" s="5">
        <v>171.76657833502196</v>
      </c>
      <c r="W214" s="5">
        <v>3.3776867963152628</v>
      </c>
      <c r="X214" s="5">
        <v>232.75349027635616</v>
      </c>
      <c r="Y214" s="5">
        <v>1.3550569181298024</v>
      </c>
    </row>
    <row r="215" spans="1:26" x14ac:dyDescent="0.3">
      <c r="A215" s="34" t="s">
        <v>822</v>
      </c>
      <c r="B215" s="29">
        <v>152</v>
      </c>
      <c r="C215" s="29">
        <v>9</v>
      </c>
      <c r="D215" s="29" t="s">
        <v>47</v>
      </c>
      <c r="E215" s="5">
        <v>493447.78446200001</v>
      </c>
      <c r="F215" s="5">
        <v>5180761.6069099903</v>
      </c>
      <c r="G215" s="29">
        <v>4</v>
      </c>
      <c r="H215" s="29" t="s">
        <v>17</v>
      </c>
      <c r="I215" s="29" t="s">
        <v>198</v>
      </c>
      <c r="J215" s="36" t="s">
        <v>208</v>
      </c>
      <c r="K215" s="34">
        <v>4</v>
      </c>
      <c r="L215" s="34" t="s">
        <v>200</v>
      </c>
      <c r="M215" s="34" t="s">
        <v>206</v>
      </c>
      <c r="N215" s="34" t="s">
        <v>206</v>
      </c>
      <c r="O215" s="34" t="s">
        <v>206</v>
      </c>
      <c r="P215" s="34" t="s">
        <v>206</v>
      </c>
      <c r="Q215" s="34">
        <v>30</v>
      </c>
      <c r="R215" s="34">
        <v>258.22000000000003</v>
      </c>
      <c r="S215" s="34">
        <v>6.31</v>
      </c>
      <c r="T215" s="34">
        <v>251.91000000000003</v>
      </c>
      <c r="U215" s="34">
        <v>1.35</v>
      </c>
      <c r="V215" s="5">
        <v>171.76657833502196</v>
      </c>
      <c r="W215" s="5">
        <v>2.5849786281294445</v>
      </c>
      <c r="X215" s="5">
        <v>245.39818033787915</v>
      </c>
      <c r="Y215" s="5">
        <v>1.4286724618758051</v>
      </c>
    </row>
    <row r="216" spans="1:26" x14ac:dyDescent="0.3">
      <c r="A216" s="34" t="s">
        <v>923</v>
      </c>
      <c r="B216" s="29">
        <v>178</v>
      </c>
      <c r="C216" s="29">
        <v>9</v>
      </c>
      <c r="D216" s="29" t="s">
        <v>48</v>
      </c>
      <c r="E216" s="5">
        <v>493463.71892800002</v>
      </c>
      <c r="F216" s="5">
        <v>5180794.5687100003</v>
      </c>
      <c r="G216" s="29">
        <v>3</v>
      </c>
      <c r="H216" s="29" t="s">
        <v>17</v>
      </c>
      <c r="I216" s="29" t="s">
        <v>233</v>
      </c>
      <c r="J216" s="36" t="s">
        <v>199</v>
      </c>
      <c r="K216" s="34">
        <v>1</v>
      </c>
      <c r="L216" s="34" t="s">
        <v>200</v>
      </c>
      <c r="M216" s="34">
        <v>2.75</v>
      </c>
      <c r="N216" s="34">
        <v>5.5</v>
      </c>
      <c r="O216" s="34">
        <v>5.5</v>
      </c>
      <c r="P216" s="34">
        <v>4.5</v>
      </c>
      <c r="Q216" s="34">
        <v>18.25</v>
      </c>
      <c r="R216" s="34">
        <v>804.4</v>
      </c>
      <c r="S216" s="34">
        <v>17.149999999999999</v>
      </c>
      <c r="T216" s="34">
        <v>787.25</v>
      </c>
      <c r="U216" s="34">
        <v>6.2</v>
      </c>
      <c r="V216" s="5">
        <v>2203.9214942728481</v>
      </c>
      <c r="W216" s="37">
        <v>2.2890408636183546</v>
      </c>
      <c r="X216" s="5">
        <v>769.22952580116453</v>
      </c>
      <c r="Y216" s="5">
        <v>0.34902764358898392</v>
      </c>
    </row>
    <row r="217" spans="1:26" x14ac:dyDescent="0.3">
      <c r="A217" s="34" t="s">
        <v>924</v>
      </c>
      <c r="B217" s="29">
        <v>178</v>
      </c>
      <c r="C217" s="29">
        <v>9</v>
      </c>
      <c r="D217" s="29" t="s">
        <v>48</v>
      </c>
      <c r="E217" s="5">
        <v>493463.71892800002</v>
      </c>
      <c r="F217" s="5">
        <v>5180794.5687100003</v>
      </c>
      <c r="G217" s="29">
        <v>3</v>
      </c>
      <c r="H217" s="29" t="s">
        <v>17</v>
      </c>
      <c r="I217" s="29" t="s">
        <v>233</v>
      </c>
      <c r="J217" s="36" t="s">
        <v>202</v>
      </c>
      <c r="K217" s="34">
        <v>2</v>
      </c>
      <c r="L217" s="34" t="s">
        <v>200</v>
      </c>
      <c r="M217" s="34" t="s">
        <v>203</v>
      </c>
      <c r="N217" s="34">
        <v>4.5</v>
      </c>
      <c r="O217" s="34">
        <v>4.5</v>
      </c>
      <c r="P217" s="34">
        <v>5.5</v>
      </c>
      <c r="Q217" s="34">
        <v>14.5</v>
      </c>
      <c r="R217" s="34">
        <v>153.01</v>
      </c>
      <c r="S217" s="34">
        <v>6.31</v>
      </c>
      <c r="T217" s="34">
        <v>146.69999999999999</v>
      </c>
      <c r="U217" s="34">
        <v>1.55</v>
      </c>
      <c r="V217" s="5">
        <v>109.44130707861746</v>
      </c>
      <c r="W217" s="5">
        <v>1.9492385786802191</v>
      </c>
      <c r="X217" s="5">
        <v>143.84046700507611</v>
      </c>
      <c r="Y217" s="5">
        <v>1.3143160552874968</v>
      </c>
    </row>
    <row r="218" spans="1:26" x14ac:dyDescent="0.3">
      <c r="A218" s="34" t="s">
        <v>925</v>
      </c>
      <c r="B218" s="29">
        <v>178</v>
      </c>
      <c r="C218" s="29">
        <v>9</v>
      </c>
      <c r="D218" s="29" t="s">
        <v>48</v>
      </c>
      <c r="E218" s="5">
        <v>493463.71892800002</v>
      </c>
      <c r="F218" s="5">
        <v>5180794.5687100003</v>
      </c>
      <c r="G218" s="29">
        <v>3</v>
      </c>
      <c r="H218" s="29" t="s">
        <v>17</v>
      </c>
      <c r="I218" s="29" t="s">
        <v>233</v>
      </c>
      <c r="J218" s="36" t="s">
        <v>205</v>
      </c>
      <c r="K218" s="34">
        <v>3</v>
      </c>
      <c r="L218" s="34" t="s">
        <v>200</v>
      </c>
      <c r="M218" s="34" t="s">
        <v>206</v>
      </c>
      <c r="N218" s="34" t="s">
        <v>206</v>
      </c>
      <c r="O218" s="34" t="s">
        <v>206</v>
      </c>
      <c r="P218" s="34" t="s">
        <v>206</v>
      </c>
      <c r="Q218" s="34">
        <v>30</v>
      </c>
      <c r="R218" s="34">
        <v>248.59</v>
      </c>
      <c r="S218" s="34">
        <v>6.31</v>
      </c>
      <c r="T218" s="34">
        <v>242.28</v>
      </c>
      <c r="U218" s="34">
        <v>1.35</v>
      </c>
      <c r="V218" s="5">
        <v>171.76657833502196</v>
      </c>
      <c r="W218" s="5">
        <v>2.2105049685662208</v>
      </c>
      <c r="X218" s="5">
        <v>236.92438856215776</v>
      </c>
      <c r="Y218" s="5">
        <v>1.3793392804277023</v>
      </c>
    </row>
    <row r="219" spans="1:26" x14ac:dyDescent="0.3">
      <c r="A219" s="34" t="s">
        <v>926</v>
      </c>
      <c r="B219" s="29">
        <v>178</v>
      </c>
      <c r="C219" s="29">
        <v>9</v>
      </c>
      <c r="D219" s="29" t="s">
        <v>48</v>
      </c>
      <c r="E219" s="5">
        <v>493463.71892800002</v>
      </c>
      <c r="F219" s="5">
        <v>5180794.5687100003</v>
      </c>
      <c r="G219" s="29">
        <v>3</v>
      </c>
      <c r="H219" s="29" t="s">
        <v>17</v>
      </c>
      <c r="I219" s="29" t="s">
        <v>233</v>
      </c>
      <c r="J219" s="36" t="s">
        <v>208</v>
      </c>
      <c r="K219" s="34">
        <v>4</v>
      </c>
      <c r="L219" s="34" t="s">
        <v>200</v>
      </c>
      <c r="M219" s="34" t="s">
        <v>206</v>
      </c>
      <c r="N219" s="34" t="s">
        <v>206</v>
      </c>
      <c r="O219" s="34" t="s">
        <v>206</v>
      </c>
      <c r="P219" s="34" t="s">
        <v>206</v>
      </c>
      <c r="Q219" s="34">
        <v>30</v>
      </c>
      <c r="R219" s="34">
        <v>241.45</v>
      </c>
      <c r="S219" s="34">
        <v>6.31</v>
      </c>
      <c r="T219" s="34">
        <v>235.14</v>
      </c>
      <c r="U219" s="34">
        <v>1.35</v>
      </c>
      <c r="V219" s="5">
        <v>171.76657833502196</v>
      </c>
      <c r="W219" s="5">
        <v>2.1332791548151389</v>
      </c>
      <c r="X219" s="5">
        <v>230.12380739536766</v>
      </c>
      <c r="Y219" s="5">
        <v>1.3397472874293561</v>
      </c>
    </row>
    <row r="220" spans="1:26" x14ac:dyDescent="0.3">
      <c r="A220" s="34" t="s">
        <v>1019</v>
      </c>
      <c r="B220" s="29">
        <v>202</v>
      </c>
      <c r="C220" s="29">
        <v>9</v>
      </c>
      <c r="D220" s="29" t="s">
        <v>55</v>
      </c>
      <c r="E220" s="5">
        <v>493448.56273100001</v>
      </c>
      <c r="F220" s="5">
        <v>5180826.3661900004</v>
      </c>
      <c r="G220" s="29">
        <v>2</v>
      </c>
      <c r="H220" s="29" t="s">
        <v>17</v>
      </c>
      <c r="I220" s="29" t="s">
        <v>141</v>
      </c>
      <c r="J220" s="36" t="s">
        <v>199</v>
      </c>
      <c r="K220" s="34">
        <v>1</v>
      </c>
      <c r="L220" s="34" t="s">
        <v>200</v>
      </c>
      <c r="M220" s="34">
        <v>3</v>
      </c>
      <c r="N220" s="34">
        <v>3.5</v>
      </c>
      <c r="O220" s="34">
        <v>1.75</v>
      </c>
      <c r="P220" s="34">
        <v>3.5</v>
      </c>
      <c r="Q220" s="34">
        <v>11.75</v>
      </c>
      <c r="R220" s="34">
        <v>624.33000000000004</v>
      </c>
      <c r="S220" s="34">
        <v>17.149999999999999</v>
      </c>
      <c r="T220" s="34">
        <v>607.18000000000006</v>
      </c>
      <c r="U220" s="34">
        <v>6.2</v>
      </c>
      <c r="V220" s="5">
        <v>1418.9631538469021</v>
      </c>
      <c r="W220" s="37">
        <v>2.1022636001089881</v>
      </c>
      <c r="X220" s="5">
        <v>594.41547587285834</v>
      </c>
      <c r="Y220" s="5">
        <v>0.41890832349054241</v>
      </c>
    </row>
    <row r="221" spans="1:26" x14ac:dyDescent="0.3">
      <c r="A221" s="34" t="s">
        <v>1020</v>
      </c>
      <c r="B221" s="29">
        <v>202</v>
      </c>
      <c r="C221" s="29">
        <v>9</v>
      </c>
      <c r="D221" s="29" t="s">
        <v>55</v>
      </c>
      <c r="E221" s="5">
        <v>493448.56273100001</v>
      </c>
      <c r="F221" s="5">
        <v>5180826.3661900004</v>
      </c>
      <c r="G221" s="29">
        <v>2</v>
      </c>
      <c r="H221" s="29" t="s">
        <v>17</v>
      </c>
      <c r="I221" s="29" t="s">
        <v>141</v>
      </c>
      <c r="J221" s="36" t="s">
        <v>202</v>
      </c>
      <c r="K221" s="34">
        <v>2</v>
      </c>
      <c r="L221" s="34" t="s">
        <v>200</v>
      </c>
      <c r="M221" s="34" t="s">
        <v>203</v>
      </c>
      <c r="N221" s="34">
        <v>6.5</v>
      </c>
      <c r="O221" s="34">
        <v>8.25</v>
      </c>
      <c r="P221" s="34">
        <v>6.5</v>
      </c>
      <c r="Q221" s="34">
        <v>21.25</v>
      </c>
      <c r="R221" s="34">
        <v>232.75</v>
      </c>
      <c r="S221" s="34">
        <v>6.31</v>
      </c>
      <c r="T221" s="34">
        <v>226.44</v>
      </c>
      <c r="U221" s="34">
        <v>1.55</v>
      </c>
      <c r="V221" s="5">
        <v>160.38812244280143</v>
      </c>
      <c r="W221" s="5">
        <v>1.76613885505482</v>
      </c>
      <c r="X221" s="5">
        <v>222.44075517661386</v>
      </c>
      <c r="Y221" s="5">
        <v>1.3868904491723943</v>
      </c>
    </row>
    <row r="222" spans="1:26" x14ac:dyDescent="0.3">
      <c r="A222" s="34" t="s">
        <v>1021</v>
      </c>
      <c r="B222" s="29">
        <v>202</v>
      </c>
      <c r="C222" s="29">
        <v>9</v>
      </c>
      <c r="D222" s="29" t="s">
        <v>55</v>
      </c>
      <c r="E222" s="5">
        <v>493448.56273100001</v>
      </c>
      <c r="F222" s="5">
        <v>5180826.3661900004</v>
      </c>
      <c r="G222" s="29">
        <v>2</v>
      </c>
      <c r="H222" s="29" t="s">
        <v>17</v>
      </c>
      <c r="I222" s="29" t="s">
        <v>141</v>
      </c>
      <c r="J222" s="36" t="s">
        <v>205</v>
      </c>
      <c r="K222" s="34">
        <v>3</v>
      </c>
      <c r="L222" s="34" t="s">
        <v>200</v>
      </c>
      <c r="M222" s="34" t="s">
        <v>206</v>
      </c>
      <c r="N222" s="34" t="s">
        <v>206</v>
      </c>
      <c r="O222" s="34" t="s">
        <v>206</v>
      </c>
      <c r="P222" s="34" t="s">
        <v>206</v>
      </c>
      <c r="Q222" s="34">
        <v>30</v>
      </c>
      <c r="R222" s="34">
        <v>266.43</v>
      </c>
      <c r="S222" s="34">
        <v>6.31</v>
      </c>
      <c r="T222" s="34">
        <v>260.12</v>
      </c>
      <c r="U222" s="34">
        <v>1.35</v>
      </c>
      <c r="V222" s="5">
        <v>171.76657833502196</v>
      </c>
      <c r="W222" s="5">
        <v>2.0714865962631923</v>
      </c>
      <c r="X222" s="5">
        <v>254.73164906580018</v>
      </c>
      <c r="Y222" s="5">
        <v>1.4830105573213381</v>
      </c>
    </row>
    <row r="223" spans="1:26" x14ac:dyDescent="0.3">
      <c r="A223" s="34" t="s">
        <v>1022</v>
      </c>
      <c r="B223" s="29">
        <v>202</v>
      </c>
      <c r="C223" s="29">
        <v>9</v>
      </c>
      <c r="D223" s="29" t="s">
        <v>55</v>
      </c>
      <c r="E223" s="5">
        <v>493448.56273100001</v>
      </c>
      <c r="F223" s="5">
        <v>5180826.3661900004</v>
      </c>
      <c r="G223" s="29">
        <v>2</v>
      </c>
      <c r="H223" s="29" t="s">
        <v>17</v>
      </c>
      <c r="I223" s="29" t="s">
        <v>141</v>
      </c>
      <c r="J223" s="36" t="s">
        <v>208</v>
      </c>
      <c r="K223" s="34">
        <v>4</v>
      </c>
      <c r="L223" s="34" t="s">
        <v>200</v>
      </c>
      <c r="M223" s="34" t="s">
        <v>206</v>
      </c>
      <c r="N223" s="34" t="s">
        <v>206</v>
      </c>
      <c r="O223" s="34" t="s">
        <v>206</v>
      </c>
      <c r="P223" s="34" t="s">
        <v>206</v>
      </c>
      <c r="Q223" s="34">
        <v>30</v>
      </c>
      <c r="R223" s="34">
        <v>258.33999999999997</v>
      </c>
      <c r="S223" s="34">
        <v>6.31</v>
      </c>
      <c r="T223" s="34">
        <v>252.02999999999997</v>
      </c>
      <c r="U223" s="34">
        <v>1.35</v>
      </c>
      <c r="V223" s="5">
        <v>171.76657833502196</v>
      </c>
      <c r="W223" s="5">
        <v>2.1061158363709844</v>
      </c>
      <c r="X223" s="5">
        <v>246.72195625759417</v>
      </c>
      <c r="Y223" s="5">
        <v>1.436379292462679</v>
      </c>
    </row>
    <row r="224" spans="1:26" x14ac:dyDescent="0.3">
      <c r="A224" s="34" t="s">
        <v>1119</v>
      </c>
      <c r="B224" s="29">
        <v>227</v>
      </c>
      <c r="C224" s="29">
        <v>9</v>
      </c>
      <c r="D224" s="29" t="s">
        <v>53</v>
      </c>
      <c r="E224" s="5">
        <v>493478.459027</v>
      </c>
      <c r="F224" s="5">
        <v>5180856.1175499903</v>
      </c>
      <c r="G224" s="29">
        <v>3</v>
      </c>
      <c r="H224" s="29" t="s">
        <v>17</v>
      </c>
      <c r="I224" s="29" t="s">
        <v>233</v>
      </c>
      <c r="J224" s="36" t="s">
        <v>199</v>
      </c>
      <c r="K224" s="34">
        <v>1</v>
      </c>
      <c r="L224" s="34" t="s">
        <v>200</v>
      </c>
      <c r="M224" s="34">
        <v>4</v>
      </c>
      <c r="N224" s="34">
        <v>3.5</v>
      </c>
      <c r="O224" s="34">
        <v>1.5</v>
      </c>
      <c r="P224" s="34">
        <v>4</v>
      </c>
      <c r="Q224" s="34">
        <v>13</v>
      </c>
      <c r="R224" s="34">
        <v>1098</v>
      </c>
      <c r="S224" s="34">
        <v>17.149999999999999</v>
      </c>
      <c r="T224" s="34">
        <v>1080.8499999999999</v>
      </c>
      <c r="U224" s="34">
        <v>6.2</v>
      </c>
      <c r="V224" s="5">
        <v>1569.9166808518917</v>
      </c>
      <c r="W224" s="37">
        <v>2.0171065439377793</v>
      </c>
      <c r="X224" s="5">
        <v>1059.0481039198485</v>
      </c>
      <c r="Y224" s="5">
        <v>0.67458873253399154</v>
      </c>
    </row>
    <row r="225" spans="1:25" x14ac:dyDescent="0.3">
      <c r="A225" s="34" t="s">
        <v>1120</v>
      </c>
      <c r="B225" s="29">
        <v>227</v>
      </c>
      <c r="C225" s="29">
        <v>9</v>
      </c>
      <c r="D225" s="29" t="s">
        <v>53</v>
      </c>
      <c r="E225" s="5">
        <v>493478.459027</v>
      </c>
      <c r="F225" s="5">
        <v>5180856.1175499903</v>
      </c>
      <c r="G225" s="29">
        <v>3</v>
      </c>
      <c r="H225" s="29" t="s">
        <v>17</v>
      </c>
      <c r="I225" s="29" t="s">
        <v>233</v>
      </c>
      <c r="J225" s="36" t="s">
        <v>202</v>
      </c>
      <c r="K225" s="34">
        <v>2</v>
      </c>
      <c r="L225" s="34" t="s">
        <v>200</v>
      </c>
      <c r="M225" s="34" t="s">
        <v>203</v>
      </c>
      <c r="N225" s="34">
        <v>6.5</v>
      </c>
      <c r="O225" s="34">
        <v>8.5</v>
      </c>
      <c r="P225" s="34">
        <v>6</v>
      </c>
      <c r="Q225" s="34">
        <v>21</v>
      </c>
      <c r="R225" s="34">
        <v>259.19</v>
      </c>
      <c r="S225" s="34">
        <v>6.31</v>
      </c>
      <c r="T225" s="34">
        <v>252.88</v>
      </c>
      <c r="U225" s="34">
        <v>1.55</v>
      </c>
      <c r="V225" s="5">
        <v>158.50120335523906</v>
      </c>
      <c r="W225" s="5">
        <v>2.7982026143790946</v>
      </c>
      <c r="X225" s="5">
        <v>245.80390522875814</v>
      </c>
      <c r="Y225" s="5">
        <v>1.5508015082879394</v>
      </c>
    </row>
    <row r="226" spans="1:25" x14ac:dyDescent="0.3">
      <c r="A226" s="34" t="s">
        <v>1121</v>
      </c>
      <c r="B226" s="29">
        <v>227</v>
      </c>
      <c r="C226" s="29">
        <v>9</v>
      </c>
      <c r="D226" s="29" t="s">
        <v>53</v>
      </c>
      <c r="E226" s="5">
        <v>493478.459027</v>
      </c>
      <c r="F226" s="5">
        <v>5180856.1175499903</v>
      </c>
      <c r="G226" s="29">
        <v>3</v>
      </c>
      <c r="H226" s="29" t="s">
        <v>17</v>
      </c>
      <c r="I226" s="29" t="s">
        <v>233</v>
      </c>
      <c r="J226" s="36" t="s">
        <v>205</v>
      </c>
      <c r="K226" s="34">
        <v>3</v>
      </c>
      <c r="L226" s="34" t="s">
        <v>200</v>
      </c>
      <c r="M226" s="34" t="s">
        <v>206</v>
      </c>
      <c r="N226" s="34" t="s">
        <v>206</v>
      </c>
      <c r="O226" s="34" t="s">
        <v>206</v>
      </c>
      <c r="P226" s="34" t="s">
        <v>206</v>
      </c>
      <c r="Q226" s="34">
        <v>30</v>
      </c>
      <c r="R226" s="34">
        <v>254.9</v>
      </c>
      <c r="S226" s="34">
        <v>6.31</v>
      </c>
      <c r="T226" s="34">
        <v>248.59</v>
      </c>
      <c r="U226" s="34">
        <v>1.35</v>
      </c>
      <c r="V226" s="5">
        <v>171.76657833502196</v>
      </c>
      <c r="W226" s="5">
        <v>2.7159485399223979</v>
      </c>
      <c r="X226" s="5">
        <v>241.83842352460692</v>
      </c>
      <c r="Y226" s="5">
        <v>1.4079480762137171</v>
      </c>
    </row>
    <row r="227" spans="1:25" x14ac:dyDescent="0.3">
      <c r="A227" s="34" t="s">
        <v>1122</v>
      </c>
      <c r="B227" s="29">
        <v>227</v>
      </c>
      <c r="C227" s="29">
        <v>9</v>
      </c>
      <c r="D227" s="29" t="s">
        <v>53</v>
      </c>
      <c r="E227" s="5">
        <v>493478.459027</v>
      </c>
      <c r="F227" s="5">
        <v>5180856.1175499903</v>
      </c>
      <c r="G227" s="29">
        <v>3</v>
      </c>
      <c r="H227" s="29" t="s">
        <v>17</v>
      </c>
      <c r="I227" s="29" t="s">
        <v>233</v>
      </c>
      <c r="J227" s="36" t="s">
        <v>208</v>
      </c>
      <c r="K227" s="34">
        <v>4</v>
      </c>
      <c r="L227" s="34" t="s">
        <v>200</v>
      </c>
      <c r="M227" s="34" t="s">
        <v>206</v>
      </c>
      <c r="N227" s="34" t="s">
        <v>206</v>
      </c>
      <c r="O227" s="34" t="s">
        <v>206</v>
      </c>
      <c r="P227" s="34" t="s">
        <v>206</v>
      </c>
      <c r="Q227" s="34">
        <v>30</v>
      </c>
      <c r="R227" s="34">
        <v>265.72000000000003</v>
      </c>
      <c r="S227" s="34">
        <v>6.31</v>
      </c>
      <c r="T227" s="34">
        <v>259.41000000000003</v>
      </c>
      <c r="U227" s="34">
        <v>1.35</v>
      </c>
      <c r="V227" s="5">
        <v>171.76657833502196</v>
      </c>
      <c r="W227" s="5">
        <v>2.9070949379955127</v>
      </c>
      <c r="X227" s="5">
        <v>251.86870502134587</v>
      </c>
      <c r="Y227" s="5">
        <v>1.466342914103399</v>
      </c>
    </row>
    <row r="228" spans="1:25" x14ac:dyDescent="0.3">
      <c r="A228" s="34" t="s">
        <v>1207</v>
      </c>
      <c r="B228" s="29">
        <v>249</v>
      </c>
      <c r="C228" s="29">
        <v>9</v>
      </c>
      <c r="D228" s="29" t="s">
        <v>58</v>
      </c>
      <c r="E228" s="5">
        <v>493445.578717998</v>
      </c>
      <c r="F228" s="5">
        <v>5180889.9313700004</v>
      </c>
      <c r="G228" s="29">
        <v>1</v>
      </c>
      <c r="H228" s="29" t="s">
        <v>17</v>
      </c>
      <c r="I228" s="29" t="s">
        <v>242</v>
      </c>
      <c r="J228" s="36" t="s">
        <v>199</v>
      </c>
      <c r="K228" s="34">
        <v>1</v>
      </c>
      <c r="L228" s="34" t="s">
        <v>200</v>
      </c>
      <c r="M228" s="34">
        <v>3</v>
      </c>
      <c r="N228" s="34">
        <v>2.5</v>
      </c>
      <c r="O228" s="34">
        <v>5</v>
      </c>
      <c r="P228" s="34">
        <v>3.5</v>
      </c>
      <c r="Q228" s="34">
        <v>14</v>
      </c>
      <c r="R228" s="34">
        <v>480.1</v>
      </c>
      <c r="S228" s="34">
        <v>17.149999999999999</v>
      </c>
      <c r="T228" s="34">
        <v>462.95000000000005</v>
      </c>
      <c r="U228" s="34">
        <v>6.2</v>
      </c>
      <c r="V228" s="5">
        <v>1690.6795024558833</v>
      </c>
      <c r="W228" s="37">
        <v>2.2750594617814097</v>
      </c>
      <c r="X228" s="5">
        <v>452.41761222168299</v>
      </c>
      <c r="Y228" s="5">
        <v>0.26759513649068351</v>
      </c>
    </row>
    <row r="229" spans="1:25" x14ac:dyDescent="0.3">
      <c r="A229" s="34" t="s">
        <v>1208</v>
      </c>
      <c r="B229" s="29">
        <v>249</v>
      </c>
      <c r="C229" s="29">
        <v>9</v>
      </c>
      <c r="D229" s="29" t="s">
        <v>58</v>
      </c>
      <c r="E229" s="5">
        <v>493445.578717998</v>
      </c>
      <c r="F229" s="5">
        <v>5180889.9313700004</v>
      </c>
      <c r="G229" s="29">
        <v>1</v>
      </c>
      <c r="H229" s="29" t="s">
        <v>17</v>
      </c>
      <c r="I229" s="29" t="s">
        <v>242</v>
      </c>
      <c r="J229" s="36" t="s">
        <v>202</v>
      </c>
      <c r="K229" s="34">
        <v>2</v>
      </c>
      <c r="L229" s="34" t="s">
        <v>200</v>
      </c>
      <c r="M229" s="34" t="s">
        <v>203</v>
      </c>
      <c r="N229" s="34">
        <v>7.5</v>
      </c>
      <c r="O229" s="34">
        <v>5</v>
      </c>
      <c r="P229" s="34">
        <v>6.5</v>
      </c>
      <c r="Q229" s="34">
        <v>19</v>
      </c>
      <c r="R229" s="34">
        <v>208.89</v>
      </c>
      <c r="S229" s="34">
        <v>6.31</v>
      </c>
      <c r="T229" s="34">
        <v>202.57999999999998</v>
      </c>
      <c r="U229" s="34">
        <v>1.55</v>
      </c>
      <c r="V229" s="5">
        <v>143.40585065474011</v>
      </c>
      <c r="W229" s="5">
        <v>1.8104149715215636</v>
      </c>
      <c r="X229" s="5">
        <v>198.91246135069161</v>
      </c>
      <c r="Y229" s="5">
        <v>1.3870595965403647</v>
      </c>
    </row>
    <row r="230" spans="1:25" x14ac:dyDescent="0.3">
      <c r="A230" s="34" t="s">
        <v>1209</v>
      </c>
      <c r="B230" s="29">
        <v>249</v>
      </c>
      <c r="C230" s="29">
        <v>9</v>
      </c>
      <c r="D230" s="29" t="s">
        <v>58</v>
      </c>
      <c r="E230" s="5">
        <v>493445.578717998</v>
      </c>
      <c r="F230" s="5">
        <v>5180889.9313700004</v>
      </c>
      <c r="G230" s="29">
        <v>1</v>
      </c>
      <c r="H230" s="29" t="s">
        <v>17</v>
      </c>
      <c r="I230" s="29" t="s">
        <v>242</v>
      </c>
      <c r="J230" s="36" t="s">
        <v>205</v>
      </c>
      <c r="K230" s="34">
        <v>3</v>
      </c>
      <c r="L230" s="34" t="s">
        <v>200</v>
      </c>
      <c r="M230" s="34" t="s">
        <v>206</v>
      </c>
      <c r="N230" s="34" t="s">
        <v>206</v>
      </c>
      <c r="O230" s="34" t="s">
        <v>206</v>
      </c>
      <c r="P230" s="34" t="s">
        <v>206</v>
      </c>
      <c r="Q230" s="34">
        <v>30</v>
      </c>
      <c r="R230" s="34">
        <v>254.82</v>
      </c>
      <c r="S230" s="34">
        <v>6.31</v>
      </c>
      <c r="T230" s="34">
        <v>248.51</v>
      </c>
      <c r="U230" s="34">
        <v>1.35</v>
      </c>
      <c r="V230" s="5">
        <v>171.76657833502196</v>
      </c>
      <c r="W230" s="5">
        <v>1.8049077266274602</v>
      </c>
      <c r="X230" s="5">
        <v>244.02462380855809</v>
      </c>
      <c r="Y230" s="5">
        <v>1.4206758158307171</v>
      </c>
    </row>
    <row r="231" spans="1:25" x14ac:dyDescent="0.3">
      <c r="A231" s="34" t="s">
        <v>1210</v>
      </c>
      <c r="B231" s="29">
        <v>249</v>
      </c>
      <c r="C231" s="29">
        <v>9</v>
      </c>
      <c r="D231" s="29" t="s">
        <v>58</v>
      </c>
      <c r="E231" s="5">
        <v>493445.578717998</v>
      </c>
      <c r="F231" s="5">
        <v>5180889.9313700004</v>
      </c>
      <c r="G231" s="29">
        <v>1</v>
      </c>
      <c r="H231" s="29" t="s">
        <v>17</v>
      </c>
      <c r="I231" s="29" t="s">
        <v>242</v>
      </c>
      <c r="J231" s="36" t="s">
        <v>208</v>
      </c>
      <c r="K231" s="34">
        <v>4</v>
      </c>
      <c r="L231" s="34" t="s">
        <v>200</v>
      </c>
      <c r="M231" s="34" t="s">
        <v>206</v>
      </c>
      <c r="N231" s="34" t="s">
        <v>206</v>
      </c>
      <c r="O231" s="34" t="s">
        <v>206</v>
      </c>
      <c r="P231" s="34" t="s">
        <v>206</v>
      </c>
      <c r="Q231" s="34">
        <v>30</v>
      </c>
      <c r="R231" s="34">
        <v>247.25</v>
      </c>
      <c r="S231" s="34">
        <v>6.31</v>
      </c>
      <c r="T231" s="34">
        <v>240.94</v>
      </c>
      <c r="U231" s="34">
        <v>1.35</v>
      </c>
      <c r="V231" s="5">
        <v>171.76657833502196</v>
      </c>
      <c r="W231" s="5">
        <v>1.758286176232831</v>
      </c>
      <c r="X231" s="5">
        <v>236.70358528698461</v>
      </c>
      <c r="Y231" s="5">
        <v>1.3780537959212666</v>
      </c>
    </row>
    <row r="232" spans="1:25" x14ac:dyDescent="0.3">
      <c r="A232" s="34" t="s">
        <v>1299</v>
      </c>
      <c r="B232" s="29">
        <v>272</v>
      </c>
      <c r="C232" s="29">
        <v>9</v>
      </c>
      <c r="D232" s="29" t="s">
        <v>66</v>
      </c>
      <c r="E232" s="5">
        <v>493466.52908200002</v>
      </c>
      <c r="F232" s="5">
        <v>5180921.6894899802</v>
      </c>
      <c r="G232" s="29">
        <v>1</v>
      </c>
      <c r="H232" s="29" t="s">
        <v>17</v>
      </c>
      <c r="I232" s="29" t="s">
        <v>242</v>
      </c>
      <c r="J232" s="36" t="s">
        <v>199</v>
      </c>
      <c r="K232" s="34">
        <v>1</v>
      </c>
      <c r="L232" s="34" t="s">
        <v>200</v>
      </c>
      <c r="M232" s="34">
        <v>3.5</v>
      </c>
      <c r="N232" s="34">
        <v>3.75</v>
      </c>
      <c r="O232" s="34">
        <v>3.75</v>
      </c>
      <c r="P232" s="34">
        <v>3.5</v>
      </c>
      <c r="Q232" s="34">
        <v>14.5</v>
      </c>
      <c r="R232" s="34">
        <v>565.70000000000005</v>
      </c>
      <c r="S232" s="34">
        <v>17.149999999999999</v>
      </c>
      <c r="T232" s="34">
        <v>548.55000000000007</v>
      </c>
      <c r="U232" s="34">
        <v>6.2</v>
      </c>
      <c r="V232" s="5">
        <v>1751.0609132578793</v>
      </c>
      <c r="W232" s="37">
        <v>2.5631078722048191</v>
      </c>
      <c r="X232" s="5">
        <v>534.49007176702048</v>
      </c>
      <c r="Y232" s="5">
        <v>0.30523785193319886</v>
      </c>
    </row>
    <row r="233" spans="1:25" x14ac:dyDescent="0.3">
      <c r="A233" s="34" t="s">
        <v>1300</v>
      </c>
      <c r="B233" s="29">
        <v>272</v>
      </c>
      <c r="C233" s="29">
        <v>9</v>
      </c>
      <c r="D233" s="29" t="s">
        <v>66</v>
      </c>
      <c r="E233" s="5">
        <v>493466.52908200002</v>
      </c>
      <c r="F233" s="5">
        <v>5180921.6894899802</v>
      </c>
      <c r="G233" s="29">
        <v>1</v>
      </c>
      <c r="H233" s="29" t="s">
        <v>17</v>
      </c>
      <c r="I233" s="29" t="s">
        <v>242</v>
      </c>
      <c r="J233" s="36" t="s">
        <v>202</v>
      </c>
      <c r="K233" s="34">
        <v>2</v>
      </c>
      <c r="L233" s="34" t="s">
        <v>200</v>
      </c>
      <c r="M233" s="34" t="s">
        <v>203</v>
      </c>
      <c r="N233" s="34">
        <v>6.25</v>
      </c>
      <c r="O233" s="34">
        <v>6.25</v>
      </c>
      <c r="P233" s="34">
        <v>6.5</v>
      </c>
      <c r="Q233" s="34">
        <v>19</v>
      </c>
      <c r="R233" s="34">
        <v>216.24</v>
      </c>
      <c r="S233" s="34">
        <v>6.31</v>
      </c>
      <c r="T233" s="34">
        <v>209.93</v>
      </c>
      <c r="U233" s="34">
        <v>1.55</v>
      </c>
      <c r="V233" s="5">
        <v>143.40585065474011</v>
      </c>
      <c r="W233" s="5">
        <v>2.0158827122785481</v>
      </c>
      <c r="X233" s="5">
        <v>205.69805742211366</v>
      </c>
      <c r="Y233" s="5">
        <v>1.4343770249468171</v>
      </c>
    </row>
    <row r="234" spans="1:25" x14ac:dyDescent="0.3">
      <c r="A234" s="34" t="s">
        <v>1301</v>
      </c>
      <c r="B234" s="29">
        <v>272</v>
      </c>
      <c r="C234" s="29">
        <v>9</v>
      </c>
      <c r="D234" s="29" t="s">
        <v>66</v>
      </c>
      <c r="E234" s="5">
        <v>493466.52908200002</v>
      </c>
      <c r="F234" s="5">
        <v>5180921.6894899802</v>
      </c>
      <c r="G234" s="29">
        <v>1</v>
      </c>
      <c r="H234" s="29" t="s">
        <v>17</v>
      </c>
      <c r="I234" s="29" t="s">
        <v>242</v>
      </c>
      <c r="J234" s="36" t="s">
        <v>205</v>
      </c>
      <c r="K234" s="34">
        <v>3</v>
      </c>
      <c r="L234" s="34" t="s">
        <v>200</v>
      </c>
      <c r="M234" s="34" t="s">
        <v>206</v>
      </c>
      <c r="N234" s="34" t="s">
        <v>206</v>
      </c>
      <c r="O234" s="34" t="s">
        <v>206</v>
      </c>
      <c r="P234" s="34" t="s">
        <v>206</v>
      </c>
      <c r="Q234" s="34">
        <v>30</v>
      </c>
      <c r="R234" s="34">
        <v>264.70999999999998</v>
      </c>
      <c r="S234" s="34">
        <v>6.31</v>
      </c>
      <c r="T234" s="34">
        <v>258.39999999999998</v>
      </c>
      <c r="U234" s="34">
        <v>1.35</v>
      </c>
      <c r="V234" s="5">
        <v>171.76657833502196</v>
      </c>
      <c r="W234" s="5">
        <v>2.4643584521384798</v>
      </c>
      <c r="X234" s="5">
        <v>252.03209775967414</v>
      </c>
      <c r="Y234" s="5">
        <v>1.4672941628265912</v>
      </c>
    </row>
    <row r="235" spans="1:25" x14ac:dyDescent="0.3">
      <c r="A235" s="34" t="s">
        <v>1302</v>
      </c>
      <c r="B235" s="29">
        <v>272</v>
      </c>
      <c r="C235" s="29">
        <v>9</v>
      </c>
      <c r="D235" s="29" t="s">
        <v>66</v>
      </c>
      <c r="E235" s="5">
        <v>493466.52908200002</v>
      </c>
      <c r="F235" s="5">
        <v>5180921.6894899802</v>
      </c>
      <c r="G235" s="29">
        <v>1</v>
      </c>
      <c r="H235" s="29" t="s">
        <v>17</v>
      </c>
      <c r="I235" s="29" t="s">
        <v>242</v>
      </c>
      <c r="J235" s="36" t="s">
        <v>208</v>
      </c>
      <c r="K235" s="34">
        <v>4</v>
      </c>
      <c r="L235" s="34" t="s">
        <v>200</v>
      </c>
      <c r="M235" s="34" t="s">
        <v>206</v>
      </c>
      <c r="N235" s="34" t="s">
        <v>206</v>
      </c>
      <c r="O235" s="34" t="s">
        <v>206</v>
      </c>
      <c r="P235" s="34" t="s">
        <v>206</v>
      </c>
      <c r="Q235" s="34">
        <v>30</v>
      </c>
      <c r="R235" s="34">
        <v>271.58999999999997</v>
      </c>
      <c r="S235" s="34">
        <v>6.31</v>
      </c>
      <c r="T235" s="34">
        <v>265.27999999999997</v>
      </c>
      <c r="U235" s="34">
        <v>1.35</v>
      </c>
      <c r="V235" s="5">
        <v>171.76657833502196</v>
      </c>
      <c r="W235" s="5">
        <v>2.5357873210633843</v>
      </c>
      <c r="X235" s="5">
        <v>258.55306339468302</v>
      </c>
      <c r="Y235" s="5">
        <v>1.5052582749269676</v>
      </c>
    </row>
    <row r="236" spans="1:25" x14ac:dyDescent="0.3">
      <c r="A236" s="34" t="s">
        <v>1387</v>
      </c>
      <c r="B236" s="29">
        <v>297</v>
      </c>
      <c r="C236" s="29">
        <v>9</v>
      </c>
      <c r="D236" s="29" t="s">
        <v>67</v>
      </c>
      <c r="E236" s="5">
        <v>493470.68572100002</v>
      </c>
      <c r="F236" s="5">
        <v>5180953.4659200003</v>
      </c>
      <c r="G236" s="29">
        <v>1</v>
      </c>
      <c r="H236" s="29" t="s">
        <v>17</v>
      </c>
      <c r="I236" s="29" t="s">
        <v>242</v>
      </c>
      <c r="J236" s="36" t="s">
        <v>199</v>
      </c>
      <c r="K236" s="34">
        <v>1</v>
      </c>
      <c r="L236" s="34" t="s">
        <v>200</v>
      </c>
      <c r="M236" s="34">
        <v>0</v>
      </c>
      <c r="N236" s="34">
        <v>0</v>
      </c>
      <c r="O236" s="34">
        <v>0</v>
      </c>
      <c r="P236" s="34">
        <v>0</v>
      </c>
      <c r="Q236" s="34">
        <v>0</v>
      </c>
      <c r="R236" s="34">
        <v>0</v>
      </c>
      <c r="S236" s="34">
        <v>17.149999999999999</v>
      </c>
      <c r="U236" s="34"/>
      <c r="V236" s="5"/>
      <c r="W236" s="37"/>
      <c r="X236" s="5"/>
      <c r="Y236" s="5"/>
    </row>
    <row r="237" spans="1:25" x14ac:dyDescent="0.3">
      <c r="A237" s="34" t="s">
        <v>1388</v>
      </c>
      <c r="B237" s="29">
        <v>297</v>
      </c>
      <c r="C237" s="29">
        <v>9</v>
      </c>
      <c r="D237" s="29" t="s">
        <v>67</v>
      </c>
      <c r="E237" s="5">
        <v>493470.68572100002</v>
      </c>
      <c r="F237" s="5">
        <v>5180953.4659200003</v>
      </c>
      <c r="G237" s="29">
        <v>1</v>
      </c>
      <c r="H237" s="29" t="s">
        <v>17</v>
      </c>
      <c r="I237" s="29" t="s">
        <v>242</v>
      </c>
      <c r="J237" s="36" t="s">
        <v>202</v>
      </c>
      <c r="K237" s="34">
        <v>2</v>
      </c>
      <c r="L237" s="34" t="s">
        <v>200</v>
      </c>
      <c r="M237" s="34" t="s">
        <v>203</v>
      </c>
      <c r="N237" s="34">
        <v>10</v>
      </c>
      <c r="O237" s="34">
        <v>10</v>
      </c>
      <c r="P237" s="34">
        <v>10</v>
      </c>
      <c r="Q237" s="34">
        <v>30</v>
      </c>
      <c r="R237" s="34">
        <v>324.41000000000003</v>
      </c>
      <c r="S237" s="34">
        <v>6.31</v>
      </c>
      <c r="T237" s="34">
        <v>318.10000000000002</v>
      </c>
      <c r="U237" s="34">
        <v>1.55</v>
      </c>
      <c r="V237" s="5">
        <v>226.43029050748439</v>
      </c>
      <c r="W237" s="5">
        <v>1.7954407908008889</v>
      </c>
      <c r="X237" s="5">
        <v>312.38870284446239</v>
      </c>
      <c r="Y237" s="5">
        <v>1.3796241754772502</v>
      </c>
    </row>
    <row r="238" spans="1:25" x14ac:dyDescent="0.3">
      <c r="A238" s="34" t="s">
        <v>1389</v>
      </c>
      <c r="B238" s="29">
        <v>297</v>
      </c>
      <c r="C238" s="29">
        <v>9</v>
      </c>
      <c r="D238" s="29" t="s">
        <v>67</v>
      </c>
      <c r="E238" s="5">
        <v>493470.68572100002</v>
      </c>
      <c r="F238" s="5">
        <v>5180953.4659200003</v>
      </c>
      <c r="G238" s="29">
        <v>1</v>
      </c>
      <c r="H238" s="29" t="s">
        <v>17</v>
      </c>
      <c r="I238" s="29" t="s">
        <v>242</v>
      </c>
      <c r="J238" s="36" t="s">
        <v>205</v>
      </c>
      <c r="K238" s="34">
        <v>3</v>
      </c>
      <c r="L238" s="34" t="s">
        <v>200</v>
      </c>
      <c r="M238" s="34" t="s">
        <v>206</v>
      </c>
      <c r="N238" s="34" t="s">
        <v>206</v>
      </c>
      <c r="O238" s="34" t="s">
        <v>206</v>
      </c>
      <c r="P238" s="34" t="s">
        <v>206</v>
      </c>
      <c r="Q238" s="34">
        <v>30</v>
      </c>
      <c r="R238" s="34">
        <v>271.68</v>
      </c>
      <c r="S238" s="34">
        <v>6.31</v>
      </c>
      <c r="T238" s="34">
        <v>265.37</v>
      </c>
      <c r="U238" s="34">
        <v>1.35</v>
      </c>
      <c r="V238" s="5">
        <v>171.76657833502196</v>
      </c>
      <c r="W238" s="5">
        <v>2.2986167615947832</v>
      </c>
      <c r="X238" s="5">
        <v>259.27016069975593</v>
      </c>
      <c r="Y238" s="5">
        <v>1.5094331109866013</v>
      </c>
    </row>
    <row r="239" spans="1:25" x14ac:dyDescent="0.3">
      <c r="A239" s="34" t="s">
        <v>1390</v>
      </c>
      <c r="B239" s="29">
        <v>297</v>
      </c>
      <c r="C239" s="29">
        <v>9</v>
      </c>
      <c r="D239" s="29" t="s">
        <v>67</v>
      </c>
      <c r="E239" s="5">
        <v>493470.68572100002</v>
      </c>
      <c r="F239" s="5">
        <v>5180953.4659200003</v>
      </c>
      <c r="G239" s="29">
        <v>1</v>
      </c>
      <c r="H239" s="29" t="s">
        <v>17</v>
      </c>
      <c r="I239" s="29" t="s">
        <v>242</v>
      </c>
      <c r="J239" s="36" t="s">
        <v>208</v>
      </c>
      <c r="K239" s="34">
        <v>4</v>
      </c>
      <c r="L239" s="34" t="s">
        <v>200</v>
      </c>
      <c r="M239" s="34" t="s">
        <v>206</v>
      </c>
      <c r="N239" s="34" t="s">
        <v>206</v>
      </c>
      <c r="O239" s="34" t="s">
        <v>206</v>
      </c>
      <c r="P239" s="34" t="s">
        <v>206</v>
      </c>
      <c r="Q239" s="34">
        <v>30</v>
      </c>
      <c r="R239" s="34">
        <v>281.93</v>
      </c>
      <c r="S239" s="34">
        <v>6.31</v>
      </c>
      <c r="T239" s="34">
        <v>275.62</v>
      </c>
      <c r="U239" s="34">
        <v>1.35</v>
      </c>
      <c r="V239" s="5">
        <v>171.76657833502196</v>
      </c>
      <c r="W239" s="5">
        <v>2.21679886109417</v>
      </c>
      <c r="X239" s="5">
        <v>269.51005897905225</v>
      </c>
      <c r="Y239" s="5">
        <v>1.5690483072521046</v>
      </c>
    </row>
    <row r="240" spans="1:25" x14ac:dyDescent="0.3">
      <c r="A240" s="34" t="s">
        <v>228</v>
      </c>
      <c r="B240" s="29">
        <v>6</v>
      </c>
      <c r="C240" s="29">
        <v>10</v>
      </c>
      <c r="D240" s="29" t="s">
        <v>17</v>
      </c>
      <c r="E240" s="5">
        <v>493479.23487300001</v>
      </c>
      <c r="F240" s="5">
        <v>5180583.9985100003</v>
      </c>
      <c r="G240" s="29">
        <v>2</v>
      </c>
      <c r="H240" s="29" t="s">
        <v>15</v>
      </c>
      <c r="I240" s="29" t="s">
        <v>141</v>
      </c>
      <c r="J240" s="36" t="s">
        <v>199</v>
      </c>
      <c r="K240" s="34">
        <v>1</v>
      </c>
      <c r="L240" s="34" t="s">
        <v>224</v>
      </c>
      <c r="M240" s="34">
        <v>4</v>
      </c>
      <c r="N240" s="34">
        <v>1.5</v>
      </c>
      <c r="O240" s="34">
        <v>3</v>
      </c>
      <c r="P240" s="34">
        <v>3</v>
      </c>
      <c r="Q240" s="34">
        <v>11.5</v>
      </c>
      <c r="R240" s="34">
        <v>592.29999999999995</v>
      </c>
      <c r="S240" s="34">
        <v>17.149999999999999</v>
      </c>
      <c r="T240" s="34">
        <v>575.15</v>
      </c>
      <c r="U240" s="34">
        <v>6.2</v>
      </c>
      <c r="V240" s="5">
        <v>1388.7724484459043</v>
      </c>
      <c r="W240" s="37">
        <v>1.9394461803684808</v>
      </c>
      <c r="X240" s="5">
        <v>563.99527529361069</v>
      </c>
      <c r="Y240" s="5">
        <v>0.40611064535788099</v>
      </c>
    </row>
    <row r="241" spans="1:25" x14ac:dyDescent="0.3">
      <c r="A241" s="34" t="s">
        <v>229</v>
      </c>
      <c r="B241" s="29">
        <v>6</v>
      </c>
      <c r="C241" s="29">
        <v>10</v>
      </c>
      <c r="D241" s="29" t="s">
        <v>17</v>
      </c>
      <c r="E241" s="5">
        <v>493479.23487300001</v>
      </c>
      <c r="F241" s="5">
        <v>5180583.9985100003</v>
      </c>
      <c r="G241" s="29">
        <v>2</v>
      </c>
      <c r="H241" s="29" t="s">
        <v>15</v>
      </c>
      <c r="I241" s="29" t="s">
        <v>141</v>
      </c>
      <c r="J241" s="36" t="s">
        <v>202</v>
      </c>
      <c r="K241" s="34">
        <v>2</v>
      </c>
      <c r="L241" s="34" t="s">
        <v>224</v>
      </c>
      <c r="M241" s="34" t="s">
        <v>203</v>
      </c>
      <c r="N241" s="34">
        <v>8.5</v>
      </c>
      <c r="O241" s="34">
        <v>7</v>
      </c>
      <c r="P241" s="34">
        <v>7</v>
      </c>
      <c r="Q241" s="34">
        <v>22.5</v>
      </c>
      <c r="R241" s="34">
        <v>239.48</v>
      </c>
      <c r="S241" s="34">
        <v>6.31</v>
      </c>
      <c r="T241" s="34">
        <v>233.17</v>
      </c>
      <c r="U241" s="34">
        <v>1.55</v>
      </c>
      <c r="V241" s="5">
        <v>169.82271788061328</v>
      </c>
      <c r="W241" s="5">
        <v>1.7466410748560395</v>
      </c>
      <c r="X241" s="5">
        <v>229.09735700575817</v>
      </c>
      <c r="Y241" s="5">
        <v>1.349038337537475</v>
      </c>
    </row>
    <row r="242" spans="1:25" x14ac:dyDescent="0.3">
      <c r="A242" s="34" t="s">
        <v>230</v>
      </c>
      <c r="B242" s="29">
        <v>6</v>
      </c>
      <c r="C242" s="29">
        <v>10</v>
      </c>
      <c r="D242" s="29" t="s">
        <v>17</v>
      </c>
      <c r="E242" s="5">
        <v>493479.23487300001</v>
      </c>
      <c r="F242" s="5">
        <v>5180583.9985100003</v>
      </c>
      <c r="G242" s="29">
        <v>2</v>
      </c>
      <c r="H242" s="29" t="s">
        <v>15</v>
      </c>
      <c r="I242" s="29" t="s">
        <v>141</v>
      </c>
      <c r="J242" s="36" t="s">
        <v>205</v>
      </c>
      <c r="K242" s="34">
        <v>3</v>
      </c>
      <c r="L242" s="34" t="s">
        <v>224</v>
      </c>
      <c r="M242" s="34" t="s">
        <v>206</v>
      </c>
      <c r="N242" s="34" t="s">
        <v>206</v>
      </c>
      <c r="O242" s="34" t="s">
        <v>206</v>
      </c>
      <c r="P242" s="34" t="s">
        <v>206</v>
      </c>
      <c r="Q242" s="34">
        <v>30</v>
      </c>
      <c r="R242" s="34">
        <v>241.5</v>
      </c>
      <c r="S242" s="34">
        <v>6.31</v>
      </c>
      <c r="T242" s="34">
        <v>235.19</v>
      </c>
      <c r="U242" s="34">
        <v>1.35</v>
      </c>
      <c r="V242" s="5">
        <v>171.76657833502196</v>
      </c>
      <c r="W242" s="5">
        <v>1.9450800915331732</v>
      </c>
      <c r="X242" s="5">
        <v>230.61536613272312</v>
      </c>
      <c r="Y242" s="5">
        <v>1.342609070799091</v>
      </c>
    </row>
    <row r="243" spans="1:25" x14ac:dyDescent="0.3">
      <c r="A243" s="34" t="s">
        <v>231</v>
      </c>
      <c r="B243" s="29">
        <v>6</v>
      </c>
      <c r="C243" s="29">
        <v>10</v>
      </c>
      <c r="D243" s="29" t="s">
        <v>17</v>
      </c>
      <c r="E243" s="5">
        <v>493479.23487300001</v>
      </c>
      <c r="F243" s="5">
        <v>5180583.9985100003</v>
      </c>
      <c r="G243" s="29">
        <v>2</v>
      </c>
      <c r="H243" s="29" t="s">
        <v>15</v>
      </c>
      <c r="I243" s="29" t="s">
        <v>141</v>
      </c>
      <c r="J243" s="36" t="s">
        <v>208</v>
      </c>
      <c r="K243" s="34">
        <v>4</v>
      </c>
      <c r="L243" s="34" t="s">
        <v>224</v>
      </c>
      <c r="M243" s="34" t="s">
        <v>206</v>
      </c>
      <c r="N243" s="34" t="s">
        <v>206</v>
      </c>
      <c r="O243" s="34" t="s">
        <v>206</v>
      </c>
      <c r="P243" s="34" t="s">
        <v>206</v>
      </c>
      <c r="Q243" s="34">
        <v>30</v>
      </c>
      <c r="R243" s="34">
        <v>226.03</v>
      </c>
      <c r="S243" s="34">
        <v>6.31</v>
      </c>
      <c r="T243" s="34">
        <v>219.72</v>
      </c>
      <c r="U243" s="34">
        <v>1.35</v>
      </c>
      <c r="V243" s="5">
        <v>171.76657833502196</v>
      </c>
      <c r="W243" s="5">
        <v>1.9805481874447473</v>
      </c>
      <c r="X243" s="5">
        <v>215.36833952254639</v>
      </c>
      <c r="Y243" s="5">
        <v>1.2538431027163004</v>
      </c>
    </row>
    <row r="244" spans="1:25" x14ac:dyDescent="0.3">
      <c r="A244" s="34" t="s">
        <v>317</v>
      </c>
      <c r="B244" s="29">
        <v>27</v>
      </c>
      <c r="C244" s="29">
        <v>10</v>
      </c>
      <c r="D244" s="29" t="s">
        <v>15</v>
      </c>
      <c r="E244" s="5">
        <v>493502.30170800001</v>
      </c>
      <c r="F244" s="5">
        <v>5180616.15558</v>
      </c>
      <c r="G244" s="29">
        <v>2</v>
      </c>
      <c r="H244" s="29" t="s">
        <v>15</v>
      </c>
      <c r="I244" s="29" t="s">
        <v>141</v>
      </c>
      <c r="J244" s="36" t="s">
        <v>199</v>
      </c>
      <c r="K244" s="34">
        <v>1</v>
      </c>
      <c r="L244" s="34" t="s">
        <v>224</v>
      </c>
      <c r="M244" s="34">
        <v>2.5</v>
      </c>
      <c r="N244" s="34">
        <v>3.25</v>
      </c>
      <c r="O244" s="34">
        <v>2.75</v>
      </c>
      <c r="P244" s="34">
        <v>1.75</v>
      </c>
      <c r="Q244" s="34">
        <v>10.25</v>
      </c>
      <c r="R244" s="34">
        <v>703.1</v>
      </c>
      <c r="S244" s="34">
        <v>17.149999999999999</v>
      </c>
      <c r="T244" s="34">
        <v>685.95</v>
      </c>
      <c r="U244" s="34">
        <v>6.2</v>
      </c>
      <c r="V244" s="5">
        <v>1237.8189214409147</v>
      </c>
      <c r="W244" s="37">
        <v>1.920001867479032</v>
      </c>
      <c r="X244" s="5">
        <v>672.77974719002759</v>
      </c>
      <c r="Y244" s="5">
        <v>0.54352032881098733</v>
      </c>
    </row>
    <row r="245" spans="1:25" x14ac:dyDescent="0.3">
      <c r="A245" s="34" t="s">
        <v>318</v>
      </c>
      <c r="B245" s="29">
        <v>27</v>
      </c>
      <c r="C245" s="29">
        <v>10</v>
      </c>
      <c r="D245" s="29" t="s">
        <v>15</v>
      </c>
      <c r="E245" s="5">
        <v>493502.30170800001</v>
      </c>
      <c r="F245" s="5">
        <v>5180616.15558</v>
      </c>
      <c r="G245" s="29">
        <v>2</v>
      </c>
      <c r="H245" s="29" t="s">
        <v>15</v>
      </c>
      <c r="I245" s="29" t="s">
        <v>141</v>
      </c>
      <c r="J245" s="36" t="s">
        <v>202</v>
      </c>
      <c r="K245" s="34">
        <v>2</v>
      </c>
      <c r="L245" s="34" t="s">
        <v>224</v>
      </c>
      <c r="M245" s="34" t="s">
        <v>203</v>
      </c>
      <c r="N245" s="34">
        <v>6.75</v>
      </c>
      <c r="O245" s="34">
        <v>7.25</v>
      </c>
      <c r="P245" s="34">
        <v>8.25</v>
      </c>
      <c r="Q245" s="34">
        <v>22.25</v>
      </c>
      <c r="R245" s="34">
        <v>211.74</v>
      </c>
      <c r="S245" s="34">
        <v>6.31</v>
      </c>
      <c r="T245" s="34">
        <v>205.43</v>
      </c>
      <c r="U245" s="34">
        <v>1.55</v>
      </c>
      <c r="V245" s="5">
        <v>167.93579879305091</v>
      </c>
      <c r="W245" s="5">
        <v>1.84753014391288</v>
      </c>
      <c r="X245" s="5">
        <v>201.63461882535978</v>
      </c>
      <c r="Y245" s="5">
        <v>1.2006648985773205</v>
      </c>
    </row>
    <row r="246" spans="1:25" x14ac:dyDescent="0.3">
      <c r="A246" s="34" t="s">
        <v>319</v>
      </c>
      <c r="B246" s="29">
        <v>27</v>
      </c>
      <c r="C246" s="29">
        <v>10</v>
      </c>
      <c r="D246" s="29" t="s">
        <v>15</v>
      </c>
      <c r="E246" s="5">
        <v>493502.30170800001</v>
      </c>
      <c r="F246" s="5">
        <v>5180616.15558</v>
      </c>
      <c r="G246" s="29">
        <v>2</v>
      </c>
      <c r="H246" s="29" t="s">
        <v>15</v>
      </c>
      <c r="I246" s="29" t="s">
        <v>141</v>
      </c>
      <c r="J246" s="36" t="s">
        <v>205</v>
      </c>
      <c r="K246" s="34">
        <v>3</v>
      </c>
      <c r="L246" s="34" t="s">
        <v>224</v>
      </c>
      <c r="M246" s="34" t="s">
        <v>206</v>
      </c>
      <c r="N246" s="34" t="s">
        <v>206</v>
      </c>
      <c r="O246" s="34" t="s">
        <v>206</v>
      </c>
      <c r="P246" s="34" t="s">
        <v>206</v>
      </c>
      <c r="Q246" s="34">
        <v>30</v>
      </c>
      <c r="R246" s="34">
        <v>232.11</v>
      </c>
      <c r="S246" s="34">
        <v>6.31</v>
      </c>
      <c r="T246" s="34">
        <v>225.8</v>
      </c>
      <c r="U246" s="34">
        <v>1.35</v>
      </c>
      <c r="V246" s="5">
        <v>171.76657833502196</v>
      </c>
      <c r="W246" s="5">
        <v>1.968783256473926</v>
      </c>
      <c r="X246" s="5">
        <v>221.35448740688187</v>
      </c>
      <c r="Y246" s="5">
        <v>1.2886935837723985</v>
      </c>
    </row>
    <row r="247" spans="1:25" x14ac:dyDescent="0.3">
      <c r="A247" s="34" t="s">
        <v>320</v>
      </c>
      <c r="B247" s="29">
        <v>27</v>
      </c>
      <c r="C247" s="29">
        <v>10</v>
      </c>
      <c r="D247" s="29" t="s">
        <v>15</v>
      </c>
      <c r="E247" s="5">
        <v>493502.30170800001</v>
      </c>
      <c r="F247" s="5">
        <v>5180616.15558</v>
      </c>
      <c r="G247" s="29">
        <v>2</v>
      </c>
      <c r="H247" s="29" t="s">
        <v>15</v>
      </c>
      <c r="I247" s="29" t="s">
        <v>141</v>
      </c>
      <c r="J247" s="36" t="s">
        <v>208</v>
      </c>
      <c r="K247" s="34">
        <v>4</v>
      </c>
      <c r="L247" s="34" t="s">
        <v>224</v>
      </c>
      <c r="M247" s="34" t="s">
        <v>206</v>
      </c>
      <c r="N247" s="34" t="s">
        <v>206</v>
      </c>
      <c r="O247" s="34" t="s">
        <v>206</v>
      </c>
      <c r="P247" s="34" t="s">
        <v>206</v>
      </c>
      <c r="Q247" s="34">
        <v>30</v>
      </c>
      <c r="R247" s="34">
        <v>229.83</v>
      </c>
      <c r="S247" s="34">
        <v>6.31</v>
      </c>
      <c r="T247" s="34">
        <v>223.52</v>
      </c>
      <c r="U247" s="34">
        <v>1.35</v>
      </c>
      <c r="V247" s="5">
        <v>171.76657833502196</v>
      </c>
      <c r="W247" s="5">
        <v>2.1391404894970116</v>
      </c>
      <c r="X247" s="5">
        <v>218.73859317787628</v>
      </c>
      <c r="Y247" s="5">
        <v>1.2734642285953779</v>
      </c>
    </row>
    <row r="248" spans="1:25" x14ac:dyDescent="0.3">
      <c r="A248" s="34" t="s">
        <v>411</v>
      </c>
      <c r="B248" s="29">
        <v>50</v>
      </c>
      <c r="C248" s="29">
        <v>10</v>
      </c>
      <c r="D248" s="29" t="s">
        <v>23</v>
      </c>
      <c r="E248" s="5">
        <v>493485.65363100002</v>
      </c>
      <c r="F248" s="5">
        <v>5180644.8884500004</v>
      </c>
      <c r="G248" s="29">
        <v>1</v>
      </c>
      <c r="H248" s="29" t="s">
        <v>15</v>
      </c>
      <c r="I248" s="29" t="s">
        <v>198</v>
      </c>
      <c r="J248" s="36" t="s">
        <v>199</v>
      </c>
      <c r="K248" s="34">
        <v>1</v>
      </c>
      <c r="L248" s="34" t="s">
        <v>224</v>
      </c>
      <c r="M248" s="34">
        <v>1.5</v>
      </c>
      <c r="N248" s="34">
        <v>1.675</v>
      </c>
      <c r="O248" s="34">
        <v>2</v>
      </c>
      <c r="P248" s="34">
        <v>2.25</v>
      </c>
      <c r="Q248" s="34">
        <v>7.4249999999999998</v>
      </c>
      <c r="R248" s="34">
        <v>372.47</v>
      </c>
      <c r="S248" s="34">
        <v>17.149999999999999</v>
      </c>
      <c r="T248" s="34">
        <v>355.32000000000005</v>
      </c>
      <c r="U248" s="34">
        <v>6.2</v>
      </c>
      <c r="V248" s="5">
        <v>896.66395040963812</v>
      </c>
      <c r="W248" s="37">
        <v>2.1994906442718563</v>
      </c>
      <c r="X248" s="5">
        <v>347.50476984277327</v>
      </c>
      <c r="Y248" s="5">
        <v>0.38755296193631605</v>
      </c>
    </row>
    <row r="249" spans="1:25" x14ac:dyDescent="0.3">
      <c r="A249" s="34" t="s">
        <v>412</v>
      </c>
      <c r="B249" s="29">
        <v>50</v>
      </c>
      <c r="C249" s="29">
        <v>10</v>
      </c>
      <c r="D249" s="29" t="s">
        <v>23</v>
      </c>
      <c r="E249" s="5">
        <v>493485.65363100002</v>
      </c>
      <c r="F249" s="5">
        <v>5180644.8884500004</v>
      </c>
      <c r="G249" s="29">
        <v>1</v>
      </c>
      <c r="H249" s="29" t="s">
        <v>15</v>
      </c>
      <c r="I249" s="29" t="s">
        <v>198</v>
      </c>
      <c r="J249" s="36" t="s">
        <v>202</v>
      </c>
      <c r="K249" s="34">
        <v>2</v>
      </c>
      <c r="L249" s="34" t="s">
        <v>224</v>
      </c>
      <c r="M249" s="34" t="s">
        <v>203</v>
      </c>
      <c r="N249" s="34">
        <v>8.3249999999999993</v>
      </c>
      <c r="O249" s="34">
        <v>8</v>
      </c>
      <c r="P249" s="34">
        <v>7.75</v>
      </c>
      <c r="Q249" s="34">
        <v>24.074999999999999</v>
      </c>
      <c r="R249" s="34">
        <v>223.58</v>
      </c>
      <c r="S249" s="34">
        <v>6.31</v>
      </c>
      <c r="T249" s="34">
        <v>217.27</v>
      </c>
      <c r="U249" s="34">
        <v>1.55</v>
      </c>
      <c r="V249" s="5">
        <v>181.71030813225622</v>
      </c>
      <c r="W249" s="5">
        <v>1.8699355911074294</v>
      </c>
      <c r="X249" s="5">
        <v>213.20719094120091</v>
      </c>
      <c r="Y249" s="5">
        <v>1.1733356964318169</v>
      </c>
    </row>
    <row r="250" spans="1:25" x14ac:dyDescent="0.3">
      <c r="A250" s="34" t="s">
        <v>413</v>
      </c>
      <c r="B250" s="29">
        <v>50</v>
      </c>
      <c r="C250" s="29">
        <v>10</v>
      </c>
      <c r="D250" s="29" t="s">
        <v>23</v>
      </c>
      <c r="E250" s="5">
        <v>493485.65363100002</v>
      </c>
      <c r="F250" s="5">
        <v>5180644.8884500004</v>
      </c>
      <c r="G250" s="29">
        <v>1</v>
      </c>
      <c r="H250" s="29" t="s">
        <v>15</v>
      </c>
      <c r="I250" s="29" t="s">
        <v>198</v>
      </c>
      <c r="J250" s="36" t="s">
        <v>205</v>
      </c>
      <c r="K250" s="34">
        <v>3</v>
      </c>
      <c r="L250" s="34" t="s">
        <v>224</v>
      </c>
      <c r="M250" s="34" t="s">
        <v>206</v>
      </c>
      <c r="N250" s="34" t="s">
        <v>206</v>
      </c>
      <c r="O250" s="34" t="s">
        <v>206</v>
      </c>
      <c r="P250" s="34" t="s">
        <v>206</v>
      </c>
      <c r="Q250" s="34">
        <v>30</v>
      </c>
      <c r="R250" s="34">
        <v>226.91</v>
      </c>
      <c r="S250" s="34">
        <v>6.31</v>
      </c>
      <c r="T250" s="34">
        <v>220.6</v>
      </c>
      <c r="U250" s="34">
        <v>1.35</v>
      </c>
      <c r="V250" s="5">
        <v>171.76657833502196</v>
      </c>
      <c r="W250" s="5">
        <v>2.0545158665581877</v>
      </c>
      <c r="X250" s="5">
        <v>216.06773799837262</v>
      </c>
      <c r="Y250" s="5">
        <v>1.2579148987700244</v>
      </c>
    </row>
    <row r="251" spans="1:25" x14ac:dyDescent="0.3">
      <c r="A251" s="34" t="s">
        <v>414</v>
      </c>
      <c r="B251" s="29">
        <v>50</v>
      </c>
      <c r="C251" s="29">
        <v>10</v>
      </c>
      <c r="D251" s="29" t="s">
        <v>23</v>
      </c>
      <c r="E251" s="5">
        <v>493485.65363100002</v>
      </c>
      <c r="F251" s="5">
        <v>5180644.8884500004</v>
      </c>
      <c r="G251" s="29">
        <v>1</v>
      </c>
      <c r="H251" s="29" t="s">
        <v>15</v>
      </c>
      <c r="I251" s="29" t="s">
        <v>198</v>
      </c>
      <c r="J251" s="36" t="s">
        <v>208</v>
      </c>
      <c r="K251" s="34">
        <v>4</v>
      </c>
      <c r="L251" s="34" t="s">
        <v>224</v>
      </c>
      <c r="M251" s="34" t="s">
        <v>206</v>
      </c>
      <c r="N251" s="34" t="s">
        <v>206</v>
      </c>
      <c r="O251" s="34" t="s">
        <v>206</v>
      </c>
      <c r="P251" s="34" t="s">
        <v>206</v>
      </c>
      <c r="Q251" s="34">
        <v>30</v>
      </c>
      <c r="R251" s="34">
        <v>221.16</v>
      </c>
      <c r="S251" s="34">
        <v>6.31</v>
      </c>
      <c r="T251" s="34">
        <v>214.85</v>
      </c>
      <c r="U251" s="34">
        <v>1.35</v>
      </c>
      <c r="V251" s="5">
        <v>171.76657833502196</v>
      </c>
      <c r="W251" s="5">
        <v>2.0829036914827608</v>
      </c>
      <c r="X251" s="5">
        <v>210.37488141884927</v>
      </c>
      <c r="Y251" s="5">
        <v>1.2247719169705051</v>
      </c>
    </row>
    <row r="252" spans="1:25" x14ac:dyDescent="0.3">
      <c r="A252" s="34" t="s">
        <v>511</v>
      </c>
      <c r="B252" s="29">
        <v>75</v>
      </c>
      <c r="C252" s="29">
        <v>10</v>
      </c>
      <c r="D252" s="29" t="s">
        <v>33</v>
      </c>
      <c r="E252" s="5">
        <v>493488.02278900001</v>
      </c>
      <c r="F252" s="5">
        <v>5180680.5309100002</v>
      </c>
      <c r="G252" s="29">
        <v>6</v>
      </c>
      <c r="H252" s="29" t="s">
        <v>17</v>
      </c>
      <c r="I252" s="29" t="s">
        <v>219</v>
      </c>
      <c r="J252" s="36" t="s">
        <v>199</v>
      </c>
      <c r="K252" s="34">
        <v>1</v>
      </c>
      <c r="L252" s="34" t="s">
        <v>200</v>
      </c>
      <c r="M252" s="34">
        <v>5.5</v>
      </c>
      <c r="N252" s="34">
        <v>3</v>
      </c>
      <c r="O252" s="34">
        <v>6</v>
      </c>
      <c r="P252" s="34">
        <v>3</v>
      </c>
      <c r="Q252" s="34">
        <v>17.5</v>
      </c>
      <c r="R252" s="34">
        <v>638.79999999999995</v>
      </c>
      <c r="S252" s="34">
        <v>17.149999999999999</v>
      </c>
      <c r="T252" s="34">
        <v>621.65</v>
      </c>
      <c r="U252" s="34">
        <v>6.2</v>
      </c>
      <c r="V252" s="5">
        <v>2113.3493780698541</v>
      </c>
      <c r="W252" s="37">
        <v>2.7908439354830197</v>
      </c>
      <c r="X252" s="5">
        <v>604.30071867506979</v>
      </c>
      <c r="Y252" s="5">
        <v>0.28594454137393244</v>
      </c>
    </row>
    <row r="253" spans="1:25" x14ac:dyDescent="0.3">
      <c r="A253" s="34" t="s">
        <v>512</v>
      </c>
      <c r="B253" s="29">
        <v>75</v>
      </c>
      <c r="C253" s="29">
        <v>10</v>
      </c>
      <c r="D253" s="29" t="s">
        <v>33</v>
      </c>
      <c r="E253" s="5">
        <v>493488.02278900001</v>
      </c>
      <c r="F253" s="5">
        <v>5180680.5309100002</v>
      </c>
      <c r="G253" s="29">
        <v>6</v>
      </c>
      <c r="H253" s="29" t="s">
        <v>17</v>
      </c>
      <c r="I253" s="29" t="s">
        <v>219</v>
      </c>
      <c r="J253" s="36" t="s">
        <v>202</v>
      </c>
      <c r="K253" s="34">
        <v>2</v>
      </c>
      <c r="L253" s="34" t="s">
        <v>200</v>
      </c>
      <c r="M253" s="34" t="s">
        <v>203</v>
      </c>
      <c r="N253" s="34">
        <v>7</v>
      </c>
      <c r="O253" s="34">
        <v>4</v>
      </c>
      <c r="P253" s="34">
        <v>7</v>
      </c>
      <c r="Q253" s="34">
        <v>18</v>
      </c>
      <c r="R253" s="34">
        <v>188.48</v>
      </c>
      <c r="S253" s="34">
        <v>6.31</v>
      </c>
      <c r="T253" s="34">
        <v>182.17</v>
      </c>
      <c r="U253" s="34">
        <v>1.55</v>
      </c>
      <c r="V253" s="5">
        <v>135.85817430449063</v>
      </c>
      <c r="W253" s="5">
        <v>2.0986145069274675</v>
      </c>
      <c r="X253" s="5">
        <v>178.34695395273022</v>
      </c>
      <c r="Y253" s="5">
        <v>1.3127436377366009</v>
      </c>
    </row>
    <row r="254" spans="1:25" x14ac:dyDescent="0.3">
      <c r="A254" s="34" t="s">
        <v>513</v>
      </c>
      <c r="B254" s="29">
        <v>75</v>
      </c>
      <c r="C254" s="29">
        <v>10</v>
      </c>
      <c r="D254" s="29" t="s">
        <v>33</v>
      </c>
      <c r="E254" s="5">
        <v>493488.02278900001</v>
      </c>
      <c r="F254" s="5">
        <v>5180680.5309100002</v>
      </c>
      <c r="G254" s="29">
        <v>6</v>
      </c>
      <c r="H254" s="29" t="s">
        <v>17</v>
      </c>
      <c r="I254" s="29" t="s">
        <v>219</v>
      </c>
      <c r="J254" s="36" t="s">
        <v>205</v>
      </c>
      <c r="K254" s="34">
        <v>3</v>
      </c>
      <c r="L254" s="34" t="s">
        <v>200</v>
      </c>
      <c r="M254" s="34" t="s">
        <v>206</v>
      </c>
      <c r="N254" s="34" t="s">
        <v>206</v>
      </c>
      <c r="O254" s="34" t="s">
        <v>206</v>
      </c>
      <c r="P254" s="34" t="s">
        <v>206</v>
      </c>
      <c r="Q254" s="34">
        <v>30</v>
      </c>
      <c r="R254" s="34">
        <v>228.34</v>
      </c>
      <c r="S254" s="34">
        <v>6.31</v>
      </c>
      <c r="T254" s="34">
        <v>222.03</v>
      </c>
      <c r="U254" s="34">
        <v>1.35</v>
      </c>
      <c r="V254" s="5">
        <v>171.76657833502196</v>
      </c>
      <c r="W254" s="5">
        <v>1.8909676121504677</v>
      </c>
      <c r="X254" s="5">
        <v>217.83148461074231</v>
      </c>
      <c r="Y254" s="5">
        <v>1.2681831746445638</v>
      </c>
    </row>
    <row r="255" spans="1:25" x14ac:dyDescent="0.3">
      <c r="A255" s="34" t="s">
        <v>514</v>
      </c>
      <c r="B255" s="29">
        <v>75</v>
      </c>
      <c r="C255" s="29">
        <v>10</v>
      </c>
      <c r="D255" s="29" t="s">
        <v>33</v>
      </c>
      <c r="E255" s="5">
        <v>493488.02278900001</v>
      </c>
      <c r="F255" s="5">
        <v>5180680.5309100002</v>
      </c>
      <c r="G255" s="29">
        <v>6</v>
      </c>
      <c r="H255" s="29" t="s">
        <v>17</v>
      </c>
      <c r="I255" s="29" t="s">
        <v>219</v>
      </c>
      <c r="J255" s="36" t="s">
        <v>208</v>
      </c>
      <c r="K255" s="34">
        <v>4</v>
      </c>
      <c r="L255" s="34" t="s">
        <v>200</v>
      </c>
      <c r="M255" s="34" t="s">
        <v>206</v>
      </c>
      <c r="N255" s="34" t="s">
        <v>206</v>
      </c>
      <c r="O255" s="34" t="s">
        <v>206</v>
      </c>
      <c r="P255" s="34" t="s">
        <v>206</v>
      </c>
      <c r="Q255" s="34">
        <v>30</v>
      </c>
      <c r="R255" s="34">
        <v>213.77</v>
      </c>
      <c r="S255" s="34">
        <v>6.31</v>
      </c>
      <c r="T255" s="34">
        <v>207.46</v>
      </c>
      <c r="U255" s="34">
        <v>1.35</v>
      </c>
      <c r="V255" s="5">
        <v>171.76657833502196</v>
      </c>
      <c r="W255" s="5">
        <v>1.9087803897930535</v>
      </c>
      <c r="X255" s="5">
        <v>203.50004420333534</v>
      </c>
      <c r="Y255" s="5">
        <v>1.1847476160724286</v>
      </c>
    </row>
    <row r="256" spans="1:25" x14ac:dyDescent="0.3">
      <c r="A256" s="34" t="s">
        <v>619</v>
      </c>
      <c r="B256" s="29">
        <v>102</v>
      </c>
      <c r="C256" s="29">
        <v>10</v>
      </c>
      <c r="D256" s="29" t="s">
        <v>27</v>
      </c>
      <c r="E256" s="5">
        <v>493499.50784600002</v>
      </c>
      <c r="F256" s="5">
        <v>5180712.2994100004</v>
      </c>
      <c r="G256" s="29">
        <v>6</v>
      </c>
      <c r="H256" s="29" t="s">
        <v>17</v>
      </c>
      <c r="I256" s="29" t="s">
        <v>219</v>
      </c>
      <c r="J256" s="36" t="s">
        <v>199</v>
      </c>
      <c r="K256" s="34">
        <v>1</v>
      </c>
      <c r="L256" s="34" t="s">
        <v>200</v>
      </c>
      <c r="M256" s="34">
        <v>4.5</v>
      </c>
      <c r="N256" s="34">
        <v>3.5</v>
      </c>
      <c r="O256" s="34">
        <v>5</v>
      </c>
      <c r="P256" s="34">
        <v>3.5</v>
      </c>
      <c r="Q256" s="34">
        <v>16.5</v>
      </c>
      <c r="R256" s="34">
        <v>338.96</v>
      </c>
      <c r="S256" s="34">
        <v>17.149999999999999</v>
      </c>
      <c r="T256" s="34">
        <v>321.81</v>
      </c>
      <c r="U256" s="34">
        <v>6.2</v>
      </c>
      <c r="V256" s="5">
        <v>1992.5865564658625</v>
      </c>
      <c r="W256" s="37">
        <v>2.7288129017239182</v>
      </c>
      <c r="X256" s="5">
        <v>313.02840720096225</v>
      </c>
      <c r="Y256" s="5">
        <v>0.15709651667838356</v>
      </c>
    </row>
    <row r="257" spans="1:25" x14ac:dyDescent="0.3">
      <c r="A257" s="34" t="s">
        <v>620</v>
      </c>
      <c r="B257" s="29">
        <v>102</v>
      </c>
      <c r="C257" s="29">
        <v>10</v>
      </c>
      <c r="D257" s="29" t="s">
        <v>27</v>
      </c>
      <c r="E257" s="5">
        <v>493499.50784600002</v>
      </c>
      <c r="F257" s="5">
        <v>5180712.2994100004</v>
      </c>
      <c r="G257" s="29">
        <v>6</v>
      </c>
      <c r="H257" s="29" t="s">
        <v>17</v>
      </c>
      <c r="I257" s="29" t="s">
        <v>219</v>
      </c>
      <c r="J257" s="36" t="s">
        <v>202</v>
      </c>
      <c r="K257" s="34">
        <v>2</v>
      </c>
      <c r="L257" s="34" t="s">
        <v>200</v>
      </c>
      <c r="M257" s="34" t="s">
        <v>203</v>
      </c>
      <c r="N257" s="34">
        <v>6.5</v>
      </c>
      <c r="O257" s="34">
        <v>5</v>
      </c>
      <c r="P257" s="34">
        <v>6.5</v>
      </c>
      <c r="Q257" s="34">
        <v>18</v>
      </c>
      <c r="R257" s="34">
        <v>186.25</v>
      </c>
      <c r="S257" s="34">
        <v>6.31</v>
      </c>
      <c r="T257" s="34">
        <v>179.94</v>
      </c>
      <c r="U257" s="34">
        <v>1.55</v>
      </c>
      <c r="V257" s="5">
        <v>135.85817430449063</v>
      </c>
      <c r="W257" s="5">
        <v>2.1142508639967308</v>
      </c>
      <c r="X257" s="5">
        <v>176.13561699532428</v>
      </c>
      <c r="Y257" s="5">
        <v>1.2964668331296891</v>
      </c>
    </row>
    <row r="258" spans="1:25" x14ac:dyDescent="0.3">
      <c r="A258" s="34" t="s">
        <v>621</v>
      </c>
      <c r="B258" s="29">
        <v>102</v>
      </c>
      <c r="C258" s="29">
        <v>10</v>
      </c>
      <c r="D258" s="29" t="s">
        <v>27</v>
      </c>
      <c r="E258" s="5">
        <v>493499.50784600002</v>
      </c>
      <c r="F258" s="5">
        <v>5180712.2994100004</v>
      </c>
      <c r="G258" s="29">
        <v>6</v>
      </c>
      <c r="H258" s="29" t="s">
        <v>17</v>
      </c>
      <c r="I258" s="29" t="s">
        <v>219</v>
      </c>
      <c r="J258" s="36" t="s">
        <v>205</v>
      </c>
      <c r="K258" s="34">
        <v>3</v>
      </c>
      <c r="L258" s="34" t="s">
        <v>200</v>
      </c>
      <c r="M258" s="34" t="s">
        <v>206</v>
      </c>
      <c r="N258" s="34" t="s">
        <v>206</v>
      </c>
      <c r="O258" s="34" t="s">
        <v>206</v>
      </c>
      <c r="P258" s="34" t="s">
        <v>206</v>
      </c>
      <c r="Q258" s="34">
        <v>30</v>
      </c>
      <c r="R258" s="34">
        <v>250.16</v>
      </c>
      <c r="S258" s="34">
        <v>6.31</v>
      </c>
      <c r="T258" s="34">
        <v>243.85</v>
      </c>
      <c r="U258" s="34">
        <v>1.35</v>
      </c>
      <c r="V258" s="5">
        <v>171.76657833502196</v>
      </c>
      <c r="W258" s="5">
        <v>2.0296326364927948</v>
      </c>
      <c r="X258" s="5">
        <v>238.90074081591231</v>
      </c>
      <c r="Y258" s="5">
        <v>1.3908453153788078</v>
      </c>
    </row>
    <row r="259" spans="1:25" x14ac:dyDescent="0.3">
      <c r="A259" s="34" t="s">
        <v>622</v>
      </c>
      <c r="B259" s="29">
        <v>102</v>
      </c>
      <c r="C259" s="29">
        <v>10</v>
      </c>
      <c r="D259" s="29" t="s">
        <v>27</v>
      </c>
      <c r="E259" s="5">
        <v>493499.50784600002</v>
      </c>
      <c r="F259" s="5">
        <v>5180712.2994100004</v>
      </c>
      <c r="G259" s="29">
        <v>6</v>
      </c>
      <c r="H259" s="29" t="s">
        <v>17</v>
      </c>
      <c r="I259" s="29" t="s">
        <v>219</v>
      </c>
      <c r="J259" s="36" t="s">
        <v>208</v>
      </c>
      <c r="K259" s="34">
        <v>4</v>
      </c>
      <c r="L259" s="34" t="s">
        <v>200</v>
      </c>
      <c r="M259" s="34" t="s">
        <v>206</v>
      </c>
      <c r="N259" s="34" t="s">
        <v>206</v>
      </c>
      <c r="O259" s="34" t="s">
        <v>206</v>
      </c>
      <c r="P259" s="34" t="s">
        <v>206</v>
      </c>
      <c r="Q259" s="34">
        <v>30</v>
      </c>
      <c r="R259" s="34">
        <v>224.46</v>
      </c>
      <c r="S259" s="34">
        <v>6.31</v>
      </c>
      <c r="T259" s="34">
        <v>218.15</v>
      </c>
      <c r="U259" s="34">
        <v>1.35</v>
      </c>
      <c r="V259" s="5">
        <v>171.76657833502196</v>
      </c>
      <c r="W259" s="5">
        <v>2.0321072952651904</v>
      </c>
      <c r="X259" s="5">
        <v>213.71695793537899</v>
      </c>
      <c r="Y259" s="5">
        <v>1.2442289996516955</v>
      </c>
    </row>
    <row r="260" spans="1:25" x14ac:dyDescent="0.3">
      <c r="A260" s="34" t="s">
        <v>723</v>
      </c>
      <c r="B260" s="29">
        <v>128</v>
      </c>
      <c r="C260" s="29">
        <v>10</v>
      </c>
      <c r="D260" s="29" t="s">
        <v>40</v>
      </c>
      <c r="E260" s="5">
        <v>493496.794142998</v>
      </c>
      <c r="F260" s="5">
        <v>5180744.0833000001</v>
      </c>
      <c r="G260" s="29">
        <v>5</v>
      </c>
      <c r="H260" s="29" t="s">
        <v>17</v>
      </c>
      <c r="I260" s="29" t="s">
        <v>210</v>
      </c>
      <c r="J260" s="36" t="s">
        <v>199</v>
      </c>
      <c r="K260" s="34">
        <v>1</v>
      </c>
      <c r="L260" s="34" t="s">
        <v>200</v>
      </c>
      <c r="M260" s="34">
        <v>4.5</v>
      </c>
      <c r="N260" s="34">
        <v>4</v>
      </c>
      <c r="O260" s="34">
        <v>4</v>
      </c>
      <c r="P260" s="34">
        <v>3.5</v>
      </c>
      <c r="Q260" s="34">
        <v>16</v>
      </c>
      <c r="R260" s="34">
        <v>1057.6199999999999</v>
      </c>
      <c r="S260" s="34">
        <v>17.149999999999999</v>
      </c>
      <c r="T260" s="34">
        <v>1040.4699999999998</v>
      </c>
      <c r="U260" s="34">
        <v>6.2</v>
      </c>
      <c r="V260" s="5">
        <v>1932.2051456638667</v>
      </c>
      <c r="W260" s="37">
        <v>2.065526141713883</v>
      </c>
      <c r="X260" s="5">
        <v>1018.9788201533094</v>
      </c>
      <c r="Y260" s="5">
        <v>0.527365752254639</v>
      </c>
    </row>
    <row r="261" spans="1:25" x14ac:dyDescent="0.3">
      <c r="A261" s="34" t="s">
        <v>724</v>
      </c>
      <c r="B261" s="29">
        <v>128</v>
      </c>
      <c r="C261" s="29">
        <v>10</v>
      </c>
      <c r="D261" s="29" t="s">
        <v>40</v>
      </c>
      <c r="E261" s="5">
        <v>493496.794142998</v>
      </c>
      <c r="F261" s="5">
        <v>5180744.0833000001</v>
      </c>
      <c r="G261" s="29">
        <v>5</v>
      </c>
      <c r="H261" s="29" t="s">
        <v>17</v>
      </c>
      <c r="I261" s="29" t="s">
        <v>210</v>
      </c>
      <c r="J261" s="36" t="s">
        <v>202</v>
      </c>
      <c r="K261" s="34">
        <v>2</v>
      </c>
      <c r="L261" s="34" t="s">
        <v>200</v>
      </c>
      <c r="M261" s="34" t="s">
        <v>203</v>
      </c>
      <c r="N261" s="34">
        <v>6</v>
      </c>
      <c r="O261" s="34">
        <v>6</v>
      </c>
      <c r="P261" s="34">
        <v>6.5</v>
      </c>
      <c r="Q261" s="34">
        <v>18.5</v>
      </c>
      <c r="R261" s="34">
        <v>179.22</v>
      </c>
      <c r="S261" s="34">
        <v>6.31</v>
      </c>
      <c r="T261" s="34">
        <v>172.91</v>
      </c>
      <c r="U261" s="34">
        <v>1.55</v>
      </c>
      <c r="V261" s="5">
        <v>139.63201247961536</v>
      </c>
      <c r="W261" s="5">
        <v>2.2671568627450971</v>
      </c>
      <c r="X261" s="5">
        <v>168.98985906862745</v>
      </c>
      <c r="Y261" s="5">
        <v>1.2102515466737831</v>
      </c>
    </row>
    <row r="262" spans="1:25" x14ac:dyDescent="0.3">
      <c r="A262" s="34" t="s">
        <v>725</v>
      </c>
      <c r="B262" s="29">
        <v>128</v>
      </c>
      <c r="C262" s="29">
        <v>10</v>
      </c>
      <c r="D262" s="29" t="s">
        <v>40</v>
      </c>
      <c r="E262" s="5">
        <v>493496.794142998</v>
      </c>
      <c r="F262" s="5">
        <v>5180744.0833000001</v>
      </c>
      <c r="G262" s="29">
        <v>5</v>
      </c>
      <c r="H262" s="29" t="s">
        <v>17</v>
      </c>
      <c r="I262" s="29" t="s">
        <v>210</v>
      </c>
      <c r="J262" s="36" t="s">
        <v>205</v>
      </c>
      <c r="K262" s="34">
        <v>3</v>
      </c>
      <c r="L262" s="34" t="s">
        <v>200</v>
      </c>
      <c r="M262" s="34" t="s">
        <v>206</v>
      </c>
      <c r="N262" s="34" t="s">
        <v>206</v>
      </c>
      <c r="O262" s="34" t="s">
        <v>206</v>
      </c>
      <c r="P262" s="34" t="s">
        <v>206</v>
      </c>
      <c r="Q262" s="34">
        <v>30</v>
      </c>
      <c r="R262" s="34">
        <v>249.26</v>
      </c>
      <c r="S262" s="34">
        <v>6.31</v>
      </c>
      <c r="T262" s="34">
        <v>242.95</v>
      </c>
      <c r="U262" s="34">
        <v>1.35</v>
      </c>
      <c r="V262" s="5">
        <v>171.76657833502196</v>
      </c>
      <c r="W262" s="5">
        <v>2.535268861173603</v>
      </c>
      <c r="X262" s="5">
        <v>236.79056430177872</v>
      </c>
      <c r="Y262" s="5">
        <v>1.3785601750762642</v>
      </c>
    </row>
    <row r="263" spans="1:25" x14ac:dyDescent="0.3">
      <c r="A263" s="34" t="s">
        <v>726</v>
      </c>
      <c r="B263" s="29">
        <v>128</v>
      </c>
      <c r="C263" s="29">
        <v>10</v>
      </c>
      <c r="D263" s="29" t="s">
        <v>40</v>
      </c>
      <c r="E263" s="5">
        <v>493496.794142998</v>
      </c>
      <c r="F263" s="5">
        <v>5180744.0833000001</v>
      </c>
      <c r="G263" s="29">
        <v>5</v>
      </c>
      <c r="H263" s="29" t="s">
        <v>17</v>
      </c>
      <c r="I263" s="29" t="s">
        <v>210</v>
      </c>
      <c r="J263" s="36" t="s">
        <v>208</v>
      </c>
      <c r="K263" s="34">
        <v>4</v>
      </c>
      <c r="L263" s="34" t="s">
        <v>200</v>
      </c>
      <c r="M263" s="34" t="s">
        <v>206</v>
      </c>
      <c r="N263" s="34" t="s">
        <v>206</v>
      </c>
      <c r="O263" s="34" t="s">
        <v>206</v>
      </c>
      <c r="P263" s="34" t="s">
        <v>206</v>
      </c>
      <c r="Q263" s="34">
        <v>30</v>
      </c>
      <c r="R263" s="34">
        <v>231.82</v>
      </c>
      <c r="S263" s="34">
        <v>6.31</v>
      </c>
      <c r="T263" s="34">
        <v>225.51</v>
      </c>
      <c r="U263" s="34">
        <v>1.35</v>
      </c>
      <c r="V263" s="5">
        <v>171.76657833502196</v>
      </c>
      <c r="W263" s="5">
        <v>2.1011831905344778</v>
      </c>
      <c r="X263" s="5">
        <v>220.77162178702568</v>
      </c>
      <c r="Y263" s="5">
        <v>1.2853002250322638</v>
      </c>
    </row>
    <row r="264" spans="1:25" x14ac:dyDescent="0.3">
      <c r="A264" s="34" t="s">
        <v>823</v>
      </c>
      <c r="B264" s="29">
        <v>153</v>
      </c>
      <c r="C264" s="29">
        <v>10</v>
      </c>
      <c r="D264" s="29" t="s">
        <v>47</v>
      </c>
      <c r="E264" s="5">
        <v>493478.50785200001</v>
      </c>
      <c r="F264" s="5">
        <v>5180775.8840899803</v>
      </c>
      <c r="G264" s="29">
        <v>4</v>
      </c>
      <c r="H264" s="29" t="s">
        <v>17</v>
      </c>
      <c r="I264" s="29" t="s">
        <v>198</v>
      </c>
      <c r="J264" s="36" t="s">
        <v>199</v>
      </c>
      <c r="K264" s="34">
        <v>1</v>
      </c>
      <c r="L264" s="34" t="s">
        <v>200</v>
      </c>
      <c r="M264" s="34">
        <v>1.5</v>
      </c>
      <c r="N264" s="34">
        <v>6</v>
      </c>
      <c r="O264" s="34">
        <v>2.5</v>
      </c>
      <c r="P264" s="34">
        <v>4.5</v>
      </c>
      <c r="Q264" s="34">
        <v>14.5</v>
      </c>
      <c r="R264" s="34">
        <v>1038.25</v>
      </c>
      <c r="S264" s="34">
        <v>17.149999999999999</v>
      </c>
      <c r="T264" s="34">
        <v>1021.1</v>
      </c>
      <c r="U264" s="34">
        <v>6.2</v>
      </c>
      <c r="V264" s="5">
        <v>1751.0609132578793</v>
      </c>
      <c r="W264" s="37">
        <v>2.605377499158263</v>
      </c>
      <c r="X264" s="5">
        <v>994.49649035609502</v>
      </c>
      <c r="Y264" s="5">
        <v>0.56793940337907323</v>
      </c>
    </row>
    <row r="265" spans="1:25" x14ac:dyDescent="0.3">
      <c r="A265" s="34" t="s">
        <v>824</v>
      </c>
      <c r="B265" s="29">
        <v>153</v>
      </c>
      <c r="C265" s="29">
        <v>10</v>
      </c>
      <c r="D265" s="29" t="s">
        <v>47</v>
      </c>
      <c r="E265" s="5">
        <v>493478.50785200001</v>
      </c>
      <c r="F265" s="5">
        <v>5180775.8840899803</v>
      </c>
      <c r="G265" s="29">
        <v>4</v>
      </c>
      <c r="H265" s="29" t="s">
        <v>17</v>
      </c>
      <c r="I265" s="29" t="s">
        <v>198</v>
      </c>
      <c r="J265" s="36" t="s">
        <v>202</v>
      </c>
      <c r="K265" s="34">
        <v>2</v>
      </c>
      <c r="L265" s="34" t="s">
        <v>200</v>
      </c>
      <c r="M265" s="34" t="s">
        <v>203</v>
      </c>
      <c r="N265" s="34">
        <v>4</v>
      </c>
      <c r="O265" s="34">
        <v>7.5</v>
      </c>
      <c r="P265" s="34">
        <v>5.5</v>
      </c>
      <c r="Q265" s="34">
        <v>17</v>
      </c>
      <c r="R265" s="34">
        <v>179.79</v>
      </c>
      <c r="S265" s="34">
        <v>6.31</v>
      </c>
      <c r="T265" s="34">
        <v>173.48</v>
      </c>
      <c r="U265" s="34">
        <v>1.55</v>
      </c>
      <c r="V265" s="5">
        <v>128.31049795424116</v>
      </c>
      <c r="W265" s="5">
        <v>2.2344099126548738</v>
      </c>
      <c r="X265" s="5">
        <v>169.60374568352631</v>
      </c>
      <c r="Y265" s="5">
        <v>1.3218228312387299</v>
      </c>
    </row>
    <row r="266" spans="1:25" x14ac:dyDescent="0.3">
      <c r="A266" s="34" t="s">
        <v>825</v>
      </c>
      <c r="B266" s="29">
        <v>153</v>
      </c>
      <c r="C266" s="29">
        <v>10</v>
      </c>
      <c r="D266" s="29" t="s">
        <v>47</v>
      </c>
      <c r="E266" s="5">
        <v>493478.50785200001</v>
      </c>
      <c r="F266" s="5">
        <v>5180775.8840899803</v>
      </c>
      <c r="G266" s="29">
        <v>4</v>
      </c>
      <c r="H266" s="29" t="s">
        <v>17</v>
      </c>
      <c r="I266" s="29" t="s">
        <v>198</v>
      </c>
      <c r="J266" s="36" t="s">
        <v>205</v>
      </c>
      <c r="K266" s="34">
        <v>3</v>
      </c>
      <c r="L266" s="34" t="s">
        <v>200</v>
      </c>
      <c r="M266" s="34" t="s">
        <v>206</v>
      </c>
      <c r="N266" s="34" t="s">
        <v>206</v>
      </c>
      <c r="O266" s="34" t="s">
        <v>206</v>
      </c>
      <c r="P266" s="34" t="s">
        <v>206</v>
      </c>
      <c r="Q266" s="34">
        <v>30</v>
      </c>
      <c r="R266" s="34">
        <v>228.38</v>
      </c>
      <c r="S266" s="34">
        <v>6.31</v>
      </c>
      <c r="T266" s="34">
        <v>222.07</v>
      </c>
      <c r="U266" s="34">
        <v>1.35</v>
      </c>
      <c r="V266" s="5">
        <v>171.76657833502196</v>
      </c>
      <c r="W266" s="5">
        <v>2.1936003219963847</v>
      </c>
      <c r="X266" s="5">
        <v>217.19867176494262</v>
      </c>
      <c r="Y266" s="5">
        <v>1.2644990304301671</v>
      </c>
    </row>
    <row r="267" spans="1:25" x14ac:dyDescent="0.3">
      <c r="A267" s="34" t="s">
        <v>826</v>
      </c>
      <c r="B267" s="29">
        <v>153</v>
      </c>
      <c r="C267" s="29">
        <v>10</v>
      </c>
      <c r="D267" s="29" t="s">
        <v>47</v>
      </c>
      <c r="E267" s="5">
        <v>493478.50785200001</v>
      </c>
      <c r="F267" s="5">
        <v>5180775.8840899803</v>
      </c>
      <c r="G267" s="29">
        <v>4</v>
      </c>
      <c r="H267" s="29" t="s">
        <v>17</v>
      </c>
      <c r="I267" s="29" t="s">
        <v>198</v>
      </c>
      <c r="J267" s="36" t="s">
        <v>208</v>
      </c>
      <c r="K267" s="34">
        <v>4</v>
      </c>
      <c r="L267" s="34" t="s">
        <v>200</v>
      </c>
      <c r="M267" s="34" t="s">
        <v>206</v>
      </c>
      <c r="N267" s="34" t="s">
        <v>206</v>
      </c>
      <c r="O267" s="34" t="s">
        <v>206</v>
      </c>
      <c r="P267" s="34" t="s">
        <v>206</v>
      </c>
      <c r="Q267" s="34">
        <v>30</v>
      </c>
      <c r="R267" s="34">
        <v>224.04</v>
      </c>
      <c r="S267" s="34">
        <v>6.31</v>
      </c>
      <c r="T267" s="34">
        <v>217.73</v>
      </c>
      <c r="U267" s="34">
        <v>1.35</v>
      </c>
      <c r="V267" s="5">
        <v>171.76657833502196</v>
      </c>
      <c r="W267" s="5">
        <v>2.7402862985685141</v>
      </c>
      <c r="X267" s="5">
        <v>211.76357464212677</v>
      </c>
      <c r="Y267" s="5">
        <v>1.2328566866430366</v>
      </c>
    </row>
    <row r="268" spans="1:25" x14ac:dyDescent="0.3">
      <c r="A268" s="34" t="s">
        <v>927</v>
      </c>
      <c r="B268" s="29">
        <v>179</v>
      </c>
      <c r="C268" s="29">
        <v>10</v>
      </c>
      <c r="D268" s="29" t="s">
        <v>48</v>
      </c>
      <c r="E268" s="5">
        <v>493495.641638998</v>
      </c>
      <c r="F268" s="5">
        <v>5180807.6464499803</v>
      </c>
      <c r="G268" s="29">
        <v>4</v>
      </c>
      <c r="H268" s="29" t="s">
        <v>17</v>
      </c>
      <c r="I268" s="29" t="s">
        <v>198</v>
      </c>
      <c r="J268" s="36" t="s">
        <v>199</v>
      </c>
      <c r="K268" s="34">
        <v>1</v>
      </c>
      <c r="L268" s="34" t="s">
        <v>200</v>
      </c>
      <c r="M268" s="34">
        <v>4</v>
      </c>
      <c r="N268" s="34">
        <v>4.5</v>
      </c>
      <c r="O268" s="34">
        <v>3.5</v>
      </c>
      <c r="P268" s="34">
        <v>4.5</v>
      </c>
      <c r="Q268" s="34">
        <v>16.5</v>
      </c>
      <c r="R268" s="34">
        <v>998.82</v>
      </c>
      <c r="S268" s="34">
        <v>17.149999999999999</v>
      </c>
      <c r="T268" s="34">
        <v>981.67000000000007</v>
      </c>
      <c r="U268" s="34">
        <v>6.2</v>
      </c>
      <c r="V268" s="5">
        <v>1992.5865564658625</v>
      </c>
      <c r="W268" s="37">
        <v>2.2446902975262621</v>
      </c>
      <c r="X268" s="5">
        <v>959.63454875627406</v>
      </c>
      <c r="Y268" s="5">
        <v>0.48160244062788587</v>
      </c>
    </row>
    <row r="269" spans="1:25" x14ac:dyDescent="0.3">
      <c r="A269" s="34" t="s">
        <v>928</v>
      </c>
      <c r="B269" s="29">
        <v>179</v>
      </c>
      <c r="C269" s="29">
        <v>10</v>
      </c>
      <c r="D269" s="29" t="s">
        <v>48</v>
      </c>
      <c r="E269" s="5">
        <v>493495.641638998</v>
      </c>
      <c r="F269" s="5">
        <v>5180807.6464499803</v>
      </c>
      <c r="G269" s="29">
        <v>4</v>
      </c>
      <c r="H269" s="29" t="s">
        <v>17</v>
      </c>
      <c r="I269" s="29" t="s">
        <v>198</v>
      </c>
      <c r="J269" s="36" t="s">
        <v>202</v>
      </c>
      <c r="K269" s="34">
        <v>2</v>
      </c>
      <c r="L269" s="34" t="s">
        <v>200</v>
      </c>
      <c r="M269" s="34" t="s">
        <v>203</v>
      </c>
      <c r="N269" s="34">
        <v>5.5</v>
      </c>
      <c r="O269" s="34">
        <v>6.5</v>
      </c>
      <c r="P269" s="34">
        <v>5.5</v>
      </c>
      <c r="Q269" s="34">
        <v>17.5</v>
      </c>
      <c r="R269" s="34">
        <v>147</v>
      </c>
      <c r="S269" s="34">
        <v>6.31</v>
      </c>
      <c r="T269" s="34">
        <v>140.69</v>
      </c>
      <c r="U269" s="34">
        <v>1.55</v>
      </c>
      <c r="V269" s="5">
        <v>132.08433612936588</v>
      </c>
      <c r="W269" s="5">
        <v>1.9559902200488872</v>
      </c>
      <c r="X269" s="5">
        <v>137.93811735941321</v>
      </c>
      <c r="Y269" s="5">
        <v>1.0443185119567397</v>
      </c>
    </row>
    <row r="270" spans="1:25" x14ac:dyDescent="0.3">
      <c r="A270" s="34" t="s">
        <v>929</v>
      </c>
      <c r="B270" s="29">
        <v>179</v>
      </c>
      <c r="C270" s="29">
        <v>10</v>
      </c>
      <c r="D270" s="29" t="s">
        <v>48</v>
      </c>
      <c r="E270" s="5">
        <v>493495.641638998</v>
      </c>
      <c r="F270" s="5">
        <v>5180807.6464499803</v>
      </c>
      <c r="G270" s="29">
        <v>4</v>
      </c>
      <c r="H270" s="29" t="s">
        <v>17</v>
      </c>
      <c r="I270" s="29" t="s">
        <v>198</v>
      </c>
      <c r="J270" s="36" t="s">
        <v>205</v>
      </c>
      <c r="K270" s="34">
        <v>3</v>
      </c>
      <c r="L270" s="34" t="s">
        <v>200</v>
      </c>
      <c r="M270" s="34" t="s">
        <v>206</v>
      </c>
      <c r="N270" s="34" t="s">
        <v>206</v>
      </c>
      <c r="O270" s="34" t="s">
        <v>206</v>
      </c>
      <c r="P270" s="34" t="s">
        <v>206</v>
      </c>
      <c r="Q270" s="34">
        <v>30</v>
      </c>
      <c r="R270" s="34">
        <v>256.45999999999998</v>
      </c>
      <c r="S270" s="34">
        <v>6.31</v>
      </c>
      <c r="T270" s="34">
        <v>250.14999999999998</v>
      </c>
      <c r="U270" s="34">
        <v>1.35</v>
      </c>
      <c r="V270" s="5">
        <v>171.76657833502196</v>
      </c>
      <c r="W270" s="5">
        <v>2.4756493506493484</v>
      </c>
      <c r="X270" s="5">
        <v>243.95716314935063</v>
      </c>
      <c r="Y270" s="5">
        <v>1.4202830696989528</v>
      </c>
    </row>
    <row r="271" spans="1:25" x14ac:dyDescent="0.3">
      <c r="A271" s="34" t="s">
        <v>930</v>
      </c>
      <c r="B271" s="29">
        <v>179</v>
      </c>
      <c r="C271" s="29">
        <v>10</v>
      </c>
      <c r="D271" s="29" t="s">
        <v>48</v>
      </c>
      <c r="E271" s="5">
        <v>493495.641638998</v>
      </c>
      <c r="F271" s="5">
        <v>5180807.6464499803</v>
      </c>
      <c r="G271" s="29">
        <v>4</v>
      </c>
      <c r="H271" s="29" t="s">
        <v>17</v>
      </c>
      <c r="I271" s="29" t="s">
        <v>198</v>
      </c>
      <c r="J271" s="36" t="s">
        <v>208</v>
      </c>
      <c r="K271" s="34">
        <v>4</v>
      </c>
      <c r="L271" s="34" t="s">
        <v>200</v>
      </c>
      <c r="M271" s="34" t="s">
        <v>206</v>
      </c>
      <c r="N271" s="34" t="s">
        <v>206</v>
      </c>
      <c r="O271" s="34" t="s">
        <v>206</v>
      </c>
      <c r="P271" s="34" t="s">
        <v>206</v>
      </c>
      <c r="Q271" s="34">
        <v>30</v>
      </c>
      <c r="R271" s="34">
        <v>238.48</v>
      </c>
      <c r="S271" s="34">
        <v>6.31</v>
      </c>
      <c r="T271" s="34">
        <v>232.17</v>
      </c>
      <c r="U271" s="34">
        <v>1.35</v>
      </c>
      <c r="V271" s="5">
        <v>171.76657833502196</v>
      </c>
      <c r="W271" s="5">
        <v>2.524944003257982</v>
      </c>
      <c r="X271" s="5">
        <v>226.30783750763592</v>
      </c>
      <c r="Y271" s="5">
        <v>1.3175312665670851</v>
      </c>
    </row>
    <row r="272" spans="1:25" x14ac:dyDescent="0.3">
      <c r="A272" s="34" t="s">
        <v>1023</v>
      </c>
      <c r="B272" s="29">
        <v>203</v>
      </c>
      <c r="C272" s="29">
        <v>10</v>
      </c>
      <c r="D272" s="29" t="s">
        <v>55</v>
      </c>
      <c r="E272" s="5">
        <v>493480.485305999</v>
      </c>
      <c r="F272" s="5">
        <v>5180839.4438500004</v>
      </c>
      <c r="G272" s="29">
        <v>3</v>
      </c>
      <c r="H272" s="29" t="s">
        <v>17</v>
      </c>
      <c r="I272" s="29" t="s">
        <v>233</v>
      </c>
      <c r="J272" s="36" t="s">
        <v>199</v>
      </c>
      <c r="K272" s="34">
        <v>1</v>
      </c>
      <c r="L272" s="34" t="s">
        <v>200</v>
      </c>
      <c r="M272" s="34">
        <v>1.75</v>
      </c>
      <c r="N272" s="34">
        <v>2.5</v>
      </c>
      <c r="O272" s="34">
        <v>4.5</v>
      </c>
      <c r="P272" s="34">
        <v>3.25</v>
      </c>
      <c r="Q272" s="34">
        <v>12</v>
      </c>
      <c r="R272" s="34">
        <v>513.25</v>
      </c>
      <c r="S272" s="34">
        <v>17.149999999999999</v>
      </c>
      <c r="T272" s="34">
        <v>496.1</v>
      </c>
      <c r="U272" s="34">
        <v>6.2</v>
      </c>
      <c r="V272" s="5">
        <v>1449.1538592479001</v>
      </c>
      <c r="W272" s="37">
        <v>2.1519320402946853</v>
      </c>
      <c r="X272" s="5">
        <v>485.42426514809807</v>
      </c>
      <c r="Y272" s="5">
        <v>0.33497082594116651</v>
      </c>
    </row>
    <row r="273" spans="1:25" x14ac:dyDescent="0.3">
      <c r="A273" s="34" t="s">
        <v>1024</v>
      </c>
      <c r="B273" s="29">
        <v>203</v>
      </c>
      <c r="C273" s="29">
        <v>10</v>
      </c>
      <c r="D273" s="29" t="s">
        <v>55</v>
      </c>
      <c r="E273" s="5">
        <v>493480.485305999</v>
      </c>
      <c r="F273" s="5">
        <v>5180839.4438500004</v>
      </c>
      <c r="G273" s="29">
        <v>3</v>
      </c>
      <c r="H273" s="29" t="s">
        <v>17</v>
      </c>
      <c r="I273" s="29" t="s">
        <v>233</v>
      </c>
      <c r="J273" s="36" t="s">
        <v>202</v>
      </c>
      <c r="K273" s="34">
        <v>2</v>
      </c>
      <c r="L273" s="34" t="s">
        <v>200</v>
      </c>
      <c r="M273" s="34" t="s">
        <v>203</v>
      </c>
      <c r="N273" s="34">
        <v>7.5</v>
      </c>
      <c r="O273" s="34">
        <v>5.5</v>
      </c>
      <c r="P273" s="34">
        <v>6.75</v>
      </c>
      <c r="Q273" s="34">
        <v>19.75</v>
      </c>
      <c r="R273" s="34">
        <v>241.21</v>
      </c>
      <c r="S273" s="34">
        <v>6.31</v>
      </c>
      <c r="T273" s="34">
        <v>234.9</v>
      </c>
      <c r="U273" s="34">
        <v>1.55</v>
      </c>
      <c r="V273" s="5">
        <v>149.06660791742721</v>
      </c>
      <c r="W273" s="5">
        <v>2.1010101010101137</v>
      </c>
      <c r="X273" s="5">
        <v>229.96472727272726</v>
      </c>
      <c r="Y273" s="5">
        <v>1.5426977945329789</v>
      </c>
    </row>
    <row r="274" spans="1:25" x14ac:dyDescent="0.3">
      <c r="A274" s="34" t="s">
        <v>1025</v>
      </c>
      <c r="B274" s="29">
        <v>203</v>
      </c>
      <c r="C274" s="29">
        <v>10</v>
      </c>
      <c r="D274" s="29" t="s">
        <v>55</v>
      </c>
      <c r="E274" s="5">
        <v>493480.485305999</v>
      </c>
      <c r="F274" s="5">
        <v>5180839.4438500004</v>
      </c>
      <c r="G274" s="29">
        <v>3</v>
      </c>
      <c r="H274" s="29" t="s">
        <v>17</v>
      </c>
      <c r="I274" s="29" t="s">
        <v>233</v>
      </c>
      <c r="J274" s="36" t="s">
        <v>205</v>
      </c>
      <c r="K274" s="34">
        <v>3</v>
      </c>
      <c r="L274" s="34" t="s">
        <v>200</v>
      </c>
      <c r="M274" s="34" t="s">
        <v>206</v>
      </c>
      <c r="N274" s="34" t="s">
        <v>206</v>
      </c>
      <c r="O274" s="34" t="s">
        <v>206</v>
      </c>
      <c r="P274" s="34" t="s">
        <v>206</v>
      </c>
      <c r="Q274" s="34">
        <v>30</v>
      </c>
      <c r="R274" s="34">
        <v>284.58</v>
      </c>
      <c r="S274" s="34">
        <v>6.31</v>
      </c>
      <c r="T274" s="34">
        <v>278.27</v>
      </c>
      <c r="U274" s="34">
        <v>1.35</v>
      </c>
      <c r="V274" s="5">
        <v>171.76657833502196</v>
      </c>
      <c r="W274" s="5">
        <v>3.2072368421052677</v>
      </c>
      <c r="X274" s="5">
        <v>269.34522203947364</v>
      </c>
      <c r="Y274" s="5">
        <v>1.5680886505995917</v>
      </c>
    </row>
    <row r="275" spans="1:25" x14ac:dyDescent="0.3">
      <c r="A275" s="34" t="s">
        <v>1026</v>
      </c>
      <c r="B275" s="29">
        <v>203</v>
      </c>
      <c r="C275" s="29">
        <v>10</v>
      </c>
      <c r="D275" s="29" t="s">
        <v>55</v>
      </c>
      <c r="E275" s="5">
        <v>493480.485305999</v>
      </c>
      <c r="F275" s="5">
        <v>5180839.4438500004</v>
      </c>
      <c r="G275" s="29">
        <v>3</v>
      </c>
      <c r="H275" s="29" t="s">
        <v>17</v>
      </c>
      <c r="I275" s="29" t="s">
        <v>233</v>
      </c>
      <c r="J275" s="36" t="s">
        <v>208</v>
      </c>
      <c r="K275" s="34">
        <v>4</v>
      </c>
      <c r="L275" s="34" t="s">
        <v>200</v>
      </c>
      <c r="M275" s="34" t="s">
        <v>206</v>
      </c>
      <c r="N275" s="34" t="s">
        <v>206</v>
      </c>
      <c r="O275" s="34" t="s">
        <v>206</v>
      </c>
      <c r="P275" s="34" t="s">
        <v>206</v>
      </c>
      <c r="Q275" s="34">
        <v>30</v>
      </c>
      <c r="R275" s="34">
        <v>268.26</v>
      </c>
      <c r="S275" s="34">
        <v>6.31</v>
      </c>
      <c r="T275" s="34">
        <v>261.95</v>
      </c>
      <c r="U275" s="34">
        <v>1.35</v>
      </c>
      <c r="V275" s="5">
        <v>171.76657833502196</v>
      </c>
      <c r="W275" s="5">
        <v>2.2009374363154648</v>
      </c>
      <c r="X275" s="5">
        <v>256.18464438557163</v>
      </c>
      <c r="Y275" s="5">
        <v>1.4914696844335837</v>
      </c>
    </row>
    <row r="276" spans="1:25" x14ac:dyDescent="0.3">
      <c r="A276" s="34" t="s">
        <v>1123</v>
      </c>
      <c r="B276" s="29">
        <v>228</v>
      </c>
      <c r="C276" s="29">
        <v>10</v>
      </c>
      <c r="D276" s="29" t="s">
        <v>53</v>
      </c>
      <c r="E276" s="5">
        <v>493508.38215899799</v>
      </c>
      <c r="F276" s="5">
        <v>5180871.1945700003</v>
      </c>
      <c r="G276" s="29">
        <v>3</v>
      </c>
      <c r="H276" s="29" t="s">
        <v>17</v>
      </c>
      <c r="I276" s="29" t="s">
        <v>233</v>
      </c>
      <c r="J276" s="36" t="s">
        <v>199</v>
      </c>
      <c r="K276" s="34">
        <v>1</v>
      </c>
      <c r="L276" s="34" t="s">
        <v>200</v>
      </c>
      <c r="M276" s="34">
        <v>3.75</v>
      </c>
      <c r="N276" s="34">
        <v>4</v>
      </c>
      <c r="O276" s="34">
        <v>4.75</v>
      </c>
      <c r="P276" s="34">
        <v>2.75</v>
      </c>
      <c r="Q276" s="34">
        <v>15.25</v>
      </c>
      <c r="R276" s="34">
        <v>1238.0999999999999</v>
      </c>
      <c r="S276" s="34">
        <v>17.149999999999999</v>
      </c>
      <c r="T276" s="34">
        <v>1220.9499999999998</v>
      </c>
      <c r="U276" s="34">
        <v>6.2</v>
      </c>
      <c r="V276" s="5">
        <v>1841.6330294608729</v>
      </c>
      <c r="W276" s="37">
        <v>2.145476959961317</v>
      </c>
      <c r="X276" s="5">
        <v>1194.7547990573521</v>
      </c>
      <c r="Y276" s="5">
        <v>0.64874748657560155</v>
      </c>
    </row>
    <row r="277" spans="1:25" x14ac:dyDescent="0.3">
      <c r="A277" s="34" t="s">
        <v>1124</v>
      </c>
      <c r="B277" s="29">
        <v>228</v>
      </c>
      <c r="C277" s="29">
        <v>10</v>
      </c>
      <c r="D277" s="29" t="s">
        <v>53</v>
      </c>
      <c r="E277" s="5">
        <v>493508.38215899799</v>
      </c>
      <c r="F277" s="5">
        <v>5180871.1945700003</v>
      </c>
      <c r="G277" s="29">
        <v>3</v>
      </c>
      <c r="H277" s="29" t="s">
        <v>17</v>
      </c>
      <c r="I277" s="29" t="s">
        <v>233</v>
      </c>
      <c r="J277" s="36" t="s">
        <v>202</v>
      </c>
      <c r="K277" s="34">
        <v>2</v>
      </c>
      <c r="L277" s="34" t="s">
        <v>200</v>
      </c>
      <c r="M277" s="34" t="s">
        <v>203</v>
      </c>
      <c r="N277" s="34">
        <v>6</v>
      </c>
      <c r="O277" s="34">
        <v>5.25</v>
      </c>
      <c r="P277" s="34">
        <v>7.25</v>
      </c>
      <c r="Q277" s="34">
        <v>18.5</v>
      </c>
      <c r="R277" s="34">
        <v>223.77</v>
      </c>
      <c r="S277" s="34">
        <v>6.31</v>
      </c>
      <c r="T277" s="34">
        <v>217.46</v>
      </c>
      <c r="U277" s="34">
        <v>1.55</v>
      </c>
      <c r="V277" s="5">
        <v>139.63201247961536</v>
      </c>
      <c r="W277" s="5">
        <v>2.233049127080784</v>
      </c>
      <c r="X277" s="5">
        <v>212.60401136825013</v>
      </c>
      <c r="Y277" s="5">
        <v>1.5226022141540632</v>
      </c>
    </row>
    <row r="278" spans="1:25" x14ac:dyDescent="0.3">
      <c r="A278" s="34" t="s">
        <v>1125</v>
      </c>
      <c r="B278" s="29">
        <v>228</v>
      </c>
      <c r="C278" s="29">
        <v>10</v>
      </c>
      <c r="D278" s="29" t="s">
        <v>53</v>
      </c>
      <c r="E278" s="5">
        <v>493508.38215899799</v>
      </c>
      <c r="F278" s="5">
        <v>5180871.1945700003</v>
      </c>
      <c r="G278" s="29">
        <v>3</v>
      </c>
      <c r="H278" s="29" t="s">
        <v>17</v>
      </c>
      <c r="I278" s="29" t="s">
        <v>233</v>
      </c>
      <c r="J278" s="36" t="s">
        <v>205</v>
      </c>
      <c r="K278" s="34">
        <v>3</v>
      </c>
      <c r="L278" s="34" t="s">
        <v>200</v>
      </c>
      <c r="M278" s="34" t="s">
        <v>206</v>
      </c>
      <c r="N278" s="34" t="s">
        <v>206</v>
      </c>
      <c r="O278" s="34" t="s">
        <v>206</v>
      </c>
      <c r="P278" s="34" t="s">
        <v>206</v>
      </c>
      <c r="Q278" s="34">
        <v>30</v>
      </c>
      <c r="R278" s="34">
        <v>257.70999999999998</v>
      </c>
      <c r="S278" s="34">
        <v>6.31</v>
      </c>
      <c r="T278" s="34">
        <v>251.39999999999998</v>
      </c>
      <c r="U278" s="34">
        <v>1.35</v>
      </c>
      <c r="V278" s="5">
        <v>171.76657833502196</v>
      </c>
      <c r="W278" s="5">
        <v>2.7663934426229395</v>
      </c>
      <c r="X278" s="5">
        <v>244.44528688524591</v>
      </c>
      <c r="Y278" s="5">
        <v>1.42312485499052</v>
      </c>
    </row>
    <row r="279" spans="1:25" x14ac:dyDescent="0.3">
      <c r="A279" s="34" t="s">
        <v>1126</v>
      </c>
      <c r="B279" s="29">
        <v>228</v>
      </c>
      <c r="C279" s="29">
        <v>10</v>
      </c>
      <c r="D279" s="29" t="s">
        <v>53</v>
      </c>
      <c r="E279" s="5">
        <v>493508.38215899799</v>
      </c>
      <c r="F279" s="5">
        <v>5180871.1945700003</v>
      </c>
      <c r="G279" s="29">
        <v>3</v>
      </c>
      <c r="H279" s="29" t="s">
        <v>17</v>
      </c>
      <c r="I279" s="29" t="s">
        <v>233</v>
      </c>
      <c r="J279" s="36" t="s">
        <v>208</v>
      </c>
      <c r="K279" s="34">
        <v>4</v>
      </c>
      <c r="L279" s="34" t="s">
        <v>200</v>
      </c>
      <c r="M279" s="34" t="s">
        <v>206</v>
      </c>
      <c r="N279" s="34" t="s">
        <v>206</v>
      </c>
      <c r="O279" s="34" t="s">
        <v>206</v>
      </c>
      <c r="P279" s="34" t="s">
        <v>206</v>
      </c>
      <c r="Q279" s="34">
        <v>30</v>
      </c>
      <c r="R279" s="34">
        <v>260.31</v>
      </c>
      <c r="S279" s="34">
        <v>6.31</v>
      </c>
      <c r="T279" s="34">
        <v>254</v>
      </c>
      <c r="U279" s="34">
        <v>1.35</v>
      </c>
      <c r="V279" s="5">
        <v>171.76657833502196</v>
      </c>
      <c r="W279" s="5">
        <v>2.789171452009843</v>
      </c>
      <c r="X279" s="5">
        <v>246.91550451189499</v>
      </c>
      <c r="Y279" s="5">
        <v>1.4375061022074904</v>
      </c>
    </row>
    <row r="280" spans="1:25" x14ac:dyDescent="0.3">
      <c r="A280" s="34" t="s">
        <v>1211</v>
      </c>
      <c r="B280" s="29">
        <v>250</v>
      </c>
      <c r="C280" s="29">
        <v>10</v>
      </c>
      <c r="D280" s="29" t="s">
        <v>58</v>
      </c>
      <c r="E280" s="5">
        <v>493477.500961999</v>
      </c>
      <c r="F280" s="5">
        <v>5180903.0090199905</v>
      </c>
      <c r="G280" s="29">
        <v>2</v>
      </c>
      <c r="H280" s="29" t="s">
        <v>17</v>
      </c>
      <c r="I280" s="29" t="s">
        <v>141</v>
      </c>
      <c r="J280" s="36" t="s">
        <v>199</v>
      </c>
      <c r="K280" s="34">
        <v>1</v>
      </c>
      <c r="L280" s="34" t="s">
        <v>200</v>
      </c>
      <c r="M280" s="34">
        <v>2.75</v>
      </c>
      <c r="N280" s="34">
        <v>2.5</v>
      </c>
      <c r="O280" s="34">
        <v>2.5</v>
      </c>
      <c r="P280" s="34">
        <v>4</v>
      </c>
      <c r="Q280" s="34">
        <v>11.75</v>
      </c>
      <c r="R280" s="34">
        <v>1020.5</v>
      </c>
      <c r="S280" s="34">
        <v>17.149999999999999</v>
      </c>
      <c r="T280" s="34">
        <v>1003.35</v>
      </c>
      <c r="U280" s="34">
        <v>6.2</v>
      </c>
      <c r="V280" s="5">
        <v>1418.9631538469021</v>
      </c>
      <c r="W280" s="37">
        <v>2.1000431220353621</v>
      </c>
      <c r="X280" s="5">
        <v>982.27921733505821</v>
      </c>
      <c r="Y280" s="5">
        <v>0.69225139121620949</v>
      </c>
    </row>
    <row r="281" spans="1:25" x14ac:dyDescent="0.3">
      <c r="A281" s="34" t="s">
        <v>1212</v>
      </c>
      <c r="B281" s="29">
        <v>250</v>
      </c>
      <c r="C281" s="29">
        <v>10</v>
      </c>
      <c r="D281" s="29" t="s">
        <v>58</v>
      </c>
      <c r="E281" s="5">
        <v>493477.500961999</v>
      </c>
      <c r="F281" s="5">
        <v>5180903.0090199905</v>
      </c>
      <c r="G281" s="29">
        <v>2</v>
      </c>
      <c r="H281" s="29" t="s">
        <v>17</v>
      </c>
      <c r="I281" s="29" t="s">
        <v>141</v>
      </c>
      <c r="J281" s="36" t="s">
        <v>202</v>
      </c>
      <c r="K281" s="34">
        <v>2</v>
      </c>
      <c r="L281" s="34" t="s">
        <v>200</v>
      </c>
      <c r="M281" s="34" t="s">
        <v>203</v>
      </c>
      <c r="N281" s="34">
        <v>7.5</v>
      </c>
      <c r="O281" s="34">
        <v>7.5</v>
      </c>
      <c r="P281" s="34">
        <v>6</v>
      </c>
      <c r="Q281" s="34">
        <v>21</v>
      </c>
      <c r="R281" s="34">
        <v>224.96</v>
      </c>
      <c r="S281" s="34">
        <v>6.31</v>
      </c>
      <c r="T281" s="34">
        <v>218.65</v>
      </c>
      <c r="U281" s="34">
        <v>1.55</v>
      </c>
      <c r="V281" s="5">
        <v>158.50120335523906</v>
      </c>
      <c r="W281" s="5">
        <v>1.9261962692619687</v>
      </c>
      <c r="X281" s="5">
        <v>214.43837185725872</v>
      </c>
      <c r="Y281" s="5">
        <v>1.3529132102338119</v>
      </c>
    </row>
    <row r="282" spans="1:25" x14ac:dyDescent="0.3">
      <c r="A282" s="34" t="s">
        <v>1213</v>
      </c>
      <c r="B282" s="29">
        <v>250</v>
      </c>
      <c r="C282" s="29">
        <v>10</v>
      </c>
      <c r="D282" s="29" t="s">
        <v>58</v>
      </c>
      <c r="E282" s="5">
        <v>493477.500961999</v>
      </c>
      <c r="F282" s="5">
        <v>5180903.0090199905</v>
      </c>
      <c r="G282" s="29">
        <v>2</v>
      </c>
      <c r="H282" s="29" t="s">
        <v>17</v>
      </c>
      <c r="I282" s="29" t="s">
        <v>141</v>
      </c>
      <c r="J282" s="36" t="s">
        <v>205</v>
      </c>
      <c r="K282" s="34">
        <v>3</v>
      </c>
      <c r="L282" s="34" t="s">
        <v>200</v>
      </c>
      <c r="M282" s="34" t="s">
        <v>206</v>
      </c>
      <c r="N282" s="34" t="s">
        <v>206</v>
      </c>
      <c r="O282" s="34" t="s">
        <v>206</v>
      </c>
      <c r="P282" s="34" t="s">
        <v>206</v>
      </c>
      <c r="Q282" s="34">
        <v>30</v>
      </c>
      <c r="R282" s="34">
        <v>237.68</v>
      </c>
      <c r="S282" s="34">
        <v>6.31</v>
      </c>
      <c r="T282" s="34">
        <v>231.37</v>
      </c>
      <c r="U282" s="34">
        <v>1.35</v>
      </c>
      <c r="V282" s="5">
        <v>171.76657833502196</v>
      </c>
      <c r="W282" s="5">
        <v>2.2815237319209714</v>
      </c>
      <c r="X282" s="5">
        <v>226.09123854145446</v>
      </c>
      <c r="Y282" s="5">
        <v>1.3162702589352104</v>
      </c>
    </row>
    <row r="283" spans="1:25" x14ac:dyDescent="0.3">
      <c r="A283" s="34" t="s">
        <v>1214</v>
      </c>
      <c r="B283" s="29">
        <v>250</v>
      </c>
      <c r="C283" s="29">
        <v>10</v>
      </c>
      <c r="D283" s="29" t="s">
        <v>58</v>
      </c>
      <c r="E283" s="5">
        <v>493477.500961999</v>
      </c>
      <c r="F283" s="5">
        <v>5180903.0090199905</v>
      </c>
      <c r="G283" s="29">
        <v>2</v>
      </c>
      <c r="H283" s="29" t="s">
        <v>17</v>
      </c>
      <c r="I283" s="29" t="s">
        <v>141</v>
      </c>
      <c r="J283" s="36" t="s">
        <v>208</v>
      </c>
      <c r="K283" s="34">
        <v>4</v>
      </c>
      <c r="L283" s="34" t="s">
        <v>200</v>
      </c>
      <c r="M283" s="34" t="s">
        <v>206</v>
      </c>
      <c r="N283" s="34" t="s">
        <v>206</v>
      </c>
      <c r="O283" s="34" t="s">
        <v>206</v>
      </c>
      <c r="P283" s="34" t="s">
        <v>206</v>
      </c>
      <c r="Q283" s="34">
        <v>30</v>
      </c>
      <c r="R283" s="34">
        <v>218.74</v>
      </c>
      <c r="S283" s="34">
        <v>6.31</v>
      </c>
      <c r="T283" s="34">
        <v>212.43</v>
      </c>
      <c r="U283" s="34">
        <v>1.35</v>
      </c>
      <c r="V283" s="5">
        <v>171.76657833502196</v>
      </c>
      <c r="W283" s="5">
        <v>1.9595959595959573</v>
      </c>
      <c r="X283" s="5">
        <v>208.26723030303032</v>
      </c>
      <c r="Y283" s="5">
        <v>1.2125014791691064</v>
      </c>
    </row>
    <row r="284" spans="1:25" x14ac:dyDescent="0.3">
      <c r="A284" s="34" t="s">
        <v>1303</v>
      </c>
      <c r="B284" s="29">
        <v>273</v>
      </c>
      <c r="C284" s="29">
        <v>10</v>
      </c>
      <c r="D284" s="29" t="s">
        <v>66</v>
      </c>
      <c r="E284" s="5">
        <v>493498.45111099799</v>
      </c>
      <c r="F284" s="5">
        <v>5180934.76724</v>
      </c>
      <c r="G284" s="29">
        <v>2</v>
      </c>
      <c r="H284" s="29" t="s">
        <v>17</v>
      </c>
      <c r="I284" s="29" t="s">
        <v>141</v>
      </c>
      <c r="J284" s="36" t="s">
        <v>199</v>
      </c>
      <c r="K284" s="34">
        <v>1</v>
      </c>
      <c r="L284" s="34" t="s">
        <v>200</v>
      </c>
      <c r="M284" s="34">
        <v>4</v>
      </c>
      <c r="N284" s="34">
        <v>3.5</v>
      </c>
      <c r="O284" s="34">
        <v>1.5</v>
      </c>
      <c r="P284" s="34">
        <v>3.75</v>
      </c>
      <c r="Q284" s="34">
        <v>12.75</v>
      </c>
      <c r="R284" s="34">
        <v>876.5</v>
      </c>
      <c r="S284" s="34">
        <v>17.149999999999999</v>
      </c>
      <c r="T284" s="34">
        <v>859.35</v>
      </c>
      <c r="U284" s="34">
        <v>6.2</v>
      </c>
      <c r="V284" s="5">
        <v>1539.7259754508937</v>
      </c>
      <c r="W284" s="37">
        <v>1.8429817909559387</v>
      </c>
      <c r="X284" s="5">
        <v>843.51233597942019</v>
      </c>
      <c r="Y284" s="5">
        <v>0.5478327633801241</v>
      </c>
    </row>
    <row r="285" spans="1:25" x14ac:dyDescent="0.3">
      <c r="A285" s="34" t="s">
        <v>1304</v>
      </c>
      <c r="B285" s="29">
        <v>273</v>
      </c>
      <c r="C285" s="29">
        <v>10</v>
      </c>
      <c r="D285" s="29" t="s">
        <v>66</v>
      </c>
      <c r="E285" s="5">
        <v>493498.45111099799</v>
      </c>
      <c r="F285" s="5">
        <v>5180934.76724</v>
      </c>
      <c r="G285" s="29">
        <v>2</v>
      </c>
      <c r="H285" s="29" t="s">
        <v>17</v>
      </c>
      <c r="I285" s="29" t="s">
        <v>141</v>
      </c>
      <c r="J285" s="36" t="s">
        <v>202</v>
      </c>
      <c r="K285" s="34">
        <v>2</v>
      </c>
      <c r="L285" s="34" t="s">
        <v>200</v>
      </c>
      <c r="M285" s="34" t="s">
        <v>203</v>
      </c>
      <c r="N285" s="34">
        <v>6.5</v>
      </c>
      <c r="O285" s="34">
        <v>8.5</v>
      </c>
      <c r="P285" s="34">
        <v>6.25</v>
      </c>
      <c r="Q285" s="34">
        <v>21.25</v>
      </c>
      <c r="R285" s="34">
        <v>229.88</v>
      </c>
      <c r="S285" s="34">
        <v>6.31</v>
      </c>
      <c r="T285" s="34">
        <v>223.57</v>
      </c>
      <c r="U285" s="34">
        <v>1.55</v>
      </c>
      <c r="V285" s="5">
        <v>160.38812244280143</v>
      </c>
      <c r="W285" s="5">
        <v>1.9739519739519713</v>
      </c>
      <c r="X285" s="5">
        <v>219.15683557183556</v>
      </c>
      <c r="Y285" s="5">
        <v>1.3664156187749661</v>
      </c>
    </row>
    <row r="286" spans="1:25" x14ac:dyDescent="0.3">
      <c r="A286" s="34" t="s">
        <v>1305</v>
      </c>
      <c r="B286" s="29">
        <v>273</v>
      </c>
      <c r="C286" s="29">
        <v>10</v>
      </c>
      <c r="D286" s="29" t="s">
        <v>66</v>
      </c>
      <c r="E286" s="5">
        <v>493498.45111099799</v>
      </c>
      <c r="F286" s="5">
        <v>5180934.76724</v>
      </c>
      <c r="G286" s="29">
        <v>2</v>
      </c>
      <c r="H286" s="29" t="s">
        <v>17</v>
      </c>
      <c r="I286" s="29" t="s">
        <v>141</v>
      </c>
      <c r="J286" s="36" t="s">
        <v>205</v>
      </c>
      <c r="K286" s="34">
        <v>3</v>
      </c>
      <c r="L286" s="34" t="s">
        <v>200</v>
      </c>
      <c r="M286" s="34" t="s">
        <v>206</v>
      </c>
      <c r="N286" s="34" t="s">
        <v>206</v>
      </c>
      <c r="O286" s="34" t="s">
        <v>206</v>
      </c>
      <c r="P286" s="34" t="s">
        <v>206</v>
      </c>
      <c r="Q286" s="34">
        <v>30</v>
      </c>
      <c r="R286" s="34">
        <v>233.41</v>
      </c>
      <c r="S286" s="34">
        <v>6.31</v>
      </c>
      <c r="T286" s="34">
        <v>227.1</v>
      </c>
      <c r="U286" s="34">
        <v>1.35</v>
      </c>
      <c r="V286" s="5">
        <v>171.76657833502196</v>
      </c>
      <c r="W286" s="5">
        <v>2.3634881825591094</v>
      </c>
      <c r="X286" s="5">
        <v>221.73251833740827</v>
      </c>
      <c r="Y286" s="5">
        <v>1.2908944247869354</v>
      </c>
    </row>
    <row r="287" spans="1:25" x14ac:dyDescent="0.3">
      <c r="A287" s="34" t="s">
        <v>1306</v>
      </c>
      <c r="B287" s="29">
        <v>273</v>
      </c>
      <c r="C287" s="29">
        <v>10</v>
      </c>
      <c r="D287" s="29" t="s">
        <v>66</v>
      </c>
      <c r="E287" s="5">
        <v>493498.45111099799</v>
      </c>
      <c r="F287" s="5">
        <v>5180934.76724</v>
      </c>
      <c r="G287" s="29">
        <v>2</v>
      </c>
      <c r="H287" s="29" t="s">
        <v>17</v>
      </c>
      <c r="I287" s="29" t="s">
        <v>141</v>
      </c>
      <c r="J287" s="36" t="s">
        <v>208</v>
      </c>
      <c r="K287" s="34">
        <v>4</v>
      </c>
      <c r="L287" s="34" t="s">
        <v>200</v>
      </c>
      <c r="M287" s="34" t="s">
        <v>206</v>
      </c>
      <c r="N287" s="34" t="s">
        <v>206</v>
      </c>
      <c r="O287" s="34" t="s">
        <v>206</v>
      </c>
      <c r="P287" s="34" t="s">
        <v>206</v>
      </c>
      <c r="Q287" s="34">
        <v>30</v>
      </c>
      <c r="R287" s="34">
        <v>242.34</v>
      </c>
      <c r="S287" s="34">
        <v>6.31</v>
      </c>
      <c r="T287" s="34">
        <v>236.03</v>
      </c>
      <c r="U287" s="34">
        <v>1.35</v>
      </c>
      <c r="V287" s="5">
        <v>171.76657833502196</v>
      </c>
      <c r="W287" s="5">
        <v>1.8890920170627514</v>
      </c>
      <c r="X287" s="5">
        <v>231.57117611212678</v>
      </c>
      <c r="Y287" s="5">
        <v>1.34817365727842</v>
      </c>
    </row>
    <row r="288" spans="1:25" x14ac:dyDescent="0.3">
      <c r="A288" s="34" t="s">
        <v>1391</v>
      </c>
      <c r="B288" s="29">
        <v>298</v>
      </c>
      <c r="C288" s="29">
        <v>10</v>
      </c>
      <c r="D288" s="29" t="s">
        <v>67</v>
      </c>
      <c r="E288" s="5">
        <v>493502.60757300002</v>
      </c>
      <c r="F288" s="5">
        <v>5180966.5437000003</v>
      </c>
      <c r="G288" s="29">
        <v>1</v>
      </c>
      <c r="H288" s="29" t="s">
        <v>17</v>
      </c>
      <c r="I288" s="29" t="s">
        <v>242</v>
      </c>
      <c r="J288" s="36" t="s">
        <v>199</v>
      </c>
      <c r="K288" s="34">
        <v>1</v>
      </c>
      <c r="L288" s="34" t="s">
        <v>200</v>
      </c>
      <c r="M288" s="34">
        <v>3.25</v>
      </c>
      <c r="N288" s="34">
        <v>3</v>
      </c>
      <c r="O288" s="34">
        <v>4.5</v>
      </c>
      <c r="P288" s="34">
        <v>5.5</v>
      </c>
      <c r="Q288" s="34">
        <v>16.25</v>
      </c>
      <c r="R288" s="34">
        <v>591.63</v>
      </c>
      <c r="S288" s="34">
        <v>17.149999999999999</v>
      </c>
      <c r="T288" s="34">
        <v>574.48</v>
      </c>
      <c r="U288" s="34">
        <v>6.2</v>
      </c>
      <c r="V288" s="5">
        <v>1962.3958510648647</v>
      </c>
      <c r="W288" s="37">
        <v>2.0736132711249318</v>
      </c>
      <c r="X288" s="5">
        <v>562.56750648004152</v>
      </c>
      <c r="Y288" s="5">
        <v>0.28667381567015271</v>
      </c>
    </row>
    <row r="289" spans="1:25" x14ac:dyDescent="0.3">
      <c r="A289" s="34" t="s">
        <v>1392</v>
      </c>
      <c r="B289" s="29">
        <v>298</v>
      </c>
      <c r="C289" s="29">
        <v>10</v>
      </c>
      <c r="D289" s="29" t="s">
        <v>67</v>
      </c>
      <c r="E289" s="5">
        <v>493502.60757300002</v>
      </c>
      <c r="F289" s="5">
        <v>5180966.5437000003</v>
      </c>
      <c r="G289" s="29">
        <v>1</v>
      </c>
      <c r="H289" s="29" t="s">
        <v>17</v>
      </c>
      <c r="I289" s="29" t="s">
        <v>242</v>
      </c>
      <c r="J289" s="36" t="s">
        <v>202</v>
      </c>
      <c r="K289" s="34">
        <v>2</v>
      </c>
      <c r="L289" s="34" t="s">
        <v>200</v>
      </c>
      <c r="M289" s="34" t="s">
        <v>203</v>
      </c>
      <c r="N289" s="34">
        <v>7</v>
      </c>
      <c r="O289" s="34">
        <v>5.5</v>
      </c>
      <c r="P289" s="34">
        <v>4.5</v>
      </c>
      <c r="Q289" s="34">
        <v>17</v>
      </c>
      <c r="R289" s="34">
        <v>203.47</v>
      </c>
      <c r="S289" s="34">
        <v>6.31</v>
      </c>
      <c r="T289" s="34">
        <v>197.16</v>
      </c>
      <c r="U289" s="34">
        <v>1.55</v>
      </c>
      <c r="V289" s="5">
        <v>128.31049795424116</v>
      </c>
      <c r="W289" s="5">
        <v>1.9846091535034509</v>
      </c>
      <c r="X289" s="5">
        <v>193.24714459295259</v>
      </c>
      <c r="Y289" s="5">
        <v>1.5060898965715925</v>
      </c>
    </row>
    <row r="290" spans="1:25" x14ac:dyDescent="0.3">
      <c r="A290" s="34" t="s">
        <v>1393</v>
      </c>
      <c r="B290" s="29">
        <v>298</v>
      </c>
      <c r="C290" s="29">
        <v>10</v>
      </c>
      <c r="D290" s="29" t="s">
        <v>67</v>
      </c>
      <c r="E290" s="5">
        <v>493502.60757300002</v>
      </c>
      <c r="F290" s="5">
        <v>5180966.5437000003</v>
      </c>
      <c r="G290" s="29">
        <v>1</v>
      </c>
      <c r="H290" s="29" t="s">
        <v>17</v>
      </c>
      <c r="I290" s="29" t="s">
        <v>242</v>
      </c>
      <c r="J290" s="36" t="s">
        <v>205</v>
      </c>
      <c r="K290" s="34">
        <v>3</v>
      </c>
      <c r="L290" s="34" t="s">
        <v>200</v>
      </c>
      <c r="M290" s="34" t="s">
        <v>206</v>
      </c>
      <c r="N290" s="34" t="s">
        <v>206</v>
      </c>
      <c r="O290" s="34" t="s">
        <v>206</v>
      </c>
      <c r="P290" s="34" t="s">
        <v>206</v>
      </c>
      <c r="Q290" s="34">
        <v>30</v>
      </c>
      <c r="R290" s="34">
        <v>262.56</v>
      </c>
      <c r="S290" s="34">
        <v>6.31</v>
      </c>
      <c r="T290" s="34">
        <v>256.25</v>
      </c>
      <c r="U290" s="34">
        <v>1.35</v>
      </c>
      <c r="V290" s="5">
        <v>171.76657833502196</v>
      </c>
      <c r="W290" s="5">
        <v>3.3203525312563849</v>
      </c>
      <c r="X290" s="5">
        <v>247.74159663865552</v>
      </c>
      <c r="Y290" s="5">
        <v>1.4423154902430912</v>
      </c>
    </row>
    <row r="291" spans="1:25" x14ac:dyDescent="0.3">
      <c r="A291" s="34" t="s">
        <v>1394</v>
      </c>
      <c r="B291" s="29">
        <v>298</v>
      </c>
      <c r="C291" s="29">
        <v>10</v>
      </c>
      <c r="D291" s="29" t="s">
        <v>67</v>
      </c>
      <c r="E291" s="5">
        <v>493502.60757300002</v>
      </c>
      <c r="F291" s="5">
        <v>5180966.5437000003</v>
      </c>
      <c r="G291" s="29">
        <v>1</v>
      </c>
      <c r="H291" s="29" t="s">
        <v>17</v>
      </c>
      <c r="I291" s="29" t="s">
        <v>242</v>
      </c>
      <c r="J291" s="36" t="s">
        <v>208</v>
      </c>
      <c r="K291" s="34">
        <v>4</v>
      </c>
      <c r="L291" s="34" t="s">
        <v>200</v>
      </c>
      <c r="M291" s="34" t="s">
        <v>206</v>
      </c>
      <c r="N291" s="34" t="s">
        <v>206</v>
      </c>
      <c r="O291" s="34" t="s">
        <v>206</v>
      </c>
      <c r="P291" s="34" t="s">
        <v>206</v>
      </c>
      <c r="Q291" s="34">
        <v>30</v>
      </c>
      <c r="R291" s="34">
        <v>249.97</v>
      </c>
      <c r="S291" s="34">
        <v>6.31</v>
      </c>
      <c r="T291" s="34">
        <v>243.66</v>
      </c>
      <c r="U291" s="34">
        <v>1.35</v>
      </c>
      <c r="V291" s="5">
        <v>171.76657833502196</v>
      </c>
      <c r="W291" s="5">
        <v>2.9453876048271579</v>
      </c>
      <c r="X291" s="5">
        <v>236.48326856207814</v>
      </c>
      <c r="Y291" s="5">
        <v>1.3767711440396138</v>
      </c>
    </row>
    <row r="292" spans="1:25" x14ac:dyDescent="0.3">
      <c r="A292" s="34" t="s">
        <v>1467</v>
      </c>
      <c r="B292" s="29">
        <v>323</v>
      </c>
      <c r="C292" s="29">
        <v>10</v>
      </c>
      <c r="D292" s="29" t="s">
        <v>71</v>
      </c>
      <c r="E292" s="5">
        <v>493501.32631400001</v>
      </c>
      <c r="F292" s="5">
        <v>5180997.2675900003</v>
      </c>
      <c r="G292" s="29">
        <v>1</v>
      </c>
      <c r="H292" s="29" t="s">
        <v>17</v>
      </c>
      <c r="I292" s="29" t="s">
        <v>242</v>
      </c>
      <c r="J292" s="36" t="s">
        <v>199</v>
      </c>
      <c r="K292" s="34">
        <v>1</v>
      </c>
      <c r="L292" s="34" t="s">
        <v>200</v>
      </c>
      <c r="M292" s="34">
        <v>0</v>
      </c>
      <c r="N292" s="34">
        <v>0</v>
      </c>
      <c r="O292" s="34">
        <v>0</v>
      </c>
      <c r="P292" s="34">
        <v>1</v>
      </c>
      <c r="Q292" s="34">
        <v>1</v>
      </c>
      <c r="R292" s="34">
        <v>93.25</v>
      </c>
      <c r="S292" s="34">
        <v>17.149999999999999</v>
      </c>
      <c r="T292" s="34">
        <v>76.099999999999994</v>
      </c>
      <c r="U292" s="34">
        <v>6.2</v>
      </c>
      <c r="V292" s="5">
        <v>120.76282160399167</v>
      </c>
      <c r="W292" s="37">
        <v>1.9432457920155657</v>
      </c>
      <c r="X292" s="5">
        <v>74.621189952276154</v>
      </c>
      <c r="Y292" s="5">
        <v>0.61791525703975136</v>
      </c>
    </row>
    <row r="293" spans="1:25" x14ac:dyDescent="0.3">
      <c r="A293" s="34" t="s">
        <v>1468</v>
      </c>
      <c r="B293" s="29">
        <v>323</v>
      </c>
      <c r="C293" s="29">
        <v>10</v>
      </c>
      <c r="D293" s="29" t="s">
        <v>71</v>
      </c>
      <c r="E293" s="5">
        <v>493501.32631400001</v>
      </c>
      <c r="F293" s="5">
        <v>5180997.2675900003</v>
      </c>
      <c r="G293" s="29">
        <v>1</v>
      </c>
      <c r="H293" s="29" t="s">
        <v>17</v>
      </c>
      <c r="I293" s="29" t="s">
        <v>242</v>
      </c>
      <c r="J293" s="36" t="s">
        <v>202</v>
      </c>
      <c r="K293" s="34">
        <v>2</v>
      </c>
      <c r="L293" s="34" t="s">
        <v>200</v>
      </c>
      <c r="M293" s="34" t="s">
        <v>203</v>
      </c>
      <c r="N293" s="34">
        <v>10</v>
      </c>
      <c r="O293" s="34">
        <v>10</v>
      </c>
      <c r="P293" s="34">
        <v>9</v>
      </c>
      <c r="Q293" s="34">
        <v>29</v>
      </c>
      <c r="R293" s="34">
        <v>309.83</v>
      </c>
      <c r="S293" s="34">
        <v>6.31</v>
      </c>
      <c r="T293" s="34">
        <v>303.52</v>
      </c>
      <c r="U293" s="34">
        <v>1.55</v>
      </c>
      <c r="V293" s="5">
        <v>218.88261415723491</v>
      </c>
      <c r="W293" s="5">
        <v>1.8746220520056291</v>
      </c>
      <c r="X293" s="5">
        <v>297.83014714775248</v>
      </c>
      <c r="Y293" s="5">
        <v>1.3606843480670667</v>
      </c>
    </row>
    <row r="294" spans="1:25" x14ac:dyDescent="0.3">
      <c r="A294" s="34" t="s">
        <v>1469</v>
      </c>
      <c r="B294" s="29">
        <v>323</v>
      </c>
      <c r="C294" s="29">
        <v>10</v>
      </c>
      <c r="D294" s="29" t="s">
        <v>71</v>
      </c>
      <c r="E294" s="5">
        <v>493501.32631400001</v>
      </c>
      <c r="F294" s="5">
        <v>5180997.2675900003</v>
      </c>
      <c r="G294" s="29">
        <v>1</v>
      </c>
      <c r="H294" s="29" t="s">
        <v>17</v>
      </c>
      <c r="I294" s="29" t="s">
        <v>242</v>
      </c>
      <c r="J294" s="36" t="s">
        <v>205</v>
      </c>
      <c r="K294" s="34">
        <v>3</v>
      </c>
      <c r="L294" s="34" t="s">
        <v>200</v>
      </c>
      <c r="M294" s="34" t="s">
        <v>206</v>
      </c>
      <c r="N294" s="34" t="s">
        <v>206</v>
      </c>
      <c r="O294" s="34" t="s">
        <v>206</v>
      </c>
      <c r="P294" s="34" t="s">
        <v>206</v>
      </c>
      <c r="Q294" s="34">
        <v>30</v>
      </c>
      <c r="R294" s="34">
        <v>244.63</v>
      </c>
      <c r="S294" s="34">
        <v>6.31</v>
      </c>
      <c r="T294" s="34">
        <v>238.32</v>
      </c>
      <c r="U294" s="34">
        <v>1.35</v>
      </c>
      <c r="V294" s="5">
        <v>171.76657833502196</v>
      </c>
      <c r="W294" s="5">
        <v>2.1673080818310577</v>
      </c>
      <c r="X294" s="5">
        <v>233.15487137938021</v>
      </c>
      <c r="Y294" s="5">
        <v>1.3573937004474963</v>
      </c>
    </row>
    <row r="295" spans="1:25" x14ac:dyDescent="0.3">
      <c r="A295" s="34" t="s">
        <v>1470</v>
      </c>
      <c r="B295" s="29">
        <v>323</v>
      </c>
      <c r="C295" s="29">
        <v>10</v>
      </c>
      <c r="D295" s="29" t="s">
        <v>71</v>
      </c>
      <c r="E295" s="5">
        <v>493501.32631400001</v>
      </c>
      <c r="F295" s="5">
        <v>5180997.2675900003</v>
      </c>
      <c r="G295" s="29">
        <v>1</v>
      </c>
      <c r="H295" s="29" t="s">
        <v>17</v>
      </c>
      <c r="I295" s="29" t="s">
        <v>242</v>
      </c>
      <c r="J295" s="36" t="s">
        <v>208</v>
      </c>
      <c r="K295" s="34">
        <v>4</v>
      </c>
      <c r="L295" s="34" t="s">
        <v>200</v>
      </c>
      <c r="M295" s="34" t="s">
        <v>206</v>
      </c>
      <c r="N295" s="34" t="s">
        <v>206</v>
      </c>
      <c r="O295" s="34" t="s">
        <v>206</v>
      </c>
      <c r="P295" s="34" t="s">
        <v>206</v>
      </c>
      <c r="Q295" s="34">
        <v>30</v>
      </c>
      <c r="R295" s="34">
        <v>272.45</v>
      </c>
      <c r="S295" s="34">
        <v>6.31</v>
      </c>
      <c r="T295" s="34">
        <v>266.14</v>
      </c>
      <c r="U295" s="34">
        <v>1.35</v>
      </c>
      <c r="V295" s="5">
        <v>171.76657833502196</v>
      </c>
      <c r="W295" s="5">
        <v>1.9043760129659595</v>
      </c>
      <c r="X295" s="5">
        <v>261.07169367909239</v>
      </c>
      <c r="Y295" s="5">
        <v>1.5199213735857586</v>
      </c>
    </row>
    <row r="296" spans="1:25" x14ac:dyDescent="0.3">
      <c r="A296" s="34" t="s">
        <v>232</v>
      </c>
      <c r="B296" s="29">
        <v>7</v>
      </c>
      <c r="C296" s="29">
        <v>11</v>
      </c>
      <c r="D296" s="29" t="s">
        <v>17</v>
      </c>
      <c r="E296" s="5">
        <v>493510.72638299799</v>
      </c>
      <c r="F296" s="5">
        <v>5180568.2729099803</v>
      </c>
      <c r="G296" s="29">
        <v>3</v>
      </c>
      <c r="H296" s="29" t="s">
        <v>15</v>
      </c>
      <c r="I296" s="29" t="s">
        <v>233</v>
      </c>
      <c r="J296" s="36" t="s">
        <v>199</v>
      </c>
      <c r="K296" s="34">
        <v>1</v>
      </c>
      <c r="L296" s="34" t="s">
        <v>224</v>
      </c>
      <c r="M296" s="34">
        <v>2.5</v>
      </c>
      <c r="N296" s="34">
        <v>4</v>
      </c>
      <c r="O296" s="34">
        <v>2.5</v>
      </c>
      <c r="P296" s="34">
        <v>3</v>
      </c>
      <c r="Q296" s="34">
        <v>12</v>
      </c>
      <c r="R296" s="34">
        <v>669.28</v>
      </c>
      <c r="S296" s="34">
        <v>17.149999999999999</v>
      </c>
      <c r="T296" s="34">
        <v>652.13</v>
      </c>
      <c r="U296" s="34">
        <v>6.2</v>
      </c>
      <c r="V296" s="5">
        <v>1449.1538592479001</v>
      </c>
      <c r="W296" s="37">
        <v>1.9864918553833846</v>
      </c>
      <c r="X296" s="5">
        <v>639.17549066348829</v>
      </c>
      <c r="Y296" s="5">
        <v>0.44106806643375712</v>
      </c>
    </row>
    <row r="297" spans="1:25" x14ac:dyDescent="0.3">
      <c r="A297" s="34" t="s">
        <v>234</v>
      </c>
      <c r="B297" s="29">
        <v>7</v>
      </c>
      <c r="C297" s="29">
        <v>11</v>
      </c>
      <c r="D297" s="29" t="s">
        <v>17</v>
      </c>
      <c r="E297" s="5">
        <v>493510.72638299799</v>
      </c>
      <c r="F297" s="5">
        <v>5180568.2729099803</v>
      </c>
      <c r="G297" s="29">
        <v>3</v>
      </c>
      <c r="H297" s="29" t="s">
        <v>15</v>
      </c>
      <c r="I297" s="29" t="s">
        <v>233</v>
      </c>
      <c r="J297" s="36" t="s">
        <v>202</v>
      </c>
      <c r="K297" s="34">
        <v>2</v>
      </c>
      <c r="L297" s="34" t="s">
        <v>224</v>
      </c>
      <c r="M297" s="34" t="s">
        <v>203</v>
      </c>
      <c r="N297" s="34">
        <v>6</v>
      </c>
      <c r="O297" s="34">
        <v>7.5</v>
      </c>
      <c r="P297" s="34">
        <v>7</v>
      </c>
      <c r="Q297" s="34">
        <v>20.5</v>
      </c>
      <c r="R297" s="34">
        <v>234.49</v>
      </c>
      <c r="S297" s="34">
        <v>6.31</v>
      </c>
      <c r="T297" s="34">
        <v>228.18</v>
      </c>
      <c r="U297" s="34">
        <v>1.55</v>
      </c>
      <c r="V297" s="5">
        <v>154.72736518011433</v>
      </c>
      <c r="W297" s="5">
        <v>1.7155506364139321</v>
      </c>
      <c r="X297" s="5">
        <v>224.2654565578307</v>
      </c>
      <c r="Y297" s="5">
        <v>1.4494233537601366</v>
      </c>
    </row>
    <row r="298" spans="1:25" x14ac:dyDescent="0.3">
      <c r="A298" s="34" t="s">
        <v>235</v>
      </c>
      <c r="B298" s="29">
        <v>7</v>
      </c>
      <c r="C298" s="29">
        <v>11</v>
      </c>
      <c r="D298" s="29" t="s">
        <v>17</v>
      </c>
      <c r="E298" s="5">
        <v>493510.72638299799</v>
      </c>
      <c r="F298" s="5">
        <v>5180568.2729099803</v>
      </c>
      <c r="G298" s="29">
        <v>3</v>
      </c>
      <c r="H298" s="29" t="s">
        <v>15</v>
      </c>
      <c r="I298" s="29" t="s">
        <v>233</v>
      </c>
      <c r="J298" s="36" t="s">
        <v>205</v>
      </c>
      <c r="K298" s="34">
        <v>3</v>
      </c>
      <c r="L298" s="34" t="s">
        <v>224</v>
      </c>
      <c r="M298" s="34" t="s">
        <v>206</v>
      </c>
      <c r="N298" s="34" t="s">
        <v>206</v>
      </c>
      <c r="O298" s="34" t="s">
        <v>206</v>
      </c>
      <c r="P298" s="34" t="s">
        <v>206</v>
      </c>
      <c r="Q298" s="34">
        <v>30</v>
      </c>
      <c r="R298" s="34">
        <v>256.89999999999998</v>
      </c>
      <c r="S298" s="34">
        <v>6.31</v>
      </c>
      <c r="T298" s="34">
        <v>250.58999999999997</v>
      </c>
      <c r="U298" s="34">
        <v>1.35</v>
      </c>
      <c r="V298" s="5">
        <v>171.76657833502196</v>
      </c>
      <c r="W298" s="5">
        <v>1.8063583815028903</v>
      </c>
      <c r="X298" s="5">
        <v>246.0634465317919</v>
      </c>
      <c r="Y298" s="5">
        <v>1.4325455447558471</v>
      </c>
    </row>
    <row r="299" spans="1:25" x14ac:dyDescent="0.3">
      <c r="A299" s="34" t="s">
        <v>236</v>
      </c>
      <c r="B299" s="29">
        <v>7</v>
      </c>
      <c r="C299" s="29">
        <v>11</v>
      </c>
      <c r="D299" s="29" t="s">
        <v>17</v>
      </c>
      <c r="E299" s="5">
        <v>493510.72638299799</v>
      </c>
      <c r="F299" s="5">
        <v>5180568.2729099803</v>
      </c>
      <c r="G299" s="29">
        <v>3</v>
      </c>
      <c r="H299" s="29" t="s">
        <v>15</v>
      </c>
      <c r="I299" s="29" t="s">
        <v>233</v>
      </c>
      <c r="J299" s="36" t="s">
        <v>208</v>
      </c>
      <c r="K299" s="34">
        <v>4</v>
      </c>
      <c r="L299" s="34" t="s">
        <v>224</v>
      </c>
      <c r="M299" s="34" t="s">
        <v>206</v>
      </c>
      <c r="N299" s="34" t="s">
        <v>206</v>
      </c>
      <c r="O299" s="34" t="s">
        <v>206</v>
      </c>
      <c r="P299" s="34" t="s">
        <v>206</v>
      </c>
      <c r="Q299" s="34">
        <v>30</v>
      </c>
      <c r="R299" s="34">
        <v>264.14999999999998</v>
      </c>
      <c r="S299" s="34">
        <v>6.31</v>
      </c>
      <c r="T299" s="34">
        <v>257.83999999999997</v>
      </c>
      <c r="U299" s="34">
        <v>1.35</v>
      </c>
      <c r="V299" s="5">
        <v>171.76657833502196</v>
      </c>
      <c r="W299" s="5">
        <v>1.95357833655707</v>
      </c>
      <c r="X299" s="5">
        <v>252.80289361702123</v>
      </c>
      <c r="Y299" s="5">
        <v>1.4717816240359756</v>
      </c>
    </row>
    <row r="300" spans="1:25" x14ac:dyDescent="0.3">
      <c r="A300" s="34" t="s">
        <v>321</v>
      </c>
      <c r="B300" s="29">
        <v>28</v>
      </c>
      <c r="C300" s="29">
        <v>11</v>
      </c>
      <c r="D300" s="29" t="s">
        <v>15</v>
      </c>
      <c r="E300" s="5">
        <v>493532.593582</v>
      </c>
      <c r="F300" s="5">
        <v>5180600.0302499803</v>
      </c>
      <c r="G300" s="29">
        <v>3</v>
      </c>
      <c r="H300" s="29" t="s">
        <v>15</v>
      </c>
      <c r="I300" s="29" t="s">
        <v>233</v>
      </c>
      <c r="J300" s="36" t="s">
        <v>199</v>
      </c>
      <c r="K300" s="34">
        <v>1</v>
      </c>
      <c r="L300" s="34" t="s">
        <v>224</v>
      </c>
      <c r="M300" s="34">
        <v>3</v>
      </c>
      <c r="N300" s="34">
        <v>3.75</v>
      </c>
      <c r="O300" s="34">
        <v>2.75</v>
      </c>
      <c r="P300" s="34">
        <v>3</v>
      </c>
      <c r="Q300" s="34">
        <v>12.5</v>
      </c>
      <c r="R300" s="34">
        <v>778.78</v>
      </c>
      <c r="S300" s="34">
        <v>17.149999999999999</v>
      </c>
      <c r="T300" s="34">
        <v>761.63</v>
      </c>
      <c r="U300" s="34">
        <v>6.2</v>
      </c>
      <c r="V300" s="5">
        <v>1509.5352700498959</v>
      </c>
      <c r="W300" s="37">
        <v>1.833990697468868</v>
      </c>
      <c r="X300" s="5">
        <v>747.66177665086786</v>
      </c>
      <c r="Y300" s="5">
        <v>0.49529268476526211</v>
      </c>
    </row>
    <row r="301" spans="1:25" x14ac:dyDescent="0.3">
      <c r="A301" s="34" t="s">
        <v>322</v>
      </c>
      <c r="B301" s="29">
        <v>28</v>
      </c>
      <c r="C301" s="29">
        <v>11</v>
      </c>
      <c r="D301" s="29" t="s">
        <v>15</v>
      </c>
      <c r="E301" s="5">
        <v>493532.593582</v>
      </c>
      <c r="F301" s="5">
        <v>5180600.0302499803</v>
      </c>
      <c r="G301" s="29">
        <v>3</v>
      </c>
      <c r="H301" s="29" t="s">
        <v>15</v>
      </c>
      <c r="I301" s="29" t="s">
        <v>233</v>
      </c>
      <c r="J301" s="36" t="s">
        <v>202</v>
      </c>
      <c r="K301" s="34">
        <v>2</v>
      </c>
      <c r="L301" s="34" t="s">
        <v>224</v>
      </c>
      <c r="M301" s="34" t="s">
        <v>203</v>
      </c>
      <c r="N301" s="34">
        <v>6.25</v>
      </c>
      <c r="O301" s="34">
        <v>7.25</v>
      </c>
      <c r="P301" s="34">
        <v>7</v>
      </c>
      <c r="Q301" s="34">
        <v>20.5</v>
      </c>
      <c r="R301" s="34">
        <v>238.99</v>
      </c>
      <c r="S301" s="34">
        <v>6.31</v>
      </c>
      <c r="T301" s="34">
        <v>232.68</v>
      </c>
      <c r="U301" s="34">
        <v>1.55</v>
      </c>
      <c r="V301" s="5">
        <v>154.72736518011433</v>
      </c>
      <c r="W301" s="5">
        <v>1.9433647973348087</v>
      </c>
      <c r="X301" s="5">
        <v>228.15817878956136</v>
      </c>
      <c r="Y301" s="5">
        <v>1.4745819430452267</v>
      </c>
    </row>
    <row r="302" spans="1:25" x14ac:dyDescent="0.3">
      <c r="A302" s="34" t="s">
        <v>323</v>
      </c>
      <c r="B302" s="29">
        <v>28</v>
      </c>
      <c r="C302" s="29">
        <v>11</v>
      </c>
      <c r="D302" s="29" t="s">
        <v>15</v>
      </c>
      <c r="E302" s="5">
        <v>493532.593582</v>
      </c>
      <c r="F302" s="5">
        <v>5180600.0302499803</v>
      </c>
      <c r="G302" s="29">
        <v>3</v>
      </c>
      <c r="H302" s="29" t="s">
        <v>15</v>
      </c>
      <c r="I302" s="29" t="s">
        <v>233</v>
      </c>
      <c r="J302" s="36" t="s">
        <v>205</v>
      </c>
      <c r="K302" s="34">
        <v>3</v>
      </c>
      <c r="L302" s="34" t="s">
        <v>224</v>
      </c>
      <c r="M302" s="34" t="s">
        <v>206</v>
      </c>
      <c r="N302" s="34" t="s">
        <v>206</v>
      </c>
      <c r="O302" s="34" t="s">
        <v>206</v>
      </c>
      <c r="P302" s="34" t="s">
        <v>206</v>
      </c>
      <c r="Q302" s="34">
        <v>30</v>
      </c>
      <c r="R302" s="34">
        <v>248.33</v>
      </c>
      <c r="S302" s="34">
        <v>6.31</v>
      </c>
      <c r="T302" s="34">
        <v>242.02</v>
      </c>
      <c r="U302" s="34">
        <v>1.35</v>
      </c>
      <c r="V302" s="5">
        <v>171.76657833502196</v>
      </c>
      <c r="W302" s="5">
        <v>2.0841156590311671</v>
      </c>
      <c r="X302" s="5">
        <v>236.97602328201279</v>
      </c>
      <c r="Y302" s="5">
        <v>1.3796398902457212</v>
      </c>
    </row>
    <row r="303" spans="1:25" x14ac:dyDescent="0.3">
      <c r="A303" s="34" t="s">
        <v>324</v>
      </c>
      <c r="B303" s="29">
        <v>28</v>
      </c>
      <c r="C303" s="29">
        <v>11</v>
      </c>
      <c r="D303" s="29" t="s">
        <v>15</v>
      </c>
      <c r="E303" s="5">
        <v>493532.593582</v>
      </c>
      <c r="F303" s="5">
        <v>5180600.0302499803</v>
      </c>
      <c r="G303" s="29">
        <v>3</v>
      </c>
      <c r="H303" s="29" t="s">
        <v>15</v>
      </c>
      <c r="I303" s="29" t="s">
        <v>233</v>
      </c>
      <c r="J303" s="36" t="s">
        <v>208</v>
      </c>
      <c r="K303" s="34">
        <v>4</v>
      </c>
      <c r="L303" s="34" t="s">
        <v>224</v>
      </c>
      <c r="M303" s="34" t="s">
        <v>206</v>
      </c>
      <c r="N303" s="34" t="s">
        <v>206</v>
      </c>
      <c r="O303" s="34" t="s">
        <v>206</v>
      </c>
      <c r="P303" s="34" t="s">
        <v>206</v>
      </c>
      <c r="Q303" s="34">
        <v>30</v>
      </c>
      <c r="R303" s="34">
        <v>237.73</v>
      </c>
      <c r="S303" s="34">
        <v>6.31</v>
      </c>
      <c r="T303" s="34">
        <v>231.42</v>
      </c>
      <c r="U303" s="34">
        <v>1.35</v>
      </c>
      <c r="V303" s="5">
        <v>171.76657833502196</v>
      </c>
      <c r="W303" s="5">
        <v>2.107941123023799</v>
      </c>
      <c r="X303" s="5">
        <v>226.5418026530983</v>
      </c>
      <c r="Y303" s="5">
        <v>1.3188933775652214</v>
      </c>
    </row>
    <row r="304" spans="1:25" x14ac:dyDescent="0.3">
      <c r="A304" s="34" t="s">
        <v>415</v>
      </c>
      <c r="B304" s="29">
        <v>51</v>
      </c>
      <c r="C304" s="29">
        <v>11</v>
      </c>
      <c r="D304" s="29" t="s">
        <v>23</v>
      </c>
      <c r="E304" s="5">
        <v>493514.03761100001</v>
      </c>
      <c r="F304" s="5">
        <v>5180631.0323999804</v>
      </c>
      <c r="G304" s="29">
        <v>2</v>
      </c>
      <c r="H304" s="29" t="s">
        <v>15</v>
      </c>
      <c r="I304" s="29" t="s">
        <v>141</v>
      </c>
      <c r="J304" s="36" t="s">
        <v>199</v>
      </c>
      <c r="K304" s="34">
        <v>1</v>
      </c>
      <c r="L304" s="34" t="s">
        <v>224</v>
      </c>
      <c r="M304" s="34">
        <v>3</v>
      </c>
      <c r="N304" s="34">
        <v>1.5</v>
      </c>
      <c r="O304" s="34">
        <v>2.5</v>
      </c>
      <c r="P304" s="34">
        <v>2.25</v>
      </c>
      <c r="Q304" s="34">
        <v>9.25</v>
      </c>
      <c r="R304" s="34">
        <v>636.66</v>
      </c>
      <c r="S304" s="34">
        <v>17.149999999999999</v>
      </c>
      <c r="T304" s="34">
        <v>619.51</v>
      </c>
      <c r="U304" s="34">
        <v>6.2</v>
      </c>
      <c r="V304" s="5">
        <v>1117.0560998369228</v>
      </c>
      <c r="W304" s="37">
        <v>2.0315916008801125</v>
      </c>
      <c r="X304" s="5">
        <v>606.92408687338764</v>
      </c>
      <c r="Y304" s="5">
        <v>0.5433246252914169</v>
      </c>
    </row>
    <row r="305" spans="1:25" x14ac:dyDescent="0.3">
      <c r="A305" s="34" t="s">
        <v>416</v>
      </c>
      <c r="B305" s="29">
        <v>51</v>
      </c>
      <c r="C305" s="29">
        <v>11</v>
      </c>
      <c r="D305" s="29" t="s">
        <v>23</v>
      </c>
      <c r="E305" s="5">
        <v>493514.03761100001</v>
      </c>
      <c r="F305" s="5">
        <v>5180631.0323999804</v>
      </c>
      <c r="G305" s="29">
        <v>2</v>
      </c>
      <c r="H305" s="29" t="s">
        <v>15</v>
      </c>
      <c r="I305" s="29" t="s">
        <v>141</v>
      </c>
      <c r="J305" s="36" t="s">
        <v>202</v>
      </c>
      <c r="K305" s="34">
        <v>2</v>
      </c>
      <c r="L305" s="34" t="s">
        <v>224</v>
      </c>
      <c r="M305" s="34" t="s">
        <v>203</v>
      </c>
      <c r="N305" s="34">
        <v>8.5</v>
      </c>
      <c r="O305" s="34">
        <v>7.5</v>
      </c>
      <c r="P305" s="34">
        <v>7.75</v>
      </c>
      <c r="Q305" s="34">
        <v>23.75</v>
      </c>
      <c r="R305" s="34">
        <v>213.09</v>
      </c>
      <c r="S305" s="34">
        <v>6.31</v>
      </c>
      <c r="T305" s="34">
        <v>206.78</v>
      </c>
      <c r="U305" s="34">
        <v>1.55</v>
      </c>
      <c r="V305" s="5">
        <v>179.25731331842513</v>
      </c>
      <c r="W305" s="5">
        <v>1.959983666802793</v>
      </c>
      <c r="X305" s="5">
        <v>202.7271457737852</v>
      </c>
      <c r="Y305" s="5">
        <v>1.1309281725854567</v>
      </c>
    </row>
    <row r="306" spans="1:25" x14ac:dyDescent="0.3">
      <c r="A306" s="34" t="s">
        <v>417</v>
      </c>
      <c r="B306" s="29">
        <v>51</v>
      </c>
      <c r="C306" s="29">
        <v>11</v>
      </c>
      <c r="D306" s="29" t="s">
        <v>23</v>
      </c>
      <c r="E306" s="5">
        <v>493514.03761100001</v>
      </c>
      <c r="F306" s="5">
        <v>5180631.0323999804</v>
      </c>
      <c r="G306" s="29">
        <v>2</v>
      </c>
      <c r="H306" s="29" t="s">
        <v>15</v>
      </c>
      <c r="I306" s="29" t="s">
        <v>141</v>
      </c>
      <c r="J306" s="36" t="s">
        <v>205</v>
      </c>
      <c r="K306" s="34">
        <v>3</v>
      </c>
      <c r="L306" s="34" t="s">
        <v>224</v>
      </c>
      <c r="M306" s="34" t="s">
        <v>206</v>
      </c>
      <c r="N306" s="34" t="s">
        <v>206</v>
      </c>
      <c r="O306" s="34" t="s">
        <v>206</v>
      </c>
      <c r="P306" s="34" t="s">
        <v>206</v>
      </c>
      <c r="Q306" s="34">
        <v>30</v>
      </c>
      <c r="R306" s="34">
        <v>230.06</v>
      </c>
      <c r="S306" s="34">
        <v>6.31</v>
      </c>
      <c r="T306" s="34">
        <v>223.75</v>
      </c>
      <c r="U306" s="34">
        <v>1.35</v>
      </c>
      <c r="V306" s="5">
        <v>171.76657833502196</v>
      </c>
      <c r="W306" s="5">
        <v>1.9106999195494541</v>
      </c>
      <c r="X306" s="5">
        <v>219.47480893000809</v>
      </c>
      <c r="Y306" s="5">
        <v>1.2777503694690457</v>
      </c>
    </row>
    <row r="307" spans="1:25" x14ac:dyDescent="0.3">
      <c r="A307" s="34" t="s">
        <v>418</v>
      </c>
      <c r="B307" s="29">
        <v>51</v>
      </c>
      <c r="C307" s="29">
        <v>11</v>
      </c>
      <c r="D307" s="29" t="s">
        <v>23</v>
      </c>
      <c r="E307" s="5">
        <v>493514.03761100001</v>
      </c>
      <c r="F307" s="5">
        <v>5180631.0323999804</v>
      </c>
      <c r="G307" s="29">
        <v>2</v>
      </c>
      <c r="H307" s="29" t="s">
        <v>15</v>
      </c>
      <c r="I307" s="29" t="s">
        <v>141</v>
      </c>
      <c r="J307" s="36" t="s">
        <v>208</v>
      </c>
      <c r="K307" s="34">
        <v>4</v>
      </c>
      <c r="L307" s="34" t="s">
        <v>224</v>
      </c>
      <c r="M307" s="34" t="s">
        <v>206</v>
      </c>
      <c r="N307" s="34" t="s">
        <v>206</v>
      </c>
      <c r="O307" s="34" t="s">
        <v>206</v>
      </c>
      <c r="P307" s="34" t="s">
        <v>206</v>
      </c>
      <c r="Q307" s="34">
        <v>30</v>
      </c>
      <c r="R307" s="34">
        <v>230.84</v>
      </c>
      <c r="S307" s="34">
        <v>6.31</v>
      </c>
      <c r="T307" s="34">
        <v>224.53</v>
      </c>
      <c r="U307" s="34">
        <v>1.35</v>
      </c>
      <c r="V307" s="5">
        <v>171.76657833502196</v>
      </c>
      <c r="W307" s="5">
        <v>2.0142421159715052</v>
      </c>
      <c r="X307" s="5">
        <v>220.00742217700918</v>
      </c>
      <c r="Y307" s="5">
        <v>1.280851166214046</v>
      </c>
    </row>
    <row r="308" spans="1:25" x14ac:dyDescent="0.3">
      <c r="A308" s="34" t="s">
        <v>515</v>
      </c>
      <c r="B308" s="29">
        <v>76</v>
      </c>
      <c r="C308" s="29">
        <v>11</v>
      </c>
      <c r="D308" s="29" t="s">
        <v>33</v>
      </c>
      <c r="E308" s="5">
        <v>493519.91366000002</v>
      </c>
      <c r="F308" s="5">
        <v>5180663.6058200002</v>
      </c>
      <c r="G308" s="29">
        <v>1</v>
      </c>
      <c r="H308" s="29" t="s">
        <v>15</v>
      </c>
      <c r="I308" s="29" t="s">
        <v>198</v>
      </c>
      <c r="J308" s="36" t="s">
        <v>199</v>
      </c>
      <c r="K308" s="34">
        <v>1</v>
      </c>
      <c r="L308" s="34" t="s">
        <v>224</v>
      </c>
      <c r="M308" s="34">
        <v>1.5</v>
      </c>
      <c r="N308" s="34">
        <v>1.5</v>
      </c>
      <c r="O308" s="34">
        <v>5</v>
      </c>
      <c r="P308" s="34">
        <v>2.5</v>
      </c>
      <c r="Q308" s="34">
        <v>10.5</v>
      </c>
      <c r="R308" s="34">
        <v>449.05</v>
      </c>
      <c r="S308" s="34">
        <v>17.149999999999999</v>
      </c>
      <c r="T308" s="34">
        <v>431.90000000000003</v>
      </c>
      <c r="U308" s="34">
        <v>6.2</v>
      </c>
      <c r="V308" s="5">
        <v>1268.0096268419124</v>
      </c>
      <c r="W308" s="37">
        <v>2.3596831282656425</v>
      </c>
      <c r="X308" s="5">
        <v>421.7085285690207</v>
      </c>
      <c r="Y308" s="5">
        <v>0.33257517895926564</v>
      </c>
    </row>
    <row r="309" spans="1:25" x14ac:dyDescent="0.3">
      <c r="A309" s="34" t="s">
        <v>516</v>
      </c>
      <c r="B309" s="29">
        <v>76</v>
      </c>
      <c r="C309" s="29">
        <v>11</v>
      </c>
      <c r="D309" s="29" t="s">
        <v>33</v>
      </c>
      <c r="E309" s="5">
        <v>493519.91366000002</v>
      </c>
      <c r="F309" s="5">
        <v>5180663.6058200002</v>
      </c>
      <c r="G309" s="29">
        <v>1</v>
      </c>
      <c r="H309" s="29" t="s">
        <v>15</v>
      </c>
      <c r="I309" s="29" t="s">
        <v>198</v>
      </c>
      <c r="J309" s="36" t="s">
        <v>202</v>
      </c>
      <c r="K309" s="34">
        <v>2</v>
      </c>
      <c r="L309" s="34" t="s">
        <v>224</v>
      </c>
      <c r="M309" s="34" t="s">
        <v>203</v>
      </c>
      <c r="N309" s="34">
        <v>8.5</v>
      </c>
      <c r="O309" s="34">
        <v>5</v>
      </c>
      <c r="P309" s="34">
        <v>7.5</v>
      </c>
      <c r="Q309" s="34">
        <v>21</v>
      </c>
      <c r="R309" s="34">
        <v>232.18</v>
      </c>
      <c r="S309" s="34">
        <v>6.31</v>
      </c>
      <c r="T309" s="34">
        <v>225.87</v>
      </c>
      <c r="U309" s="34">
        <v>1.55</v>
      </c>
      <c r="V309" s="5">
        <v>158.50120335523906</v>
      </c>
      <c r="W309" s="5">
        <v>1.9489652401044784</v>
      </c>
      <c r="X309" s="5">
        <v>221.46787221217602</v>
      </c>
      <c r="Y309" s="5">
        <v>1.3972630334913838</v>
      </c>
    </row>
    <row r="310" spans="1:25" x14ac:dyDescent="0.3">
      <c r="A310" s="34" t="s">
        <v>517</v>
      </c>
      <c r="B310" s="29">
        <v>76</v>
      </c>
      <c r="C310" s="29">
        <v>11</v>
      </c>
      <c r="D310" s="29" t="s">
        <v>33</v>
      </c>
      <c r="E310" s="5">
        <v>493519.91366000002</v>
      </c>
      <c r="F310" s="5">
        <v>5180663.6058200002</v>
      </c>
      <c r="G310" s="29">
        <v>1</v>
      </c>
      <c r="H310" s="29" t="s">
        <v>15</v>
      </c>
      <c r="I310" s="29" t="s">
        <v>198</v>
      </c>
      <c r="J310" s="36" t="s">
        <v>205</v>
      </c>
      <c r="K310" s="34">
        <v>3</v>
      </c>
      <c r="L310" s="34" t="s">
        <v>224</v>
      </c>
      <c r="M310" s="34" t="s">
        <v>206</v>
      </c>
      <c r="N310" s="34" t="s">
        <v>206</v>
      </c>
      <c r="O310" s="34" t="s">
        <v>206</v>
      </c>
      <c r="P310" s="34" t="s">
        <v>206</v>
      </c>
      <c r="Q310" s="34">
        <v>30</v>
      </c>
      <c r="R310" s="34">
        <v>223.01</v>
      </c>
      <c r="S310" s="34">
        <v>6.31</v>
      </c>
      <c r="T310" s="34">
        <v>216.7</v>
      </c>
      <c r="U310" s="34">
        <v>1.35</v>
      </c>
      <c r="V310" s="5">
        <v>171.76657833502196</v>
      </c>
      <c r="W310" s="5">
        <v>2.2866476112699159</v>
      </c>
      <c r="X310" s="5">
        <v>211.74483462637809</v>
      </c>
      <c r="Y310" s="5">
        <v>1.232747585000969</v>
      </c>
    </row>
    <row r="311" spans="1:25" x14ac:dyDescent="0.3">
      <c r="A311" s="34" t="s">
        <v>518</v>
      </c>
      <c r="B311" s="29">
        <v>76</v>
      </c>
      <c r="C311" s="29">
        <v>11</v>
      </c>
      <c r="D311" s="29" t="s">
        <v>33</v>
      </c>
      <c r="E311" s="5">
        <v>493519.91366000002</v>
      </c>
      <c r="F311" s="5">
        <v>5180663.6058200002</v>
      </c>
      <c r="G311" s="29">
        <v>1</v>
      </c>
      <c r="H311" s="29" t="s">
        <v>15</v>
      </c>
      <c r="I311" s="29" t="s">
        <v>198</v>
      </c>
      <c r="J311" s="36" t="s">
        <v>208</v>
      </c>
      <c r="K311" s="34">
        <v>4</v>
      </c>
      <c r="L311" s="34" t="s">
        <v>224</v>
      </c>
      <c r="M311" s="34" t="s">
        <v>206</v>
      </c>
      <c r="N311" s="34" t="s">
        <v>206</v>
      </c>
      <c r="O311" s="34" t="s">
        <v>206</v>
      </c>
      <c r="P311" s="34" t="s">
        <v>206</v>
      </c>
      <c r="Q311" s="34">
        <v>30</v>
      </c>
      <c r="R311" s="34">
        <v>219.39</v>
      </c>
      <c r="S311" s="34">
        <v>6.31</v>
      </c>
      <c r="T311" s="34">
        <v>213.07999999999998</v>
      </c>
      <c r="U311" s="34">
        <v>1.35</v>
      </c>
      <c r="V311" s="5">
        <v>171.76657833502196</v>
      </c>
      <c r="W311" s="5">
        <v>2.6615197074359771</v>
      </c>
      <c r="X311" s="5">
        <v>207.40883380739541</v>
      </c>
      <c r="Y311" s="5">
        <v>1.2075040198032883</v>
      </c>
    </row>
    <row r="312" spans="1:25" x14ac:dyDescent="0.3">
      <c r="A312" s="34" t="s">
        <v>623</v>
      </c>
      <c r="B312" s="29">
        <v>103</v>
      </c>
      <c r="C312" s="29">
        <v>11</v>
      </c>
      <c r="D312" s="29" t="s">
        <v>27</v>
      </c>
      <c r="E312" s="5">
        <v>493531.398579998</v>
      </c>
      <c r="F312" s="5">
        <v>5180695.3743799804</v>
      </c>
      <c r="G312" s="29">
        <v>1</v>
      </c>
      <c r="H312" s="29" t="s">
        <v>15</v>
      </c>
      <c r="I312" s="29" t="s">
        <v>198</v>
      </c>
      <c r="J312" s="36" t="s">
        <v>199</v>
      </c>
      <c r="K312" s="34">
        <v>1</v>
      </c>
      <c r="L312" s="34" t="s">
        <v>224</v>
      </c>
      <c r="M312" s="34">
        <v>2</v>
      </c>
      <c r="N312" s="34">
        <v>3</v>
      </c>
      <c r="O312" s="34">
        <v>3.5</v>
      </c>
      <c r="P312" s="34">
        <v>1.75</v>
      </c>
      <c r="Q312" s="34">
        <v>10.25</v>
      </c>
      <c r="R312" s="34">
        <v>337.66</v>
      </c>
      <c r="S312" s="34">
        <v>17.149999999999999</v>
      </c>
      <c r="T312" s="34">
        <v>320.51000000000005</v>
      </c>
      <c r="U312" s="34">
        <v>6.2</v>
      </c>
      <c r="V312" s="5">
        <v>1237.8189214409147</v>
      </c>
      <c r="W312" s="37">
        <v>2.5343136024891608</v>
      </c>
      <c r="X312" s="5">
        <v>312.38727147266206</v>
      </c>
      <c r="Y312" s="5">
        <v>0.252369119635867</v>
      </c>
    </row>
    <row r="313" spans="1:25" x14ac:dyDescent="0.3">
      <c r="A313" s="34" t="s">
        <v>624</v>
      </c>
      <c r="B313" s="29">
        <v>103</v>
      </c>
      <c r="C313" s="29">
        <v>11</v>
      </c>
      <c r="D313" s="29" t="s">
        <v>27</v>
      </c>
      <c r="E313" s="5">
        <v>493531.398579998</v>
      </c>
      <c r="F313" s="5">
        <v>5180695.3743799804</v>
      </c>
      <c r="G313" s="29">
        <v>1</v>
      </c>
      <c r="H313" s="29" t="s">
        <v>15</v>
      </c>
      <c r="I313" s="29" t="s">
        <v>198</v>
      </c>
      <c r="J313" s="36" t="s">
        <v>202</v>
      </c>
      <c r="K313" s="34">
        <v>2</v>
      </c>
      <c r="L313" s="34" t="s">
        <v>224</v>
      </c>
      <c r="M313" s="34" t="s">
        <v>203</v>
      </c>
      <c r="N313" s="34">
        <v>7</v>
      </c>
      <c r="O313" s="34">
        <v>6.5</v>
      </c>
      <c r="P313" s="34">
        <v>8.25</v>
      </c>
      <c r="Q313" s="34">
        <v>21.75</v>
      </c>
      <c r="R313" s="34">
        <v>207.53</v>
      </c>
      <c r="S313" s="34">
        <v>6.31</v>
      </c>
      <c r="T313" s="34">
        <v>201.22</v>
      </c>
      <c r="U313" s="34">
        <v>1.55</v>
      </c>
      <c r="V313" s="5">
        <v>164.16196061792618</v>
      </c>
      <c r="W313" s="5">
        <v>2.1228822208614129</v>
      </c>
      <c r="X313" s="5">
        <v>196.94833639518265</v>
      </c>
      <c r="Y313" s="5">
        <v>1.1997196893473034</v>
      </c>
    </row>
    <row r="314" spans="1:25" x14ac:dyDescent="0.3">
      <c r="A314" s="34" t="s">
        <v>625</v>
      </c>
      <c r="B314" s="29">
        <v>103</v>
      </c>
      <c r="C314" s="29">
        <v>11</v>
      </c>
      <c r="D314" s="29" t="s">
        <v>27</v>
      </c>
      <c r="E314" s="5">
        <v>493531.398579998</v>
      </c>
      <c r="F314" s="5">
        <v>5180695.3743799804</v>
      </c>
      <c r="G314" s="29">
        <v>1</v>
      </c>
      <c r="H314" s="29" t="s">
        <v>15</v>
      </c>
      <c r="I314" s="29" t="s">
        <v>198</v>
      </c>
      <c r="J314" s="36" t="s">
        <v>205</v>
      </c>
      <c r="K314" s="34">
        <v>3</v>
      </c>
      <c r="L314" s="34" t="s">
        <v>224</v>
      </c>
      <c r="M314" s="34" t="s">
        <v>206</v>
      </c>
      <c r="N314" s="34" t="s">
        <v>206</v>
      </c>
      <c r="O314" s="34" t="s">
        <v>206</v>
      </c>
      <c r="P314" s="34" t="s">
        <v>206</v>
      </c>
      <c r="Q314" s="34">
        <v>30</v>
      </c>
      <c r="R314" s="34">
        <v>228.65</v>
      </c>
      <c r="S314" s="34">
        <v>6.31</v>
      </c>
      <c r="T314" s="34">
        <v>222.34</v>
      </c>
      <c r="U314" s="34">
        <v>1.35</v>
      </c>
      <c r="V314" s="5">
        <v>171.76657833502196</v>
      </c>
      <c r="W314" s="5">
        <v>2.4106230847804024</v>
      </c>
      <c r="X314" s="5">
        <v>216.98022063329927</v>
      </c>
      <c r="Y314" s="5">
        <v>1.2632272397607549</v>
      </c>
    </row>
    <row r="315" spans="1:25" x14ac:dyDescent="0.3">
      <c r="A315" s="34" t="s">
        <v>626</v>
      </c>
      <c r="B315" s="29">
        <v>103</v>
      </c>
      <c r="C315" s="29">
        <v>11</v>
      </c>
      <c r="D315" s="29" t="s">
        <v>27</v>
      </c>
      <c r="E315" s="5">
        <v>493531.398579998</v>
      </c>
      <c r="F315" s="5">
        <v>5180695.3743799804</v>
      </c>
      <c r="G315" s="29">
        <v>1</v>
      </c>
      <c r="H315" s="29" t="s">
        <v>15</v>
      </c>
      <c r="I315" s="29" t="s">
        <v>198</v>
      </c>
      <c r="J315" s="36" t="s">
        <v>208</v>
      </c>
      <c r="K315" s="34">
        <v>4</v>
      </c>
      <c r="L315" s="34" t="s">
        <v>224</v>
      </c>
      <c r="M315" s="34" t="s">
        <v>206</v>
      </c>
      <c r="N315" s="34" t="s">
        <v>206</v>
      </c>
      <c r="O315" s="34" t="s">
        <v>206</v>
      </c>
      <c r="P315" s="34" t="s">
        <v>206</v>
      </c>
      <c r="Q315" s="34">
        <v>30</v>
      </c>
      <c r="R315" s="34">
        <v>229.81</v>
      </c>
      <c r="S315" s="34">
        <v>6.31</v>
      </c>
      <c r="T315" s="34">
        <v>223.5</v>
      </c>
      <c r="U315" s="34">
        <v>1.35</v>
      </c>
      <c r="V315" s="5">
        <v>171.76657833502196</v>
      </c>
      <c r="W315" s="5">
        <v>2.6860775066639078</v>
      </c>
      <c r="X315" s="5">
        <v>217.49661677260616</v>
      </c>
      <c r="Y315" s="5">
        <v>1.2662336228669007</v>
      </c>
    </row>
    <row r="316" spans="1:25" x14ac:dyDescent="0.3">
      <c r="A316" s="34" t="s">
        <v>727</v>
      </c>
      <c r="B316" s="29">
        <v>129</v>
      </c>
      <c r="C316" s="29">
        <v>11</v>
      </c>
      <c r="D316" s="29" t="s">
        <v>40</v>
      </c>
      <c r="E316" s="5">
        <v>493528.684700999</v>
      </c>
      <c r="F316" s="5">
        <v>5180727.1582500003</v>
      </c>
      <c r="G316" s="29">
        <v>6</v>
      </c>
      <c r="H316" s="29" t="s">
        <v>17</v>
      </c>
      <c r="I316" s="29" t="s">
        <v>219</v>
      </c>
      <c r="J316" s="36" t="s">
        <v>199</v>
      </c>
      <c r="K316" s="34">
        <v>1</v>
      </c>
      <c r="L316" s="34" t="s">
        <v>200</v>
      </c>
      <c r="M316" s="34">
        <v>3.5</v>
      </c>
      <c r="N316" s="34">
        <v>3</v>
      </c>
      <c r="O316" s="34">
        <v>4</v>
      </c>
      <c r="P316" s="34">
        <v>4.5</v>
      </c>
      <c r="Q316" s="34">
        <v>15</v>
      </c>
      <c r="R316" s="34">
        <v>623.20000000000005</v>
      </c>
      <c r="S316" s="34">
        <v>17.149999999999999</v>
      </c>
      <c r="T316" s="34">
        <v>606.05000000000007</v>
      </c>
      <c r="U316" s="34">
        <v>6.2</v>
      </c>
      <c r="V316" s="5">
        <v>1811.4423240598751</v>
      </c>
      <c r="W316" s="37">
        <v>2.7842927484947007</v>
      </c>
      <c r="X316" s="5">
        <v>589.17579379774793</v>
      </c>
      <c r="Y316" s="5">
        <v>0.32525230639265634</v>
      </c>
    </row>
    <row r="317" spans="1:25" x14ac:dyDescent="0.3">
      <c r="A317" s="34" t="s">
        <v>728</v>
      </c>
      <c r="B317" s="29">
        <v>129</v>
      </c>
      <c r="C317" s="29">
        <v>11</v>
      </c>
      <c r="D317" s="29" t="s">
        <v>40</v>
      </c>
      <c r="E317" s="5">
        <v>493528.684700999</v>
      </c>
      <c r="F317" s="5">
        <v>5180727.1582500003</v>
      </c>
      <c r="G317" s="29">
        <v>6</v>
      </c>
      <c r="H317" s="29" t="s">
        <v>17</v>
      </c>
      <c r="I317" s="29" t="s">
        <v>219</v>
      </c>
      <c r="J317" s="36" t="s">
        <v>202</v>
      </c>
      <c r="K317" s="34">
        <v>2</v>
      </c>
      <c r="L317" s="34" t="s">
        <v>200</v>
      </c>
      <c r="M317" s="34" t="s">
        <v>203</v>
      </c>
      <c r="N317" s="34">
        <v>7</v>
      </c>
      <c r="O317" s="34">
        <v>6</v>
      </c>
      <c r="P317" s="34">
        <v>5.5</v>
      </c>
      <c r="Q317" s="34">
        <v>18.5</v>
      </c>
      <c r="R317" s="34">
        <v>175.33</v>
      </c>
      <c r="S317" s="34">
        <v>6.31</v>
      </c>
      <c r="T317" s="34">
        <v>169.02</v>
      </c>
      <c r="U317" s="34">
        <v>1.55</v>
      </c>
      <c r="V317" s="5">
        <v>139.63201247961536</v>
      </c>
      <c r="W317" s="5">
        <v>2.3065931822820884</v>
      </c>
      <c r="X317" s="5">
        <v>165.12139620330683</v>
      </c>
      <c r="Y317" s="5">
        <v>1.182546847753932</v>
      </c>
    </row>
    <row r="318" spans="1:25" x14ac:dyDescent="0.3">
      <c r="A318" s="34" t="s">
        <v>729</v>
      </c>
      <c r="B318" s="29">
        <v>129</v>
      </c>
      <c r="C318" s="29">
        <v>11</v>
      </c>
      <c r="D318" s="29" t="s">
        <v>40</v>
      </c>
      <c r="E318" s="5">
        <v>493528.684700999</v>
      </c>
      <c r="F318" s="5">
        <v>5180727.1582500003</v>
      </c>
      <c r="G318" s="29">
        <v>6</v>
      </c>
      <c r="H318" s="29" t="s">
        <v>17</v>
      </c>
      <c r="I318" s="29" t="s">
        <v>219</v>
      </c>
      <c r="J318" s="36" t="s">
        <v>205</v>
      </c>
      <c r="K318" s="34">
        <v>3</v>
      </c>
      <c r="L318" s="34" t="s">
        <v>200</v>
      </c>
      <c r="M318" s="34" t="s">
        <v>206</v>
      </c>
      <c r="N318" s="34" t="s">
        <v>206</v>
      </c>
      <c r="O318" s="34" t="s">
        <v>206</v>
      </c>
      <c r="P318" s="34" t="s">
        <v>206</v>
      </c>
      <c r="Q318" s="34">
        <v>30</v>
      </c>
      <c r="R318" s="34">
        <v>248.91</v>
      </c>
      <c r="S318" s="34">
        <v>6.31</v>
      </c>
      <c r="T318" s="34">
        <v>242.6</v>
      </c>
      <c r="U318" s="34">
        <v>1.35</v>
      </c>
      <c r="V318" s="5">
        <v>171.76657833502196</v>
      </c>
      <c r="W318" s="5">
        <v>2.7596075224856791</v>
      </c>
      <c r="X318" s="5">
        <v>235.90519215044975</v>
      </c>
      <c r="Y318" s="5">
        <v>1.3734056673721979</v>
      </c>
    </row>
    <row r="319" spans="1:25" x14ac:dyDescent="0.3">
      <c r="A319" s="34" t="s">
        <v>730</v>
      </c>
      <c r="B319" s="29">
        <v>129</v>
      </c>
      <c r="C319" s="29">
        <v>11</v>
      </c>
      <c r="D319" s="29" t="s">
        <v>40</v>
      </c>
      <c r="E319" s="5">
        <v>493528.684700999</v>
      </c>
      <c r="F319" s="5">
        <v>5180727.1582500003</v>
      </c>
      <c r="G319" s="29">
        <v>6</v>
      </c>
      <c r="H319" s="29" t="s">
        <v>17</v>
      </c>
      <c r="I319" s="29" t="s">
        <v>219</v>
      </c>
      <c r="J319" s="36" t="s">
        <v>208</v>
      </c>
      <c r="K319" s="34">
        <v>4</v>
      </c>
      <c r="L319" s="34" t="s">
        <v>200</v>
      </c>
      <c r="M319" s="34" t="s">
        <v>206</v>
      </c>
      <c r="N319" s="34" t="s">
        <v>206</v>
      </c>
      <c r="O319" s="34" t="s">
        <v>206</v>
      </c>
      <c r="P319" s="34" t="s">
        <v>206</v>
      </c>
      <c r="Q319" s="34">
        <v>30</v>
      </c>
      <c r="R319" s="34">
        <v>231.68</v>
      </c>
      <c r="S319" s="34">
        <v>6.31</v>
      </c>
      <c r="T319" s="34">
        <v>225.37</v>
      </c>
      <c r="U319" s="34">
        <v>1.35</v>
      </c>
      <c r="V319" s="5">
        <v>171.76657833502196</v>
      </c>
      <c r="W319" s="5">
        <v>3.6318613289310879</v>
      </c>
      <c r="X319" s="5">
        <v>217.18487412298802</v>
      </c>
      <c r="Y319" s="5">
        <v>1.2644187025684355</v>
      </c>
    </row>
    <row r="320" spans="1:25" x14ac:dyDescent="0.3">
      <c r="A320" s="34" t="s">
        <v>827</v>
      </c>
      <c r="B320" s="29">
        <v>154</v>
      </c>
      <c r="C320" s="29">
        <v>11</v>
      </c>
      <c r="D320" s="29" t="s">
        <v>47</v>
      </c>
      <c r="E320" s="5">
        <v>493510.39818800002</v>
      </c>
      <c r="F320" s="5">
        <v>5180758.9589499803</v>
      </c>
      <c r="G320" s="29">
        <v>5</v>
      </c>
      <c r="H320" s="29" t="s">
        <v>17</v>
      </c>
      <c r="I320" s="29" t="s">
        <v>210</v>
      </c>
      <c r="J320" s="36" t="s">
        <v>199</v>
      </c>
      <c r="K320" s="34">
        <v>1</v>
      </c>
      <c r="L320" s="34" t="s">
        <v>200</v>
      </c>
      <c r="M320" s="34">
        <v>2.5</v>
      </c>
      <c r="N320" s="34">
        <v>4.25</v>
      </c>
      <c r="O320" s="34">
        <v>3.75</v>
      </c>
      <c r="P320" s="34">
        <v>4.5</v>
      </c>
      <c r="Q320" s="34">
        <v>15</v>
      </c>
      <c r="R320" s="34">
        <v>785.3</v>
      </c>
      <c r="S320" s="34">
        <v>17.149999999999999</v>
      </c>
      <c r="T320" s="34">
        <v>768.15</v>
      </c>
      <c r="U320" s="34">
        <v>6.2</v>
      </c>
      <c r="V320" s="5">
        <v>1811.4423240598751</v>
      </c>
      <c r="W320" s="37">
        <v>2.2303671565015204</v>
      </c>
      <c r="X320" s="5">
        <v>751.01743468733355</v>
      </c>
      <c r="Y320" s="5">
        <v>0.41459638251364472</v>
      </c>
    </row>
    <row r="321" spans="1:25" x14ac:dyDescent="0.3">
      <c r="A321" s="34" t="s">
        <v>828</v>
      </c>
      <c r="B321" s="29">
        <v>154</v>
      </c>
      <c r="C321" s="29">
        <v>11</v>
      </c>
      <c r="D321" s="29" t="s">
        <v>47</v>
      </c>
      <c r="E321" s="5">
        <v>493510.39818800002</v>
      </c>
      <c r="F321" s="5">
        <v>5180758.9589499803</v>
      </c>
      <c r="G321" s="29">
        <v>5</v>
      </c>
      <c r="H321" s="29" t="s">
        <v>17</v>
      </c>
      <c r="I321" s="29" t="s">
        <v>210</v>
      </c>
      <c r="J321" s="36" t="s">
        <v>202</v>
      </c>
      <c r="K321" s="34">
        <v>2</v>
      </c>
      <c r="L321" s="34" t="s">
        <v>200</v>
      </c>
      <c r="M321" s="34" t="s">
        <v>203</v>
      </c>
      <c r="N321" s="34">
        <v>5.75</v>
      </c>
      <c r="O321" s="34">
        <v>6.25</v>
      </c>
      <c r="P321" s="34">
        <v>5.5</v>
      </c>
      <c r="Q321" s="34">
        <v>17.5</v>
      </c>
      <c r="R321" s="34">
        <v>178.57</v>
      </c>
      <c r="S321" s="34">
        <v>6.31</v>
      </c>
      <c r="T321" s="34">
        <v>172.26</v>
      </c>
      <c r="U321" s="34">
        <v>1.55</v>
      </c>
      <c r="V321" s="5">
        <v>132.08433612936588</v>
      </c>
      <c r="W321" s="5">
        <v>2.1535960991466929</v>
      </c>
      <c r="X321" s="5">
        <v>168.55021535960989</v>
      </c>
      <c r="Y321" s="5">
        <v>1.2760802703700509</v>
      </c>
    </row>
    <row r="322" spans="1:25" x14ac:dyDescent="0.3">
      <c r="A322" s="34" t="s">
        <v>829</v>
      </c>
      <c r="B322" s="29">
        <v>154</v>
      </c>
      <c r="C322" s="29">
        <v>11</v>
      </c>
      <c r="D322" s="29" t="s">
        <v>47</v>
      </c>
      <c r="E322" s="5">
        <v>493510.39818800002</v>
      </c>
      <c r="F322" s="5">
        <v>5180758.9589499803</v>
      </c>
      <c r="G322" s="29">
        <v>5</v>
      </c>
      <c r="H322" s="29" t="s">
        <v>17</v>
      </c>
      <c r="I322" s="29" t="s">
        <v>210</v>
      </c>
      <c r="J322" s="36" t="s">
        <v>205</v>
      </c>
      <c r="K322" s="34">
        <v>3</v>
      </c>
      <c r="L322" s="34" t="s">
        <v>200</v>
      </c>
      <c r="M322" s="34" t="s">
        <v>206</v>
      </c>
      <c r="N322" s="34" t="s">
        <v>206</v>
      </c>
      <c r="O322" s="34" t="s">
        <v>206</v>
      </c>
      <c r="P322" s="34" t="s">
        <v>206</v>
      </c>
      <c r="Q322" s="34">
        <v>30</v>
      </c>
      <c r="R322" s="34">
        <v>263.92</v>
      </c>
      <c r="S322" s="34">
        <v>6.31</v>
      </c>
      <c r="T322" s="34">
        <v>257.61</v>
      </c>
      <c r="U322" s="34">
        <v>1.35</v>
      </c>
      <c r="V322" s="5">
        <v>171.76657833502196</v>
      </c>
      <c r="W322" s="5">
        <v>3.654280435228908</v>
      </c>
      <c r="X322" s="5">
        <v>248.19620817080681</v>
      </c>
      <c r="Y322" s="5">
        <v>1.44496217236576</v>
      </c>
    </row>
    <row r="323" spans="1:25" x14ac:dyDescent="0.3">
      <c r="A323" s="34" t="s">
        <v>830</v>
      </c>
      <c r="B323" s="29">
        <v>154</v>
      </c>
      <c r="C323" s="29">
        <v>11</v>
      </c>
      <c r="D323" s="29" t="s">
        <v>47</v>
      </c>
      <c r="E323" s="5">
        <v>493510.39818800002</v>
      </c>
      <c r="F323" s="5">
        <v>5180758.9589499803</v>
      </c>
      <c r="G323" s="29">
        <v>5</v>
      </c>
      <c r="H323" s="29" t="s">
        <v>17</v>
      </c>
      <c r="I323" s="29" t="s">
        <v>210</v>
      </c>
      <c r="J323" s="36" t="s">
        <v>208</v>
      </c>
      <c r="K323" s="34">
        <v>4</v>
      </c>
      <c r="L323" s="34" t="s">
        <v>200</v>
      </c>
      <c r="M323" s="34" t="s">
        <v>206</v>
      </c>
      <c r="N323" s="34" t="s">
        <v>206</v>
      </c>
      <c r="O323" s="34" t="s">
        <v>206</v>
      </c>
      <c r="P323" s="34" t="s">
        <v>206</v>
      </c>
      <c r="Q323" s="34">
        <v>30</v>
      </c>
      <c r="R323" s="34">
        <v>237.73</v>
      </c>
      <c r="S323" s="34">
        <v>6.31</v>
      </c>
      <c r="T323" s="34">
        <v>231.42</v>
      </c>
      <c r="U323" s="34">
        <v>1.35</v>
      </c>
      <c r="V323" s="5">
        <v>171.76657833502196</v>
      </c>
      <c r="W323" s="5">
        <v>2.6729238930830488</v>
      </c>
      <c r="X323" s="5">
        <v>225.23431952662719</v>
      </c>
      <c r="Y323" s="5">
        <v>1.3112814012474483</v>
      </c>
    </row>
    <row r="324" spans="1:25" x14ac:dyDescent="0.3">
      <c r="A324" s="34" t="s">
        <v>931</v>
      </c>
      <c r="B324" s="29">
        <v>180</v>
      </c>
      <c r="C324" s="29">
        <v>11</v>
      </c>
      <c r="D324" s="29" t="s">
        <v>48</v>
      </c>
      <c r="E324" s="5">
        <v>493527.53185500001</v>
      </c>
      <c r="F324" s="5">
        <v>5180790.7214000002</v>
      </c>
      <c r="G324" s="29">
        <v>5</v>
      </c>
      <c r="H324" s="29" t="s">
        <v>17</v>
      </c>
      <c r="I324" s="29" t="s">
        <v>210</v>
      </c>
      <c r="J324" s="36" t="s">
        <v>199</v>
      </c>
      <c r="K324" s="34">
        <v>1</v>
      </c>
      <c r="L324" s="34" t="s">
        <v>200</v>
      </c>
      <c r="M324" s="34">
        <v>3</v>
      </c>
      <c r="N324" s="34">
        <v>2.5</v>
      </c>
      <c r="O324" s="34">
        <v>3</v>
      </c>
      <c r="P324" s="34">
        <v>2</v>
      </c>
      <c r="Q324" s="34">
        <v>10.5</v>
      </c>
      <c r="R324" s="34">
        <v>659.55</v>
      </c>
      <c r="S324" s="34">
        <v>17.149999999999999</v>
      </c>
      <c r="T324" s="34">
        <v>642.4</v>
      </c>
      <c r="U324" s="34">
        <v>6.2</v>
      </c>
      <c r="V324" s="5">
        <v>1268.0096268419124</v>
      </c>
      <c r="W324" s="37">
        <v>2.6202307516563561</v>
      </c>
      <c r="X324" s="5">
        <v>625.56763765135952</v>
      </c>
      <c r="Y324" s="5">
        <v>0.49334612640866915</v>
      </c>
    </row>
    <row r="325" spans="1:25" x14ac:dyDescent="0.3">
      <c r="A325" s="34" t="s">
        <v>932</v>
      </c>
      <c r="B325" s="29">
        <v>180</v>
      </c>
      <c r="C325" s="29">
        <v>11</v>
      </c>
      <c r="D325" s="29" t="s">
        <v>48</v>
      </c>
      <c r="E325" s="5">
        <v>493527.53185500001</v>
      </c>
      <c r="F325" s="5">
        <v>5180790.7214000002</v>
      </c>
      <c r="G325" s="29">
        <v>5</v>
      </c>
      <c r="H325" s="29" t="s">
        <v>17</v>
      </c>
      <c r="I325" s="29" t="s">
        <v>210</v>
      </c>
      <c r="J325" s="36" t="s">
        <v>202</v>
      </c>
      <c r="K325" s="34">
        <v>2</v>
      </c>
      <c r="L325" s="34" t="s">
        <v>200</v>
      </c>
      <c r="M325" s="34" t="s">
        <v>203</v>
      </c>
      <c r="N325" s="34">
        <v>7.5</v>
      </c>
      <c r="O325" s="34">
        <v>7</v>
      </c>
      <c r="P325" s="34">
        <v>8</v>
      </c>
      <c r="Q325" s="34">
        <v>22.5</v>
      </c>
      <c r="R325" s="34">
        <v>249.97</v>
      </c>
      <c r="S325" s="34">
        <v>6.31</v>
      </c>
      <c r="T325" s="34">
        <v>243.66</v>
      </c>
      <c r="U325" s="34">
        <v>1.55</v>
      </c>
      <c r="V325" s="5">
        <v>169.82271788061328</v>
      </c>
      <c r="W325" s="5">
        <v>2.156862745098056</v>
      </c>
      <c r="X325" s="5">
        <v>238.40458823529409</v>
      </c>
      <c r="Y325" s="5">
        <v>1.4038439097582598</v>
      </c>
    </row>
    <row r="326" spans="1:25" x14ac:dyDescent="0.3">
      <c r="A326" s="34" t="s">
        <v>933</v>
      </c>
      <c r="B326" s="29">
        <v>180</v>
      </c>
      <c r="C326" s="29">
        <v>11</v>
      </c>
      <c r="D326" s="29" t="s">
        <v>48</v>
      </c>
      <c r="E326" s="5">
        <v>493527.53185500001</v>
      </c>
      <c r="F326" s="5">
        <v>5180790.7214000002</v>
      </c>
      <c r="G326" s="29">
        <v>5</v>
      </c>
      <c r="H326" s="29" t="s">
        <v>17</v>
      </c>
      <c r="I326" s="29" t="s">
        <v>210</v>
      </c>
      <c r="J326" s="36" t="s">
        <v>205</v>
      </c>
      <c r="K326" s="34">
        <v>3</v>
      </c>
      <c r="L326" s="34" t="s">
        <v>200</v>
      </c>
      <c r="M326" s="34" t="s">
        <v>206</v>
      </c>
      <c r="N326" s="34" t="s">
        <v>206</v>
      </c>
      <c r="O326" s="34" t="s">
        <v>206</v>
      </c>
      <c r="P326" s="34" t="s">
        <v>206</v>
      </c>
      <c r="Q326" s="34">
        <v>30</v>
      </c>
      <c r="R326" s="34">
        <v>269.89</v>
      </c>
      <c r="S326" s="34">
        <v>6.31</v>
      </c>
      <c r="T326" s="34">
        <v>263.58</v>
      </c>
      <c r="U326" s="34">
        <v>1.35</v>
      </c>
      <c r="V326" s="5">
        <v>171.76657833502196</v>
      </c>
      <c r="W326" s="5">
        <v>2.4872579001019632</v>
      </c>
      <c r="X326" s="5">
        <v>257.02408562691124</v>
      </c>
      <c r="Y326" s="5">
        <v>1.496356789069867</v>
      </c>
    </row>
    <row r="327" spans="1:25" x14ac:dyDescent="0.3">
      <c r="A327" s="34" t="s">
        <v>934</v>
      </c>
      <c r="B327" s="29">
        <v>180</v>
      </c>
      <c r="C327" s="29">
        <v>11</v>
      </c>
      <c r="D327" s="29" t="s">
        <v>48</v>
      </c>
      <c r="E327" s="5">
        <v>493527.53185500001</v>
      </c>
      <c r="F327" s="5">
        <v>5180790.7214000002</v>
      </c>
      <c r="G327" s="29">
        <v>5</v>
      </c>
      <c r="H327" s="29" t="s">
        <v>17</v>
      </c>
      <c r="I327" s="29" t="s">
        <v>210</v>
      </c>
      <c r="J327" s="36" t="s">
        <v>208</v>
      </c>
      <c r="K327" s="34">
        <v>4</v>
      </c>
      <c r="L327" s="34" t="s">
        <v>200</v>
      </c>
      <c r="M327" s="34" t="s">
        <v>206</v>
      </c>
      <c r="N327" s="34" t="s">
        <v>206</v>
      </c>
      <c r="O327" s="34" t="s">
        <v>206</v>
      </c>
      <c r="P327" s="34" t="s">
        <v>206</v>
      </c>
      <c r="Q327" s="34">
        <v>30</v>
      </c>
      <c r="R327" s="34">
        <v>268.13</v>
      </c>
      <c r="S327" s="34">
        <v>6.31</v>
      </c>
      <c r="T327" s="34">
        <v>261.82</v>
      </c>
      <c r="U327" s="34">
        <v>1.35</v>
      </c>
      <c r="V327" s="5">
        <v>171.76657833502196</v>
      </c>
      <c r="W327" s="5">
        <v>2.2713445548570075</v>
      </c>
      <c r="X327" s="5">
        <v>255.87316568647338</v>
      </c>
      <c r="Y327" s="5">
        <v>1.4896563008165991</v>
      </c>
    </row>
    <row r="328" spans="1:25" x14ac:dyDescent="0.3">
      <c r="A328" s="34" t="s">
        <v>1027</v>
      </c>
      <c r="B328" s="29">
        <v>204</v>
      </c>
      <c r="C328" s="29">
        <v>11</v>
      </c>
      <c r="D328" s="29" t="s">
        <v>55</v>
      </c>
      <c r="E328" s="5">
        <v>493512.37530999799</v>
      </c>
      <c r="F328" s="5">
        <v>5180822.5187200001</v>
      </c>
      <c r="G328" s="29">
        <v>4</v>
      </c>
      <c r="H328" s="29" t="s">
        <v>17</v>
      </c>
      <c r="I328" s="29" t="s">
        <v>198</v>
      </c>
      <c r="J328" s="36" t="s">
        <v>199</v>
      </c>
      <c r="K328" s="34">
        <v>1</v>
      </c>
      <c r="L328" s="34" t="s">
        <v>200</v>
      </c>
      <c r="M328" s="34">
        <v>2</v>
      </c>
      <c r="N328" s="34">
        <v>2.25</v>
      </c>
      <c r="O328" s="34">
        <v>2</v>
      </c>
      <c r="P328" s="34">
        <v>3.25</v>
      </c>
      <c r="Q328" s="34">
        <v>9.5</v>
      </c>
      <c r="R328" s="34">
        <v>769.7</v>
      </c>
      <c r="S328" s="34">
        <v>17.149999999999999</v>
      </c>
      <c r="T328" s="34">
        <v>752.55000000000007</v>
      </c>
      <c r="U328" s="34">
        <v>6.2</v>
      </c>
      <c r="V328" s="5">
        <v>1147.2468052379209</v>
      </c>
      <c r="W328" s="37">
        <v>2.0390430400278112</v>
      </c>
      <c r="X328" s="5">
        <v>737.20518160227073</v>
      </c>
      <c r="Y328" s="5">
        <v>0.64258638876696283</v>
      </c>
    </row>
    <row r="329" spans="1:25" x14ac:dyDescent="0.3">
      <c r="A329" s="34" t="s">
        <v>1028</v>
      </c>
      <c r="B329" s="29">
        <v>204</v>
      </c>
      <c r="C329" s="29">
        <v>11</v>
      </c>
      <c r="D329" s="29" t="s">
        <v>55</v>
      </c>
      <c r="E329" s="5">
        <v>493512.37530999799</v>
      </c>
      <c r="F329" s="5">
        <v>5180822.5187200001</v>
      </c>
      <c r="G329" s="29">
        <v>4</v>
      </c>
      <c r="H329" s="29" t="s">
        <v>17</v>
      </c>
      <c r="I329" s="29" t="s">
        <v>198</v>
      </c>
      <c r="J329" s="36" t="s">
        <v>202</v>
      </c>
      <c r="K329" s="34">
        <v>2</v>
      </c>
      <c r="L329" s="34" t="s">
        <v>200</v>
      </c>
      <c r="M329" s="34" t="s">
        <v>203</v>
      </c>
      <c r="N329" s="34">
        <v>7.75</v>
      </c>
      <c r="O329" s="34">
        <v>8</v>
      </c>
      <c r="P329" s="34">
        <v>6.75</v>
      </c>
      <c r="Q329" s="34">
        <v>22.5</v>
      </c>
      <c r="R329" s="34">
        <v>232.9</v>
      </c>
      <c r="S329" s="34">
        <v>6.31</v>
      </c>
      <c r="T329" s="34">
        <v>226.59</v>
      </c>
      <c r="U329" s="34">
        <v>1.55</v>
      </c>
      <c r="V329" s="5">
        <v>169.82271788061328</v>
      </c>
      <c r="W329" s="5">
        <v>1.916868442292148</v>
      </c>
      <c r="X329" s="5">
        <v>222.24656779661024</v>
      </c>
      <c r="Y329" s="5">
        <v>1.3086975086151391</v>
      </c>
    </row>
    <row r="330" spans="1:25" x14ac:dyDescent="0.3">
      <c r="A330" s="34" t="s">
        <v>1029</v>
      </c>
      <c r="B330" s="29">
        <v>204</v>
      </c>
      <c r="C330" s="29">
        <v>11</v>
      </c>
      <c r="D330" s="29" t="s">
        <v>55</v>
      </c>
      <c r="E330" s="5">
        <v>493512.37530999799</v>
      </c>
      <c r="F330" s="5">
        <v>5180822.5187200001</v>
      </c>
      <c r="G330" s="29">
        <v>4</v>
      </c>
      <c r="H330" s="29" t="s">
        <v>17</v>
      </c>
      <c r="I330" s="29" t="s">
        <v>198</v>
      </c>
      <c r="J330" s="36" t="s">
        <v>205</v>
      </c>
      <c r="K330" s="34">
        <v>3</v>
      </c>
      <c r="L330" s="34" t="s">
        <v>200</v>
      </c>
      <c r="M330" s="34" t="s">
        <v>206</v>
      </c>
      <c r="N330" s="34" t="s">
        <v>206</v>
      </c>
      <c r="O330" s="34" t="s">
        <v>206</v>
      </c>
      <c r="P330" s="34" t="s">
        <v>206</v>
      </c>
      <c r="Q330" s="34">
        <v>30</v>
      </c>
      <c r="R330" s="34">
        <v>251.11</v>
      </c>
      <c r="S330" s="34">
        <v>6.31</v>
      </c>
      <c r="T330" s="34">
        <v>244.8</v>
      </c>
      <c r="U330" s="34">
        <v>1.35</v>
      </c>
      <c r="V330" s="5">
        <v>171.76657833502196</v>
      </c>
      <c r="W330" s="5">
        <v>2.0769700671960818</v>
      </c>
      <c r="X330" s="5">
        <v>239.71557727550399</v>
      </c>
      <c r="Y330" s="5">
        <v>1.3955891745596223</v>
      </c>
    </row>
    <row r="331" spans="1:25" x14ac:dyDescent="0.3">
      <c r="A331" s="34" t="s">
        <v>1030</v>
      </c>
      <c r="B331" s="29">
        <v>204</v>
      </c>
      <c r="C331" s="29">
        <v>11</v>
      </c>
      <c r="D331" s="29" t="s">
        <v>55</v>
      </c>
      <c r="E331" s="5">
        <v>493512.37530999799</v>
      </c>
      <c r="F331" s="5">
        <v>5180822.5187200001</v>
      </c>
      <c r="G331" s="29">
        <v>4</v>
      </c>
      <c r="H331" s="29" t="s">
        <v>17</v>
      </c>
      <c r="I331" s="29" t="s">
        <v>198</v>
      </c>
      <c r="J331" s="36" t="s">
        <v>208</v>
      </c>
      <c r="K331" s="34">
        <v>4</v>
      </c>
      <c r="L331" s="34" t="s">
        <v>200</v>
      </c>
      <c r="M331" s="34" t="s">
        <v>206</v>
      </c>
      <c r="N331" s="34" t="s">
        <v>206</v>
      </c>
      <c r="O331" s="34" t="s">
        <v>206</v>
      </c>
      <c r="P331" s="34" t="s">
        <v>206</v>
      </c>
      <c r="Q331" s="34">
        <v>30</v>
      </c>
      <c r="R331" s="34">
        <v>265.95999999999998</v>
      </c>
      <c r="S331" s="34">
        <v>6.31</v>
      </c>
      <c r="T331" s="34">
        <v>259.64999999999998</v>
      </c>
      <c r="U331" s="34">
        <v>1.35</v>
      </c>
      <c r="V331" s="5">
        <v>171.76657833502196</v>
      </c>
      <c r="W331" s="5">
        <v>2.0790868324500824</v>
      </c>
      <c r="X331" s="5">
        <v>254.25165103954333</v>
      </c>
      <c r="Y331" s="5">
        <v>1.4802160787277163</v>
      </c>
    </row>
    <row r="332" spans="1:25" x14ac:dyDescent="0.3">
      <c r="A332" s="34" t="s">
        <v>1127</v>
      </c>
      <c r="B332" s="29">
        <v>229</v>
      </c>
      <c r="C332" s="29">
        <v>11</v>
      </c>
      <c r="D332" s="29" t="s">
        <v>53</v>
      </c>
      <c r="E332" s="5">
        <v>493540.27207200002</v>
      </c>
      <c r="F332" s="5">
        <v>5180854.2695899904</v>
      </c>
      <c r="G332" s="29">
        <v>4</v>
      </c>
      <c r="H332" s="29" t="s">
        <v>17</v>
      </c>
      <c r="I332" s="29" t="s">
        <v>198</v>
      </c>
      <c r="J332" s="36" t="s">
        <v>199</v>
      </c>
      <c r="K332" s="34">
        <v>1</v>
      </c>
      <c r="L332" s="34" t="s">
        <v>200</v>
      </c>
      <c r="M332" s="34">
        <v>3.25</v>
      </c>
      <c r="N332" s="34">
        <v>2</v>
      </c>
      <c r="O332" s="34">
        <v>3.25</v>
      </c>
      <c r="P332" s="34">
        <v>3</v>
      </c>
      <c r="Q332" s="34">
        <v>11.5</v>
      </c>
      <c r="R332" s="34">
        <v>1446.95</v>
      </c>
      <c r="S332" s="34">
        <v>17.149999999999999</v>
      </c>
      <c r="T332" s="34">
        <v>1429.8</v>
      </c>
      <c r="U332" s="34">
        <v>6.2</v>
      </c>
      <c r="V332" s="5">
        <v>1388.7724484459043</v>
      </c>
      <c r="W332" s="37">
        <v>2.343272218963341</v>
      </c>
      <c r="X332" s="5">
        <v>1396.2958938132622</v>
      </c>
      <c r="Y332" s="5">
        <v>1.0054173348382429</v>
      </c>
    </row>
    <row r="333" spans="1:25" x14ac:dyDescent="0.3">
      <c r="A333" s="34" t="s">
        <v>1128</v>
      </c>
      <c r="B333" s="29">
        <v>229</v>
      </c>
      <c r="C333" s="29">
        <v>11</v>
      </c>
      <c r="D333" s="29" t="s">
        <v>53</v>
      </c>
      <c r="E333" s="5">
        <v>493540.27207200002</v>
      </c>
      <c r="F333" s="5">
        <v>5180854.2695899904</v>
      </c>
      <c r="G333" s="29">
        <v>4</v>
      </c>
      <c r="H333" s="29" t="s">
        <v>17</v>
      </c>
      <c r="I333" s="29" t="s">
        <v>198</v>
      </c>
      <c r="J333" s="36" t="s">
        <v>202</v>
      </c>
      <c r="K333" s="34">
        <v>2</v>
      </c>
      <c r="L333" s="34" t="s">
        <v>200</v>
      </c>
      <c r="M333" s="34" t="s">
        <v>203</v>
      </c>
      <c r="N333" s="34">
        <v>8</v>
      </c>
      <c r="O333" s="34">
        <v>6.75</v>
      </c>
      <c r="P333" s="34">
        <v>7</v>
      </c>
      <c r="Q333" s="34">
        <v>21.75</v>
      </c>
      <c r="R333" s="34">
        <v>241.57</v>
      </c>
      <c r="S333" s="34">
        <v>6.31</v>
      </c>
      <c r="T333" s="34">
        <v>235.26</v>
      </c>
      <c r="U333" s="34">
        <v>1.55</v>
      </c>
      <c r="V333" s="5">
        <v>164.16196061792618</v>
      </c>
      <c r="W333" s="5">
        <v>2.269963518443463</v>
      </c>
      <c r="X333" s="5">
        <v>229.9196838265099</v>
      </c>
      <c r="Y333" s="5">
        <v>1.4005661418824642</v>
      </c>
    </row>
    <row r="334" spans="1:25" x14ac:dyDescent="0.3">
      <c r="A334" s="34" t="s">
        <v>1129</v>
      </c>
      <c r="B334" s="29">
        <v>229</v>
      </c>
      <c r="C334" s="29">
        <v>11</v>
      </c>
      <c r="D334" s="29" t="s">
        <v>53</v>
      </c>
      <c r="E334" s="5">
        <v>493540.27207200002</v>
      </c>
      <c r="F334" s="5">
        <v>5180854.2695899904</v>
      </c>
      <c r="G334" s="29">
        <v>4</v>
      </c>
      <c r="H334" s="29" t="s">
        <v>17</v>
      </c>
      <c r="I334" s="29" t="s">
        <v>198</v>
      </c>
      <c r="J334" s="36" t="s">
        <v>205</v>
      </c>
      <c r="K334" s="34">
        <v>3</v>
      </c>
      <c r="L334" s="34" t="s">
        <v>200</v>
      </c>
      <c r="M334" s="34" t="s">
        <v>206</v>
      </c>
      <c r="N334" s="34" t="s">
        <v>206</v>
      </c>
      <c r="O334" s="34" t="s">
        <v>206</v>
      </c>
      <c r="P334" s="34" t="s">
        <v>206</v>
      </c>
      <c r="Q334" s="34">
        <v>30</v>
      </c>
      <c r="R334" s="34">
        <v>268.42</v>
      </c>
      <c r="S334" s="34">
        <v>6.31</v>
      </c>
      <c r="T334" s="34">
        <v>262.11</v>
      </c>
      <c r="U334" s="34">
        <v>1.35</v>
      </c>
      <c r="V334" s="5">
        <v>171.76657833502196</v>
      </c>
      <c r="W334" s="5">
        <v>2.8425357873210642</v>
      </c>
      <c r="X334" s="5">
        <v>254.65942944785277</v>
      </c>
      <c r="Y334" s="5">
        <v>1.4825901052249673</v>
      </c>
    </row>
    <row r="335" spans="1:25" x14ac:dyDescent="0.3">
      <c r="A335" s="34" t="s">
        <v>1130</v>
      </c>
      <c r="B335" s="29">
        <v>229</v>
      </c>
      <c r="C335" s="29">
        <v>11</v>
      </c>
      <c r="D335" s="29" t="s">
        <v>53</v>
      </c>
      <c r="E335" s="5">
        <v>493540.27207200002</v>
      </c>
      <c r="F335" s="5">
        <v>5180854.2695899904</v>
      </c>
      <c r="G335" s="29">
        <v>4</v>
      </c>
      <c r="H335" s="29" t="s">
        <v>17</v>
      </c>
      <c r="I335" s="29" t="s">
        <v>198</v>
      </c>
      <c r="J335" s="36" t="s">
        <v>208</v>
      </c>
      <c r="K335" s="34">
        <v>4</v>
      </c>
      <c r="L335" s="34" t="s">
        <v>200</v>
      </c>
      <c r="M335" s="34" t="s">
        <v>206</v>
      </c>
      <c r="N335" s="34" t="s">
        <v>206</v>
      </c>
      <c r="O335" s="34" t="s">
        <v>206</v>
      </c>
      <c r="P335" s="34" t="s">
        <v>206</v>
      </c>
      <c r="Q335" s="34">
        <v>30</v>
      </c>
      <c r="R335" s="34">
        <v>253.88</v>
      </c>
      <c r="S335" s="34">
        <v>6.31</v>
      </c>
      <c r="T335" s="34">
        <v>247.57</v>
      </c>
      <c r="U335" s="34">
        <v>1.35</v>
      </c>
      <c r="V335" s="5">
        <v>171.76657833502196</v>
      </c>
      <c r="W335" s="5">
        <v>2.2676655193358783</v>
      </c>
      <c r="X335" s="5">
        <v>241.95594047378015</v>
      </c>
      <c r="Y335" s="5">
        <v>1.408632242774595</v>
      </c>
    </row>
    <row r="336" spans="1:25" x14ac:dyDescent="0.3">
      <c r="A336" s="34" t="s">
        <v>1215</v>
      </c>
      <c r="B336" s="29">
        <v>251</v>
      </c>
      <c r="C336" s="29">
        <v>11</v>
      </c>
      <c r="D336" s="29" t="s">
        <v>58</v>
      </c>
      <c r="E336" s="5">
        <v>493509.39061900001</v>
      </c>
      <c r="F336" s="5">
        <v>5180886.0838599904</v>
      </c>
      <c r="G336" s="29">
        <v>3</v>
      </c>
      <c r="H336" s="29" t="s">
        <v>17</v>
      </c>
      <c r="I336" s="29" t="s">
        <v>233</v>
      </c>
      <c r="J336" s="36" t="s">
        <v>199</v>
      </c>
      <c r="K336" s="34">
        <v>1</v>
      </c>
      <c r="L336" s="34" t="s">
        <v>200</v>
      </c>
      <c r="M336" s="34">
        <v>2</v>
      </c>
      <c r="N336" s="34">
        <v>1.25</v>
      </c>
      <c r="O336" s="34">
        <v>5.25</v>
      </c>
      <c r="P336" s="34">
        <v>5.25</v>
      </c>
      <c r="Q336" s="34">
        <v>13.75</v>
      </c>
      <c r="R336" s="34">
        <v>1255.6199999999999</v>
      </c>
      <c r="S336" s="34">
        <v>17.149999999999999</v>
      </c>
      <c r="T336" s="34">
        <v>1238.4699999999998</v>
      </c>
      <c r="U336" s="34">
        <v>6.2</v>
      </c>
      <c r="V336" s="5">
        <v>1660.4887970548855</v>
      </c>
      <c r="W336" s="37">
        <v>1.9825196457442518</v>
      </c>
      <c r="X336" s="5">
        <v>1213.917088943351</v>
      </c>
      <c r="Y336" s="5">
        <v>0.73106008971358716</v>
      </c>
    </row>
    <row r="337" spans="1:26" x14ac:dyDescent="0.3">
      <c r="A337" s="34" t="s">
        <v>1216</v>
      </c>
      <c r="B337" s="29">
        <v>251</v>
      </c>
      <c r="C337" s="29">
        <v>11</v>
      </c>
      <c r="D337" s="29" t="s">
        <v>58</v>
      </c>
      <c r="E337" s="5">
        <v>493509.39061900001</v>
      </c>
      <c r="F337" s="5">
        <v>5180886.0838599904</v>
      </c>
      <c r="G337" s="29">
        <v>3</v>
      </c>
      <c r="H337" s="29" t="s">
        <v>17</v>
      </c>
      <c r="I337" s="29" t="s">
        <v>233</v>
      </c>
      <c r="J337" s="36" t="s">
        <v>202</v>
      </c>
      <c r="K337" s="34">
        <v>2</v>
      </c>
      <c r="L337" s="34" t="s">
        <v>200</v>
      </c>
      <c r="M337" s="34" t="s">
        <v>203</v>
      </c>
      <c r="N337" s="34">
        <v>8.75</v>
      </c>
      <c r="O337" s="34">
        <v>4.75</v>
      </c>
      <c r="P337" s="34">
        <v>4.75</v>
      </c>
      <c r="Q337" s="34">
        <v>18.25</v>
      </c>
      <c r="R337" s="34">
        <v>234.14</v>
      </c>
      <c r="S337" s="34">
        <v>6.31</v>
      </c>
      <c r="T337" s="34">
        <v>227.82999999999998</v>
      </c>
      <c r="U337" s="34">
        <v>1.55</v>
      </c>
      <c r="V337" s="5">
        <v>137.74509339205301</v>
      </c>
      <c r="W337" s="5">
        <v>2.2741116751268842</v>
      </c>
      <c r="X337" s="5">
        <v>222.6488913705584</v>
      </c>
      <c r="Y337" s="5">
        <v>1.6163834651942948</v>
      </c>
    </row>
    <row r="338" spans="1:26" x14ac:dyDescent="0.3">
      <c r="A338" s="34" t="s">
        <v>1217</v>
      </c>
      <c r="B338" s="29">
        <v>251</v>
      </c>
      <c r="C338" s="29">
        <v>11</v>
      </c>
      <c r="D338" s="29" t="s">
        <v>58</v>
      </c>
      <c r="E338" s="5">
        <v>493509.39061900001</v>
      </c>
      <c r="F338" s="5">
        <v>5180886.0838599904</v>
      </c>
      <c r="G338" s="29">
        <v>3</v>
      </c>
      <c r="H338" s="29" t="s">
        <v>17</v>
      </c>
      <c r="I338" s="29" t="s">
        <v>233</v>
      </c>
      <c r="J338" s="36" t="s">
        <v>205</v>
      </c>
      <c r="K338" s="34">
        <v>3</v>
      </c>
      <c r="L338" s="34" t="s">
        <v>200</v>
      </c>
      <c r="M338" s="34" t="s">
        <v>206</v>
      </c>
      <c r="N338" s="34" t="s">
        <v>206</v>
      </c>
      <c r="O338" s="34" t="s">
        <v>206</v>
      </c>
      <c r="P338" s="34" t="s">
        <v>206</v>
      </c>
      <c r="Q338" s="34">
        <v>30</v>
      </c>
      <c r="R338" s="34">
        <v>240.91</v>
      </c>
      <c r="S338" s="34">
        <v>6.31</v>
      </c>
      <c r="T338" s="34">
        <v>234.6</v>
      </c>
      <c r="U338" s="34">
        <v>1.35</v>
      </c>
      <c r="V338" s="5">
        <v>171.76657833502196</v>
      </c>
      <c r="W338" s="5">
        <v>3.057664682946839</v>
      </c>
      <c r="X338" s="5">
        <v>227.42671865380672</v>
      </c>
      <c r="Y338" s="5">
        <v>1.3240452296268166</v>
      </c>
    </row>
    <row r="339" spans="1:26" x14ac:dyDescent="0.3">
      <c r="A339" s="34" t="s">
        <v>1218</v>
      </c>
      <c r="B339" s="29">
        <v>251</v>
      </c>
      <c r="C339" s="29">
        <v>11</v>
      </c>
      <c r="D339" s="29" t="s">
        <v>58</v>
      </c>
      <c r="E339" s="5">
        <v>493509.39061900001</v>
      </c>
      <c r="F339" s="5">
        <v>5180886.0838599904</v>
      </c>
      <c r="G339" s="29">
        <v>3</v>
      </c>
      <c r="H339" s="29" t="s">
        <v>17</v>
      </c>
      <c r="I339" s="29" t="s">
        <v>233</v>
      </c>
      <c r="J339" s="36" t="s">
        <v>208</v>
      </c>
      <c r="K339" s="34">
        <v>4</v>
      </c>
      <c r="L339" s="34" t="s">
        <v>200</v>
      </c>
      <c r="M339" s="34" t="s">
        <v>206</v>
      </c>
      <c r="N339" s="34" t="s">
        <v>206</v>
      </c>
      <c r="O339" s="34" t="s">
        <v>206</v>
      </c>
      <c r="P339" s="34" t="s">
        <v>206</v>
      </c>
      <c r="Q339" s="34">
        <v>30</v>
      </c>
      <c r="R339" s="34">
        <v>231.85</v>
      </c>
      <c r="S339" s="34">
        <v>6.31</v>
      </c>
      <c r="T339" s="34">
        <v>225.54</v>
      </c>
      <c r="U339" s="34">
        <v>1.35</v>
      </c>
      <c r="V339" s="5">
        <v>171.76657833502196</v>
      </c>
      <c r="W339" s="5">
        <v>2.2847817217462061</v>
      </c>
      <c r="X339" s="5">
        <v>220.3869033047736</v>
      </c>
      <c r="Y339" s="5">
        <v>1.2830604500656708</v>
      </c>
    </row>
    <row r="340" spans="1:26" s="38" customFormat="1" x14ac:dyDescent="0.3">
      <c r="A340" s="34" t="s">
        <v>1307</v>
      </c>
      <c r="B340" s="29">
        <v>274</v>
      </c>
      <c r="C340" s="29">
        <v>11</v>
      </c>
      <c r="D340" s="29" t="s">
        <v>66</v>
      </c>
      <c r="E340" s="5">
        <v>493530.34065799799</v>
      </c>
      <c r="F340" s="5">
        <v>5180917.8421999803</v>
      </c>
      <c r="G340" s="29">
        <v>3</v>
      </c>
      <c r="H340" s="29" t="s">
        <v>17</v>
      </c>
      <c r="I340" s="29" t="s">
        <v>233</v>
      </c>
      <c r="J340" s="36" t="s">
        <v>199</v>
      </c>
      <c r="K340" s="34">
        <v>1</v>
      </c>
      <c r="L340" s="34" t="s">
        <v>200</v>
      </c>
      <c r="M340" s="34">
        <v>5</v>
      </c>
      <c r="N340" s="34">
        <v>2.5</v>
      </c>
      <c r="O340" s="34">
        <v>4.5</v>
      </c>
      <c r="P340" s="34">
        <v>5.75</v>
      </c>
      <c r="Q340" s="34">
        <v>17.75</v>
      </c>
      <c r="R340" s="34">
        <v>879.7</v>
      </c>
      <c r="S340" s="34">
        <v>17.149999999999999</v>
      </c>
      <c r="T340" s="34">
        <v>862.55000000000007</v>
      </c>
      <c r="U340" s="34">
        <v>6.2</v>
      </c>
      <c r="V340" s="5">
        <v>2143.5400834708521</v>
      </c>
      <c r="W340" s="37">
        <v>2.0389258389738836</v>
      </c>
      <c r="X340" s="5">
        <v>844.96324517593087</v>
      </c>
      <c r="Y340" s="5">
        <v>0.39419055033846334</v>
      </c>
      <c r="Z340"/>
    </row>
    <row r="341" spans="1:26" x14ac:dyDescent="0.3">
      <c r="A341" s="34" t="s">
        <v>1308</v>
      </c>
      <c r="B341" s="29">
        <v>274</v>
      </c>
      <c r="C341" s="29">
        <v>11</v>
      </c>
      <c r="D341" s="29" t="s">
        <v>66</v>
      </c>
      <c r="E341" s="5">
        <v>493530.34065799799</v>
      </c>
      <c r="F341" s="5">
        <v>5180917.8421999803</v>
      </c>
      <c r="G341" s="29">
        <v>3</v>
      </c>
      <c r="H341" s="29" t="s">
        <v>17</v>
      </c>
      <c r="I341" s="29" t="s">
        <v>233</v>
      </c>
      <c r="J341" s="36" t="s">
        <v>202</v>
      </c>
      <c r="K341" s="34">
        <v>2</v>
      </c>
      <c r="L341" s="34" t="s">
        <v>200</v>
      </c>
      <c r="M341" s="34" t="s">
        <v>203</v>
      </c>
      <c r="N341" s="34">
        <v>7.5</v>
      </c>
      <c r="O341" s="34">
        <v>5.5</v>
      </c>
      <c r="P341" s="34">
        <v>4.25</v>
      </c>
      <c r="Q341" s="34">
        <v>17.25</v>
      </c>
      <c r="R341" s="34">
        <v>192.71</v>
      </c>
      <c r="S341" s="34">
        <v>6.31</v>
      </c>
      <c r="T341" s="34">
        <v>186.4</v>
      </c>
      <c r="U341" s="34">
        <v>1.55</v>
      </c>
      <c r="V341" s="5">
        <v>130.1974170418035</v>
      </c>
      <c r="W341" s="5">
        <v>2.0238818053025702</v>
      </c>
      <c r="X341" s="5">
        <v>182.62748431491602</v>
      </c>
      <c r="Y341" s="5">
        <v>1.4026966775867633</v>
      </c>
    </row>
    <row r="342" spans="1:26" x14ac:dyDescent="0.3">
      <c r="A342" s="34" t="s">
        <v>1309</v>
      </c>
      <c r="B342" s="29">
        <v>274</v>
      </c>
      <c r="C342" s="29">
        <v>11</v>
      </c>
      <c r="D342" s="29" t="s">
        <v>66</v>
      </c>
      <c r="E342" s="5">
        <v>493530.34065799799</v>
      </c>
      <c r="F342" s="5">
        <v>5180917.8421999803</v>
      </c>
      <c r="G342" s="29">
        <v>3</v>
      </c>
      <c r="H342" s="29" t="s">
        <v>17</v>
      </c>
      <c r="I342" s="29" t="s">
        <v>233</v>
      </c>
      <c r="J342" s="36" t="s">
        <v>205</v>
      </c>
      <c r="K342" s="34">
        <v>3</v>
      </c>
      <c r="L342" s="34" t="s">
        <v>200</v>
      </c>
      <c r="M342" s="34" t="s">
        <v>206</v>
      </c>
      <c r="N342" s="34" t="s">
        <v>206</v>
      </c>
      <c r="O342" s="34" t="s">
        <v>206</v>
      </c>
      <c r="P342" s="34" t="s">
        <v>206</v>
      </c>
      <c r="Q342" s="34">
        <v>30</v>
      </c>
      <c r="R342" s="34">
        <v>233.14</v>
      </c>
      <c r="S342" s="34">
        <v>6.31</v>
      </c>
      <c r="T342" s="34">
        <v>226.82999999999998</v>
      </c>
      <c r="U342" s="34">
        <v>1.35</v>
      </c>
      <c r="V342" s="5">
        <v>171.76657833502196</v>
      </c>
      <c r="W342" s="5">
        <v>2.5955446556304844</v>
      </c>
      <c r="X342" s="5">
        <v>220.94252605763336</v>
      </c>
      <c r="Y342" s="5">
        <v>1.2862952048022767</v>
      </c>
    </row>
    <row r="343" spans="1:26" s="38" customFormat="1" x14ac:dyDescent="0.3">
      <c r="A343" s="34" t="s">
        <v>1310</v>
      </c>
      <c r="B343" s="29">
        <v>274</v>
      </c>
      <c r="C343" s="29">
        <v>11</v>
      </c>
      <c r="D343" s="29" t="s">
        <v>66</v>
      </c>
      <c r="E343" s="5">
        <v>493530.34065799799</v>
      </c>
      <c r="F343" s="5">
        <v>5180917.8421999803</v>
      </c>
      <c r="G343" s="29">
        <v>3</v>
      </c>
      <c r="H343" s="29" t="s">
        <v>17</v>
      </c>
      <c r="I343" s="29" t="s">
        <v>233</v>
      </c>
      <c r="J343" s="36" t="s">
        <v>208</v>
      </c>
      <c r="K343" s="34">
        <v>4</v>
      </c>
      <c r="L343" s="34" t="s">
        <v>200</v>
      </c>
      <c r="M343" s="34" t="s">
        <v>206</v>
      </c>
      <c r="N343" s="34" t="s">
        <v>206</v>
      </c>
      <c r="O343" s="34" t="s">
        <v>206</v>
      </c>
      <c r="P343" s="34" t="s">
        <v>206</v>
      </c>
      <c r="Q343" s="34">
        <v>30</v>
      </c>
      <c r="R343" s="34">
        <v>227.52</v>
      </c>
      <c r="S343" s="34">
        <v>6.31</v>
      </c>
      <c r="T343" s="34">
        <v>221.21</v>
      </c>
      <c r="U343" s="34">
        <v>1.35</v>
      </c>
      <c r="V343" s="5">
        <v>171.76657833502196</v>
      </c>
      <c r="W343" s="5">
        <v>2.6019258348699248</v>
      </c>
      <c r="X343" s="5">
        <v>215.45427986068424</v>
      </c>
      <c r="Y343" s="5">
        <v>1.2543434348470961</v>
      </c>
      <c r="Z343"/>
    </row>
    <row r="344" spans="1:26" x14ac:dyDescent="0.3">
      <c r="A344" s="34" t="s">
        <v>1395</v>
      </c>
      <c r="B344" s="29">
        <v>299</v>
      </c>
      <c r="C344" s="29">
        <v>11</v>
      </c>
      <c r="D344" s="29" t="s">
        <v>67</v>
      </c>
      <c r="E344" s="5">
        <v>493534.496961998</v>
      </c>
      <c r="F344" s="5">
        <v>5180949.6186800003</v>
      </c>
      <c r="G344" s="29">
        <v>2</v>
      </c>
      <c r="H344" s="29" t="s">
        <v>17</v>
      </c>
      <c r="I344" s="29" t="s">
        <v>141</v>
      </c>
      <c r="J344" s="36" t="s">
        <v>199</v>
      </c>
      <c r="K344" s="34">
        <v>1</v>
      </c>
      <c r="L344" s="34" t="s">
        <v>200</v>
      </c>
      <c r="M344" s="34">
        <v>3.5</v>
      </c>
      <c r="N344" s="34">
        <v>5.5</v>
      </c>
      <c r="O344" s="34">
        <v>4</v>
      </c>
      <c r="P344" s="34">
        <v>4</v>
      </c>
      <c r="Q344" s="34">
        <v>17</v>
      </c>
      <c r="R344" s="34">
        <v>986.5</v>
      </c>
      <c r="S344" s="34">
        <v>17.149999999999999</v>
      </c>
      <c r="T344" s="34">
        <v>969.35</v>
      </c>
      <c r="U344" s="34">
        <v>6.2</v>
      </c>
      <c r="V344" s="5">
        <v>2052.9679672678585</v>
      </c>
      <c r="W344" s="37">
        <v>2.038816538121115</v>
      </c>
      <c r="X344" s="5">
        <v>949.58673188772298</v>
      </c>
      <c r="Y344" s="5">
        <v>0.46254337477630347</v>
      </c>
    </row>
    <row r="345" spans="1:26" x14ac:dyDescent="0.3">
      <c r="A345" s="34" t="s">
        <v>1396</v>
      </c>
      <c r="B345" s="29">
        <v>299</v>
      </c>
      <c r="C345" s="29">
        <v>11</v>
      </c>
      <c r="D345" s="29" t="s">
        <v>67</v>
      </c>
      <c r="E345" s="5">
        <v>493534.496961998</v>
      </c>
      <c r="F345" s="5">
        <v>5180949.6186800003</v>
      </c>
      <c r="G345" s="29">
        <v>2</v>
      </c>
      <c r="H345" s="29" t="s">
        <v>17</v>
      </c>
      <c r="I345" s="29" t="s">
        <v>141</v>
      </c>
      <c r="J345" s="36" t="s">
        <v>202</v>
      </c>
      <c r="K345" s="34">
        <v>2</v>
      </c>
      <c r="L345" s="34" t="s">
        <v>200</v>
      </c>
      <c r="M345" s="34" t="s">
        <v>203</v>
      </c>
      <c r="N345" s="34">
        <v>4.5</v>
      </c>
      <c r="O345" s="34">
        <v>6</v>
      </c>
      <c r="P345" s="34">
        <v>6</v>
      </c>
      <c r="Q345" s="34">
        <v>16.5</v>
      </c>
      <c r="R345" s="34">
        <v>178.3</v>
      </c>
      <c r="S345" s="34">
        <v>6.31</v>
      </c>
      <c r="T345" s="34">
        <v>171.99</v>
      </c>
      <c r="U345" s="34">
        <v>1.55</v>
      </c>
      <c r="V345" s="5">
        <v>124.53665977911641</v>
      </c>
      <c r="W345" s="5">
        <v>2.1585636473673455</v>
      </c>
      <c r="X345" s="5">
        <v>168.2774863828929</v>
      </c>
      <c r="Y345" s="5">
        <v>1.3512285192276485</v>
      </c>
    </row>
    <row r="346" spans="1:26" x14ac:dyDescent="0.3">
      <c r="A346" s="34" t="s">
        <v>1397</v>
      </c>
      <c r="B346" s="29">
        <v>299</v>
      </c>
      <c r="C346" s="29">
        <v>11</v>
      </c>
      <c r="D346" s="29" t="s">
        <v>67</v>
      </c>
      <c r="E346" s="5">
        <v>493534.496961998</v>
      </c>
      <c r="F346" s="5">
        <v>5180949.6186800003</v>
      </c>
      <c r="G346" s="29">
        <v>2</v>
      </c>
      <c r="H346" s="29" t="s">
        <v>17</v>
      </c>
      <c r="I346" s="29" t="s">
        <v>141</v>
      </c>
      <c r="J346" s="36" t="s">
        <v>205</v>
      </c>
      <c r="K346" s="34">
        <v>3</v>
      </c>
      <c r="L346" s="34" t="s">
        <v>200</v>
      </c>
      <c r="M346" s="34" t="s">
        <v>206</v>
      </c>
      <c r="N346" s="34" t="s">
        <v>206</v>
      </c>
      <c r="O346" s="34" t="s">
        <v>206</v>
      </c>
      <c r="P346" s="34" t="s">
        <v>206</v>
      </c>
      <c r="Q346" s="34">
        <v>30</v>
      </c>
      <c r="R346" s="34">
        <v>243.96</v>
      </c>
      <c r="S346" s="34">
        <v>6.31</v>
      </c>
      <c r="T346" s="34">
        <v>237.65</v>
      </c>
      <c r="U346" s="34">
        <v>1.35</v>
      </c>
      <c r="V346" s="5">
        <v>171.76657833502196</v>
      </c>
      <c r="W346" s="5">
        <v>2.9786359901396944</v>
      </c>
      <c r="X346" s="5">
        <v>230.57127156943301</v>
      </c>
      <c r="Y346" s="5">
        <v>1.3423523586743138</v>
      </c>
    </row>
    <row r="347" spans="1:26" x14ac:dyDescent="0.3">
      <c r="A347" s="34" t="s">
        <v>1398</v>
      </c>
      <c r="B347" s="29">
        <v>299</v>
      </c>
      <c r="C347" s="29">
        <v>11</v>
      </c>
      <c r="D347" s="29" t="s">
        <v>67</v>
      </c>
      <c r="E347" s="5">
        <v>493534.496961998</v>
      </c>
      <c r="F347" s="5">
        <v>5180949.6186800003</v>
      </c>
      <c r="G347" s="29">
        <v>2</v>
      </c>
      <c r="H347" s="29" t="s">
        <v>17</v>
      </c>
      <c r="I347" s="29" t="s">
        <v>141</v>
      </c>
      <c r="J347" s="36" t="s">
        <v>208</v>
      </c>
      <c r="K347" s="34">
        <v>4</v>
      </c>
      <c r="L347" s="34" t="s">
        <v>200</v>
      </c>
      <c r="M347" s="34" t="s">
        <v>206</v>
      </c>
      <c r="N347" s="34" t="s">
        <v>206</v>
      </c>
      <c r="O347" s="34" t="s">
        <v>206</v>
      </c>
      <c r="P347" s="34" t="s">
        <v>206</v>
      </c>
      <c r="Q347" s="34">
        <v>30</v>
      </c>
      <c r="R347" s="34">
        <v>234.29</v>
      </c>
      <c r="S347" s="34">
        <v>6.31</v>
      </c>
      <c r="T347" s="34">
        <v>227.98</v>
      </c>
      <c r="U347" s="34">
        <v>1.35</v>
      </c>
      <c r="V347" s="5">
        <v>171.76657833502196</v>
      </c>
      <c r="W347" s="5">
        <v>2.8623629719853763</v>
      </c>
      <c r="X347" s="5">
        <v>221.45438489646773</v>
      </c>
      <c r="Y347" s="5">
        <v>1.2892751724059626</v>
      </c>
    </row>
    <row r="348" spans="1:26" x14ac:dyDescent="0.3">
      <c r="A348" s="34" t="s">
        <v>1471</v>
      </c>
      <c r="B348" s="29">
        <v>324</v>
      </c>
      <c r="C348" s="29">
        <v>11</v>
      </c>
      <c r="D348" s="29" t="s">
        <v>71</v>
      </c>
      <c r="E348" s="5">
        <v>493530.638179</v>
      </c>
      <c r="F348" s="5">
        <v>5180981.4038000004</v>
      </c>
      <c r="G348" s="29">
        <v>2</v>
      </c>
      <c r="H348" s="29" t="s">
        <v>17</v>
      </c>
      <c r="I348" s="29" t="s">
        <v>141</v>
      </c>
      <c r="J348" s="36" t="s">
        <v>199</v>
      </c>
      <c r="K348" s="34">
        <v>1</v>
      </c>
      <c r="L348" s="34" t="s">
        <v>200</v>
      </c>
      <c r="M348" s="34">
        <v>5.5</v>
      </c>
      <c r="N348" s="34">
        <v>2</v>
      </c>
      <c r="O348" s="34">
        <v>4</v>
      </c>
      <c r="P348" s="34">
        <v>2.75</v>
      </c>
      <c r="Q348" s="34">
        <v>14.25</v>
      </c>
      <c r="R348" s="34">
        <v>1251.3399999999999</v>
      </c>
      <c r="S348" s="34">
        <v>17.149999999999999</v>
      </c>
      <c r="T348" s="34">
        <v>1234.1899999999998</v>
      </c>
      <c r="U348" s="34">
        <v>6.2</v>
      </c>
      <c r="V348" s="5">
        <v>1720.8702078568813</v>
      </c>
      <c r="W348" s="37">
        <v>2.0449646331767886</v>
      </c>
      <c r="X348" s="5">
        <v>1208.9512509937952</v>
      </c>
      <c r="Y348" s="5">
        <v>0.70252320336196983</v>
      </c>
    </row>
    <row r="349" spans="1:26" x14ac:dyDescent="0.3">
      <c r="A349" s="34" t="s">
        <v>1472</v>
      </c>
      <c r="B349" s="29">
        <v>324</v>
      </c>
      <c r="C349" s="29">
        <v>11</v>
      </c>
      <c r="D349" s="29" t="s">
        <v>71</v>
      </c>
      <c r="E349" s="5">
        <v>493530.638179</v>
      </c>
      <c r="F349" s="5">
        <v>5180981.4038000004</v>
      </c>
      <c r="G349" s="29">
        <v>2</v>
      </c>
      <c r="H349" s="29" t="s">
        <v>17</v>
      </c>
      <c r="I349" s="29" t="s">
        <v>141</v>
      </c>
      <c r="J349" s="36" t="s">
        <v>202</v>
      </c>
      <c r="K349" s="34">
        <v>2</v>
      </c>
      <c r="L349" s="34" t="s">
        <v>200</v>
      </c>
      <c r="M349" s="34" t="s">
        <v>203</v>
      </c>
      <c r="N349" s="34">
        <v>8</v>
      </c>
      <c r="O349" s="34">
        <v>6</v>
      </c>
      <c r="P349" s="34">
        <v>7.25</v>
      </c>
      <c r="Q349" s="34">
        <v>21.25</v>
      </c>
      <c r="R349" s="34">
        <v>217.46</v>
      </c>
      <c r="S349" s="34">
        <v>6.31</v>
      </c>
      <c r="T349" s="34">
        <v>211.15</v>
      </c>
      <c r="U349" s="34">
        <v>1.55</v>
      </c>
      <c r="V349" s="5">
        <v>160.38812244280143</v>
      </c>
      <c r="W349" s="5">
        <v>2.0158827122785481</v>
      </c>
      <c r="X349" s="5">
        <v>206.89346365302384</v>
      </c>
      <c r="Y349" s="5">
        <v>1.2899550197478458</v>
      </c>
    </row>
    <row r="350" spans="1:26" x14ac:dyDescent="0.3">
      <c r="A350" s="34" t="s">
        <v>1473</v>
      </c>
      <c r="B350" s="29">
        <v>324</v>
      </c>
      <c r="C350" s="29">
        <v>11</v>
      </c>
      <c r="D350" s="29" t="s">
        <v>71</v>
      </c>
      <c r="E350" s="5">
        <v>493530.638179</v>
      </c>
      <c r="F350" s="5">
        <v>5180981.4038000004</v>
      </c>
      <c r="G350" s="29">
        <v>2</v>
      </c>
      <c r="H350" s="29" t="s">
        <v>17</v>
      </c>
      <c r="I350" s="29" t="s">
        <v>141</v>
      </c>
      <c r="J350" s="36" t="s">
        <v>205</v>
      </c>
      <c r="K350" s="34">
        <v>3</v>
      </c>
      <c r="L350" s="34" t="s">
        <v>200</v>
      </c>
      <c r="M350" s="34" t="s">
        <v>206</v>
      </c>
      <c r="N350" s="34" t="s">
        <v>206</v>
      </c>
      <c r="O350" s="34" t="s">
        <v>206</v>
      </c>
      <c r="P350" s="34" t="s">
        <v>206</v>
      </c>
      <c r="Q350" s="34">
        <v>30</v>
      </c>
      <c r="R350" s="34">
        <v>267.86</v>
      </c>
      <c r="S350" s="34">
        <v>6.31</v>
      </c>
      <c r="T350" s="34">
        <v>261.55</v>
      </c>
      <c r="U350" s="34">
        <v>1.35</v>
      </c>
      <c r="V350" s="5">
        <v>171.76657833502196</v>
      </c>
      <c r="W350" s="5">
        <v>2.405498281786937</v>
      </c>
      <c r="X350" s="5">
        <v>255.25841924398628</v>
      </c>
      <c r="Y350" s="5">
        <v>1.4860773365707836</v>
      </c>
    </row>
    <row r="351" spans="1:26" x14ac:dyDescent="0.3">
      <c r="A351" s="34" t="s">
        <v>1474</v>
      </c>
      <c r="B351" s="29">
        <v>324</v>
      </c>
      <c r="C351" s="29">
        <v>11</v>
      </c>
      <c r="D351" s="29" t="s">
        <v>71</v>
      </c>
      <c r="E351" s="5">
        <v>493530.638179</v>
      </c>
      <c r="F351" s="5">
        <v>5180981.4038000004</v>
      </c>
      <c r="G351" s="29">
        <v>2</v>
      </c>
      <c r="H351" s="29" t="s">
        <v>17</v>
      </c>
      <c r="I351" s="29" t="s">
        <v>141</v>
      </c>
      <c r="J351" s="36" t="s">
        <v>208</v>
      </c>
      <c r="K351" s="34">
        <v>4</v>
      </c>
      <c r="L351" s="34" t="s">
        <v>200</v>
      </c>
      <c r="M351" s="34" t="s">
        <v>206</v>
      </c>
      <c r="N351" s="34" t="s">
        <v>206</v>
      </c>
      <c r="O351" s="34" t="s">
        <v>206</v>
      </c>
      <c r="P351" s="34" t="s">
        <v>206</v>
      </c>
      <c r="Q351" s="34">
        <v>30</v>
      </c>
      <c r="R351" s="34">
        <v>268.85000000000002</v>
      </c>
      <c r="S351" s="34">
        <v>6.31</v>
      </c>
      <c r="T351" s="34">
        <v>262.54000000000002</v>
      </c>
      <c r="U351" s="34">
        <v>1.35</v>
      </c>
      <c r="V351" s="5">
        <v>171.76657833502196</v>
      </c>
      <c r="W351" s="5">
        <v>3.3967669326785277</v>
      </c>
      <c r="X351" s="5">
        <v>253.62212809494582</v>
      </c>
      <c r="Y351" s="5">
        <v>1.4765510878389205</v>
      </c>
    </row>
    <row r="352" spans="1:26" x14ac:dyDescent="0.3">
      <c r="A352" s="34" t="s">
        <v>1531</v>
      </c>
      <c r="B352" s="29">
        <v>348</v>
      </c>
      <c r="C352" s="29">
        <v>11</v>
      </c>
      <c r="D352" s="29" t="s">
        <v>74</v>
      </c>
      <c r="E352" s="5">
        <v>493540.901106</v>
      </c>
      <c r="F352" s="5">
        <v>5181013.1737099905</v>
      </c>
      <c r="G352" s="29">
        <v>1</v>
      </c>
      <c r="H352" s="29" t="s">
        <v>17</v>
      </c>
      <c r="I352" s="29" t="s">
        <v>242</v>
      </c>
      <c r="J352" s="36" t="s">
        <v>199</v>
      </c>
      <c r="K352" s="34">
        <v>1</v>
      </c>
      <c r="L352" s="34" t="s">
        <v>200</v>
      </c>
      <c r="M352" s="34">
        <v>3.5</v>
      </c>
      <c r="N352" s="34">
        <v>5.5</v>
      </c>
      <c r="O352" s="34">
        <v>3.5</v>
      </c>
      <c r="P352" s="34">
        <v>3.5</v>
      </c>
      <c r="Q352" s="34">
        <v>16</v>
      </c>
      <c r="R352" s="34">
        <v>541.85</v>
      </c>
      <c r="S352" s="34">
        <v>17.149999999999999</v>
      </c>
      <c r="T352" s="34">
        <v>524.70000000000005</v>
      </c>
      <c r="U352" s="34">
        <v>6.2</v>
      </c>
      <c r="V352" s="5">
        <v>1932.2051456638667</v>
      </c>
      <c r="W352" s="37">
        <v>2.5685561623268685</v>
      </c>
      <c r="X352" s="5">
        <v>511.22278581627097</v>
      </c>
      <c r="Y352" s="5">
        <v>0.26457997328261185</v>
      </c>
    </row>
    <row r="353" spans="1:26" x14ac:dyDescent="0.3">
      <c r="A353" s="34" t="s">
        <v>1532</v>
      </c>
      <c r="B353" s="29">
        <v>348</v>
      </c>
      <c r="C353" s="29">
        <v>11</v>
      </c>
      <c r="D353" s="29" t="s">
        <v>74</v>
      </c>
      <c r="E353" s="5">
        <v>493540.901106</v>
      </c>
      <c r="F353" s="5">
        <v>5181013.1737099905</v>
      </c>
      <c r="G353" s="29">
        <v>1</v>
      </c>
      <c r="H353" s="29" t="s">
        <v>17</v>
      </c>
      <c r="I353" s="29" t="s">
        <v>242</v>
      </c>
      <c r="J353" s="36" t="s">
        <v>202</v>
      </c>
      <c r="K353" s="34">
        <v>2</v>
      </c>
      <c r="L353" s="34" t="s">
        <v>200</v>
      </c>
      <c r="M353" s="34" t="s">
        <v>203</v>
      </c>
      <c r="N353" s="34">
        <v>4.5</v>
      </c>
      <c r="O353" s="34">
        <v>6.5</v>
      </c>
      <c r="P353" s="34">
        <v>6.5</v>
      </c>
      <c r="Q353" s="34">
        <v>17.5</v>
      </c>
      <c r="R353" s="34">
        <v>193.53</v>
      </c>
      <c r="S353" s="34">
        <v>6.31</v>
      </c>
      <c r="T353" s="34">
        <v>187.22</v>
      </c>
      <c r="U353" s="34">
        <v>1.55</v>
      </c>
      <c r="V353" s="5">
        <v>132.08433612936588</v>
      </c>
      <c r="W353" s="5">
        <v>2.0146520146520044</v>
      </c>
      <c r="X353" s="5">
        <v>183.44816849816851</v>
      </c>
      <c r="Y353" s="5">
        <v>1.3888714882777313</v>
      </c>
    </row>
    <row r="354" spans="1:26" x14ac:dyDescent="0.3">
      <c r="A354" s="34" t="s">
        <v>1533</v>
      </c>
      <c r="B354" s="29">
        <v>348</v>
      </c>
      <c r="C354" s="29">
        <v>11</v>
      </c>
      <c r="D354" s="29" t="s">
        <v>74</v>
      </c>
      <c r="E354" s="5">
        <v>493540.901106</v>
      </c>
      <c r="F354" s="5">
        <v>5181013.1737099905</v>
      </c>
      <c r="G354" s="29">
        <v>1</v>
      </c>
      <c r="H354" s="29" t="s">
        <v>17</v>
      </c>
      <c r="I354" s="29" t="s">
        <v>242</v>
      </c>
      <c r="J354" s="36" t="s">
        <v>205</v>
      </c>
      <c r="K354" s="34">
        <v>3</v>
      </c>
      <c r="L354" s="34" t="s">
        <v>200</v>
      </c>
      <c r="M354" s="34" t="s">
        <v>206</v>
      </c>
      <c r="N354" s="34" t="s">
        <v>206</v>
      </c>
      <c r="O354" s="34" t="s">
        <v>206</v>
      </c>
      <c r="P354" s="34" t="s">
        <v>206</v>
      </c>
      <c r="Q354" s="34">
        <v>30</v>
      </c>
      <c r="R354" s="34">
        <v>247.53</v>
      </c>
      <c r="S354" s="34">
        <v>6.31</v>
      </c>
      <c r="T354" s="34">
        <v>241.22</v>
      </c>
      <c r="U354" s="34">
        <v>1.35</v>
      </c>
      <c r="V354" s="5">
        <v>171.76657833502196</v>
      </c>
      <c r="W354" s="5">
        <v>1.7686521650742113</v>
      </c>
      <c r="X354" s="5">
        <v>236.95365724740799</v>
      </c>
      <c r="Y354" s="5">
        <v>1.3795096784500298</v>
      </c>
    </row>
    <row r="355" spans="1:26" x14ac:dyDescent="0.3">
      <c r="A355" s="34" t="s">
        <v>1534</v>
      </c>
      <c r="B355" s="29">
        <v>348</v>
      </c>
      <c r="C355" s="29">
        <v>11</v>
      </c>
      <c r="D355" s="29" t="s">
        <v>74</v>
      </c>
      <c r="E355" s="5">
        <v>493540.901106</v>
      </c>
      <c r="F355" s="5">
        <v>5181013.1737099905</v>
      </c>
      <c r="G355" s="29">
        <v>1</v>
      </c>
      <c r="H355" s="29" t="s">
        <v>17</v>
      </c>
      <c r="I355" s="29" t="s">
        <v>242</v>
      </c>
      <c r="J355" s="36" t="s">
        <v>208</v>
      </c>
      <c r="K355" s="34">
        <v>4</v>
      </c>
      <c r="L355" s="34" t="s">
        <v>200</v>
      </c>
      <c r="M355" s="34" t="s">
        <v>206</v>
      </c>
      <c r="N355" s="34" t="s">
        <v>206</v>
      </c>
      <c r="O355" s="34" t="s">
        <v>206</v>
      </c>
      <c r="P355" s="34" t="s">
        <v>206</v>
      </c>
      <c r="Q355" s="34">
        <v>30</v>
      </c>
      <c r="R355" s="34">
        <v>246.1</v>
      </c>
      <c r="S355" s="34">
        <v>6.31</v>
      </c>
      <c r="T355" s="34">
        <v>239.79</v>
      </c>
      <c r="U355" s="34">
        <v>1.35</v>
      </c>
      <c r="V355" s="5">
        <v>171.76657833502196</v>
      </c>
      <c r="W355" s="5">
        <v>2.3307661126874861</v>
      </c>
      <c r="X355" s="5">
        <v>234.20105593838667</v>
      </c>
      <c r="Y355" s="5">
        <v>1.3634844345655501</v>
      </c>
    </row>
    <row r="356" spans="1:26" x14ac:dyDescent="0.3">
      <c r="A356" s="34" t="s">
        <v>237</v>
      </c>
      <c r="B356" s="29">
        <v>8</v>
      </c>
      <c r="C356" s="29">
        <v>12</v>
      </c>
      <c r="D356" s="29" t="s">
        <v>17</v>
      </c>
      <c r="E356" s="5">
        <v>493542.64672600001</v>
      </c>
      <c r="F356" s="5">
        <v>5180578.1283600004</v>
      </c>
      <c r="G356" s="29">
        <v>3</v>
      </c>
      <c r="H356" s="29" t="s">
        <v>15</v>
      </c>
      <c r="I356" s="29" t="s">
        <v>233</v>
      </c>
      <c r="J356" s="36" t="s">
        <v>199</v>
      </c>
      <c r="K356" s="34">
        <v>1</v>
      </c>
      <c r="L356" s="34" t="s">
        <v>224</v>
      </c>
      <c r="M356" s="34">
        <v>3</v>
      </c>
      <c r="N356" s="34">
        <v>2.75</v>
      </c>
      <c r="O356" s="34">
        <v>3</v>
      </c>
      <c r="P356" s="34">
        <v>3.25</v>
      </c>
      <c r="Q356" s="34">
        <v>12</v>
      </c>
      <c r="R356" s="34">
        <v>623.5</v>
      </c>
      <c r="S356" s="34">
        <v>17.149999999999999</v>
      </c>
      <c r="T356" s="34">
        <v>606.35</v>
      </c>
      <c r="U356" s="34">
        <v>6.2</v>
      </c>
      <c r="V356" s="5">
        <v>1449.1538592479001</v>
      </c>
      <c r="W356" s="37">
        <v>2.0519045141899128</v>
      </c>
      <c r="X356" s="5">
        <v>593.90827697820953</v>
      </c>
      <c r="Y356" s="5">
        <v>0.40983107017114351</v>
      </c>
    </row>
    <row r="357" spans="1:26" x14ac:dyDescent="0.3">
      <c r="A357" s="34" t="s">
        <v>238</v>
      </c>
      <c r="B357" s="29">
        <v>8</v>
      </c>
      <c r="C357" s="29">
        <v>12</v>
      </c>
      <c r="D357" s="29" t="s">
        <v>17</v>
      </c>
      <c r="E357" s="5">
        <v>493542.64672600001</v>
      </c>
      <c r="F357" s="5">
        <v>5180578.1283600004</v>
      </c>
      <c r="G357" s="29">
        <v>3</v>
      </c>
      <c r="H357" s="29" t="s">
        <v>15</v>
      </c>
      <c r="I357" s="29" t="s">
        <v>233</v>
      </c>
      <c r="J357" s="36" t="s">
        <v>202</v>
      </c>
      <c r="K357" s="34">
        <v>2</v>
      </c>
      <c r="L357" s="34" t="s">
        <v>224</v>
      </c>
      <c r="M357" s="34" t="s">
        <v>203</v>
      </c>
      <c r="N357" s="34">
        <v>7.25</v>
      </c>
      <c r="O357" s="34">
        <v>7</v>
      </c>
      <c r="P357" s="34">
        <v>6.75</v>
      </c>
      <c r="Q357" s="34">
        <v>21</v>
      </c>
      <c r="R357" s="34">
        <v>222.22</v>
      </c>
      <c r="S357" s="34">
        <v>6.31</v>
      </c>
      <c r="T357" s="34">
        <v>215.91</v>
      </c>
      <c r="U357" s="34">
        <v>1.55</v>
      </c>
      <c r="V357" s="5">
        <v>158.50120335523906</v>
      </c>
      <c r="W357" s="5">
        <v>1.8897330995519168</v>
      </c>
      <c r="X357" s="5">
        <v>211.82987726475744</v>
      </c>
      <c r="Y357" s="5">
        <v>1.3364559560471985</v>
      </c>
    </row>
    <row r="358" spans="1:26" x14ac:dyDescent="0.3">
      <c r="A358" s="34" t="s">
        <v>239</v>
      </c>
      <c r="B358" s="29">
        <v>8</v>
      </c>
      <c r="C358" s="29">
        <v>12</v>
      </c>
      <c r="D358" s="29" t="s">
        <v>17</v>
      </c>
      <c r="E358" s="5">
        <v>493542.64672600001</v>
      </c>
      <c r="F358" s="5">
        <v>5180578.1283600004</v>
      </c>
      <c r="G358" s="29">
        <v>3</v>
      </c>
      <c r="H358" s="29" t="s">
        <v>15</v>
      </c>
      <c r="I358" s="29" t="s">
        <v>233</v>
      </c>
      <c r="J358" s="36" t="s">
        <v>205</v>
      </c>
      <c r="K358" s="34">
        <v>3</v>
      </c>
      <c r="L358" s="34" t="s">
        <v>224</v>
      </c>
      <c r="M358" s="34" t="s">
        <v>206</v>
      </c>
      <c r="N358" s="34" t="s">
        <v>206</v>
      </c>
      <c r="O358" s="34" t="s">
        <v>206</v>
      </c>
      <c r="P358" s="34" t="s">
        <v>206</v>
      </c>
      <c r="Q358" s="34">
        <v>30</v>
      </c>
      <c r="R358" s="34">
        <v>270.14999999999998</v>
      </c>
      <c r="S358" s="34">
        <v>6.31</v>
      </c>
      <c r="T358" s="34">
        <v>263.83999999999997</v>
      </c>
      <c r="U358" s="34">
        <v>1.35</v>
      </c>
      <c r="V358" s="5">
        <v>171.76657833502196</v>
      </c>
      <c r="W358" s="5">
        <v>2.1268656716417924</v>
      </c>
      <c r="X358" s="5">
        <v>258.22847761194026</v>
      </c>
      <c r="Y358" s="5">
        <v>1.5033685837781479</v>
      </c>
    </row>
    <row r="359" spans="1:26" x14ac:dyDescent="0.3">
      <c r="A359" s="34" t="s">
        <v>240</v>
      </c>
      <c r="B359" s="29">
        <v>8</v>
      </c>
      <c r="C359" s="29">
        <v>12</v>
      </c>
      <c r="D359" s="29" t="s">
        <v>17</v>
      </c>
      <c r="E359" s="5">
        <v>493542.64672600001</v>
      </c>
      <c r="F359" s="5">
        <v>5180578.1283600004</v>
      </c>
      <c r="G359" s="29">
        <v>3</v>
      </c>
      <c r="H359" s="29" t="s">
        <v>15</v>
      </c>
      <c r="I359" s="29" t="s">
        <v>233</v>
      </c>
      <c r="J359" s="36" t="s">
        <v>208</v>
      </c>
      <c r="K359" s="34">
        <v>4</v>
      </c>
      <c r="L359" s="34" t="s">
        <v>224</v>
      </c>
      <c r="M359" s="34" t="s">
        <v>206</v>
      </c>
      <c r="N359" s="34" t="s">
        <v>206</v>
      </c>
      <c r="O359" s="34" t="s">
        <v>206</v>
      </c>
      <c r="P359" s="34" t="s">
        <v>206</v>
      </c>
      <c r="Q359" s="34">
        <v>30</v>
      </c>
      <c r="R359" s="34">
        <v>250.22</v>
      </c>
      <c r="S359" s="34">
        <v>6.31</v>
      </c>
      <c r="T359" s="34">
        <v>243.91</v>
      </c>
      <c r="U359" s="34">
        <v>1.35</v>
      </c>
      <c r="V359" s="5">
        <v>171.76657833502196</v>
      </c>
      <c r="W359" s="5">
        <v>2.1036814425244259</v>
      </c>
      <c r="X359" s="5">
        <v>238.77891059353868</v>
      </c>
      <c r="Y359" s="5">
        <v>1.3901360375696172</v>
      </c>
    </row>
    <row r="360" spans="1:26" x14ac:dyDescent="0.3">
      <c r="A360" s="34" t="s">
        <v>325</v>
      </c>
      <c r="B360" s="29">
        <v>29</v>
      </c>
      <c r="C360" s="29">
        <v>12</v>
      </c>
      <c r="D360" s="29" t="s">
        <v>15</v>
      </c>
      <c r="E360" s="5">
        <v>493564.513719999</v>
      </c>
      <c r="F360" s="5">
        <v>5180609.8858099803</v>
      </c>
      <c r="G360" s="29">
        <v>3</v>
      </c>
      <c r="H360" s="29" t="s">
        <v>15</v>
      </c>
      <c r="I360" s="29" t="s">
        <v>233</v>
      </c>
      <c r="J360" s="36" t="s">
        <v>199</v>
      </c>
      <c r="K360" s="34">
        <v>1</v>
      </c>
      <c r="L360" s="34" t="s">
        <v>224</v>
      </c>
      <c r="M360" s="34">
        <v>3</v>
      </c>
      <c r="N360" s="34">
        <v>2.75</v>
      </c>
      <c r="O360" s="34">
        <v>2.5</v>
      </c>
      <c r="P360" s="34">
        <v>4.5</v>
      </c>
      <c r="Q360" s="34">
        <v>12.75</v>
      </c>
      <c r="R360" s="34">
        <v>871.95</v>
      </c>
      <c r="S360" s="34">
        <v>17.149999999999999</v>
      </c>
      <c r="T360" s="34">
        <v>854.80000000000007</v>
      </c>
      <c r="U360" s="34">
        <v>6.2</v>
      </c>
      <c r="V360" s="5">
        <v>1539.7259754508937</v>
      </c>
      <c r="W360" s="37">
        <v>1.9396870835595512</v>
      </c>
      <c r="X360" s="5">
        <v>838.21955480973304</v>
      </c>
      <c r="Y360" s="5">
        <v>0.54439528083188227</v>
      </c>
    </row>
    <row r="361" spans="1:26" x14ac:dyDescent="0.3">
      <c r="A361" s="34" t="s">
        <v>326</v>
      </c>
      <c r="B361" s="29">
        <v>29</v>
      </c>
      <c r="C361" s="29">
        <v>12</v>
      </c>
      <c r="D361" s="29" t="s">
        <v>15</v>
      </c>
      <c r="E361" s="5">
        <v>493564.513719999</v>
      </c>
      <c r="F361" s="5">
        <v>5180609.8858099803</v>
      </c>
      <c r="G361" s="29">
        <v>3</v>
      </c>
      <c r="H361" s="29" t="s">
        <v>15</v>
      </c>
      <c r="I361" s="29" t="s">
        <v>233</v>
      </c>
      <c r="J361" s="36" t="s">
        <v>202</v>
      </c>
      <c r="K361" s="34">
        <v>2</v>
      </c>
      <c r="L361" s="34" t="s">
        <v>224</v>
      </c>
      <c r="M361" s="34" t="s">
        <v>203</v>
      </c>
      <c r="N361" s="34">
        <v>7.25</v>
      </c>
      <c r="O361" s="34">
        <v>7.5</v>
      </c>
      <c r="P361" s="34">
        <v>5.5</v>
      </c>
      <c r="Q361" s="34">
        <v>20.25</v>
      </c>
      <c r="R361" s="34">
        <v>227.65</v>
      </c>
      <c r="S361" s="34">
        <v>6.31</v>
      </c>
      <c r="T361" s="34">
        <v>221.34</v>
      </c>
      <c r="U361" s="34">
        <v>1.55</v>
      </c>
      <c r="V361" s="5">
        <v>152.84044609255196</v>
      </c>
      <c r="W361" s="5">
        <v>1.9045823118989347</v>
      </c>
      <c r="X361" s="5">
        <v>217.1243975108429</v>
      </c>
      <c r="Y361" s="5">
        <v>1.4205951569872024</v>
      </c>
    </row>
    <row r="362" spans="1:26" x14ac:dyDescent="0.3">
      <c r="A362" s="34" t="s">
        <v>327</v>
      </c>
      <c r="B362" s="29">
        <v>29</v>
      </c>
      <c r="C362" s="29">
        <v>12</v>
      </c>
      <c r="D362" s="29" t="s">
        <v>15</v>
      </c>
      <c r="E362" s="5">
        <v>493564.513719999</v>
      </c>
      <c r="F362" s="5">
        <v>5180609.8858099803</v>
      </c>
      <c r="G362" s="29">
        <v>3</v>
      </c>
      <c r="H362" s="29" t="s">
        <v>15</v>
      </c>
      <c r="I362" s="29" t="s">
        <v>233</v>
      </c>
      <c r="J362" s="36" t="s">
        <v>205</v>
      </c>
      <c r="K362" s="34">
        <v>3</v>
      </c>
      <c r="L362" s="34" t="s">
        <v>224</v>
      </c>
      <c r="M362" s="34" t="s">
        <v>206</v>
      </c>
      <c r="N362" s="34" t="s">
        <v>206</v>
      </c>
      <c r="O362" s="34" t="s">
        <v>206</v>
      </c>
      <c r="P362" s="34" t="s">
        <v>206</v>
      </c>
      <c r="Q362" s="34">
        <v>30</v>
      </c>
      <c r="R362" s="34">
        <v>249.1</v>
      </c>
      <c r="S362" s="34">
        <v>6.31</v>
      </c>
      <c r="T362" s="34">
        <v>242.79</v>
      </c>
      <c r="U362" s="34">
        <v>1.35</v>
      </c>
      <c r="V362" s="5">
        <v>171.76657833502196</v>
      </c>
      <c r="W362" s="5">
        <v>1.8972786508240882</v>
      </c>
      <c r="X362" s="5">
        <v>238.18359716366419</v>
      </c>
      <c r="Y362" s="5">
        <v>1.3866702094926711</v>
      </c>
    </row>
    <row r="363" spans="1:26" x14ac:dyDescent="0.3">
      <c r="A363" s="34" t="s">
        <v>328</v>
      </c>
      <c r="B363" s="29">
        <v>29</v>
      </c>
      <c r="C363" s="29">
        <v>12</v>
      </c>
      <c r="D363" s="29" t="s">
        <v>15</v>
      </c>
      <c r="E363" s="5">
        <v>493564.513719999</v>
      </c>
      <c r="F363" s="5">
        <v>5180609.8858099803</v>
      </c>
      <c r="G363" s="29">
        <v>3</v>
      </c>
      <c r="H363" s="29" t="s">
        <v>15</v>
      </c>
      <c r="I363" s="29" t="s">
        <v>233</v>
      </c>
      <c r="J363" s="36" t="s">
        <v>208</v>
      </c>
      <c r="K363" s="34">
        <v>4</v>
      </c>
      <c r="L363" s="34" t="s">
        <v>224</v>
      </c>
      <c r="M363" s="34" t="s">
        <v>206</v>
      </c>
      <c r="N363" s="34" t="s">
        <v>206</v>
      </c>
      <c r="O363" s="34" t="s">
        <v>206</v>
      </c>
      <c r="P363" s="34" t="s">
        <v>206</v>
      </c>
      <c r="Q363" s="34">
        <v>30</v>
      </c>
      <c r="R363" s="34">
        <v>239.42</v>
      </c>
      <c r="S363" s="34">
        <v>6.31</v>
      </c>
      <c r="T363" s="34">
        <v>233.10999999999999</v>
      </c>
      <c r="U363" s="34">
        <v>1.35</v>
      </c>
      <c r="V363" s="5">
        <v>171.76657833502196</v>
      </c>
      <c r="W363" s="5">
        <v>2.0494273658830542</v>
      </c>
      <c r="X363" s="5">
        <v>228.33257986739</v>
      </c>
      <c r="Y363" s="5">
        <v>1.3293190216669446</v>
      </c>
    </row>
    <row r="364" spans="1:26" x14ac:dyDescent="0.3">
      <c r="A364" s="34" t="s">
        <v>419</v>
      </c>
      <c r="B364" s="29">
        <v>52</v>
      </c>
      <c r="C364" s="29">
        <v>12</v>
      </c>
      <c r="D364" s="29" t="s">
        <v>23</v>
      </c>
      <c r="E364" s="5">
        <v>493545.15792600001</v>
      </c>
      <c r="F364" s="5">
        <v>5180641.6875400003</v>
      </c>
      <c r="G364" s="29">
        <v>2</v>
      </c>
      <c r="H364" s="29" t="s">
        <v>15</v>
      </c>
      <c r="I364" s="29" t="s">
        <v>141</v>
      </c>
      <c r="J364" s="36" t="s">
        <v>199</v>
      </c>
      <c r="K364" s="34">
        <v>1</v>
      </c>
      <c r="L364" s="34" t="s">
        <v>224</v>
      </c>
      <c r="M364" s="34">
        <v>1.25</v>
      </c>
      <c r="N364" s="34">
        <v>2.25</v>
      </c>
      <c r="O364" s="34">
        <v>1.75</v>
      </c>
      <c r="P364" s="34">
        <v>2</v>
      </c>
      <c r="Q364" s="34">
        <v>7.25</v>
      </c>
      <c r="R364" s="34">
        <v>434.24</v>
      </c>
      <c r="S364" s="34">
        <v>17.149999999999999</v>
      </c>
      <c r="T364" s="34">
        <v>417.09000000000003</v>
      </c>
      <c r="U364" s="34">
        <v>6.2</v>
      </c>
      <c r="V364" s="5">
        <v>875.53045662893965</v>
      </c>
      <c r="W364" s="37">
        <v>2.1636135675213737</v>
      </c>
      <c r="X364" s="5">
        <v>408.06578417122512</v>
      </c>
      <c r="Y364" s="5">
        <v>0.46607834265686582</v>
      </c>
    </row>
    <row r="365" spans="1:26" x14ac:dyDescent="0.3">
      <c r="A365" s="34" t="s">
        <v>420</v>
      </c>
      <c r="B365" s="29">
        <v>52</v>
      </c>
      <c r="C365" s="29">
        <v>12</v>
      </c>
      <c r="D365" s="29" t="s">
        <v>23</v>
      </c>
      <c r="E365" s="5">
        <v>493545.15792600001</v>
      </c>
      <c r="F365" s="5">
        <v>5180641.6875400003</v>
      </c>
      <c r="G365" s="29">
        <v>2</v>
      </c>
      <c r="H365" s="29" t="s">
        <v>15</v>
      </c>
      <c r="I365" s="29" t="s">
        <v>141</v>
      </c>
      <c r="J365" s="36" t="s">
        <v>202</v>
      </c>
      <c r="K365" s="34">
        <v>2</v>
      </c>
      <c r="L365" s="34" t="s">
        <v>224</v>
      </c>
      <c r="M365" s="34" t="s">
        <v>203</v>
      </c>
      <c r="N365" s="34">
        <v>7.75</v>
      </c>
      <c r="O365" s="34">
        <v>8.25</v>
      </c>
      <c r="P365" s="34">
        <v>8</v>
      </c>
      <c r="Q365" s="34">
        <v>24</v>
      </c>
      <c r="R365" s="34">
        <v>241.51</v>
      </c>
      <c r="S365" s="34">
        <v>6.31</v>
      </c>
      <c r="T365" s="34">
        <v>235.2</v>
      </c>
      <c r="U365" s="34">
        <v>1.55</v>
      </c>
      <c r="V365" s="5">
        <v>181.14423240598751</v>
      </c>
      <c r="W365" s="5">
        <v>1.9125127161749702</v>
      </c>
      <c r="X365" s="5">
        <v>230.70177009155645</v>
      </c>
      <c r="Y365" s="5">
        <v>1.2735805442289692</v>
      </c>
    </row>
    <row r="366" spans="1:26" s="38" customFormat="1" x14ac:dyDescent="0.3">
      <c r="A366" s="34" t="s">
        <v>421</v>
      </c>
      <c r="B366" s="29">
        <v>52</v>
      </c>
      <c r="C366" s="29">
        <v>12</v>
      </c>
      <c r="D366" s="29" t="s">
        <v>23</v>
      </c>
      <c r="E366" s="5">
        <v>493545.15792600001</v>
      </c>
      <c r="F366" s="5">
        <v>5180641.6875400003</v>
      </c>
      <c r="G366" s="29">
        <v>2</v>
      </c>
      <c r="H366" s="29" t="s">
        <v>15</v>
      </c>
      <c r="I366" s="29" t="s">
        <v>141</v>
      </c>
      <c r="J366" s="36" t="s">
        <v>205</v>
      </c>
      <c r="K366" s="34">
        <v>3</v>
      </c>
      <c r="L366" s="34" t="s">
        <v>224</v>
      </c>
      <c r="M366" s="34" t="s">
        <v>206</v>
      </c>
      <c r="N366" s="34" t="s">
        <v>206</v>
      </c>
      <c r="O366" s="34" t="s">
        <v>206</v>
      </c>
      <c r="P366" s="34" t="s">
        <v>206</v>
      </c>
      <c r="Q366" s="34">
        <v>30</v>
      </c>
      <c r="R366" s="34">
        <v>225.66</v>
      </c>
      <c r="S366" s="34">
        <v>6.31</v>
      </c>
      <c r="T366" s="34">
        <v>219.35</v>
      </c>
      <c r="U366" s="34">
        <v>1.35</v>
      </c>
      <c r="V366" s="5">
        <v>171.76657833502196</v>
      </c>
      <c r="W366" s="5">
        <v>1.8398706025070697</v>
      </c>
      <c r="X366" s="5">
        <v>215.31424383340072</v>
      </c>
      <c r="Y366" s="5">
        <v>1.2535281654935295</v>
      </c>
      <c r="Z366"/>
    </row>
    <row r="367" spans="1:26" x14ac:dyDescent="0.3">
      <c r="A367" s="34" t="s">
        <v>422</v>
      </c>
      <c r="B367" s="29">
        <v>52</v>
      </c>
      <c r="C367" s="29">
        <v>12</v>
      </c>
      <c r="D367" s="29" t="s">
        <v>23</v>
      </c>
      <c r="E367" s="5">
        <v>493545.15792600001</v>
      </c>
      <c r="F367" s="5">
        <v>5180641.6875400003</v>
      </c>
      <c r="G367" s="29">
        <v>2</v>
      </c>
      <c r="H367" s="29" t="s">
        <v>15</v>
      </c>
      <c r="I367" s="29" t="s">
        <v>141</v>
      </c>
      <c r="J367" s="36" t="s">
        <v>208</v>
      </c>
      <c r="K367" s="34">
        <v>4</v>
      </c>
      <c r="L367" s="34" t="s">
        <v>224</v>
      </c>
      <c r="M367" s="34" t="s">
        <v>206</v>
      </c>
      <c r="N367" s="34" t="s">
        <v>206</v>
      </c>
      <c r="O367" s="34" t="s">
        <v>206</v>
      </c>
      <c r="P367" s="34" t="s">
        <v>206</v>
      </c>
      <c r="Q367" s="34">
        <v>30</v>
      </c>
      <c r="R367" s="34">
        <v>204.7</v>
      </c>
      <c r="S367" s="34">
        <v>6.31</v>
      </c>
      <c r="T367" s="34">
        <v>198.39</v>
      </c>
      <c r="U367" s="34">
        <v>1.35</v>
      </c>
      <c r="V367" s="5">
        <v>171.76657833502196</v>
      </c>
      <c r="W367" s="5">
        <v>1.9826016589115714</v>
      </c>
      <c r="X367" s="5">
        <v>194.45671656888533</v>
      </c>
      <c r="Y367" s="5">
        <v>1.1320986798118979</v>
      </c>
    </row>
    <row r="368" spans="1:26" x14ac:dyDescent="0.3">
      <c r="A368" s="34" t="s">
        <v>519</v>
      </c>
      <c r="B368" s="29">
        <v>77</v>
      </c>
      <c r="C368" s="29">
        <v>12</v>
      </c>
      <c r="D368" s="29" t="s">
        <v>33</v>
      </c>
      <c r="E368" s="5">
        <v>493551.833480998</v>
      </c>
      <c r="F368" s="5">
        <v>5180673.4613199905</v>
      </c>
      <c r="G368" s="29">
        <v>2</v>
      </c>
      <c r="H368" s="29" t="s">
        <v>15</v>
      </c>
      <c r="I368" s="29" t="s">
        <v>141</v>
      </c>
      <c r="J368" s="36" t="s">
        <v>199</v>
      </c>
      <c r="K368" s="34">
        <v>1</v>
      </c>
      <c r="L368" s="34" t="s">
        <v>224</v>
      </c>
      <c r="M368" s="34">
        <v>3</v>
      </c>
      <c r="N368" s="34">
        <v>2</v>
      </c>
      <c r="O368" s="34">
        <v>2.5</v>
      </c>
      <c r="P368" s="34">
        <v>1.5</v>
      </c>
      <c r="Q368" s="34">
        <v>9</v>
      </c>
      <c r="R368" s="34">
        <v>549.5</v>
      </c>
      <c r="S368" s="34">
        <v>17.149999999999999</v>
      </c>
      <c r="T368" s="34">
        <v>532.35</v>
      </c>
      <c r="U368" s="34">
        <v>6.2</v>
      </c>
      <c r="V368" s="5">
        <v>1086.8653944359251</v>
      </c>
      <c r="W368" s="37">
        <v>2.1327728365105911</v>
      </c>
      <c r="X368" s="5">
        <v>520.99618380483594</v>
      </c>
      <c r="Y368" s="5">
        <v>0.47935667698319628</v>
      </c>
    </row>
    <row r="369" spans="1:25" x14ac:dyDescent="0.3">
      <c r="A369" s="34" t="s">
        <v>520</v>
      </c>
      <c r="B369" s="29">
        <v>77</v>
      </c>
      <c r="C369" s="29">
        <v>12</v>
      </c>
      <c r="D369" s="29" t="s">
        <v>33</v>
      </c>
      <c r="E369" s="5">
        <v>493551.833480998</v>
      </c>
      <c r="F369" s="5">
        <v>5180673.4613199905</v>
      </c>
      <c r="G369" s="29">
        <v>2</v>
      </c>
      <c r="H369" s="29" t="s">
        <v>15</v>
      </c>
      <c r="I369" s="29" t="s">
        <v>141</v>
      </c>
      <c r="J369" s="36" t="s">
        <v>202</v>
      </c>
      <c r="K369" s="34">
        <v>2</v>
      </c>
      <c r="L369" s="34" t="s">
        <v>224</v>
      </c>
      <c r="M369" s="34" t="s">
        <v>203</v>
      </c>
      <c r="N369" s="34">
        <v>8</v>
      </c>
      <c r="O369" s="34">
        <v>7.5</v>
      </c>
      <c r="P369" s="34">
        <v>8.5</v>
      </c>
      <c r="Q369" s="34">
        <v>24</v>
      </c>
      <c r="R369" s="34">
        <v>234.24</v>
      </c>
      <c r="S369" s="34">
        <v>6.31</v>
      </c>
      <c r="T369" s="34">
        <v>227.93</v>
      </c>
      <c r="U369" s="34">
        <v>1.55</v>
      </c>
      <c r="V369" s="5">
        <v>181.14423240598751</v>
      </c>
      <c r="W369" s="5">
        <v>2.025931928687196</v>
      </c>
      <c r="X369" s="5">
        <v>223.31229335494328</v>
      </c>
      <c r="Y369" s="5">
        <v>1.2327872126474724</v>
      </c>
    </row>
    <row r="370" spans="1:25" x14ac:dyDescent="0.3">
      <c r="A370" s="34" t="s">
        <v>521</v>
      </c>
      <c r="B370" s="29">
        <v>77</v>
      </c>
      <c r="C370" s="29">
        <v>12</v>
      </c>
      <c r="D370" s="29" t="s">
        <v>33</v>
      </c>
      <c r="E370" s="5">
        <v>493551.833480998</v>
      </c>
      <c r="F370" s="5">
        <v>5180673.4613199905</v>
      </c>
      <c r="G370" s="29">
        <v>2</v>
      </c>
      <c r="H370" s="29" t="s">
        <v>15</v>
      </c>
      <c r="I370" s="29" t="s">
        <v>141</v>
      </c>
      <c r="J370" s="36" t="s">
        <v>205</v>
      </c>
      <c r="K370" s="34">
        <v>3</v>
      </c>
      <c r="L370" s="34" t="s">
        <v>224</v>
      </c>
      <c r="M370" s="34" t="s">
        <v>206</v>
      </c>
      <c r="N370" s="34" t="s">
        <v>206</v>
      </c>
      <c r="O370" s="34" t="s">
        <v>206</v>
      </c>
      <c r="P370" s="34" t="s">
        <v>206</v>
      </c>
      <c r="Q370" s="34">
        <v>30</v>
      </c>
      <c r="R370" s="34">
        <v>225.88</v>
      </c>
      <c r="S370" s="34">
        <v>6.31</v>
      </c>
      <c r="T370" s="34">
        <v>219.57</v>
      </c>
      <c r="U370" s="34">
        <v>1.35</v>
      </c>
      <c r="V370" s="5">
        <v>171.76657833502196</v>
      </c>
      <c r="W370" s="5">
        <v>2.1056894108118893</v>
      </c>
      <c r="X370" s="5">
        <v>214.94653776068031</v>
      </c>
      <c r="Y370" s="5">
        <v>1.2513874342972475</v>
      </c>
    </row>
    <row r="371" spans="1:25" x14ac:dyDescent="0.3">
      <c r="A371" s="34" t="s">
        <v>522</v>
      </c>
      <c r="B371" s="29">
        <v>77</v>
      </c>
      <c r="C371" s="29">
        <v>12</v>
      </c>
      <c r="D371" s="29" t="s">
        <v>33</v>
      </c>
      <c r="E371" s="5">
        <v>493551.833480998</v>
      </c>
      <c r="F371" s="5">
        <v>5180673.4613199905</v>
      </c>
      <c r="G371" s="29">
        <v>2</v>
      </c>
      <c r="H371" s="29" t="s">
        <v>15</v>
      </c>
      <c r="I371" s="29" t="s">
        <v>141</v>
      </c>
      <c r="J371" s="36" t="s">
        <v>208</v>
      </c>
      <c r="K371" s="34">
        <v>4</v>
      </c>
      <c r="L371" s="34" t="s">
        <v>224</v>
      </c>
      <c r="M371" s="34" t="s">
        <v>206</v>
      </c>
      <c r="N371" s="34" t="s">
        <v>206</v>
      </c>
      <c r="O371" s="34" t="s">
        <v>206</v>
      </c>
      <c r="P371" s="34" t="s">
        <v>206</v>
      </c>
      <c r="Q371" s="34">
        <v>30</v>
      </c>
      <c r="R371" s="34">
        <v>205.94</v>
      </c>
      <c r="S371" s="34">
        <v>6.31</v>
      </c>
      <c r="T371" s="34">
        <v>199.63</v>
      </c>
      <c r="U371" s="34">
        <v>1.35</v>
      </c>
      <c r="V371" s="5">
        <v>171.76657833502196</v>
      </c>
      <c r="W371" s="5">
        <v>2.1148036253776379</v>
      </c>
      <c r="X371" s="5">
        <v>195.40821752265862</v>
      </c>
      <c r="Y371" s="5">
        <v>1.1376381797716482</v>
      </c>
    </row>
    <row r="372" spans="1:25" x14ac:dyDescent="0.3">
      <c r="A372" s="34" t="s">
        <v>627</v>
      </c>
      <c r="B372" s="29">
        <v>104</v>
      </c>
      <c r="C372" s="29">
        <v>12</v>
      </c>
      <c r="D372" s="29" t="s">
        <v>27</v>
      </c>
      <c r="E372" s="5">
        <v>493561.31900000002</v>
      </c>
      <c r="F372" s="5">
        <v>5180707.22915</v>
      </c>
      <c r="G372" s="29">
        <v>1</v>
      </c>
      <c r="H372" s="29" t="s">
        <v>15</v>
      </c>
      <c r="I372" s="29" t="s">
        <v>198</v>
      </c>
      <c r="J372" s="36" t="s">
        <v>199</v>
      </c>
      <c r="K372" s="34">
        <v>1</v>
      </c>
      <c r="L372" s="34" t="s">
        <v>224</v>
      </c>
      <c r="M372" s="34">
        <v>4</v>
      </c>
      <c r="N372" s="34">
        <v>1.5</v>
      </c>
      <c r="O372" s="34">
        <v>4</v>
      </c>
      <c r="P372" s="34">
        <v>3</v>
      </c>
      <c r="Q372" s="34">
        <v>12.5</v>
      </c>
      <c r="R372" s="34">
        <v>739.02</v>
      </c>
      <c r="S372" s="34">
        <v>17.149999999999999</v>
      </c>
      <c r="T372" s="34">
        <v>721.87</v>
      </c>
      <c r="U372" s="34">
        <v>6.2</v>
      </c>
      <c r="V372" s="5">
        <v>1509.5352700498959</v>
      </c>
      <c r="W372" s="37">
        <v>2.3309100166897712</v>
      </c>
      <c r="X372" s="5">
        <v>705.04385986252157</v>
      </c>
      <c r="Y372" s="5">
        <v>0.46706020975529589</v>
      </c>
    </row>
    <row r="373" spans="1:25" x14ac:dyDescent="0.3">
      <c r="A373" s="34" t="s">
        <v>628</v>
      </c>
      <c r="B373" s="29">
        <v>104</v>
      </c>
      <c r="C373" s="29">
        <v>12</v>
      </c>
      <c r="D373" s="29" t="s">
        <v>27</v>
      </c>
      <c r="E373" s="5">
        <v>493561.31900000002</v>
      </c>
      <c r="F373" s="5">
        <v>5180707.22915</v>
      </c>
      <c r="G373" s="29">
        <v>1</v>
      </c>
      <c r="H373" s="29" t="s">
        <v>15</v>
      </c>
      <c r="I373" s="29" t="s">
        <v>198</v>
      </c>
      <c r="J373" s="36" t="s">
        <v>202</v>
      </c>
      <c r="K373" s="34">
        <v>2</v>
      </c>
      <c r="L373" s="34" t="s">
        <v>224</v>
      </c>
      <c r="M373" s="34" t="s">
        <v>203</v>
      </c>
      <c r="N373" s="34">
        <v>8.5</v>
      </c>
      <c r="O373" s="34">
        <v>6</v>
      </c>
      <c r="P373" s="34">
        <v>7</v>
      </c>
      <c r="Q373" s="34">
        <v>21.5</v>
      </c>
      <c r="R373" s="34">
        <v>219.8</v>
      </c>
      <c r="S373" s="34">
        <v>6.31</v>
      </c>
      <c r="T373" s="34">
        <v>213.49</v>
      </c>
      <c r="U373" s="34">
        <v>1.55</v>
      </c>
      <c r="V373" s="5">
        <v>162.27504153036381</v>
      </c>
      <c r="W373" s="5">
        <v>1.9694533762057962</v>
      </c>
      <c r="X373" s="5">
        <v>209.28541398713824</v>
      </c>
      <c r="Y373" s="5">
        <v>1.2896956427398489</v>
      </c>
    </row>
    <row r="374" spans="1:25" x14ac:dyDescent="0.3">
      <c r="A374" s="34" t="s">
        <v>629</v>
      </c>
      <c r="B374" s="29">
        <v>104</v>
      </c>
      <c r="C374" s="29">
        <v>12</v>
      </c>
      <c r="D374" s="29" t="s">
        <v>27</v>
      </c>
      <c r="E374" s="5">
        <v>493561.31900000002</v>
      </c>
      <c r="F374" s="5">
        <v>5180707.22915</v>
      </c>
      <c r="G374" s="29">
        <v>1</v>
      </c>
      <c r="H374" s="29" t="s">
        <v>15</v>
      </c>
      <c r="I374" s="29" t="s">
        <v>198</v>
      </c>
      <c r="J374" s="36" t="s">
        <v>205</v>
      </c>
      <c r="K374" s="34">
        <v>3</v>
      </c>
      <c r="L374" s="34" t="s">
        <v>224</v>
      </c>
      <c r="M374" s="34" t="s">
        <v>206</v>
      </c>
      <c r="N374" s="34" t="s">
        <v>206</v>
      </c>
      <c r="O374" s="34" t="s">
        <v>206</v>
      </c>
      <c r="P374" s="34" t="s">
        <v>206</v>
      </c>
      <c r="Q374" s="34">
        <v>30</v>
      </c>
      <c r="R374" s="34">
        <v>237.86</v>
      </c>
      <c r="S374" s="34">
        <v>6.31</v>
      </c>
      <c r="T374" s="34">
        <v>231.55</v>
      </c>
      <c r="U374" s="34">
        <v>1.35</v>
      </c>
      <c r="V374" s="5">
        <v>171.76657833502196</v>
      </c>
      <c r="W374" s="5">
        <v>2.2375915378356273</v>
      </c>
      <c r="X374" s="5">
        <v>226.36885679414161</v>
      </c>
      <c r="Y374" s="5">
        <v>1.317886511965213</v>
      </c>
    </row>
    <row r="375" spans="1:25" x14ac:dyDescent="0.3">
      <c r="A375" s="34" t="s">
        <v>630</v>
      </c>
      <c r="B375" s="29">
        <v>104</v>
      </c>
      <c r="C375" s="29">
        <v>12</v>
      </c>
      <c r="D375" s="29" t="s">
        <v>27</v>
      </c>
      <c r="E375" s="5">
        <v>493561.31900000002</v>
      </c>
      <c r="F375" s="5">
        <v>5180707.22915</v>
      </c>
      <c r="G375" s="29">
        <v>1</v>
      </c>
      <c r="H375" s="29" t="s">
        <v>15</v>
      </c>
      <c r="I375" s="29" t="s">
        <v>198</v>
      </c>
      <c r="J375" s="36" t="s">
        <v>208</v>
      </c>
      <c r="K375" s="34">
        <v>4</v>
      </c>
      <c r="L375" s="34" t="s">
        <v>224</v>
      </c>
      <c r="M375" s="34" t="s">
        <v>206</v>
      </c>
      <c r="N375" s="34" t="s">
        <v>206</v>
      </c>
      <c r="O375" s="34" t="s">
        <v>206</v>
      </c>
      <c r="P375" s="34" t="s">
        <v>206</v>
      </c>
      <c r="Q375" s="34">
        <v>30</v>
      </c>
      <c r="R375" s="34">
        <v>236.27</v>
      </c>
      <c r="S375" s="34">
        <v>6.31</v>
      </c>
      <c r="T375" s="34">
        <v>229.96</v>
      </c>
      <c r="U375" s="34">
        <v>1.35</v>
      </c>
      <c r="V375" s="5">
        <v>171.76657833502196</v>
      </c>
      <c r="W375" s="5">
        <v>2.6106465429329004</v>
      </c>
      <c r="X375" s="5">
        <v>223.95655720987151</v>
      </c>
      <c r="Y375" s="5">
        <v>1.3038424551547836</v>
      </c>
    </row>
    <row r="376" spans="1:25" x14ac:dyDescent="0.3">
      <c r="A376" s="34" t="s">
        <v>731</v>
      </c>
      <c r="B376" s="29">
        <v>130</v>
      </c>
      <c r="C376" s="29">
        <v>12</v>
      </c>
      <c r="D376" s="29" t="s">
        <v>40</v>
      </c>
      <c r="E376" s="5">
        <v>493560.60417000001</v>
      </c>
      <c r="F376" s="5">
        <v>5180737.0137999803</v>
      </c>
      <c r="G376" s="29">
        <v>1</v>
      </c>
      <c r="H376" s="29" t="s">
        <v>15</v>
      </c>
      <c r="I376" s="29" t="s">
        <v>198</v>
      </c>
      <c r="J376" s="36" t="s">
        <v>199</v>
      </c>
      <c r="K376" s="34">
        <v>1</v>
      </c>
      <c r="L376" s="34" t="s">
        <v>224</v>
      </c>
      <c r="M376" s="34">
        <v>3</v>
      </c>
      <c r="N376" s="34">
        <v>2</v>
      </c>
      <c r="O376" s="34">
        <v>2.5</v>
      </c>
      <c r="P376" s="34">
        <v>2.25</v>
      </c>
      <c r="Q376" s="34">
        <v>9.75</v>
      </c>
      <c r="R376" s="34">
        <v>304.45999999999998</v>
      </c>
      <c r="S376" s="34">
        <v>17.149999999999999</v>
      </c>
      <c r="T376" s="34">
        <v>287.31</v>
      </c>
      <c r="U376" s="34">
        <v>6.2</v>
      </c>
      <c r="V376" s="5">
        <v>1177.4375106389189</v>
      </c>
      <c r="W376" s="37">
        <v>2.5562620330372812</v>
      </c>
      <c r="X376" s="5">
        <v>279.96560355288057</v>
      </c>
      <c r="Y376" s="5">
        <v>0.23777533926277022</v>
      </c>
    </row>
    <row r="377" spans="1:25" x14ac:dyDescent="0.3">
      <c r="A377" s="34" t="s">
        <v>732</v>
      </c>
      <c r="B377" s="29">
        <v>130</v>
      </c>
      <c r="C377" s="29">
        <v>12</v>
      </c>
      <c r="D377" s="29" t="s">
        <v>40</v>
      </c>
      <c r="E377" s="5">
        <v>493560.60417000001</v>
      </c>
      <c r="F377" s="5">
        <v>5180737.0137999803</v>
      </c>
      <c r="G377" s="29">
        <v>1</v>
      </c>
      <c r="H377" s="29" t="s">
        <v>15</v>
      </c>
      <c r="I377" s="29" t="s">
        <v>198</v>
      </c>
      <c r="J377" s="36" t="s">
        <v>202</v>
      </c>
      <c r="K377" s="34">
        <v>2</v>
      </c>
      <c r="L377" s="34" t="s">
        <v>224</v>
      </c>
      <c r="M377" s="34" t="s">
        <v>203</v>
      </c>
      <c r="N377" s="34">
        <v>8</v>
      </c>
      <c r="O377" s="34">
        <v>7.5</v>
      </c>
      <c r="P377" s="34">
        <v>7.75</v>
      </c>
      <c r="Q377" s="34">
        <v>23.25</v>
      </c>
      <c r="R377" s="34">
        <v>245.57</v>
      </c>
      <c r="S377" s="34">
        <v>6.31</v>
      </c>
      <c r="T377" s="34">
        <v>239.26</v>
      </c>
      <c r="U377" s="34">
        <v>1.55</v>
      </c>
      <c r="V377" s="5">
        <v>175.48347514330038</v>
      </c>
      <c r="W377" s="5">
        <v>2.2190553745928114</v>
      </c>
      <c r="X377" s="5">
        <v>233.95068811074924</v>
      </c>
      <c r="Y377" s="5">
        <v>1.3331778842406918</v>
      </c>
    </row>
    <row r="378" spans="1:25" x14ac:dyDescent="0.3">
      <c r="A378" s="34" t="s">
        <v>733</v>
      </c>
      <c r="B378" s="29">
        <v>130</v>
      </c>
      <c r="C378" s="29">
        <v>12</v>
      </c>
      <c r="D378" s="29" t="s">
        <v>40</v>
      </c>
      <c r="E378" s="5">
        <v>493560.60417000001</v>
      </c>
      <c r="F378" s="5">
        <v>5180737.0137999803</v>
      </c>
      <c r="G378" s="29">
        <v>1</v>
      </c>
      <c r="H378" s="29" t="s">
        <v>15</v>
      </c>
      <c r="I378" s="29" t="s">
        <v>198</v>
      </c>
      <c r="J378" s="36" t="s">
        <v>205</v>
      </c>
      <c r="K378" s="34">
        <v>3</v>
      </c>
      <c r="L378" s="34" t="s">
        <v>224</v>
      </c>
      <c r="M378" s="34" t="s">
        <v>206</v>
      </c>
      <c r="N378" s="34" t="s">
        <v>206</v>
      </c>
      <c r="O378" s="34" t="s">
        <v>206</v>
      </c>
      <c r="P378" s="34" t="s">
        <v>206</v>
      </c>
      <c r="Q378" s="34">
        <v>30</v>
      </c>
      <c r="R378" s="34">
        <v>258.49</v>
      </c>
      <c r="S378" s="34">
        <v>6.31</v>
      </c>
      <c r="T378" s="34">
        <v>252.18</v>
      </c>
      <c r="U378" s="34">
        <v>1.35</v>
      </c>
      <c r="V378" s="5">
        <v>171.76657833502196</v>
      </c>
      <c r="W378" s="5">
        <v>2.2190553745928114</v>
      </c>
      <c r="X378" s="5">
        <v>246.58398615635184</v>
      </c>
      <c r="Y378" s="5">
        <v>1.4355760506296069</v>
      </c>
    </row>
    <row r="379" spans="1:25" x14ac:dyDescent="0.3">
      <c r="A379" s="34" t="s">
        <v>734</v>
      </c>
      <c r="B379" s="29">
        <v>130</v>
      </c>
      <c r="C379" s="29">
        <v>12</v>
      </c>
      <c r="D379" s="29" t="s">
        <v>40</v>
      </c>
      <c r="E379" s="5">
        <v>493560.60417000001</v>
      </c>
      <c r="F379" s="5">
        <v>5180737.0137999803</v>
      </c>
      <c r="G379" s="29">
        <v>1</v>
      </c>
      <c r="H379" s="29" t="s">
        <v>15</v>
      </c>
      <c r="I379" s="29" t="s">
        <v>198</v>
      </c>
      <c r="J379" s="36" t="s">
        <v>208</v>
      </c>
      <c r="K379" s="34">
        <v>4</v>
      </c>
      <c r="L379" s="34" t="s">
        <v>224</v>
      </c>
      <c r="M379" s="34" t="s">
        <v>206</v>
      </c>
      <c r="N379" s="34" t="s">
        <v>206</v>
      </c>
      <c r="O379" s="34" t="s">
        <v>206</v>
      </c>
      <c r="P379" s="34" t="s">
        <v>206</v>
      </c>
      <c r="Q379" s="34">
        <v>30</v>
      </c>
      <c r="R379" s="34">
        <v>256.68</v>
      </c>
      <c r="S379" s="34">
        <v>6.31</v>
      </c>
      <c r="T379" s="34">
        <v>250.37</v>
      </c>
      <c r="U379" s="34">
        <v>1.35</v>
      </c>
      <c r="V379" s="5">
        <v>171.76657833502196</v>
      </c>
      <c r="W379" s="5">
        <v>3.1952174809317606</v>
      </c>
      <c r="X379" s="5">
        <v>242.37013399299116</v>
      </c>
      <c r="Y379" s="5">
        <v>1.4110436171131067</v>
      </c>
    </row>
    <row r="380" spans="1:25" x14ac:dyDescent="0.3">
      <c r="A380" s="34" t="s">
        <v>831</v>
      </c>
      <c r="B380" s="29">
        <v>155</v>
      </c>
      <c r="C380" s="29">
        <v>12</v>
      </c>
      <c r="D380" s="29" t="s">
        <v>47</v>
      </c>
      <c r="E380" s="5">
        <v>493542.317518998</v>
      </c>
      <c r="F380" s="5">
        <v>5180768.8143999903</v>
      </c>
      <c r="G380" s="29">
        <v>6</v>
      </c>
      <c r="H380" s="29" t="s">
        <v>17</v>
      </c>
      <c r="I380" s="29" t="s">
        <v>219</v>
      </c>
      <c r="J380" s="36" t="s">
        <v>199</v>
      </c>
      <c r="K380" s="34">
        <v>1</v>
      </c>
      <c r="L380" s="34" t="s">
        <v>200</v>
      </c>
      <c r="M380" s="34">
        <v>2</v>
      </c>
      <c r="N380" s="34">
        <v>4.75</v>
      </c>
      <c r="O380" s="34">
        <v>2.5</v>
      </c>
      <c r="P380" s="34">
        <v>3.5</v>
      </c>
      <c r="Q380" s="34">
        <v>12.75</v>
      </c>
      <c r="R380" s="34">
        <v>436.8</v>
      </c>
      <c r="S380" s="34">
        <v>17.149999999999999</v>
      </c>
      <c r="T380" s="34">
        <v>419.65000000000003</v>
      </c>
      <c r="U380" s="34">
        <v>6.2</v>
      </c>
      <c r="V380" s="5">
        <v>1539.7259754508937</v>
      </c>
      <c r="W380" s="37">
        <v>2.3819334867687161</v>
      </c>
      <c r="X380" s="5">
        <v>409.6542161227751</v>
      </c>
      <c r="Y380" s="5">
        <v>0.26605657282803968</v>
      </c>
    </row>
    <row r="381" spans="1:25" x14ac:dyDescent="0.3">
      <c r="A381" s="34" t="s">
        <v>832</v>
      </c>
      <c r="B381" s="29">
        <v>155</v>
      </c>
      <c r="C381" s="29">
        <v>12</v>
      </c>
      <c r="D381" s="29" t="s">
        <v>47</v>
      </c>
      <c r="E381" s="5">
        <v>493542.317518998</v>
      </c>
      <c r="F381" s="5">
        <v>5180768.8143999903</v>
      </c>
      <c r="G381" s="29">
        <v>6</v>
      </c>
      <c r="H381" s="29" t="s">
        <v>17</v>
      </c>
      <c r="I381" s="29" t="s">
        <v>219</v>
      </c>
      <c r="J381" s="36" t="s">
        <v>202</v>
      </c>
      <c r="K381" s="34">
        <v>2</v>
      </c>
      <c r="L381" s="34" t="s">
        <v>200</v>
      </c>
      <c r="M381" s="34" t="s">
        <v>203</v>
      </c>
      <c r="N381" s="34">
        <v>5.25</v>
      </c>
      <c r="O381" s="34">
        <v>7.5</v>
      </c>
      <c r="P381" s="34">
        <v>6.5</v>
      </c>
      <c r="Q381" s="34">
        <v>19.25</v>
      </c>
      <c r="R381" s="34">
        <v>212.39</v>
      </c>
      <c r="S381" s="34">
        <v>6.31</v>
      </c>
      <c r="T381" s="34">
        <v>206.07999999999998</v>
      </c>
      <c r="U381" s="34">
        <v>1.55</v>
      </c>
      <c r="V381" s="5">
        <v>145.29276974230248</v>
      </c>
      <c r="W381" s="5">
        <v>2.1747967479674948</v>
      </c>
      <c r="X381" s="5">
        <v>201.59817886178857</v>
      </c>
      <c r="Y381" s="5">
        <v>1.387530702452378</v>
      </c>
    </row>
    <row r="382" spans="1:25" x14ac:dyDescent="0.3">
      <c r="A382" s="34" t="s">
        <v>833</v>
      </c>
      <c r="B382" s="29">
        <v>155</v>
      </c>
      <c r="C382" s="29">
        <v>12</v>
      </c>
      <c r="D382" s="29" t="s">
        <v>47</v>
      </c>
      <c r="E382" s="5">
        <v>493542.317518998</v>
      </c>
      <c r="F382" s="5">
        <v>5180768.8143999903</v>
      </c>
      <c r="G382" s="29">
        <v>6</v>
      </c>
      <c r="H382" s="29" t="s">
        <v>17</v>
      </c>
      <c r="I382" s="29" t="s">
        <v>219</v>
      </c>
      <c r="J382" s="36" t="s">
        <v>205</v>
      </c>
      <c r="K382" s="34">
        <v>3</v>
      </c>
      <c r="L382" s="34" t="s">
        <v>200</v>
      </c>
      <c r="M382" s="34" t="s">
        <v>206</v>
      </c>
      <c r="N382" s="34" t="s">
        <v>206</v>
      </c>
      <c r="O382" s="34" t="s">
        <v>206</v>
      </c>
      <c r="P382" s="34" t="s">
        <v>206</v>
      </c>
      <c r="Q382" s="34">
        <v>30</v>
      </c>
      <c r="R382" s="34">
        <v>259.12</v>
      </c>
      <c r="S382" s="34">
        <v>6.31</v>
      </c>
      <c r="T382" s="34">
        <v>252.81</v>
      </c>
      <c r="U382" s="34">
        <v>1.35</v>
      </c>
      <c r="V382" s="5">
        <v>171.76657833502196</v>
      </c>
      <c r="W382" s="5">
        <v>3.4170440510498077</v>
      </c>
      <c r="X382" s="5">
        <v>244.17137093454099</v>
      </c>
      <c r="Y382" s="5">
        <v>1.4215301562233904</v>
      </c>
    </row>
    <row r="383" spans="1:25" x14ac:dyDescent="0.3">
      <c r="A383" s="34" t="s">
        <v>834</v>
      </c>
      <c r="B383" s="29">
        <v>155</v>
      </c>
      <c r="C383" s="29">
        <v>12</v>
      </c>
      <c r="D383" s="29" t="s">
        <v>47</v>
      </c>
      <c r="E383" s="5">
        <v>493542.317518998</v>
      </c>
      <c r="F383" s="5">
        <v>5180768.8143999903</v>
      </c>
      <c r="G383" s="29">
        <v>6</v>
      </c>
      <c r="H383" s="29" t="s">
        <v>17</v>
      </c>
      <c r="I383" s="29" t="s">
        <v>219</v>
      </c>
      <c r="J383" s="36" t="s">
        <v>208</v>
      </c>
      <c r="K383" s="34">
        <v>4</v>
      </c>
      <c r="L383" s="34" t="s">
        <v>200</v>
      </c>
      <c r="M383" s="34" t="s">
        <v>206</v>
      </c>
      <c r="N383" s="34" t="s">
        <v>206</v>
      </c>
      <c r="O383" s="34" t="s">
        <v>206</v>
      </c>
      <c r="P383" s="34" t="s">
        <v>206</v>
      </c>
      <c r="Q383" s="34">
        <v>30</v>
      </c>
      <c r="R383" s="34">
        <v>269.57</v>
      </c>
      <c r="S383" s="34">
        <v>6.31</v>
      </c>
      <c r="T383" s="34">
        <v>263.26</v>
      </c>
      <c r="U383" s="34">
        <v>1.35</v>
      </c>
      <c r="V383" s="5">
        <v>171.76657833502196</v>
      </c>
      <c r="W383" s="5">
        <v>3.6937680561287793</v>
      </c>
      <c r="X383" s="5">
        <v>253.53578621543537</v>
      </c>
      <c r="Y383" s="5">
        <v>1.4760484179927409</v>
      </c>
    </row>
    <row r="384" spans="1:25" x14ac:dyDescent="0.3">
      <c r="A384" s="34" t="s">
        <v>935</v>
      </c>
      <c r="B384" s="29">
        <v>181</v>
      </c>
      <c r="C384" s="29">
        <v>12</v>
      </c>
      <c r="D384" s="29" t="s">
        <v>48</v>
      </c>
      <c r="E384" s="5">
        <v>493559.45098800003</v>
      </c>
      <c r="F384" s="5">
        <v>5180800.5769400001</v>
      </c>
      <c r="G384" s="29">
        <v>6</v>
      </c>
      <c r="H384" s="29" t="s">
        <v>17</v>
      </c>
      <c r="I384" s="29" t="s">
        <v>219</v>
      </c>
      <c r="J384" s="36" t="s">
        <v>199</v>
      </c>
      <c r="K384" s="34">
        <v>1</v>
      </c>
      <c r="L384" s="34" t="s">
        <v>200</v>
      </c>
      <c r="M384" s="34">
        <v>3.25</v>
      </c>
      <c r="N384" s="34">
        <v>2.5</v>
      </c>
      <c r="O384" s="34">
        <v>2.5</v>
      </c>
      <c r="P384" s="34">
        <v>3.75</v>
      </c>
      <c r="Q384" s="34">
        <v>12</v>
      </c>
      <c r="R384" s="34">
        <v>504.1</v>
      </c>
      <c r="S384" s="34">
        <v>17.149999999999999</v>
      </c>
      <c r="T384" s="34">
        <v>486.95000000000005</v>
      </c>
      <c r="U384" s="34">
        <v>6.2</v>
      </c>
      <c r="V384" s="5">
        <v>1449.1538592479001</v>
      </c>
      <c r="W384" s="37">
        <v>2.5596970440758935</v>
      </c>
      <c r="X384" s="5">
        <v>474.48555524387245</v>
      </c>
      <c r="Y384" s="5">
        <v>0.32742248327594897</v>
      </c>
    </row>
    <row r="385" spans="1:25" x14ac:dyDescent="0.3">
      <c r="A385" s="34" t="s">
        <v>936</v>
      </c>
      <c r="B385" s="29">
        <v>181</v>
      </c>
      <c r="C385" s="29">
        <v>12</v>
      </c>
      <c r="D385" s="29" t="s">
        <v>48</v>
      </c>
      <c r="E385" s="5">
        <v>493559.45098800003</v>
      </c>
      <c r="F385" s="5">
        <v>5180800.5769400001</v>
      </c>
      <c r="G385" s="29">
        <v>6</v>
      </c>
      <c r="H385" s="29" t="s">
        <v>17</v>
      </c>
      <c r="I385" s="29" t="s">
        <v>219</v>
      </c>
      <c r="J385" s="36" t="s">
        <v>202</v>
      </c>
      <c r="K385" s="34">
        <v>2</v>
      </c>
      <c r="L385" s="34" t="s">
        <v>200</v>
      </c>
      <c r="M385" s="34" t="s">
        <v>203</v>
      </c>
      <c r="N385" s="34">
        <v>7.5</v>
      </c>
      <c r="O385" s="34">
        <v>7.5</v>
      </c>
      <c r="P385" s="34">
        <v>6.25</v>
      </c>
      <c r="Q385" s="34">
        <v>21.25</v>
      </c>
      <c r="R385" s="34">
        <v>223.39</v>
      </c>
      <c r="S385" s="34">
        <v>6.31</v>
      </c>
      <c r="T385" s="34">
        <v>217.07999999999998</v>
      </c>
      <c r="U385" s="34">
        <v>1.55</v>
      </c>
      <c r="V385" s="5">
        <v>160.38812244280143</v>
      </c>
      <c r="W385" s="5">
        <v>2.2054318970798414</v>
      </c>
      <c r="X385" s="5">
        <v>212.29244843781908</v>
      </c>
      <c r="Y385" s="5">
        <v>1.3236170185452982</v>
      </c>
    </row>
    <row r="386" spans="1:25" x14ac:dyDescent="0.3">
      <c r="A386" s="34" t="s">
        <v>937</v>
      </c>
      <c r="B386" s="29">
        <v>181</v>
      </c>
      <c r="C386" s="29">
        <v>12</v>
      </c>
      <c r="D386" s="29" t="s">
        <v>48</v>
      </c>
      <c r="E386" s="5">
        <v>493559.45098800003</v>
      </c>
      <c r="F386" s="5">
        <v>5180800.5769400001</v>
      </c>
      <c r="G386" s="29">
        <v>6</v>
      </c>
      <c r="H386" s="29" t="s">
        <v>17</v>
      </c>
      <c r="I386" s="29" t="s">
        <v>219</v>
      </c>
      <c r="J386" s="36" t="s">
        <v>205</v>
      </c>
      <c r="K386" s="34">
        <v>3</v>
      </c>
      <c r="L386" s="34" t="s">
        <v>200</v>
      </c>
      <c r="M386" s="34" t="s">
        <v>206</v>
      </c>
      <c r="N386" s="34" t="s">
        <v>206</v>
      </c>
      <c r="O386" s="34" t="s">
        <v>206</v>
      </c>
      <c r="P386" s="34" t="s">
        <v>206</v>
      </c>
      <c r="Q386" s="34">
        <v>30</v>
      </c>
      <c r="R386" s="34">
        <v>249.46</v>
      </c>
      <c r="S386" s="34">
        <v>6.31</v>
      </c>
      <c r="T386" s="34">
        <v>243.15</v>
      </c>
      <c r="U386" s="34">
        <v>1.35</v>
      </c>
      <c r="V386" s="5">
        <v>171.76657833502196</v>
      </c>
      <c r="W386" s="5">
        <v>2.4872579001019344</v>
      </c>
      <c r="X386" s="5">
        <v>237.10223241590217</v>
      </c>
      <c r="Y386" s="5">
        <v>1.3803746614399359</v>
      </c>
    </row>
    <row r="387" spans="1:25" x14ac:dyDescent="0.3">
      <c r="A387" s="34" t="s">
        <v>938</v>
      </c>
      <c r="B387" s="29">
        <v>181</v>
      </c>
      <c r="C387" s="29">
        <v>12</v>
      </c>
      <c r="D387" s="29" t="s">
        <v>48</v>
      </c>
      <c r="E387" s="5">
        <v>493559.45098800003</v>
      </c>
      <c r="F387" s="5">
        <v>5180800.5769400001</v>
      </c>
      <c r="G387" s="29">
        <v>6</v>
      </c>
      <c r="H387" s="29" t="s">
        <v>17</v>
      </c>
      <c r="I387" s="29" t="s">
        <v>219</v>
      </c>
      <c r="J387" s="36" t="s">
        <v>208</v>
      </c>
      <c r="K387" s="34">
        <v>4</v>
      </c>
      <c r="L387" s="34" t="s">
        <v>200</v>
      </c>
      <c r="M387" s="34" t="s">
        <v>206</v>
      </c>
      <c r="N387" s="34" t="s">
        <v>206</v>
      </c>
      <c r="O387" s="34" t="s">
        <v>206</v>
      </c>
      <c r="P387" s="34" t="s">
        <v>206</v>
      </c>
      <c r="Q387" s="34">
        <v>30</v>
      </c>
      <c r="R387" s="34">
        <v>246.25</v>
      </c>
      <c r="S387" s="34">
        <v>6.31</v>
      </c>
      <c r="T387" s="34">
        <v>239.94</v>
      </c>
      <c r="U387" s="34">
        <v>1.35</v>
      </c>
      <c r="V387" s="5">
        <v>171.76657833502196</v>
      </c>
      <c r="W387" s="5">
        <v>1.8966908797417223</v>
      </c>
      <c r="X387" s="5">
        <v>235.38907990314772</v>
      </c>
      <c r="Y387" s="5">
        <v>1.3704009370439534</v>
      </c>
    </row>
    <row r="388" spans="1:25" x14ac:dyDescent="0.3">
      <c r="A388" s="34" t="s">
        <v>1031</v>
      </c>
      <c r="B388" s="29">
        <v>205</v>
      </c>
      <c r="C388" s="29">
        <v>12</v>
      </c>
      <c r="D388" s="29" t="s">
        <v>55</v>
      </c>
      <c r="E388" s="5">
        <v>493544.29430000001</v>
      </c>
      <c r="F388" s="5">
        <v>5180832.3741800003</v>
      </c>
      <c r="G388" s="29">
        <v>5</v>
      </c>
      <c r="H388" s="29" t="s">
        <v>17</v>
      </c>
      <c r="I388" s="29" t="s">
        <v>210</v>
      </c>
      <c r="J388" s="36" t="s">
        <v>199</v>
      </c>
      <c r="K388" s="34">
        <v>1</v>
      </c>
      <c r="L388" s="34" t="s">
        <v>200</v>
      </c>
      <c r="M388" s="34">
        <v>3.5</v>
      </c>
      <c r="N388" s="34">
        <v>3.25</v>
      </c>
      <c r="O388" s="34">
        <v>4</v>
      </c>
      <c r="P388" s="34">
        <v>2.25</v>
      </c>
      <c r="Q388" s="34">
        <v>13</v>
      </c>
      <c r="R388" s="34">
        <v>796.2</v>
      </c>
      <c r="S388" s="34">
        <v>17.149999999999999</v>
      </c>
      <c r="T388" s="34">
        <v>779.05000000000007</v>
      </c>
      <c r="U388" s="34">
        <v>6.2</v>
      </c>
      <c r="V388" s="5">
        <v>1569.9166808518917</v>
      </c>
      <c r="W388" s="37">
        <v>2.6371919704311875</v>
      </c>
      <c r="X388" s="5">
        <v>758.50495595435586</v>
      </c>
      <c r="Y388" s="5">
        <v>0.4831498162964703</v>
      </c>
    </row>
    <row r="389" spans="1:25" x14ac:dyDescent="0.3">
      <c r="A389" s="34" t="s">
        <v>1032</v>
      </c>
      <c r="B389" s="29">
        <v>205</v>
      </c>
      <c r="C389" s="29">
        <v>12</v>
      </c>
      <c r="D389" s="29" t="s">
        <v>55</v>
      </c>
      <c r="E389" s="5">
        <v>493544.29430000001</v>
      </c>
      <c r="F389" s="5">
        <v>5180832.3741800003</v>
      </c>
      <c r="G389" s="29">
        <v>5</v>
      </c>
      <c r="H389" s="29" t="s">
        <v>17</v>
      </c>
      <c r="I389" s="29" t="s">
        <v>210</v>
      </c>
      <c r="J389" s="36" t="s">
        <v>202</v>
      </c>
      <c r="K389" s="34">
        <v>2</v>
      </c>
      <c r="L389" s="34" t="s">
        <v>200</v>
      </c>
      <c r="M389" s="34" t="s">
        <v>203</v>
      </c>
      <c r="N389" s="34">
        <v>6.75</v>
      </c>
      <c r="O389" s="34">
        <v>6</v>
      </c>
      <c r="P389" s="34">
        <v>7.75</v>
      </c>
      <c r="Q389" s="34">
        <v>20.5</v>
      </c>
      <c r="R389" s="34">
        <v>238.11</v>
      </c>
      <c r="S389" s="34">
        <v>6.31</v>
      </c>
      <c r="T389" s="34">
        <v>231.8</v>
      </c>
      <c r="U389" s="34">
        <v>1.55</v>
      </c>
      <c r="V389" s="5">
        <v>154.72736518011433</v>
      </c>
      <c r="W389" s="5">
        <v>2.1401171007470263</v>
      </c>
      <c r="X389" s="5">
        <v>226.83920856046839</v>
      </c>
      <c r="Y389" s="5">
        <v>1.4660574636969383</v>
      </c>
    </row>
    <row r="390" spans="1:25" x14ac:dyDescent="0.3">
      <c r="A390" s="34" t="s">
        <v>1033</v>
      </c>
      <c r="B390" s="29">
        <v>205</v>
      </c>
      <c r="C390" s="29">
        <v>12</v>
      </c>
      <c r="D390" s="29" t="s">
        <v>55</v>
      </c>
      <c r="E390" s="5">
        <v>493544.29430000001</v>
      </c>
      <c r="F390" s="5">
        <v>5180832.3741800003</v>
      </c>
      <c r="G390" s="29">
        <v>5</v>
      </c>
      <c r="H390" s="29" t="s">
        <v>17</v>
      </c>
      <c r="I390" s="29" t="s">
        <v>210</v>
      </c>
      <c r="J390" s="36" t="s">
        <v>205</v>
      </c>
      <c r="K390" s="34">
        <v>3</v>
      </c>
      <c r="L390" s="34" t="s">
        <v>200</v>
      </c>
      <c r="M390" s="34" t="s">
        <v>206</v>
      </c>
      <c r="N390" s="34" t="s">
        <v>206</v>
      </c>
      <c r="O390" s="34" t="s">
        <v>206</v>
      </c>
      <c r="P390" s="34" t="s">
        <v>206</v>
      </c>
      <c r="Q390" s="34">
        <v>30</v>
      </c>
      <c r="R390" s="34">
        <v>268.13</v>
      </c>
      <c r="S390" s="34">
        <v>6.31</v>
      </c>
      <c r="T390" s="34">
        <v>261.82</v>
      </c>
      <c r="U390" s="34">
        <v>1.35</v>
      </c>
      <c r="V390" s="5">
        <v>171.76657833502196</v>
      </c>
      <c r="W390" s="5">
        <v>2.115655853314522</v>
      </c>
      <c r="X390" s="5">
        <v>256.28078984485194</v>
      </c>
      <c r="Y390" s="5">
        <v>1.4920294292932197</v>
      </c>
    </row>
    <row r="391" spans="1:25" x14ac:dyDescent="0.3">
      <c r="A391" s="34" t="s">
        <v>1034</v>
      </c>
      <c r="B391" s="29">
        <v>205</v>
      </c>
      <c r="C391" s="29">
        <v>12</v>
      </c>
      <c r="D391" s="29" t="s">
        <v>55</v>
      </c>
      <c r="E391" s="5">
        <v>493544.29430000001</v>
      </c>
      <c r="F391" s="5">
        <v>5180832.3741800003</v>
      </c>
      <c r="G391" s="29">
        <v>5</v>
      </c>
      <c r="H391" s="29" t="s">
        <v>17</v>
      </c>
      <c r="I391" s="29" t="s">
        <v>210</v>
      </c>
      <c r="J391" s="36" t="s">
        <v>208</v>
      </c>
      <c r="K391" s="34">
        <v>4</v>
      </c>
      <c r="L391" s="34" t="s">
        <v>200</v>
      </c>
      <c r="M391" s="34" t="s">
        <v>206</v>
      </c>
      <c r="N391" s="34" t="s">
        <v>206</v>
      </c>
      <c r="O391" s="34" t="s">
        <v>206</v>
      </c>
      <c r="P391" s="34" t="s">
        <v>206</v>
      </c>
      <c r="Q391" s="34">
        <v>30</v>
      </c>
      <c r="R391" s="34">
        <v>275.57</v>
      </c>
      <c r="S391" s="34">
        <v>6.31</v>
      </c>
      <c r="T391" s="34">
        <v>269.26</v>
      </c>
      <c r="U391" s="34">
        <v>1.35</v>
      </c>
      <c r="V391" s="5">
        <v>171.76657833502196</v>
      </c>
      <c r="W391" s="5">
        <v>2.1761236526337346</v>
      </c>
      <c r="X391" s="5">
        <v>263.40056945291838</v>
      </c>
      <c r="Y391" s="5">
        <v>1.5334797491230743</v>
      </c>
    </row>
    <row r="392" spans="1:25" x14ac:dyDescent="0.3">
      <c r="A392" s="34" t="s">
        <v>1131</v>
      </c>
      <c r="B392" s="29">
        <v>230</v>
      </c>
      <c r="C392" s="29">
        <v>12</v>
      </c>
      <c r="D392" s="29" t="s">
        <v>53</v>
      </c>
      <c r="E392" s="5">
        <v>493572.190846999</v>
      </c>
      <c r="F392" s="5">
        <v>5180864.12519</v>
      </c>
      <c r="G392" s="29">
        <v>5</v>
      </c>
      <c r="H392" s="29" t="s">
        <v>17</v>
      </c>
      <c r="I392" s="29" t="s">
        <v>210</v>
      </c>
      <c r="J392" s="36" t="s">
        <v>199</v>
      </c>
      <c r="K392" s="34">
        <v>1</v>
      </c>
      <c r="L392" s="34" t="s">
        <v>200</v>
      </c>
      <c r="M392" s="34">
        <v>4.5</v>
      </c>
      <c r="N392" s="34">
        <v>5</v>
      </c>
      <c r="O392" s="34">
        <v>3</v>
      </c>
      <c r="P392" s="34">
        <v>3.25</v>
      </c>
      <c r="Q392" s="34">
        <v>15.75</v>
      </c>
      <c r="R392" s="34">
        <v>940.7</v>
      </c>
      <c r="S392" s="34">
        <v>17.149999999999999</v>
      </c>
      <c r="T392" s="34">
        <v>923.55000000000007</v>
      </c>
      <c r="U392" s="34">
        <v>6.2</v>
      </c>
      <c r="V392" s="5">
        <v>1902.0144402628687</v>
      </c>
      <c r="W392" s="37">
        <v>2.1407021154148103</v>
      </c>
      <c r="X392" s="5">
        <v>903.77954561308661</v>
      </c>
      <c r="Y392" s="5">
        <v>0.47516965512006282</v>
      </c>
    </row>
    <row r="393" spans="1:25" x14ac:dyDescent="0.3">
      <c r="A393" s="34" t="s">
        <v>1132</v>
      </c>
      <c r="B393" s="29">
        <v>230</v>
      </c>
      <c r="C393" s="29">
        <v>12</v>
      </c>
      <c r="D393" s="29" t="s">
        <v>53</v>
      </c>
      <c r="E393" s="5">
        <v>493572.190846999</v>
      </c>
      <c r="F393" s="5">
        <v>5180864.12519</v>
      </c>
      <c r="G393" s="29">
        <v>5</v>
      </c>
      <c r="H393" s="29" t="s">
        <v>17</v>
      </c>
      <c r="I393" s="29" t="s">
        <v>210</v>
      </c>
      <c r="J393" s="36" t="s">
        <v>202</v>
      </c>
      <c r="K393" s="34">
        <v>2</v>
      </c>
      <c r="L393" s="34" t="s">
        <v>200</v>
      </c>
      <c r="M393" s="34" t="s">
        <v>203</v>
      </c>
      <c r="N393" s="34">
        <v>5</v>
      </c>
      <c r="O393" s="34">
        <v>7</v>
      </c>
      <c r="P393" s="34">
        <v>6.75</v>
      </c>
      <c r="Q393" s="34">
        <v>18.75</v>
      </c>
      <c r="R393" s="34">
        <v>212.02</v>
      </c>
      <c r="S393" s="34">
        <v>6.31</v>
      </c>
      <c r="T393" s="34">
        <v>205.71</v>
      </c>
      <c r="U393" s="34">
        <v>1.55</v>
      </c>
      <c r="V393" s="5">
        <v>141.51893156717773</v>
      </c>
      <c r="W393" s="5">
        <v>2.0362451639177359</v>
      </c>
      <c r="X393" s="5">
        <v>201.52124007330482</v>
      </c>
      <c r="Y393" s="5">
        <v>1.4239878569012836</v>
      </c>
    </row>
    <row r="394" spans="1:25" x14ac:dyDescent="0.3">
      <c r="A394" s="34" t="s">
        <v>1133</v>
      </c>
      <c r="B394" s="29">
        <v>230</v>
      </c>
      <c r="C394" s="29">
        <v>12</v>
      </c>
      <c r="D394" s="29" t="s">
        <v>53</v>
      </c>
      <c r="E394" s="5">
        <v>493572.190846999</v>
      </c>
      <c r="F394" s="5">
        <v>5180864.12519</v>
      </c>
      <c r="G394" s="29">
        <v>5</v>
      </c>
      <c r="H394" s="29" t="s">
        <v>17</v>
      </c>
      <c r="I394" s="29" t="s">
        <v>210</v>
      </c>
      <c r="J394" s="36" t="s">
        <v>205</v>
      </c>
      <c r="K394" s="34">
        <v>3</v>
      </c>
      <c r="L394" s="34" t="s">
        <v>200</v>
      </c>
      <c r="M394" s="34" t="s">
        <v>206</v>
      </c>
      <c r="N394" s="34" t="s">
        <v>206</v>
      </c>
      <c r="O394" s="34" t="s">
        <v>206</v>
      </c>
      <c r="P394" s="34" t="s">
        <v>206</v>
      </c>
      <c r="Q394" s="34">
        <v>30</v>
      </c>
      <c r="R394" s="34">
        <v>260.91000000000003</v>
      </c>
      <c r="S394" s="34">
        <v>6.31</v>
      </c>
      <c r="T394" s="34">
        <v>254.60000000000002</v>
      </c>
      <c r="U394" s="34">
        <v>1.35</v>
      </c>
      <c r="V394" s="5">
        <v>171.76657833502196</v>
      </c>
      <c r="W394" s="5">
        <v>2.2671568627450966</v>
      </c>
      <c r="X394" s="5">
        <v>248.82781862745099</v>
      </c>
      <c r="Y394" s="5">
        <v>1.4486393164456302</v>
      </c>
    </row>
    <row r="395" spans="1:25" x14ac:dyDescent="0.3">
      <c r="A395" s="34" t="s">
        <v>1134</v>
      </c>
      <c r="B395" s="29">
        <v>230</v>
      </c>
      <c r="C395" s="29">
        <v>12</v>
      </c>
      <c r="D395" s="29" t="s">
        <v>53</v>
      </c>
      <c r="E395" s="5">
        <v>493572.190846999</v>
      </c>
      <c r="F395" s="5">
        <v>5180864.12519</v>
      </c>
      <c r="G395" s="29">
        <v>5</v>
      </c>
      <c r="H395" s="29" t="s">
        <v>17</v>
      </c>
      <c r="I395" s="29" t="s">
        <v>210</v>
      </c>
      <c r="J395" s="36" t="s">
        <v>208</v>
      </c>
      <c r="K395" s="34">
        <v>4</v>
      </c>
      <c r="L395" s="34" t="s">
        <v>200</v>
      </c>
      <c r="M395" s="34" t="s">
        <v>206</v>
      </c>
      <c r="N395" s="34" t="s">
        <v>206</v>
      </c>
      <c r="O395" s="34" t="s">
        <v>206</v>
      </c>
      <c r="P395" s="34" t="s">
        <v>206</v>
      </c>
      <c r="Q395" s="34">
        <v>30</v>
      </c>
      <c r="R395" s="34">
        <v>256.98</v>
      </c>
      <c r="S395" s="34">
        <v>6.31</v>
      </c>
      <c r="T395" s="34">
        <v>250.67000000000002</v>
      </c>
      <c r="U395" s="34">
        <v>1.35</v>
      </c>
      <c r="V395" s="5">
        <v>171.76657833502196</v>
      </c>
      <c r="W395" s="5">
        <v>3.3929673041332631</v>
      </c>
      <c r="X395" s="5">
        <v>242.16484885872916</v>
      </c>
      <c r="Y395" s="5">
        <v>1.4098484769627242</v>
      </c>
    </row>
    <row r="396" spans="1:25" x14ac:dyDescent="0.3">
      <c r="A396" s="34" t="s">
        <v>1219</v>
      </c>
      <c r="B396" s="29">
        <v>252</v>
      </c>
      <c r="C396" s="29">
        <v>12</v>
      </c>
      <c r="D396" s="29" t="s">
        <v>58</v>
      </c>
      <c r="E396" s="5">
        <v>493543.70833300002</v>
      </c>
      <c r="F396" s="5">
        <v>5180893.1404100005</v>
      </c>
      <c r="G396" s="29">
        <v>4</v>
      </c>
      <c r="H396" s="29" t="s">
        <v>17</v>
      </c>
      <c r="I396" s="29" t="s">
        <v>198</v>
      </c>
      <c r="J396" s="36" t="s">
        <v>199</v>
      </c>
      <c r="K396" s="34">
        <v>1</v>
      </c>
      <c r="L396" s="34" t="s">
        <v>200</v>
      </c>
      <c r="M396" s="34">
        <v>4.5</v>
      </c>
      <c r="N396" s="34">
        <v>4</v>
      </c>
      <c r="O396" s="34">
        <v>5</v>
      </c>
      <c r="P396" s="34">
        <v>4</v>
      </c>
      <c r="Q396" s="34">
        <v>17.5</v>
      </c>
      <c r="R396" s="34">
        <v>1470.4</v>
      </c>
      <c r="S396" s="34">
        <v>17.149999999999999</v>
      </c>
      <c r="T396" s="34">
        <v>1453.25</v>
      </c>
      <c r="U396" s="34">
        <v>6.2</v>
      </c>
      <c r="V396" s="5">
        <v>2113.3493780698541</v>
      </c>
      <c r="W396" s="37">
        <v>2.1538478127257656</v>
      </c>
      <c r="X396" s="5">
        <v>1421.9492066615628</v>
      </c>
      <c r="Y396" s="5">
        <v>0.6728415194463705</v>
      </c>
    </row>
    <row r="397" spans="1:25" x14ac:dyDescent="0.3">
      <c r="A397" s="34" t="s">
        <v>1220</v>
      </c>
      <c r="B397" s="29">
        <v>252</v>
      </c>
      <c r="C397" s="29">
        <v>12</v>
      </c>
      <c r="D397" s="29" t="s">
        <v>58</v>
      </c>
      <c r="E397" s="5">
        <v>493543.70833300002</v>
      </c>
      <c r="F397" s="5">
        <v>5180893.1404100005</v>
      </c>
      <c r="G397" s="29">
        <v>4</v>
      </c>
      <c r="H397" s="29" t="s">
        <v>17</v>
      </c>
      <c r="I397" s="29" t="s">
        <v>198</v>
      </c>
      <c r="J397" s="36" t="s">
        <v>202</v>
      </c>
      <c r="K397" s="34">
        <v>2</v>
      </c>
      <c r="L397" s="34" t="s">
        <v>200</v>
      </c>
      <c r="M397" s="34" t="s">
        <v>203</v>
      </c>
      <c r="N397" s="34">
        <v>6</v>
      </c>
      <c r="O397" s="34">
        <v>5</v>
      </c>
      <c r="P397" s="34">
        <v>6</v>
      </c>
      <c r="Q397" s="34">
        <v>17</v>
      </c>
      <c r="R397" s="34">
        <v>190.88</v>
      </c>
      <c r="S397" s="34">
        <v>6.31</v>
      </c>
      <c r="T397" s="34">
        <v>184.57</v>
      </c>
      <c r="U397" s="34">
        <v>1.55</v>
      </c>
      <c r="V397" s="5">
        <v>128.31049795424116</v>
      </c>
      <c r="W397" s="5">
        <v>2.3402523402523521</v>
      </c>
      <c r="X397" s="5">
        <v>180.25059625559624</v>
      </c>
      <c r="Y397" s="5">
        <v>1.4048000680340142</v>
      </c>
    </row>
    <row r="398" spans="1:25" x14ac:dyDescent="0.3">
      <c r="A398" s="34" t="s">
        <v>1221</v>
      </c>
      <c r="B398" s="29">
        <v>252</v>
      </c>
      <c r="C398" s="29">
        <v>12</v>
      </c>
      <c r="D398" s="29" t="s">
        <v>58</v>
      </c>
      <c r="E398" s="5">
        <v>493543.70833300002</v>
      </c>
      <c r="F398" s="5">
        <v>5180893.1404100005</v>
      </c>
      <c r="G398" s="29">
        <v>4</v>
      </c>
      <c r="H398" s="29" t="s">
        <v>17</v>
      </c>
      <c r="I398" s="29" t="s">
        <v>198</v>
      </c>
      <c r="J398" s="36" t="s">
        <v>205</v>
      </c>
      <c r="K398" s="34">
        <v>3</v>
      </c>
      <c r="L398" s="34" t="s">
        <v>200</v>
      </c>
      <c r="M398" s="34" t="s">
        <v>206</v>
      </c>
      <c r="N398" s="34" t="s">
        <v>206</v>
      </c>
      <c r="O398" s="34" t="s">
        <v>206</v>
      </c>
      <c r="P398" s="34" t="s">
        <v>206</v>
      </c>
      <c r="Q398" s="34">
        <v>30</v>
      </c>
      <c r="R398" s="34">
        <v>257.77999999999997</v>
      </c>
      <c r="S398" s="34">
        <v>6.31</v>
      </c>
      <c r="T398" s="34">
        <v>251.46999999999997</v>
      </c>
      <c r="U398" s="34">
        <v>1.35</v>
      </c>
      <c r="V398" s="5">
        <v>171.76657833502196</v>
      </c>
      <c r="W398" s="5">
        <v>2.2476501838986689</v>
      </c>
      <c r="X398" s="5">
        <v>245.81783408254998</v>
      </c>
      <c r="Y398" s="5">
        <v>1.4311156248516217</v>
      </c>
    </row>
    <row r="399" spans="1:25" x14ac:dyDescent="0.3">
      <c r="A399" s="34" t="s">
        <v>1222</v>
      </c>
      <c r="B399" s="29">
        <v>252</v>
      </c>
      <c r="C399" s="29">
        <v>12</v>
      </c>
      <c r="D399" s="29" t="s">
        <v>58</v>
      </c>
      <c r="E399" s="5">
        <v>493543.70833300002</v>
      </c>
      <c r="F399" s="5">
        <v>5180893.1404100005</v>
      </c>
      <c r="G399" s="29">
        <v>4</v>
      </c>
      <c r="H399" s="29" t="s">
        <v>17</v>
      </c>
      <c r="I399" s="29" t="s">
        <v>198</v>
      </c>
      <c r="J399" s="36" t="s">
        <v>208</v>
      </c>
      <c r="K399" s="34">
        <v>4</v>
      </c>
      <c r="L399" s="34" t="s">
        <v>200</v>
      </c>
      <c r="M399" s="34" t="s">
        <v>206</v>
      </c>
      <c r="N399" s="34" t="s">
        <v>206</v>
      </c>
      <c r="O399" s="34" t="s">
        <v>206</v>
      </c>
      <c r="P399" s="34" t="s">
        <v>206</v>
      </c>
      <c r="Q399" s="34">
        <v>30</v>
      </c>
      <c r="R399" s="34">
        <v>245.05</v>
      </c>
      <c r="S399" s="34">
        <v>6.31</v>
      </c>
      <c r="T399" s="34">
        <v>238.74</v>
      </c>
      <c r="U399" s="34">
        <v>1.35</v>
      </c>
      <c r="V399" s="5">
        <v>171.76657833502196</v>
      </c>
      <c r="W399" s="5">
        <v>2.2430668841762005</v>
      </c>
      <c r="X399" s="5">
        <v>233.38490212071775</v>
      </c>
      <c r="Y399" s="5">
        <v>1.3587329059178928</v>
      </c>
    </row>
    <row r="400" spans="1:25" x14ac:dyDescent="0.3">
      <c r="A400" s="34" t="s">
        <v>1311</v>
      </c>
      <c r="B400" s="29">
        <v>275</v>
      </c>
      <c r="C400" s="29">
        <v>12</v>
      </c>
      <c r="D400" s="29" t="s">
        <v>66</v>
      </c>
      <c r="E400" s="5">
        <v>493560.659740998</v>
      </c>
      <c r="F400" s="5">
        <v>5180928.8972899904</v>
      </c>
      <c r="G400" s="29">
        <v>3</v>
      </c>
      <c r="H400" s="29" t="s">
        <v>17</v>
      </c>
      <c r="I400" s="29" t="s">
        <v>233</v>
      </c>
      <c r="J400" s="36" t="s">
        <v>199</v>
      </c>
      <c r="K400" s="34">
        <v>1</v>
      </c>
      <c r="L400" s="34" t="s">
        <v>200</v>
      </c>
      <c r="M400" s="34">
        <v>4</v>
      </c>
      <c r="N400" s="34">
        <v>1.5</v>
      </c>
      <c r="O400" s="34">
        <v>3.75</v>
      </c>
      <c r="P400" s="34">
        <v>4.5</v>
      </c>
      <c r="Q400" s="34">
        <v>13.75</v>
      </c>
      <c r="R400" s="34">
        <v>558.98</v>
      </c>
      <c r="S400" s="34">
        <v>17.149999999999999</v>
      </c>
      <c r="T400" s="34">
        <v>541.83000000000004</v>
      </c>
      <c r="U400" s="34">
        <v>6.2</v>
      </c>
      <c r="V400" s="5">
        <v>1660.4887970548855</v>
      </c>
      <c r="W400" s="37">
        <v>2.2274291995718589</v>
      </c>
      <c r="X400" s="5">
        <v>529.76112036795985</v>
      </c>
      <c r="Y400" s="5">
        <v>0.31903926199777261</v>
      </c>
    </row>
    <row r="401" spans="1:25" x14ac:dyDescent="0.3">
      <c r="A401" s="34" t="s">
        <v>1312</v>
      </c>
      <c r="B401" s="29">
        <v>275</v>
      </c>
      <c r="C401" s="29">
        <v>12</v>
      </c>
      <c r="D401" s="29" t="s">
        <v>66</v>
      </c>
      <c r="E401" s="5">
        <v>493560.659740998</v>
      </c>
      <c r="F401" s="5">
        <v>5180928.8972899904</v>
      </c>
      <c r="G401" s="29">
        <v>3</v>
      </c>
      <c r="H401" s="29" t="s">
        <v>17</v>
      </c>
      <c r="I401" s="29" t="s">
        <v>233</v>
      </c>
      <c r="J401" s="36" t="s">
        <v>202</v>
      </c>
      <c r="K401" s="34">
        <v>2</v>
      </c>
      <c r="L401" s="34" t="s">
        <v>200</v>
      </c>
      <c r="M401" s="34" t="s">
        <v>203</v>
      </c>
      <c r="N401" s="34">
        <v>8.5</v>
      </c>
      <c r="O401" s="34">
        <v>6.25</v>
      </c>
      <c r="P401" s="34">
        <v>5.5</v>
      </c>
      <c r="Q401" s="34">
        <v>20.25</v>
      </c>
      <c r="R401" s="34">
        <v>213.03</v>
      </c>
      <c r="S401" s="34">
        <v>6.31</v>
      </c>
      <c r="T401" s="34">
        <v>206.72</v>
      </c>
      <c r="U401" s="34">
        <v>1.55</v>
      </c>
      <c r="V401" s="5">
        <v>152.84044609255196</v>
      </c>
      <c r="W401" s="5">
        <v>2.1398002853067282</v>
      </c>
      <c r="X401" s="5">
        <v>202.29660485021392</v>
      </c>
      <c r="Y401" s="5">
        <v>1.3235803088909723</v>
      </c>
    </row>
    <row r="402" spans="1:25" x14ac:dyDescent="0.3">
      <c r="A402" s="34" t="s">
        <v>1313</v>
      </c>
      <c r="B402" s="29">
        <v>275</v>
      </c>
      <c r="C402" s="29">
        <v>12</v>
      </c>
      <c r="D402" s="29" t="s">
        <v>66</v>
      </c>
      <c r="E402" s="5">
        <v>493560.659740998</v>
      </c>
      <c r="F402" s="5">
        <v>5180928.8972899904</v>
      </c>
      <c r="G402" s="29">
        <v>3</v>
      </c>
      <c r="H402" s="29" t="s">
        <v>17</v>
      </c>
      <c r="I402" s="29" t="s">
        <v>233</v>
      </c>
      <c r="J402" s="36" t="s">
        <v>205</v>
      </c>
      <c r="K402" s="34">
        <v>3</v>
      </c>
      <c r="L402" s="34" t="s">
        <v>200</v>
      </c>
      <c r="M402" s="34" t="s">
        <v>206</v>
      </c>
      <c r="N402" s="34" t="s">
        <v>206</v>
      </c>
      <c r="O402" s="34" t="s">
        <v>206</v>
      </c>
      <c r="P402" s="34" t="s">
        <v>206</v>
      </c>
      <c r="Q402" s="34">
        <v>30</v>
      </c>
      <c r="R402" s="34">
        <v>236.3</v>
      </c>
      <c r="S402" s="34">
        <v>6.31</v>
      </c>
      <c r="T402" s="34">
        <v>229.99</v>
      </c>
      <c r="U402" s="34">
        <v>1.35</v>
      </c>
      <c r="V402" s="5">
        <v>171.76657833502196</v>
      </c>
      <c r="W402" s="5">
        <v>2.1756811712077937</v>
      </c>
      <c r="X402" s="5">
        <v>224.98615087433922</v>
      </c>
      <c r="Y402" s="5">
        <v>1.3098365995014187</v>
      </c>
    </row>
    <row r="403" spans="1:25" x14ac:dyDescent="0.3">
      <c r="A403" s="34" t="s">
        <v>1314</v>
      </c>
      <c r="B403" s="29">
        <v>275</v>
      </c>
      <c r="C403" s="29">
        <v>12</v>
      </c>
      <c r="D403" s="29" t="s">
        <v>66</v>
      </c>
      <c r="E403" s="5">
        <v>493560.659740998</v>
      </c>
      <c r="F403" s="5">
        <v>5180928.8972899904</v>
      </c>
      <c r="G403" s="29">
        <v>3</v>
      </c>
      <c r="H403" s="29" t="s">
        <v>17</v>
      </c>
      <c r="I403" s="29" t="s">
        <v>233</v>
      </c>
      <c r="J403" s="36" t="s">
        <v>208</v>
      </c>
      <c r="K403" s="34">
        <v>4</v>
      </c>
      <c r="L403" s="34" t="s">
        <v>200</v>
      </c>
      <c r="M403" s="34" t="s">
        <v>206</v>
      </c>
      <c r="N403" s="34" t="s">
        <v>206</v>
      </c>
      <c r="O403" s="34" t="s">
        <v>206</v>
      </c>
      <c r="P403" s="34" t="s">
        <v>206</v>
      </c>
      <c r="Q403" s="34">
        <v>30</v>
      </c>
      <c r="R403" s="34">
        <v>220.64</v>
      </c>
      <c r="S403" s="34">
        <v>6.31</v>
      </c>
      <c r="T403" s="34">
        <v>214.32999999999998</v>
      </c>
      <c r="U403" s="34">
        <v>1.35</v>
      </c>
      <c r="V403" s="5">
        <v>171.76657833502196</v>
      </c>
      <c r="W403" s="5">
        <v>2.3241590214067287</v>
      </c>
      <c r="X403" s="5">
        <v>209.34862996941894</v>
      </c>
      <c r="Y403" s="5">
        <v>1.2187972305129995</v>
      </c>
    </row>
    <row r="404" spans="1:25" x14ac:dyDescent="0.3">
      <c r="A404" s="34" t="s">
        <v>1399</v>
      </c>
      <c r="B404" s="29">
        <v>300</v>
      </c>
      <c r="C404" s="29">
        <v>12</v>
      </c>
      <c r="D404" s="29" t="s">
        <v>67</v>
      </c>
      <c r="E404" s="5">
        <v>493566.41524</v>
      </c>
      <c r="F404" s="5">
        <v>5180959.4742599903</v>
      </c>
      <c r="G404" s="29">
        <v>3</v>
      </c>
      <c r="H404" s="29" t="s">
        <v>17</v>
      </c>
      <c r="I404" s="29" t="s">
        <v>233</v>
      </c>
      <c r="J404" s="36" t="s">
        <v>199</v>
      </c>
      <c r="K404" s="34">
        <v>1</v>
      </c>
      <c r="L404" s="34" t="s">
        <v>200</v>
      </c>
      <c r="M404" s="34">
        <v>4.5</v>
      </c>
      <c r="N404" s="34">
        <v>5.25</v>
      </c>
      <c r="O404" s="34">
        <v>5.75</v>
      </c>
      <c r="P404" s="34">
        <v>4.5</v>
      </c>
      <c r="Q404" s="34">
        <v>20</v>
      </c>
      <c r="R404" s="34">
        <v>924.37</v>
      </c>
      <c r="S404" s="34">
        <v>17.149999999999999</v>
      </c>
      <c r="T404" s="34">
        <v>907.22</v>
      </c>
      <c r="U404" s="34">
        <v>6.2</v>
      </c>
      <c r="V404" s="5">
        <v>2415.2564320798333</v>
      </c>
      <c r="W404" s="37">
        <v>1.9938822721974738</v>
      </c>
      <c r="X404" s="5">
        <v>889.1311012501701</v>
      </c>
      <c r="Y404" s="5">
        <v>0.36813113897165722</v>
      </c>
    </row>
    <row r="405" spans="1:25" x14ac:dyDescent="0.3">
      <c r="A405" s="34" t="s">
        <v>1400</v>
      </c>
      <c r="B405" s="29">
        <v>300</v>
      </c>
      <c r="C405" s="29">
        <v>12</v>
      </c>
      <c r="D405" s="29" t="s">
        <v>67</v>
      </c>
      <c r="E405" s="5">
        <v>493566.41524</v>
      </c>
      <c r="F405" s="5">
        <v>5180959.4742599903</v>
      </c>
      <c r="G405" s="29">
        <v>3</v>
      </c>
      <c r="H405" s="29" t="s">
        <v>17</v>
      </c>
      <c r="I405" s="29" t="s">
        <v>233</v>
      </c>
      <c r="J405" s="36" t="s">
        <v>202</v>
      </c>
      <c r="K405" s="34">
        <v>2</v>
      </c>
      <c r="L405" s="34" t="s">
        <v>200</v>
      </c>
      <c r="M405" s="34" t="s">
        <v>203</v>
      </c>
      <c r="N405" s="34">
        <v>4.75</v>
      </c>
      <c r="O405" s="34">
        <v>4.25</v>
      </c>
      <c r="P405" s="34">
        <v>5.5</v>
      </c>
      <c r="Q405" s="34">
        <v>14.5</v>
      </c>
      <c r="R405" s="34">
        <v>167.49</v>
      </c>
      <c r="S405" s="34">
        <v>6.31</v>
      </c>
      <c r="T405" s="34">
        <v>161.18</v>
      </c>
      <c r="U405" s="34">
        <v>1.55</v>
      </c>
      <c r="V405" s="5">
        <v>109.44130707861746</v>
      </c>
      <c r="W405" s="5">
        <v>2.0191719355496529</v>
      </c>
      <c r="X405" s="5">
        <v>157.92549867428107</v>
      </c>
      <c r="Y405" s="5">
        <v>1.4430154654570679</v>
      </c>
    </row>
    <row r="406" spans="1:25" x14ac:dyDescent="0.3">
      <c r="A406" s="34" t="s">
        <v>1401</v>
      </c>
      <c r="B406" s="29">
        <v>300</v>
      </c>
      <c r="C406" s="29">
        <v>12</v>
      </c>
      <c r="D406" s="29" t="s">
        <v>67</v>
      </c>
      <c r="E406" s="5">
        <v>493566.41524</v>
      </c>
      <c r="F406" s="5">
        <v>5180959.4742599903</v>
      </c>
      <c r="G406" s="29">
        <v>3</v>
      </c>
      <c r="H406" s="29" t="s">
        <v>17</v>
      </c>
      <c r="I406" s="29" t="s">
        <v>233</v>
      </c>
      <c r="J406" s="36" t="s">
        <v>205</v>
      </c>
      <c r="K406" s="34">
        <v>3</v>
      </c>
      <c r="L406" s="34" t="s">
        <v>200</v>
      </c>
      <c r="M406" s="34" t="s">
        <v>206</v>
      </c>
      <c r="N406" s="34" t="s">
        <v>206</v>
      </c>
      <c r="O406" s="34" t="s">
        <v>206</v>
      </c>
      <c r="P406" s="34" t="s">
        <v>206</v>
      </c>
      <c r="Q406" s="34">
        <v>30</v>
      </c>
      <c r="R406" s="34">
        <v>240.84</v>
      </c>
      <c r="S406" s="34">
        <v>6.31</v>
      </c>
      <c r="T406" s="34">
        <v>234.53</v>
      </c>
      <c r="U406" s="34">
        <v>1.35</v>
      </c>
      <c r="V406" s="5">
        <v>171.76657833502196</v>
      </c>
      <c r="W406" s="5">
        <v>2.5132815692685004</v>
      </c>
      <c r="X406" s="5">
        <v>228.63560073559458</v>
      </c>
      <c r="Y406" s="5">
        <v>1.3310831650244117</v>
      </c>
    </row>
    <row r="407" spans="1:25" x14ac:dyDescent="0.3">
      <c r="A407" s="34" t="s">
        <v>1402</v>
      </c>
      <c r="B407" s="29">
        <v>300</v>
      </c>
      <c r="C407" s="29">
        <v>12</v>
      </c>
      <c r="D407" s="29" t="s">
        <v>67</v>
      </c>
      <c r="E407" s="5">
        <v>493566.41524</v>
      </c>
      <c r="F407" s="5">
        <v>5180959.4742599903</v>
      </c>
      <c r="G407" s="29">
        <v>3</v>
      </c>
      <c r="H407" s="29" t="s">
        <v>17</v>
      </c>
      <c r="I407" s="29" t="s">
        <v>233</v>
      </c>
      <c r="J407" s="36" t="s">
        <v>208</v>
      </c>
      <c r="K407" s="34">
        <v>4</v>
      </c>
      <c r="L407" s="34" t="s">
        <v>200</v>
      </c>
      <c r="M407" s="34" t="s">
        <v>206</v>
      </c>
      <c r="N407" s="34" t="s">
        <v>206</v>
      </c>
      <c r="O407" s="34" t="s">
        <v>206</v>
      </c>
      <c r="P407" s="34" t="s">
        <v>206</v>
      </c>
      <c r="Q407" s="34">
        <v>30</v>
      </c>
      <c r="R407" s="34">
        <v>255.56</v>
      </c>
      <c r="S407" s="34">
        <v>6.31</v>
      </c>
      <c r="T407" s="34">
        <v>249.25</v>
      </c>
      <c r="U407" s="34">
        <v>1.35</v>
      </c>
      <c r="V407" s="5">
        <v>171.76657833502196</v>
      </c>
      <c r="W407" s="5">
        <v>2.2398696803094977</v>
      </c>
      <c r="X407" s="5">
        <v>243.66712482182857</v>
      </c>
      <c r="Y407" s="5">
        <v>1.4185945088023366</v>
      </c>
    </row>
    <row r="408" spans="1:25" x14ac:dyDescent="0.3">
      <c r="A408" s="34" t="s">
        <v>1475</v>
      </c>
      <c r="B408" s="29">
        <v>325</v>
      </c>
      <c r="C408" s="29">
        <v>12</v>
      </c>
      <c r="D408" s="29" t="s">
        <v>71</v>
      </c>
      <c r="E408" s="5">
        <v>493562.55629500002</v>
      </c>
      <c r="F408" s="5">
        <v>5180991.2593599902</v>
      </c>
      <c r="G408" s="29">
        <v>2</v>
      </c>
      <c r="H408" s="29" t="s">
        <v>17</v>
      </c>
      <c r="I408" s="29" t="s">
        <v>141</v>
      </c>
      <c r="J408" s="36" t="s">
        <v>199</v>
      </c>
      <c r="K408" s="34">
        <v>1</v>
      </c>
      <c r="L408" s="34" t="s">
        <v>200</v>
      </c>
      <c r="M408" s="34">
        <v>2.5</v>
      </c>
      <c r="N408" s="34">
        <v>2.75</v>
      </c>
      <c r="O408" s="34">
        <v>3.25</v>
      </c>
      <c r="P408" s="34">
        <v>5.5</v>
      </c>
      <c r="Q408" s="34">
        <v>14</v>
      </c>
      <c r="R408" s="34">
        <v>833.04</v>
      </c>
      <c r="S408" s="34">
        <v>17.149999999999999</v>
      </c>
      <c r="T408" s="34">
        <v>815.89</v>
      </c>
      <c r="U408" s="34">
        <v>6.2</v>
      </c>
      <c r="V408" s="5">
        <v>1690.6795024558833</v>
      </c>
      <c r="W408" s="37">
        <v>1.989679340710113</v>
      </c>
      <c r="X408" s="5">
        <v>799.6564052270802</v>
      </c>
      <c r="Y408" s="5">
        <v>0.47297929859887594</v>
      </c>
    </row>
    <row r="409" spans="1:25" x14ac:dyDescent="0.3">
      <c r="A409" s="34" t="s">
        <v>1476</v>
      </c>
      <c r="B409" s="29">
        <v>325</v>
      </c>
      <c r="C409" s="29">
        <v>12</v>
      </c>
      <c r="D409" s="29" t="s">
        <v>71</v>
      </c>
      <c r="E409" s="5">
        <v>493562.55629500002</v>
      </c>
      <c r="F409" s="5">
        <v>5180991.2593599902</v>
      </c>
      <c r="G409" s="29">
        <v>2</v>
      </c>
      <c r="H409" s="29" t="s">
        <v>17</v>
      </c>
      <c r="I409" s="29" t="s">
        <v>141</v>
      </c>
      <c r="J409" s="36" t="s">
        <v>202</v>
      </c>
      <c r="K409" s="34">
        <v>2</v>
      </c>
      <c r="L409" s="34" t="s">
        <v>200</v>
      </c>
      <c r="M409" s="34" t="s">
        <v>203</v>
      </c>
      <c r="N409" s="34">
        <v>7.25</v>
      </c>
      <c r="O409" s="34">
        <v>6.75</v>
      </c>
      <c r="P409" s="34">
        <v>4.5</v>
      </c>
      <c r="Q409" s="34">
        <v>18.5</v>
      </c>
      <c r="R409" s="34">
        <v>215.04</v>
      </c>
      <c r="S409" s="34">
        <v>6.31</v>
      </c>
      <c r="T409" s="34">
        <v>208.73</v>
      </c>
      <c r="U409" s="34">
        <v>1.55</v>
      </c>
      <c r="V409" s="5">
        <v>139.63201247961536</v>
      </c>
      <c r="W409" s="5">
        <v>1.9955202606393896</v>
      </c>
      <c r="X409" s="5">
        <v>204.56475055996739</v>
      </c>
      <c r="Y409" s="5">
        <v>1.4650275887832775</v>
      </c>
    </row>
    <row r="410" spans="1:25" x14ac:dyDescent="0.3">
      <c r="A410" s="34" t="s">
        <v>1477</v>
      </c>
      <c r="B410" s="29">
        <v>325</v>
      </c>
      <c r="C410" s="29">
        <v>12</v>
      </c>
      <c r="D410" s="29" t="s">
        <v>71</v>
      </c>
      <c r="E410" s="5">
        <v>493562.55629500002</v>
      </c>
      <c r="F410" s="5">
        <v>5180991.2593599902</v>
      </c>
      <c r="G410" s="29">
        <v>2</v>
      </c>
      <c r="H410" s="29" t="s">
        <v>17</v>
      </c>
      <c r="I410" s="29" t="s">
        <v>141</v>
      </c>
      <c r="J410" s="36" t="s">
        <v>205</v>
      </c>
      <c r="K410" s="34">
        <v>3</v>
      </c>
      <c r="L410" s="34" t="s">
        <v>200</v>
      </c>
      <c r="M410" s="34" t="s">
        <v>206</v>
      </c>
      <c r="N410" s="34" t="s">
        <v>206</v>
      </c>
      <c r="O410" s="34" t="s">
        <v>206</v>
      </c>
      <c r="P410" s="34" t="s">
        <v>206</v>
      </c>
      <c r="Q410" s="34">
        <v>30</v>
      </c>
      <c r="R410" s="34">
        <v>237.85</v>
      </c>
      <c r="S410" s="34">
        <v>6.31</v>
      </c>
      <c r="T410" s="34">
        <v>231.54</v>
      </c>
      <c r="U410" s="34">
        <v>1.35</v>
      </c>
      <c r="V410" s="5">
        <v>171.76657833502196</v>
      </c>
      <c r="W410" s="5">
        <v>2.5625381330079131</v>
      </c>
      <c r="X410" s="5">
        <v>225.60669920683347</v>
      </c>
      <c r="Y410" s="5">
        <v>1.3134493415057678</v>
      </c>
    </row>
    <row r="411" spans="1:25" x14ac:dyDescent="0.3">
      <c r="A411" s="34" t="s">
        <v>1478</v>
      </c>
      <c r="B411" s="29">
        <v>325</v>
      </c>
      <c r="C411" s="29">
        <v>12</v>
      </c>
      <c r="D411" s="29" t="s">
        <v>71</v>
      </c>
      <c r="E411" s="5">
        <v>493562.55629500002</v>
      </c>
      <c r="F411" s="5">
        <v>5180991.2593599902</v>
      </c>
      <c r="G411" s="29">
        <v>2</v>
      </c>
      <c r="H411" s="29" t="s">
        <v>17</v>
      </c>
      <c r="I411" s="29" t="s">
        <v>141</v>
      </c>
      <c r="J411" s="36" t="s">
        <v>208</v>
      </c>
      <c r="K411" s="34">
        <v>4</v>
      </c>
      <c r="L411" s="34" t="s">
        <v>200</v>
      </c>
      <c r="M411" s="34" t="s">
        <v>206</v>
      </c>
      <c r="N411" s="34" t="s">
        <v>206</v>
      </c>
      <c r="O411" s="34" t="s">
        <v>206</v>
      </c>
      <c r="P411" s="34" t="s">
        <v>206</v>
      </c>
      <c r="Q411" s="34">
        <v>30</v>
      </c>
      <c r="R411" s="34">
        <v>239.44</v>
      </c>
      <c r="S411" s="34">
        <v>6.31</v>
      </c>
      <c r="T411" s="34">
        <v>233.13</v>
      </c>
      <c r="U411" s="34">
        <v>1.35</v>
      </c>
      <c r="V411" s="5">
        <v>171.76657833502196</v>
      </c>
      <c r="W411" s="5">
        <v>3.3730974907445503</v>
      </c>
      <c r="X411" s="5">
        <v>225.26629781982723</v>
      </c>
      <c r="Y411" s="5">
        <v>1.3114675742125852</v>
      </c>
    </row>
    <row r="412" spans="1:25" x14ac:dyDescent="0.3">
      <c r="A412" s="34" t="s">
        <v>1535</v>
      </c>
      <c r="B412" s="29">
        <v>349</v>
      </c>
      <c r="C412" s="29">
        <v>12</v>
      </c>
      <c r="D412" s="29" t="s">
        <v>74</v>
      </c>
      <c r="E412" s="5">
        <v>493572.819036</v>
      </c>
      <c r="F412" s="5">
        <v>5181023.0293300003</v>
      </c>
      <c r="G412" s="29">
        <v>2</v>
      </c>
      <c r="H412" s="29" t="s">
        <v>17</v>
      </c>
      <c r="I412" s="29" t="s">
        <v>141</v>
      </c>
      <c r="J412" s="36" t="s">
        <v>199</v>
      </c>
      <c r="K412" s="34">
        <v>1</v>
      </c>
      <c r="L412" s="34" t="s">
        <v>200</v>
      </c>
      <c r="M412" s="34">
        <v>3.75</v>
      </c>
      <c r="N412" s="34">
        <v>3.5</v>
      </c>
      <c r="O412" s="34">
        <v>4</v>
      </c>
      <c r="P412" s="34">
        <v>3</v>
      </c>
      <c r="Q412" s="34">
        <v>14.25</v>
      </c>
      <c r="R412" s="34">
        <v>940.09</v>
      </c>
      <c r="S412" s="34">
        <v>17.149999999999999</v>
      </c>
      <c r="T412" s="34">
        <v>922.94</v>
      </c>
      <c r="U412" s="34">
        <v>6.2</v>
      </c>
      <c r="V412" s="5">
        <v>1720.8702078568813</v>
      </c>
      <c r="W412" s="37">
        <v>2.2069958999741313</v>
      </c>
      <c r="X412" s="5">
        <v>902.57075204077876</v>
      </c>
      <c r="Y412" s="5">
        <v>0.52448508197768884</v>
      </c>
    </row>
    <row r="413" spans="1:25" x14ac:dyDescent="0.3">
      <c r="A413" s="34" t="s">
        <v>1536</v>
      </c>
      <c r="B413" s="29">
        <v>349</v>
      </c>
      <c r="C413" s="29">
        <v>12</v>
      </c>
      <c r="D413" s="29" t="s">
        <v>74</v>
      </c>
      <c r="E413" s="5">
        <v>493572.819036</v>
      </c>
      <c r="F413" s="5">
        <v>5181023.0293300003</v>
      </c>
      <c r="G413" s="29">
        <v>2</v>
      </c>
      <c r="H413" s="29" t="s">
        <v>17</v>
      </c>
      <c r="I413" s="29" t="s">
        <v>141</v>
      </c>
      <c r="J413" s="36" t="s">
        <v>202</v>
      </c>
      <c r="K413" s="34">
        <v>2</v>
      </c>
      <c r="L413" s="34" t="s">
        <v>200</v>
      </c>
      <c r="M413" s="34" t="s">
        <v>203</v>
      </c>
      <c r="N413" s="34">
        <v>6.5</v>
      </c>
      <c r="O413" s="34">
        <v>6</v>
      </c>
      <c r="P413" s="34">
        <v>7</v>
      </c>
      <c r="Q413" s="34">
        <v>19.5</v>
      </c>
      <c r="R413" s="34">
        <v>184.1</v>
      </c>
      <c r="S413" s="34">
        <v>6.31</v>
      </c>
      <c r="T413" s="34">
        <v>177.79</v>
      </c>
      <c r="U413" s="34">
        <v>1.55</v>
      </c>
      <c r="V413" s="5">
        <v>147.17968882986486</v>
      </c>
      <c r="W413" s="5">
        <v>2.1086780210867637</v>
      </c>
      <c r="X413" s="5">
        <v>174.04098134630982</v>
      </c>
      <c r="Y413" s="5">
        <v>1.1825067896936226</v>
      </c>
    </row>
    <row r="414" spans="1:25" x14ac:dyDescent="0.3">
      <c r="A414" s="34" t="s">
        <v>1537</v>
      </c>
      <c r="B414" s="29">
        <v>349</v>
      </c>
      <c r="C414" s="29">
        <v>12</v>
      </c>
      <c r="D414" s="29" t="s">
        <v>74</v>
      </c>
      <c r="E414" s="5">
        <v>493572.819036</v>
      </c>
      <c r="F414" s="5">
        <v>5181023.0293300003</v>
      </c>
      <c r="G414" s="29">
        <v>2</v>
      </c>
      <c r="H414" s="29" t="s">
        <v>17</v>
      </c>
      <c r="I414" s="29" t="s">
        <v>141</v>
      </c>
      <c r="J414" s="36" t="s">
        <v>205</v>
      </c>
      <c r="K414" s="34">
        <v>3</v>
      </c>
      <c r="L414" s="34" t="s">
        <v>200</v>
      </c>
      <c r="M414" s="34" t="s">
        <v>206</v>
      </c>
      <c r="N414" s="34" t="s">
        <v>206</v>
      </c>
      <c r="O414" s="34" t="s">
        <v>206</v>
      </c>
      <c r="P414" s="34" t="s">
        <v>206</v>
      </c>
      <c r="Q414" s="34">
        <v>30</v>
      </c>
      <c r="R414" s="34">
        <v>244.31</v>
      </c>
      <c r="S414" s="34">
        <v>6.31</v>
      </c>
      <c r="T414" s="34">
        <v>238</v>
      </c>
      <c r="U414" s="34">
        <v>1.35</v>
      </c>
      <c r="V414" s="5">
        <v>171.76657833502196</v>
      </c>
      <c r="W414" s="5">
        <v>2.3000203541624171</v>
      </c>
      <c r="X414" s="5">
        <v>232.52595155709344</v>
      </c>
      <c r="Y414" s="5">
        <v>1.3537322208489442</v>
      </c>
    </row>
    <row r="415" spans="1:25" x14ac:dyDescent="0.3">
      <c r="A415" s="34" t="s">
        <v>1538</v>
      </c>
      <c r="B415" s="29">
        <v>349</v>
      </c>
      <c r="C415" s="29">
        <v>12</v>
      </c>
      <c r="D415" s="29" t="s">
        <v>74</v>
      </c>
      <c r="E415" s="5">
        <v>493572.819036</v>
      </c>
      <c r="F415" s="5">
        <v>5181023.0293300003</v>
      </c>
      <c r="G415" s="29">
        <v>2</v>
      </c>
      <c r="H415" s="29" t="s">
        <v>17</v>
      </c>
      <c r="I415" s="29" t="s">
        <v>141</v>
      </c>
      <c r="J415" s="36" t="s">
        <v>208</v>
      </c>
      <c r="K415" s="34">
        <v>4</v>
      </c>
      <c r="L415" s="34" t="s">
        <v>200</v>
      </c>
      <c r="M415" s="34" t="s">
        <v>206</v>
      </c>
      <c r="N415" s="34" t="s">
        <v>206</v>
      </c>
      <c r="O415" s="34" t="s">
        <v>206</v>
      </c>
      <c r="P415" s="34" t="s">
        <v>206</v>
      </c>
      <c r="Q415" s="34">
        <v>30</v>
      </c>
      <c r="R415" s="34">
        <v>258.82</v>
      </c>
      <c r="S415" s="34">
        <v>6.31</v>
      </c>
      <c r="T415" s="34">
        <v>252.51</v>
      </c>
      <c r="U415" s="34">
        <v>1.35</v>
      </c>
      <c r="V415" s="5">
        <v>171.76657833502196</v>
      </c>
      <c r="W415" s="5">
        <v>1.9891500904159316</v>
      </c>
      <c r="X415" s="5">
        <v>247.48719710669073</v>
      </c>
      <c r="Y415" s="5">
        <v>1.4408344132231565</v>
      </c>
    </row>
    <row r="416" spans="1:25" x14ac:dyDescent="0.3">
      <c r="A416" s="34" t="s">
        <v>1584</v>
      </c>
      <c r="B416" s="29">
        <v>371</v>
      </c>
      <c r="C416" s="29">
        <v>12</v>
      </c>
      <c r="D416" s="29" t="s">
        <v>75</v>
      </c>
      <c r="E416" s="5">
        <v>493570.49415500002</v>
      </c>
      <c r="F416" s="5">
        <v>5181049.8085700003</v>
      </c>
      <c r="G416" s="29">
        <v>1</v>
      </c>
      <c r="H416" s="29" t="s">
        <v>17</v>
      </c>
      <c r="I416" s="29" t="s">
        <v>242</v>
      </c>
      <c r="J416" s="36" t="s">
        <v>199</v>
      </c>
      <c r="K416" s="34">
        <v>1</v>
      </c>
      <c r="L416" s="34" t="s">
        <v>200</v>
      </c>
      <c r="M416" s="34">
        <v>3.25</v>
      </c>
      <c r="N416" s="34">
        <v>3.75</v>
      </c>
      <c r="O416" s="34">
        <v>2.5</v>
      </c>
      <c r="P416" s="34">
        <v>4</v>
      </c>
      <c r="Q416" s="34">
        <v>13.5</v>
      </c>
      <c r="R416" s="34">
        <v>437.22</v>
      </c>
      <c r="S416" s="34">
        <v>17.149999999999999</v>
      </c>
      <c r="T416" s="34">
        <v>420.07000000000005</v>
      </c>
      <c r="U416" s="34">
        <v>6.2</v>
      </c>
      <c r="V416" s="5">
        <v>1630.2980916538875</v>
      </c>
      <c r="W416" s="37">
        <v>2.244496926211045</v>
      </c>
      <c r="X416" s="5">
        <v>410.64154176206529</v>
      </c>
      <c r="Y416" s="5">
        <v>0.25188126261344146</v>
      </c>
    </row>
    <row r="417" spans="1:25" x14ac:dyDescent="0.3">
      <c r="A417" s="34" t="s">
        <v>1585</v>
      </c>
      <c r="B417" s="29">
        <v>371</v>
      </c>
      <c r="C417" s="29">
        <v>12</v>
      </c>
      <c r="D417" s="29" t="s">
        <v>75</v>
      </c>
      <c r="E417" s="5">
        <v>493570.49415500002</v>
      </c>
      <c r="F417" s="5">
        <v>5181049.8085700003</v>
      </c>
      <c r="G417" s="29">
        <v>1</v>
      </c>
      <c r="H417" s="29" t="s">
        <v>17</v>
      </c>
      <c r="I417" s="29" t="s">
        <v>242</v>
      </c>
      <c r="J417" s="36" t="s">
        <v>202</v>
      </c>
      <c r="K417" s="34">
        <v>2</v>
      </c>
      <c r="L417" s="34" t="s">
        <v>200</v>
      </c>
      <c r="M417" s="34" t="s">
        <v>203</v>
      </c>
      <c r="N417" s="34">
        <v>6.25</v>
      </c>
      <c r="O417" s="34">
        <v>7.5</v>
      </c>
      <c r="P417" s="34">
        <v>6</v>
      </c>
      <c r="Q417" s="34">
        <v>19.75</v>
      </c>
      <c r="R417" s="34">
        <v>199.46</v>
      </c>
      <c r="S417" s="34">
        <v>6.31</v>
      </c>
      <c r="T417" s="34">
        <v>193.15</v>
      </c>
      <c r="U417" s="34">
        <v>1.55</v>
      </c>
      <c r="V417" s="5">
        <v>149.06660791742721</v>
      </c>
      <c r="W417" s="5">
        <v>1.9882329072834326</v>
      </c>
      <c r="X417" s="5">
        <v>189.30972813958206</v>
      </c>
      <c r="Y417" s="5">
        <v>1.2699673708577766</v>
      </c>
    </row>
    <row r="418" spans="1:25" x14ac:dyDescent="0.3">
      <c r="A418" s="34" t="s">
        <v>1586</v>
      </c>
      <c r="B418" s="29">
        <v>371</v>
      </c>
      <c r="C418" s="29">
        <v>12</v>
      </c>
      <c r="D418" s="29" t="s">
        <v>75</v>
      </c>
      <c r="E418" s="5">
        <v>493570.49415500002</v>
      </c>
      <c r="F418" s="5">
        <v>5181049.8085700003</v>
      </c>
      <c r="G418" s="29">
        <v>1</v>
      </c>
      <c r="H418" s="29" t="s">
        <v>17</v>
      </c>
      <c r="I418" s="29" t="s">
        <v>242</v>
      </c>
      <c r="J418" s="36" t="s">
        <v>205</v>
      </c>
      <c r="K418" s="34">
        <v>3</v>
      </c>
      <c r="L418" s="34" t="s">
        <v>200</v>
      </c>
      <c r="M418" s="34" t="s">
        <v>206</v>
      </c>
      <c r="N418" s="34" t="s">
        <v>206</v>
      </c>
      <c r="O418" s="34" t="s">
        <v>206</v>
      </c>
      <c r="P418" s="34" t="s">
        <v>206</v>
      </c>
      <c r="Q418" s="34">
        <v>30</v>
      </c>
      <c r="R418" s="34">
        <v>249.29</v>
      </c>
      <c r="S418" s="34">
        <v>6.31</v>
      </c>
      <c r="T418" s="34">
        <v>242.98</v>
      </c>
      <c r="U418" s="34">
        <v>1.35</v>
      </c>
      <c r="V418" s="5">
        <v>171.76657833502196</v>
      </c>
      <c r="W418" s="5">
        <v>2.1099614526273207</v>
      </c>
      <c r="X418" s="5">
        <v>237.85321566240611</v>
      </c>
      <c r="Y418" s="5">
        <v>1.384746776514844</v>
      </c>
    </row>
    <row r="419" spans="1:25" x14ac:dyDescent="0.3">
      <c r="A419" s="34" t="s">
        <v>1587</v>
      </c>
      <c r="B419" s="29">
        <v>371</v>
      </c>
      <c r="C419" s="29">
        <v>12</v>
      </c>
      <c r="D419" s="29" t="s">
        <v>75</v>
      </c>
      <c r="E419" s="5">
        <v>493570.49415500002</v>
      </c>
      <c r="F419" s="5">
        <v>5181049.8085700003</v>
      </c>
      <c r="G419" s="29">
        <v>1</v>
      </c>
      <c r="H419" s="29" t="s">
        <v>17</v>
      </c>
      <c r="I419" s="29" t="s">
        <v>242</v>
      </c>
      <c r="J419" s="36" t="s">
        <v>208</v>
      </c>
      <c r="K419" s="34">
        <v>4</v>
      </c>
      <c r="L419" s="34" t="s">
        <v>200</v>
      </c>
      <c r="M419" s="34" t="s">
        <v>206</v>
      </c>
      <c r="N419" s="34" t="s">
        <v>206</v>
      </c>
      <c r="O419" s="34" t="s">
        <v>206</v>
      </c>
      <c r="P419" s="34" t="s">
        <v>206</v>
      </c>
      <c r="Q419" s="34">
        <v>30</v>
      </c>
      <c r="R419" s="34">
        <v>240.21</v>
      </c>
      <c r="S419" s="34">
        <v>6.31</v>
      </c>
      <c r="T419" s="34">
        <v>233.9</v>
      </c>
      <c r="U419" s="34">
        <v>1.35</v>
      </c>
      <c r="V419" s="5">
        <v>171.76657833502196</v>
      </c>
      <c r="W419" s="5">
        <v>2.3876972885471317</v>
      </c>
      <c r="X419" s="5">
        <v>228.31517604208827</v>
      </c>
      <c r="Y419" s="5">
        <v>1.3292176991310332</v>
      </c>
    </row>
    <row r="420" spans="1:25" x14ac:dyDescent="0.3">
      <c r="A420" s="34" t="s">
        <v>241</v>
      </c>
      <c r="B420" s="29">
        <v>9</v>
      </c>
      <c r="C420" s="29">
        <v>13</v>
      </c>
      <c r="D420" s="29" t="s">
        <v>17</v>
      </c>
      <c r="E420" s="5">
        <v>493574.550785998</v>
      </c>
      <c r="F420" s="5">
        <v>5180572.8713800004</v>
      </c>
      <c r="G420" s="29">
        <v>4</v>
      </c>
      <c r="H420" s="29" t="s">
        <v>15</v>
      </c>
      <c r="I420" s="29" t="s">
        <v>242</v>
      </c>
      <c r="J420" s="36" t="s">
        <v>199</v>
      </c>
      <c r="K420" s="34">
        <v>1</v>
      </c>
      <c r="L420" s="34" t="s">
        <v>224</v>
      </c>
      <c r="M420" s="34">
        <v>3.5</v>
      </c>
      <c r="N420" s="34">
        <v>3.5</v>
      </c>
      <c r="O420" s="34">
        <v>4.25</v>
      </c>
      <c r="P420" s="34">
        <v>3</v>
      </c>
      <c r="Q420" s="34">
        <v>14.25</v>
      </c>
      <c r="R420" s="34">
        <v>455.12</v>
      </c>
      <c r="S420" s="34">
        <v>17.149999999999999</v>
      </c>
      <c r="T420" s="34">
        <v>437.97</v>
      </c>
      <c r="U420" s="34">
        <v>6.2</v>
      </c>
      <c r="V420" s="5">
        <v>1720.8702078568813</v>
      </c>
      <c r="W420" s="37">
        <v>2.1321622352697536</v>
      </c>
      <c r="X420" s="5">
        <v>428.63176905818909</v>
      </c>
      <c r="Y420" s="5">
        <v>0.24907849941338336</v>
      </c>
    </row>
    <row r="421" spans="1:25" x14ac:dyDescent="0.3">
      <c r="A421" s="34" t="s">
        <v>243</v>
      </c>
      <c r="B421" s="29">
        <v>9</v>
      </c>
      <c r="C421" s="29">
        <v>13</v>
      </c>
      <c r="D421" s="29" t="s">
        <v>17</v>
      </c>
      <c r="E421" s="5">
        <v>493574.550785998</v>
      </c>
      <c r="F421" s="5">
        <v>5180572.8713800004</v>
      </c>
      <c r="G421" s="29">
        <v>4</v>
      </c>
      <c r="H421" s="29" t="s">
        <v>15</v>
      </c>
      <c r="I421" s="29" t="s">
        <v>242</v>
      </c>
      <c r="J421" s="36" t="s">
        <v>202</v>
      </c>
      <c r="K421" s="34">
        <v>2</v>
      </c>
      <c r="L421" s="34" t="s">
        <v>224</v>
      </c>
      <c r="M421" s="34" t="s">
        <v>203</v>
      </c>
      <c r="N421" s="34">
        <v>6.5</v>
      </c>
      <c r="O421" s="34">
        <v>5.75</v>
      </c>
      <c r="P421" s="34">
        <v>7</v>
      </c>
      <c r="Q421" s="34">
        <v>19.25</v>
      </c>
      <c r="R421" s="34">
        <v>208</v>
      </c>
      <c r="S421" s="34">
        <v>6.31</v>
      </c>
      <c r="T421" s="34">
        <v>201.69</v>
      </c>
      <c r="U421" s="34">
        <v>1.55</v>
      </c>
      <c r="V421" s="5">
        <v>145.29276974230248</v>
      </c>
      <c r="W421" s="5">
        <v>1.803530314658476</v>
      </c>
      <c r="X421" s="5">
        <v>198.05245970836532</v>
      </c>
      <c r="Y421" s="5">
        <v>1.3631267409908951</v>
      </c>
    </row>
    <row r="422" spans="1:25" x14ac:dyDescent="0.3">
      <c r="A422" s="34" t="s">
        <v>244</v>
      </c>
      <c r="B422" s="29">
        <v>9</v>
      </c>
      <c r="C422" s="29">
        <v>13</v>
      </c>
      <c r="D422" s="29" t="s">
        <v>17</v>
      </c>
      <c r="E422" s="5">
        <v>493574.550785998</v>
      </c>
      <c r="F422" s="5">
        <v>5180572.8713800004</v>
      </c>
      <c r="G422" s="29">
        <v>4</v>
      </c>
      <c r="H422" s="29" t="s">
        <v>15</v>
      </c>
      <c r="I422" s="29" t="s">
        <v>242</v>
      </c>
      <c r="J422" s="36" t="s">
        <v>205</v>
      </c>
      <c r="K422" s="34">
        <v>3</v>
      </c>
      <c r="L422" s="34" t="s">
        <v>224</v>
      </c>
      <c r="M422" s="34" t="s">
        <v>206</v>
      </c>
      <c r="N422" s="34" t="s">
        <v>206</v>
      </c>
      <c r="O422" s="34" t="s">
        <v>206</v>
      </c>
      <c r="P422" s="34" t="s">
        <v>206</v>
      </c>
      <c r="Q422" s="34">
        <v>30</v>
      </c>
      <c r="R422" s="34">
        <v>264.08</v>
      </c>
      <c r="S422" s="34">
        <v>6.31</v>
      </c>
      <c r="T422" s="34">
        <v>257.77</v>
      </c>
      <c r="U422" s="34">
        <v>1.35</v>
      </c>
      <c r="V422" s="5">
        <v>171.76657833502196</v>
      </c>
      <c r="W422" s="5">
        <v>2.1178479931682235</v>
      </c>
      <c r="X422" s="5">
        <v>252.31082322801026</v>
      </c>
      <c r="Y422" s="5">
        <v>1.4689168619048278</v>
      </c>
    </row>
    <row r="423" spans="1:25" x14ac:dyDescent="0.3">
      <c r="A423" s="34" t="s">
        <v>245</v>
      </c>
      <c r="B423" s="29">
        <v>9</v>
      </c>
      <c r="C423" s="29">
        <v>13</v>
      </c>
      <c r="D423" s="29" t="s">
        <v>17</v>
      </c>
      <c r="E423" s="5">
        <v>493574.550785998</v>
      </c>
      <c r="F423" s="5">
        <v>5180572.8713800004</v>
      </c>
      <c r="G423" s="29">
        <v>4</v>
      </c>
      <c r="H423" s="29" t="s">
        <v>15</v>
      </c>
      <c r="I423" s="29" t="s">
        <v>242</v>
      </c>
      <c r="J423" s="36" t="s">
        <v>208</v>
      </c>
      <c r="K423" s="34">
        <v>4</v>
      </c>
      <c r="L423" s="34" t="s">
        <v>224</v>
      </c>
      <c r="M423" s="34" t="s">
        <v>206</v>
      </c>
      <c r="N423" s="34" t="s">
        <v>206</v>
      </c>
      <c r="O423" s="34" t="s">
        <v>206</v>
      </c>
      <c r="P423" s="34" t="s">
        <v>206</v>
      </c>
      <c r="Q423" s="34">
        <v>30</v>
      </c>
      <c r="R423" s="34">
        <v>267.87</v>
      </c>
      <c r="S423" s="34">
        <v>6.31</v>
      </c>
      <c r="T423" s="34">
        <v>261.56</v>
      </c>
      <c r="U423" s="34">
        <v>1.35</v>
      </c>
      <c r="V423" s="5">
        <v>171.76657833502196</v>
      </c>
      <c r="W423" s="5">
        <v>2.1017699115044257</v>
      </c>
      <c r="X423" s="5">
        <v>256.06261061946901</v>
      </c>
      <c r="Y423" s="5">
        <v>1.4907592216224506</v>
      </c>
    </row>
    <row r="424" spans="1:25" x14ac:dyDescent="0.3">
      <c r="A424" s="34" t="s">
        <v>329</v>
      </c>
      <c r="B424" s="29">
        <v>30</v>
      </c>
      <c r="C424" s="29">
        <v>13</v>
      </c>
      <c r="D424" s="29" t="s">
        <v>15</v>
      </c>
      <c r="E424" s="5">
        <v>493596.417629998</v>
      </c>
      <c r="F424" s="5">
        <v>5180604.6289499803</v>
      </c>
      <c r="G424" s="29">
        <v>4</v>
      </c>
      <c r="H424" s="29" t="s">
        <v>15</v>
      </c>
      <c r="I424" s="29" t="s">
        <v>242</v>
      </c>
      <c r="J424" s="36" t="s">
        <v>199</v>
      </c>
      <c r="K424" s="34">
        <v>1</v>
      </c>
      <c r="L424" s="34" t="s">
        <v>224</v>
      </c>
      <c r="M424" s="34">
        <v>1.5</v>
      </c>
      <c r="N424" s="34">
        <v>3</v>
      </c>
      <c r="O424" s="34">
        <v>1.75</v>
      </c>
      <c r="P424" s="34">
        <v>3.5</v>
      </c>
      <c r="Q424" s="34">
        <v>9.75</v>
      </c>
      <c r="R424" s="34">
        <v>501.8</v>
      </c>
      <c r="S424" s="34">
        <v>17.149999999999999</v>
      </c>
      <c r="T424" s="34">
        <v>484.65000000000003</v>
      </c>
      <c r="U424" s="34">
        <v>6.2</v>
      </c>
      <c r="V424" s="5">
        <v>1177.4375106389189</v>
      </c>
      <c r="W424" s="37">
        <v>2.3241200623208389</v>
      </c>
      <c r="X424" s="5">
        <v>473.38615211796207</v>
      </c>
      <c r="Y424" s="5">
        <v>0.40204779263494517</v>
      </c>
    </row>
    <row r="425" spans="1:25" x14ac:dyDescent="0.3">
      <c r="A425" s="34" t="s">
        <v>330</v>
      </c>
      <c r="B425" s="29">
        <v>30</v>
      </c>
      <c r="C425" s="29">
        <v>13</v>
      </c>
      <c r="D425" s="29" t="s">
        <v>15</v>
      </c>
      <c r="E425" s="5">
        <v>493596.417629998</v>
      </c>
      <c r="F425" s="5">
        <v>5180604.6289499803</v>
      </c>
      <c r="G425" s="29">
        <v>4</v>
      </c>
      <c r="H425" s="29" t="s">
        <v>15</v>
      </c>
      <c r="I425" s="29" t="s">
        <v>242</v>
      </c>
      <c r="J425" s="36" t="s">
        <v>202</v>
      </c>
      <c r="K425" s="34">
        <v>2</v>
      </c>
      <c r="L425" s="34" t="s">
        <v>224</v>
      </c>
      <c r="M425" s="34" t="s">
        <v>203</v>
      </c>
      <c r="N425" s="34">
        <v>7</v>
      </c>
      <c r="O425" s="34">
        <v>8.25</v>
      </c>
      <c r="P425" s="34">
        <v>6.5</v>
      </c>
      <c r="Q425" s="34">
        <v>21.75</v>
      </c>
      <c r="R425" s="34">
        <v>242.76</v>
      </c>
      <c r="S425" s="34">
        <v>6.31</v>
      </c>
      <c r="T425" s="34">
        <v>236.45</v>
      </c>
      <c r="U425" s="34">
        <v>1.55</v>
      </c>
      <c r="V425" s="5">
        <v>164.16196061792618</v>
      </c>
      <c r="W425" s="5">
        <v>1.9302737837305577</v>
      </c>
      <c r="X425" s="5">
        <v>231.88586763836909</v>
      </c>
      <c r="Y425" s="5">
        <v>1.4125432394052899</v>
      </c>
    </row>
    <row r="426" spans="1:25" x14ac:dyDescent="0.3">
      <c r="A426" s="34" t="s">
        <v>331</v>
      </c>
      <c r="B426" s="29">
        <v>30</v>
      </c>
      <c r="C426" s="29">
        <v>13</v>
      </c>
      <c r="D426" s="29" t="s">
        <v>15</v>
      </c>
      <c r="E426" s="5">
        <v>493596.417629998</v>
      </c>
      <c r="F426" s="5">
        <v>5180604.6289499803</v>
      </c>
      <c r="G426" s="29">
        <v>4</v>
      </c>
      <c r="H426" s="29" t="s">
        <v>15</v>
      </c>
      <c r="I426" s="29" t="s">
        <v>242</v>
      </c>
      <c r="J426" s="36" t="s">
        <v>205</v>
      </c>
      <c r="K426" s="34">
        <v>3</v>
      </c>
      <c r="L426" s="34" t="s">
        <v>224</v>
      </c>
      <c r="M426" s="34" t="s">
        <v>206</v>
      </c>
      <c r="N426" s="34" t="s">
        <v>206</v>
      </c>
      <c r="O426" s="34" t="s">
        <v>206</v>
      </c>
      <c r="P426" s="34" t="s">
        <v>206</v>
      </c>
      <c r="Q426" s="34">
        <v>30</v>
      </c>
      <c r="R426" s="34">
        <v>245.36</v>
      </c>
      <c r="S426" s="34">
        <v>6.31</v>
      </c>
      <c r="T426" s="34">
        <v>239.05</v>
      </c>
      <c r="U426" s="34">
        <v>1.35</v>
      </c>
      <c r="V426" s="5">
        <v>171.76657833502196</v>
      </c>
      <c r="W426" s="5">
        <v>2.4469508698145699</v>
      </c>
      <c r="X426" s="5">
        <v>233.20056394570827</v>
      </c>
      <c r="Y426" s="5">
        <v>1.3576597159131996</v>
      </c>
    </row>
    <row r="427" spans="1:25" x14ac:dyDescent="0.3">
      <c r="A427" s="34" t="s">
        <v>332</v>
      </c>
      <c r="B427" s="29">
        <v>30</v>
      </c>
      <c r="C427" s="29">
        <v>13</v>
      </c>
      <c r="D427" s="29" t="s">
        <v>15</v>
      </c>
      <c r="E427" s="5">
        <v>493596.417629998</v>
      </c>
      <c r="F427" s="5">
        <v>5180604.6289499803</v>
      </c>
      <c r="G427" s="29">
        <v>4</v>
      </c>
      <c r="H427" s="29" t="s">
        <v>15</v>
      </c>
      <c r="I427" s="29" t="s">
        <v>242</v>
      </c>
      <c r="J427" s="36" t="s">
        <v>208</v>
      </c>
      <c r="K427" s="34">
        <v>4</v>
      </c>
      <c r="L427" s="34" t="s">
        <v>224</v>
      </c>
      <c r="M427" s="34" t="s">
        <v>206</v>
      </c>
      <c r="N427" s="34" t="s">
        <v>206</v>
      </c>
      <c r="O427" s="34" t="s">
        <v>206</v>
      </c>
      <c r="P427" s="34" t="s">
        <v>206</v>
      </c>
      <c r="Q427" s="34">
        <v>30</v>
      </c>
      <c r="R427" s="34">
        <v>246.95</v>
      </c>
      <c r="S427" s="34">
        <v>6.31</v>
      </c>
      <c r="T427" s="34">
        <v>240.64</v>
      </c>
      <c r="U427" s="34">
        <v>1.35</v>
      </c>
      <c r="V427" s="5">
        <v>171.76657833502196</v>
      </c>
      <c r="W427" s="5">
        <v>2.5731683362796858</v>
      </c>
      <c r="X427" s="5">
        <v>234.44792771557655</v>
      </c>
      <c r="Y427" s="5">
        <v>1.3649216860936579</v>
      </c>
    </row>
    <row r="428" spans="1:25" x14ac:dyDescent="0.3">
      <c r="A428" s="34" t="s">
        <v>423</v>
      </c>
      <c r="B428" s="29">
        <v>53</v>
      </c>
      <c r="C428" s="29">
        <v>13</v>
      </c>
      <c r="D428" s="29" t="s">
        <v>23</v>
      </c>
      <c r="E428" s="5">
        <v>493577.061649999</v>
      </c>
      <c r="F428" s="5">
        <v>5180636.4305800004</v>
      </c>
      <c r="G428" s="29">
        <v>3</v>
      </c>
      <c r="H428" s="29" t="s">
        <v>15</v>
      </c>
      <c r="I428" s="29" t="s">
        <v>233</v>
      </c>
      <c r="J428" s="36" t="s">
        <v>199</v>
      </c>
      <c r="K428" s="34">
        <v>1</v>
      </c>
      <c r="L428" s="34" t="s">
        <v>224</v>
      </c>
      <c r="M428" s="34">
        <v>3.5</v>
      </c>
      <c r="N428" s="34">
        <v>3</v>
      </c>
      <c r="O428" s="34">
        <v>1.5</v>
      </c>
      <c r="P428" s="34">
        <v>2</v>
      </c>
      <c r="Q428" s="34">
        <v>10</v>
      </c>
      <c r="R428" s="34">
        <v>518</v>
      </c>
      <c r="S428" s="34">
        <v>17.149999999999999</v>
      </c>
      <c r="T428" s="34">
        <v>500.85</v>
      </c>
      <c r="U428" s="34">
        <v>6.2</v>
      </c>
      <c r="V428" s="5">
        <v>1207.6282160399167</v>
      </c>
      <c r="W428" s="37">
        <v>2.2854145592147037</v>
      </c>
      <c r="X428" s="5">
        <v>489.40350118017318</v>
      </c>
      <c r="Y428" s="5">
        <v>0.40526007481428089</v>
      </c>
    </row>
    <row r="429" spans="1:25" x14ac:dyDescent="0.3">
      <c r="A429" s="34" t="s">
        <v>424</v>
      </c>
      <c r="B429" s="29">
        <v>53</v>
      </c>
      <c r="C429" s="29">
        <v>13</v>
      </c>
      <c r="D429" s="29" t="s">
        <v>23</v>
      </c>
      <c r="E429" s="5">
        <v>493577.061649999</v>
      </c>
      <c r="F429" s="5">
        <v>5180636.4305800004</v>
      </c>
      <c r="G429" s="29">
        <v>3</v>
      </c>
      <c r="H429" s="29" t="s">
        <v>15</v>
      </c>
      <c r="I429" s="29" t="s">
        <v>233</v>
      </c>
      <c r="J429" s="36" t="s">
        <v>202</v>
      </c>
      <c r="K429" s="34">
        <v>2</v>
      </c>
      <c r="L429" s="34" t="s">
        <v>224</v>
      </c>
      <c r="M429" s="34" t="s">
        <v>203</v>
      </c>
      <c r="N429" s="34">
        <v>7</v>
      </c>
      <c r="O429" s="34">
        <v>8.5</v>
      </c>
      <c r="P429" s="34">
        <v>8</v>
      </c>
      <c r="Q429" s="34">
        <v>23.5</v>
      </c>
      <c r="R429" s="34">
        <v>258.25</v>
      </c>
      <c r="S429" s="34">
        <v>6.31</v>
      </c>
      <c r="T429" s="34">
        <v>251.94</v>
      </c>
      <c r="U429" s="34">
        <v>1.55</v>
      </c>
      <c r="V429" s="5">
        <v>177.37039423086276</v>
      </c>
      <c r="W429" s="5">
        <v>1.826209110977316</v>
      </c>
      <c r="X429" s="5">
        <v>247.33904876580374</v>
      </c>
      <c r="Y429" s="5">
        <v>1.39447764007262</v>
      </c>
    </row>
    <row r="430" spans="1:25" x14ac:dyDescent="0.3">
      <c r="A430" s="34" t="s">
        <v>425</v>
      </c>
      <c r="B430" s="29">
        <v>53</v>
      </c>
      <c r="C430" s="29">
        <v>13</v>
      </c>
      <c r="D430" s="29" t="s">
        <v>23</v>
      </c>
      <c r="E430" s="5">
        <v>493577.061649999</v>
      </c>
      <c r="F430" s="5">
        <v>5180636.4305800004</v>
      </c>
      <c r="G430" s="29">
        <v>3</v>
      </c>
      <c r="H430" s="29" t="s">
        <v>15</v>
      </c>
      <c r="I430" s="29" t="s">
        <v>233</v>
      </c>
      <c r="J430" s="36" t="s">
        <v>205</v>
      </c>
      <c r="K430" s="34">
        <v>3</v>
      </c>
      <c r="L430" s="34" t="s">
        <v>224</v>
      </c>
      <c r="M430" s="34" t="s">
        <v>206</v>
      </c>
      <c r="N430" s="34" t="s">
        <v>206</v>
      </c>
      <c r="O430" s="34" t="s">
        <v>206</v>
      </c>
      <c r="P430" s="34" t="s">
        <v>206</v>
      </c>
      <c r="Q430" s="34">
        <v>30</v>
      </c>
      <c r="R430" s="34">
        <v>224.37</v>
      </c>
      <c r="S430" s="34">
        <v>6.31</v>
      </c>
      <c r="T430" s="34">
        <v>218.06</v>
      </c>
      <c r="U430" s="34">
        <v>1.35</v>
      </c>
      <c r="V430" s="5">
        <v>171.76657833502196</v>
      </c>
      <c r="W430" s="5">
        <v>1.7987065481002436</v>
      </c>
      <c r="X430" s="5">
        <v>214.13774050121262</v>
      </c>
      <c r="Y430" s="5">
        <v>1.2466787344599009</v>
      </c>
    </row>
    <row r="431" spans="1:25" x14ac:dyDescent="0.3">
      <c r="A431" s="34" t="s">
        <v>426</v>
      </c>
      <c r="B431" s="29">
        <v>53</v>
      </c>
      <c r="C431" s="29">
        <v>13</v>
      </c>
      <c r="D431" s="29" t="s">
        <v>23</v>
      </c>
      <c r="E431" s="5">
        <v>493577.061649999</v>
      </c>
      <c r="F431" s="5">
        <v>5180636.4305800004</v>
      </c>
      <c r="G431" s="29">
        <v>3</v>
      </c>
      <c r="H431" s="29" t="s">
        <v>15</v>
      </c>
      <c r="I431" s="29" t="s">
        <v>233</v>
      </c>
      <c r="J431" s="36" t="s">
        <v>208</v>
      </c>
      <c r="K431" s="34">
        <v>4</v>
      </c>
      <c r="L431" s="34" t="s">
        <v>224</v>
      </c>
      <c r="M431" s="34" t="s">
        <v>206</v>
      </c>
      <c r="N431" s="34" t="s">
        <v>206</v>
      </c>
      <c r="O431" s="34" t="s">
        <v>206</v>
      </c>
      <c r="P431" s="34" t="s">
        <v>206</v>
      </c>
      <c r="Q431" s="34">
        <v>30</v>
      </c>
      <c r="R431" s="34">
        <v>219.45</v>
      </c>
      <c r="S431" s="34">
        <v>6.31</v>
      </c>
      <c r="T431" s="34">
        <v>213.14</v>
      </c>
      <c r="U431" s="34">
        <v>1.35</v>
      </c>
      <c r="V431" s="5">
        <v>171.76657833502196</v>
      </c>
      <c r="W431" s="5">
        <v>2.7386061720825738</v>
      </c>
      <c r="X431" s="5">
        <v>207.3029348048232</v>
      </c>
      <c r="Y431" s="5">
        <v>1.2068874912352821</v>
      </c>
    </row>
    <row r="432" spans="1:25" x14ac:dyDescent="0.3">
      <c r="A432" s="34" t="s">
        <v>523</v>
      </c>
      <c r="B432" s="29">
        <v>78</v>
      </c>
      <c r="C432" s="29">
        <v>13</v>
      </c>
      <c r="D432" s="29" t="s">
        <v>33</v>
      </c>
      <c r="E432" s="5">
        <v>493583.737041999</v>
      </c>
      <c r="F432" s="5">
        <v>5180668.20438</v>
      </c>
      <c r="G432" s="29">
        <v>3</v>
      </c>
      <c r="H432" s="29" t="s">
        <v>15</v>
      </c>
      <c r="I432" s="29" t="s">
        <v>233</v>
      </c>
      <c r="J432" s="36" t="s">
        <v>199</v>
      </c>
      <c r="K432" s="34">
        <v>1</v>
      </c>
      <c r="L432" s="34" t="s">
        <v>224</v>
      </c>
      <c r="M432" s="34">
        <v>2.25</v>
      </c>
      <c r="N432" s="34">
        <v>3.25</v>
      </c>
      <c r="O432" s="34">
        <v>1.5</v>
      </c>
      <c r="P432" s="34">
        <v>2.75</v>
      </c>
      <c r="Q432" s="34">
        <v>9.75</v>
      </c>
      <c r="R432" s="34">
        <v>430.8</v>
      </c>
      <c r="S432" s="34">
        <v>17.149999999999999</v>
      </c>
      <c r="T432" s="34">
        <v>413.65000000000003</v>
      </c>
      <c r="U432" s="34">
        <v>6.2</v>
      </c>
      <c r="V432" s="5">
        <v>1177.4375106389189</v>
      </c>
      <c r="W432" s="37">
        <v>2.2956935249144337</v>
      </c>
      <c r="X432" s="5">
        <v>404.15386373419148</v>
      </c>
      <c r="Y432" s="5">
        <v>0.34324867356644978</v>
      </c>
    </row>
    <row r="433" spans="1:26" x14ac:dyDescent="0.3">
      <c r="A433" s="34" t="s">
        <v>524</v>
      </c>
      <c r="B433" s="29">
        <v>78</v>
      </c>
      <c r="C433" s="29">
        <v>13</v>
      </c>
      <c r="D433" s="29" t="s">
        <v>33</v>
      </c>
      <c r="E433" s="5">
        <v>493583.737041999</v>
      </c>
      <c r="F433" s="5">
        <v>5180668.20438</v>
      </c>
      <c r="G433" s="29">
        <v>3</v>
      </c>
      <c r="H433" s="29" t="s">
        <v>15</v>
      </c>
      <c r="I433" s="29" t="s">
        <v>233</v>
      </c>
      <c r="J433" s="36" t="s">
        <v>202</v>
      </c>
      <c r="K433" s="34">
        <v>2</v>
      </c>
      <c r="L433" s="34" t="s">
        <v>224</v>
      </c>
      <c r="M433" s="34" t="s">
        <v>203</v>
      </c>
      <c r="N433" s="34">
        <v>6.75</v>
      </c>
      <c r="O433" s="34">
        <v>8.5</v>
      </c>
      <c r="P433" s="34">
        <v>7.25</v>
      </c>
      <c r="Q433" s="34">
        <v>22.5</v>
      </c>
      <c r="R433" s="34">
        <v>206.87</v>
      </c>
      <c r="S433" s="34">
        <v>6.31</v>
      </c>
      <c r="T433" s="34">
        <v>200.56</v>
      </c>
      <c r="U433" s="34">
        <v>1.55</v>
      </c>
      <c r="V433" s="5">
        <v>169.82271788061328</v>
      </c>
      <c r="W433" s="5">
        <v>1.9671466234029586</v>
      </c>
      <c r="X433" s="5">
        <v>196.61469073210304</v>
      </c>
      <c r="Y433" s="5">
        <v>1.1577643626592098</v>
      </c>
    </row>
    <row r="434" spans="1:26" x14ac:dyDescent="0.3">
      <c r="A434" s="34" t="s">
        <v>525</v>
      </c>
      <c r="B434" s="29">
        <v>78</v>
      </c>
      <c r="C434" s="29">
        <v>13</v>
      </c>
      <c r="D434" s="29" t="s">
        <v>33</v>
      </c>
      <c r="E434" s="5">
        <v>493583.737041999</v>
      </c>
      <c r="F434" s="5">
        <v>5180668.20438</v>
      </c>
      <c r="G434" s="29">
        <v>3</v>
      </c>
      <c r="H434" s="29" t="s">
        <v>15</v>
      </c>
      <c r="I434" s="29" t="s">
        <v>233</v>
      </c>
      <c r="J434" s="36" t="s">
        <v>205</v>
      </c>
      <c r="K434" s="34">
        <v>3</v>
      </c>
      <c r="L434" s="34" t="s">
        <v>224</v>
      </c>
      <c r="M434" s="34" t="s">
        <v>206</v>
      </c>
      <c r="N434" s="34" t="s">
        <v>206</v>
      </c>
      <c r="O434" s="34" t="s">
        <v>206</v>
      </c>
      <c r="P434" s="34" t="s">
        <v>206</v>
      </c>
      <c r="Q434" s="34">
        <v>30</v>
      </c>
      <c r="R434" s="34">
        <v>221.14</v>
      </c>
      <c r="S434" s="34">
        <v>6.31</v>
      </c>
      <c r="T434" s="34">
        <v>214.82999999999998</v>
      </c>
      <c r="U434" s="34">
        <v>1.35</v>
      </c>
      <c r="V434" s="5">
        <v>171.76657833502196</v>
      </c>
      <c r="W434" s="5">
        <v>2.0879789174944277</v>
      </c>
      <c r="X434" s="5">
        <v>210.3443948915467</v>
      </c>
      <c r="Y434" s="5">
        <v>1.2245944288491366</v>
      </c>
    </row>
    <row r="435" spans="1:26" x14ac:dyDescent="0.3">
      <c r="A435" s="34" t="s">
        <v>526</v>
      </c>
      <c r="B435" s="29">
        <v>78</v>
      </c>
      <c r="C435" s="29">
        <v>13</v>
      </c>
      <c r="D435" s="29" t="s">
        <v>33</v>
      </c>
      <c r="E435" s="5">
        <v>493583.737041999</v>
      </c>
      <c r="F435" s="5">
        <v>5180668.20438</v>
      </c>
      <c r="G435" s="29">
        <v>3</v>
      </c>
      <c r="H435" s="29" t="s">
        <v>15</v>
      </c>
      <c r="I435" s="29" t="s">
        <v>233</v>
      </c>
      <c r="J435" s="36" t="s">
        <v>208</v>
      </c>
      <c r="K435" s="34">
        <v>4</v>
      </c>
      <c r="L435" s="34" t="s">
        <v>224</v>
      </c>
      <c r="M435" s="34" t="s">
        <v>206</v>
      </c>
      <c r="N435" s="34" t="s">
        <v>206</v>
      </c>
      <c r="O435" s="34" t="s">
        <v>206</v>
      </c>
      <c r="P435" s="34" t="s">
        <v>206</v>
      </c>
      <c r="Q435" s="34">
        <v>30</v>
      </c>
      <c r="R435" s="34">
        <v>216.47</v>
      </c>
      <c r="S435" s="34">
        <v>6.31</v>
      </c>
      <c r="T435" s="34">
        <v>210.16</v>
      </c>
      <c r="U435" s="34">
        <v>1.35</v>
      </c>
      <c r="V435" s="5">
        <v>171.76657833502196</v>
      </c>
      <c r="W435" s="5">
        <v>2.7405602923264194</v>
      </c>
      <c r="X435" s="5">
        <v>204.4004384896468</v>
      </c>
      <c r="Y435" s="5">
        <v>1.1899895804582785</v>
      </c>
    </row>
    <row r="436" spans="1:26" x14ac:dyDescent="0.3">
      <c r="A436" s="34" t="s">
        <v>631</v>
      </c>
      <c r="B436" s="29">
        <v>105</v>
      </c>
      <c r="C436" s="29">
        <v>13</v>
      </c>
      <c r="D436" s="29" t="s">
        <v>27</v>
      </c>
      <c r="E436" s="5">
        <v>493595.221616</v>
      </c>
      <c r="F436" s="5">
        <v>5180699.9730599904</v>
      </c>
      <c r="G436" s="29">
        <v>2</v>
      </c>
      <c r="H436" s="29" t="s">
        <v>15</v>
      </c>
      <c r="I436" s="29" t="s">
        <v>141</v>
      </c>
      <c r="J436" s="36" t="s">
        <v>199</v>
      </c>
      <c r="K436" s="34">
        <v>1</v>
      </c>
      <c r="L436" s="34" t="s">
        <v>224</v>
      </c>
      <c r="M436" s="34">
        <v>3</v>
      </c>
      <c r="N436" s="34">
        <v>2.5</v>
      </c>
      <c r="O436" s="34">
        <v>2.75</v>
      </c>
      <c r="P436" s="34">
        <v>1.75</v>
      </c>
      <c r="Q436" s="34">
        <v>10</v>
      </c>
      <c r="R436" s="34">
        <v>372.08</v>
      </c>
      <c r="S436" s="34">
        <v>17.149999999999999</v>
      </c>
      <c r="T436" s="34">
        <v>354.93</v>
      </c>
      <c r="U436" s="34">
        <v>6.2</v>
      </c>
      <c r="V436" s="5">
        <v>1207.6282160399167</v>
      </c>
      <c r="W436" s="37">
        <v>2.585879946213697</v>
      </c>
      <c r="X436" s="5">
        <v>345.75193630690376</v>
      </c>
      <c r="Y436" s="5">
        <v>0.28630660638313155</v>
      </c>
    </row>
    <row r="437" spans="1:26" x14ac:dyDescent="0.3">
      <c r="A437" s="34" t="s">
        <v>632</v>
      </c>
      <c r="B437" s="29">
        <v>105</v>
      </c>
      <c r="C437" s="29">
        <v>13</v>
      </c>
      <c r="D437" s="29" t="s">
        <v>27</v>
      </c>
      <c r="E437" s="5">
        <v>493595.221616</v>
      </c>
      <c r="F437" s="5">
        <v>5180699.9730599904</v>
      </c>
      <c r="G437" s="29">
        <v>2</v>
      </c>
      <c r="H437" s="29" t="s">
        <v>15</v>
      </c>
      <c r="I437" s="29" t="s">
        <v>141</v>
      </c>
      <c r="J437" s="36" t="s">
        <v>202</v>
      </c>
      <c r="K437" s="34">
        <v>2</v>
      </c>
      <c r="L437" s="34" t="s">
        <v>224</v>
      </c>
      <c r="M437" s="34" t="s">
        <v>203</v>
      </c>
      <c r="N437" s="34">
        <v>7.5</v>
      </c>
      <c r="O437" s="34">
        <v>7.25</v>
      </c>
      <c r="P437" s="34">
        <v>8.25</v>
      </c>
      <c r="Q437" s="34">
        <v>23</v>
      </c>
      <c r="R437" s="34">
        <v>246.51</v>
      </c>
      <c r="S437" s="34">
        <v>6.31</v>
      </c>
      <c r="T437" s="34">
        <v>240.2</v>
      </c>
      <c r="U437" s="34">
        <v>1.55</v>
      </c>
      <c r="V437" s="5">
        <v>173.59655605573803</v>
      </c>
      <c r="W437" s="5">
        <v>2.023062917256726</v>
      </c>
      <c r="X437" s="5">
        <v>235.34060287274934</v>
      </c>
      <c r="Y437" s="5">
        <v>1.3556755284775734</v>
      </c>
    </row>
    <row r="438" spans="1:26" x14ac:dyDescent="0.3">
      <c r="A438" s="34" t="s">
        <v>633</v>
      </c>
      <c r="B438" s="29">
        <v>105</v>
      </c>
      <c r="C438" s="29">
        <v>13</v>
      </c>
      <c r="D438" s="29" t="s">
        <v>27</v>
      </c>
      <c r="E438" s="5">
        <v>493595.221616</v>
      </c>
      <c r="F438" s="5">
        <v>5180699.9730599904</v>
      </c>
      <c r="G438" s="29">
        <v>2</v>
      </c>
      <c r="H438" s="29" t="s">
        <v>15</v>
      </c>
      <c r="I438" s="29" t="s">
        <v>141</v>
      </c>
      <c r="J438" s="36" t="s">
        <v>205</v>
      </c>
      <c r="K438" s="34">
        <v>3</v>
      </c>
      <c r="L438" s="34" t="s">
        <v>224</v>
      </c>
      <c r="M438" s="34" t="s">
        <v>206</v>
      </c>
      <c r="N438" s="34" t="s">
        <v>206</v>
      </c>
      <c r="O438" s="34" t="s">
        <v>206</v>
      </c>
      <c r="P438" s="34" t="s">
        <v>206</v>
      </c>
      <c r="Q438" s="34">
        <v>30</v>
      </c>
      <c r="R438" s="34">
        <v>257.7</v>
      </c>
      <c r="S438" s="34">
        <v>6.31</v>
      </c>
      <c r="T438" s="34">
        <v>251.39</v>
      </c>
      <c r="U438" s="34">
        <v>1.35</v>
      </c>
      <c r="V438" s="5">
        <v>171.76657833502196</v>
      </c>
      <c r="W438" s="5">
        <v>2.1915584415584379</v>
      </c>
      <c r="X438" s="5">
        <v>245.88064123376623</v>
      </c>
      <c r="Y438" s="5">
        <v>1.4314812789376787</v>
      </c>
      <c r="Z438" s="38"/>
    </row>
    <row r="439" spans="1:26" x14ac:dyDescent="0.3">
      <c r="A439" s="34" t="s">
        <v>634</v>
      </c>
      <c r="B439" s="29">
        <v>105</v>
      </c>
      <c r="C439" s="29">
        <v>13</v>
      </c>
      <c r="D439" s="29" t="s">
        <v>27</v>
      </c>
      <c r="E439" s="5">
        <v>493595.221616</v>
      </c>
      <c r="F439" s="5">
        <v>5180699.9730599904</v>
      </c>
      <c r="G439" s="29">
        <v>2</v>
      </c>
      <c r="H439" s="29" t="s">
        <v>15</v>
      </c>
      <c r="I439" s="29" t="s">
        <v>141</v>
      </c>
      <c r="J439" s="36" t="s">
        <v>208</v>
      </c>
      <c r="K439" s="34">
        <v>4</v>
      </c>
      <c r="L439" s="34" t="s">
        <v>224</v>
      </c>
      <c r="M439" s="34" t="s">
        <v>206</v>
      </c>
      <c r="N439" s="34" t="s">
        <v>206</v>
      </c>
      <c r="O439" s="34" t="s">
        <v>206</v>
      </c>
      <c r="P439" s="34" t="s">
        <v>206</v>
      </c>
      <c r="Q439" s="34">
        <v>30</v>
      </c>
      <c r="R439" s="34">
        <v>232.92</v>
      </c>
      <c r="S439" s="34">
        <v>6.31</v>
      </c>
      <c r="T439" s="34">
        <v>226.60999999999999</v>
      </c>
      <c r="U439" s="34">
        <v>1.35</v>
      </c>
      <c r="V439" s="5">
        <v>171.76657833502196</v>
      </c>
      <c r="W439" s="5">
        <v>2.4385287543182046</v>
      </c>
      <c r="X439" s="5">
        <v>221.08404998983951</v>
      </c>
      <c r="Y439" s="5">
        <v>1.2871191365215784</v>
      </c>
    </row>
    <row r="440" spans="1:26" x14ac:dyDescent="0.3">
      <c r="A440" s="34" t="s">
        <v>735</v>
      </c>
      <c r="B440" s="29">
        <v>131</v>
      </c>
      <c r="C440" s="29">
        <v>13</v>
      </c>
      <c r="D440" s="29" t="s">
        <v>40</v>
      </c>
      <c r="E440" s="5">
        <v>493592.5074</v>
      </c>
      <c r="F440" s="5">
        <v>5180731.75691</v>
      </c>
      <c r="G440" s="29">
        <v>2</v>
      </c>
      <c r="H440" s="29" t="s">
        <v>15</v>
      </c>
      <c r="I440" s="29" t="s">
        <v>141</v>
      </c>
      <c r="J440" s="36" t="s">
        <v>199</v>
      </c>
      <c r="K440" s="34">
        <v>1</v>
      </c>
      <c r="L440" s="34" t="s">
        <v>224</v>
      </c>
      <c r="M440" s="34">
        <v>2.75</v>
      </c>
      <c r="N440" s="34">
        <v>3.25</v>
      </c>
      <c r="O440" s="34">
        <v>2</v>
      </c>
      <c r="P440" s="34">
        <v>1.5</v>
      </c>
      <c r="Q440" s="34">
        <v>9.5</v>
      </c>
      <c r="R440" s="34">
        <v>537.69000000000005</v>
      </c>
      <c r="S440" s="34">
        <v>17.149999999999999</v>
      </c>
      <c r="T440" s="34">
        <v>520.54000000000008</v>
      </c>
      <c r="U440" s="34">
        <v>6.2</v>
      </c>
      <c r="V440" s="5">
        <v>1147.2468052379209</v>
      </c>
      <c r="W440" s="37">
        <v>2.177023076444597</v>
      </c>
      <c r="X440" s="5">
        <v>509.20772407787535</v>
      </c>
      <c r="Y440" s="5">
        <v>0.44385194341183953</v>
      </c>
    </row>
    <row r="441" spans="1:26" x14ac:dyDescent="0.3">
      <c r="A441" s="34" t="s">
        <v>736</v>
      </c>
      <c r="B441" s="29">
        <v>131</v>
      </c>
      <c r="C441" s="29">
        <v>13</v>
      </c>
      <c r="D441" s="29" t="s">
        <v>40</v>
      </c>
      <c r="E441" s="5">
        <v>493592.5074</v>
      </c>
      <c r="F441" s="5">
        <v>5180731.75691</v>
      </c>
      <c r="G441" s="29">
        <v>2</v>
      </c>
      <c r="H441" s="29" t="s">
        <v>15</v>
      </c>
      <c r="I441" s="29" t="s">
        <v>141</v>
      </c>
      <c r="J441" s="36" t="s">
        <v>202</v>
      </c>
      <c r="K441" s="34">
        <v>2</v>
      </c>
      <c r="L441" s="34" t="s">
        <v>224</v>
      </c>
      <c r="M441" s="34" t="s">
        <v>203</v>
      </c>
      <c r="N441" s="34">
        <v>6.75</v>
      </c>
      <c r="O441" s="34">
        <v>8</v>
      </c>
      <c r="P441" s="34">
        <v>8.5</v>
      </c>
      <c r="Q441" s="34">
        <v>23.25</v>
      </c>
      <c r="R441" s="34">
        <v>232.61</v>
      </c>
      <c r="S441" s="34">
        <v>6.31</v>
      </c>
      <c r="T441" s="34">
        <v>226.3</v>
      </c>
      <c r="U441" s="34">
        <v>1.55</v>
      </c>
      <c r="V441" s="5">
        <v>175.48347514330038</v>
      </c>
      <c r="W441" s="5">
        <v>2.1575412171789177</v>
      </c>
      <c r="X441" s="5">
        <v>221.41748422552413</v>
      </c>
      <c r="Y441" s="5">
        <v>1.2617568921786733</v>
      </c>
    </row>
    <row r="442" spans="1:26" x14ac:dyDescent="0.3">
      <c r="A442" s="34" t="s">
        <v>737</v>
      </c>
      <c r="B442" s="29">
        <v>131</v>
      </c>
      <c r="C442" s="29">
        <v>13</v>
      </c>
      <c r="D442" s="29" t="s">
        <v>40</v>
      </c>
      <c r="E442" s="5">
        <v>493592.5074</v>
      </c>
      <c r="F442" s="5">
        <v>5180731.75691</v>
      </c>
      <c r="G442" s="29">
        <v>2</v>
      </c>
      <c r="H442" s="29" t="s">
        <v>15</v>
      </c>
      <c r="I442" s="29" t="s">
        <v>141</v>
      </c>
      <c r="J442" s="36" t="s">
        <v>205</v>
      </c>
      <c r="K442" s="34">
        <v>3</v>
      </c>
      <c r="L442" s="34" t="s">
        <v>224</v>
      </c>
      <c r="M442" s="34" t="s">
        <v>206</v>
      </c>
      <c r="N442" s="34" t="s">
        <v>206</v>
      </c>
      <c r="O442" s="34" t="s">
        <v>206</v>
      </c>
      <c r="P442" s="34" t="s">
        <v>206</v>
      </c>
      <c r="Q442" s="34">
        <v>30</v>
      </c>
      <c r="R442" s="34">
        <v>247.52</v>
      </c>
      <c r="S442" s="34">
        <v>6.31</v>
      </c>
      <c r="T442" s="34">
        <v>241.21</v>
      </c>
      <c r="U442" s="34">
        <v>1.35</v>
      </c>
      <c r="V442" s="5">
        <v>171.76657833502196</v>
      </c>
      <c r="W442" s="5">
        <v>2.0162932790223929</v>
      </c>
      <c r="X442" s="5">
        <v>236.34649898167009</v>
      </c>
      <c r="Y442" s="5">
        <v>1.3759748914639744</v>
      </c>
    </row>
    <row r="443" spans="1:26" x14ac:dyDescent="0.3">
      <c r="A443" s="34" t="s">
        <v>738</v>
      </c>
      <c r="B443" s="29">
        <v>131</v>
      </c>
      <c r="C443" s="29">
        <v>13</v>
      </c>
      <c r="D443" s="29" t="s">
        <v>40</v>
      </c>
      <c r="E443" s="5">
        <v>493592.5074</v>
      </c>
      <c r="F443" s="5">
        <v>5180731.75691</v>
      </c>
      <c r="G443" s="29">
        <v>2</v>
      </c>
      <c r="H443" s="29" t="s">
        <v>15</v>
      </c>
      <c r="I443" s="29" t="s">
        <v>141</v>
      </c>
      <c r="J443" s="36" t="s">
        <v>208</v>
      </c>
      <c r="K443" s="34">
        <v>4</v>
      </c>
      <c r="L443" s="34" t="s">
        <v>224</v>
      </c>
      <c r="M443" s="34" t="s">
        <v>206</v>
      </c>
      <c r="N443" s="34" t="s">
        <v>206</v>
      </c>
      <c r="O443" s="34" t="s">
        <v>206</v>
      </c>
      <c r="P443" s="34" t="s">
        <v>206</v>
      </c>
      <c r="Q443" s="34">
        <v>30</v>
      </c>
      <c r="R443" s="34">
        <v>224.89</v>
      </c>
      <c r="S443" s="34">
        <v>6.31</v>
      </c>
      <c r="T443" s="34">
        <v>218.57999999999998</v>
      </c>
      <c r="U443" s="34">
        <v>1.35</v>
      </c>
      <c r="V443" s="5">
        <v>171.76657833502196</v>
      </c>
      <c r="W443" s="5">
        <v>2.6024590163934636</v>
      </c>
      <c r="X443" s="5">
        <v>212.89154508196714</v>
      </c>
      <c r="Y443" s="5">
        <v>1.2394235662465898</v>
      </c>
    </row>
    <row r="444" spans="1:26" x14ac:dyDescent="0.3">
      <c r="A444" s="34" t="s">
        <v>835</v>
      </c>
      <c r="B444" s="29">
        <v>156</v>
      </c>
      <c r="C444" s="29">
        <v>13</v>
      </c>
      <c r="D444" s="29" t="s">
        <v>47</v>
      </c>
      <c r="E444" s="5">
        <v>493574.22056400002</v>
      </c>
      <c r="F444" s="5">
        <v>5180763.5574099803</v>
      </c>
      <c r="G444" s="29">
        <v>1</v>
      </c>
      <c r="H444" s="29" t="s">
        <v>15</v>
      </c>
      <c r="I444" s="29" t="s">
        <v>198</v>
      </c>
      <c r="J444" s="36" t="s">
        <v>199</v>
      </c>
      <c r="K444" s="34">
        <v>1</v>
      </c>
      <c r="L444" s="34" t="s">
        <v>224</v>
      </c>
      <c r="M444" s="34">
        <v>4</v>
      </c>
      <c r="N444" s="34">
        <v>4.25</v>
      </c>
      <c r="O444" s="34">
        <v>3.25</v>
      </c>
      <c r="P444" s="34">
        <v>1.75</v>
      </c>
      <c r="Q444" s="34">
        <v>13.25</v>
      </c>
      <c r="R444" s="34">
        <v>491.79</v>
      </c>
      <c r="S444" s="34">
        <v>17.149999999999999</v>
      </c>
      <c r="T444" s="34">
        <v>474.64000000000004</v>
      </c>
      <c r="U444" s="34">
        <v>6.2</v>
      </c>
      <c r="V444" s="5">
        <v>1600.1073862528897</v>
      </c>
      <c r="W444" s="37">
        <v>2.5493414201331341</v>
      </c>
      <c r="X444" s="5">
        <v>462.53980588348014</v>
      </c>
      <c r="Y444" s="5">
        <v>0.28906797747284307</v>
      </c>
    </row>
    <row r="445" spans="1:26" x14ac:dyDescent="0.3">
      <c r="A445" s="34" t="s">
        <v>836</v>
      </c>
      <c r="B445" s="29">
        <v>156</v>
      </c>
      <c r="C445" s="29">
        <v>13</v>
      </c>
      <c r="D445" s="29" t="s">
        <v>47</v>
      </c>
      <c r="E445" s="5">
        <v>493574.22056400002</v>
      </c>
      <c r="F445" s="5">
        <v>5180763.5574099803</v>
      </c>
      <c r="G445" s="29">
        <v>1</v>
      </c>
      <c r="H445" s="29" t="s">
        <v>15</v>
      </c>
      <c r="I445" s="29" t="s">
        <v>198</v>
      </c>
      <c r="J445" s="36" t="s">
        <v>202</v>
      </c>
      <c r="K445" s="34">
        <v>2</v>
      </c>
      <c r="L445" s="34" t="s">
        <v>224</v>
      </c>
      <c r="M445" s="34" t="s">
        <v>203</v>
      </c>
      <c r="N445" s="34">
        <v>5.75</v>
      </c>
      <c r="O445" s="34">
        <v>6.75</v>
      </c>
      <c r="P445" s="34">
        <v>8.25</v>
      </c>
      <c r="Q445" s="34">
        <v>20.75</v>
      </c>
      <c r="R445" s="34">
        <v>222.28</v>
      </c>
      <c r="S445" s="34">
        <v>6.31</v>
      </c>
      <c r="T445" s="34">
        <v>215.97</v>
      </c>
      <c r="U445" s="34">
        <v>1.55</v>
      </c>
      <c r="V445" s="5">
        <v>156.61428426767668</v>
      </c>
      <c r="W445" s="5">
        <v>2.0549338758901134</v>
      </c>
      <c r="X445" s="5">
        <v>211.53195930824012</v>
      </c>
      <c r="Y445" s="5">
        <v>1.3506555950330885</v>
      </c>
    </row>
    <row r="446" spans="1:26" x14ac:dyDescent="0.3">
      <c r="A446" s="34" t="s">
        <v>837</v>
      </c>
      <c r="B446" s="29">
        <v>156</v>
      </c>
      <c r="C446" s="29">
        <v>13</v>
      </c>
      <c r="D446" s="29" t="s">
        <v>47</v>
      </c>
      <c r="E446" s="5">
        <v>493574.22056400002</v>
      </c>
      <c r="F446" s="5">
        <v>5180763.5574099803</v>
      </c>
      <c r="G446" s="29">
        <v>1</v>
      </c>
      <c r="H446" s="29" t="s">
        <v>15</v>
      </c>
      <c r="I446" s="29" t="s">
        <v>198</v>
      </c>
      <c r="J446" s="36" t="s">
        <v>205</v>
      </c>
      <c r="K446" s="34">
        <v>3</v>
      </c>
      <c r="L446" s="34" t="s">
        <v>224</v>
      </c>
      <c r="M446" s="34" t="s">
        <v>206</v>
      </c>
      <c r="N446" s="34" t="s">
        <v>206</v>
      </c>
      <c r="O446" s="34" t="s">
        <v>206</v>
      </c>
      <c r="P446" s="34" t="s">
        <v>206</v>
      </c>
      <c r="Q446" s="34">
        <v>30</v>
      </c>
      <c r="R446" s="34">
        <v>247.79</v>
      </c>
      <c r="S446" s="34">
        <v>6.31</v>
      </c>
      <c r="T446" s="34">
        <v>241.48</v>
      </c>
      <c r="U446" s="34">
        <v>1.35</v>
      </c>
      <c r="V446" s="5">
        <v>171.76657833502196</v>
      </c>
      <c r="W446" s="5">
        <v>2.014910336490026</v>
      </c>
      <c r="X446" s="5">
        <v>236.61439451944386</v>
      </c>
      <c r="Y446" s="5">
        <v>1.3775345402639363</v>
      </c>
    </row>
    <row r="447" spans="1:26" x14ac:dyDescent="0.3">
      <c r="A447" s="34" t="s">
        <v>838</v>
      </c>
      <c r="B447" s="29">
        <v>156</v>
      </c>
      <c r="C447" s="29">
        <v>13</v>
      </c>
      <c r="D447" s="29" t="s">
        <v>47</v>
      </c>
      <c r="E447" s="5">
        <v>493574.22056400002</v>
      </c>
      <c r="F447" s="5">
        <v>5180763.5574099803</v>
      </c>
      <c r="G447" s="29">
        <v>1</v>
      </c>
      <c r="H447" s="29" t="s">
        <v>15</v>
      </c>
      <c r="I447" s="29" t="s">
        <v>198</v>
      </c>
      <c r="J447" s="36" t="s">
        <v>208</v>
      </c>
      <c r="K447" s="34">
        <v>4</v>
      </c>
      <c r="L447" s="34" t="s">
        <v>224</v>
      </c>
      <c r="M447" s="34" t="s">
        <v>206</v>
      </c>
      <c r="N447" s="34" t="s">
        <v>206</v>
      </c>
      <c r="O447" s="34" t="s">
        <v>206</v>
      </c>
      <c r="P447" s="34" t="s">
        <v>206</v>
      </c>
      <c r="Q447" s="34">
        <v>30</v>
      </c>
      <c r="R447" s="34">
        <v>233.93</v>
      </c>
      <c r="S447" s="34">
        <v>6.31</v>
      </c>
      <c r="T447" s="34">
        <v>227.62</v>
      </c>
      <c r="U447" s="34">
        <v>1.35</v>
      </c>
      <c r="V447" s="5">
        <v>171.76657833502196</v>
      </c>
      <c r="W447" s="5">
        <v>2.5331971399387023</v>
      </c>
      <c r="X447" s="5">
        <v>221.85393667007153</v>
      </c>
      <c r="Y447" s="5">
        <v>1.2916013046342272</v>
      </c>
    </row>
    <row r="448" spans="1:26" x14ac:dyDescent="0.3">
      <c r="A448" s="34" t="s">
        <v>939</v>
      </c>
      <c r="B448" s="29">
        <v>182</v>
      </c>
      <c r="C448" s="29">
        <v>13</v>
      </c>
      <c r="D448" s="29" t="s">
        <v>48</v>
      </c>
      <c r="E448" s="5">
        <v>493593.77961500001</v>
      </c>
      <c r="F448" s="5">
        <v>5180793.1975299902</v>
      </c>
      <c r="G448" s="29">
        <v>1</v>
      </c>
      <c r="H448" s="29" t="s">
        <v>15</v>
      </c>
      <c r="I448" s="29" t="s">
        <v>198</v>
      </c>
      <c r="J448" s="36" t="s">
        <v>199</v>
      </c>
      <c r="K448" s="34">
        <v>1</v>
      </c>
      <c r="L448" s="34" t="s">
        <v>224</v>
      </c>
      <c r="M448" s="34">
        <v>3</v>
      </c>
      <c r="N448" s="34">
        <v>2.25</v>
      </c>
      <c r="O448" s="34">
        <v>1.5</v>
      </c>
      <c r="P448" s="34">
        <v>3.75</v>
      </c>
      <c r="Q448" s="34">
        <v>10.5</v>
      </c>
      <c r="R448" s="34">
        <v>614.94000000000005</v>
      </c>
      <c r="S448" s="34">
        <v>17.149999999999999</v>
      </c>
      <c r="T448" s="34">
        <v>597.79000000000008</v>
      </c>
      <c r="U448" s="34">
        <v>6.2</v>
      </c>
      <c r="V448" s="5">
        <v>1268.0096268419124</v>
      </c>
      <c r="W448" s="37">
        <v>2.3435739502741715</v>
      </c>
      <c r="X448" s="5">
        <v>583.78034928265606</v>
      </c>
      <c r="Y448" s="5">
        <v>0.46039110186932214</v>
      </c>
    </row>
    <row r="449" spans="1:25" x14ac:dyDescent="0.3">
      <c r="A449" s="34" t="s">
        <v>940</v>
      </c>
      <c r="B449" s="29">
        <v>182</v>
      </c>
      <c r="C449" s="29">
        <v>13</v>
      </c>
      <c r="D449" s="29" t="s">
        <v>48</v>
      </c>
      <c r="E449" s="5">
        <v>493593.77961500001</v>
      </c>
      <c r="F449" s="5">
        <v>5180793.1975299902</v>
      </c>
      <c r="G449" s="29">
        <v>1</v>
      </c>
      <c r="H449" s="29" t="s">
        <v>15</v>
      </c>
      <c r="I449" s="29" t="s">
        <v>198</v>
      </c>
      <c r="J449" s="36" t="s">
        <v>202</v>
      </c>
      <c r="K449" s="34">
        <v>2</v>
      </c>
      <c r="L449" s="34" t="s">
        <v>224</v>
      </c>
      <c r="M449" s="34" t="s">
        <v>203</v>
      </c>
      <c r="N449" s="34">
        <v>7.75</v>
      </c>
      <c r="O449" s="34">
        <v>8.5</v>
      </c>
      <c r="P449" s="34">
        <v>6.25</v>
      </c>
      <c r="Q449" s="34">
        <v>22.5</v>
      </c>
      <c r="R449" s="34">
        <v>232.72</v>
      </c>
      <c r="S449" s="34">
        <v>6.31</v>
      </c>
      <c r="T449" s="34">
        <v>226.41</v>
      </c>
      <c r="U449" s="34">
        <v>1.55</v>
      </c>
      <c r="V449" s="5">
        <v>169.82271788061328</v>
      </c>
      <c r="W449" s="5">
        <v>2.0242914979757085</v>
      </c>
      <c r="X449" s="5">
        <v>221.82680161943318</v>
      </c>
      <c r="Y449" s="5">
        <v>1.3062257181361281</v>
      </c>
    </row>
    <row r="450" spans="1:25" x14ac:dyDescent="0.3">
      <c r="A450" s="34" t="s">
        <v>941</v>
      </c>
      <c r="B450" s="29">
        <v>182</v>
      </c>
      <c r="C450" s="29">
        <v>13</v>
      </c>
      <c r="D450" s="29" t="s">
        <v>48</v>
      </c>
      <c r="E450" s="5">
        <v>493593.77961500001</v>
      </c>
      <c r="F450" s="5">
        <v>5180793.1975299902</v>
      </c>
      <c r="G450" s="29">
        <v>1</v>
      </c>
      <c r="H450" s="29" t="s">
        <v>15</v>
      </c>
      <c r="I450" s="29" t="s">
        <v>198</v>
      </c>
      <c r="J450" s="36" t="s">
        <v>205</v>
      </c>
      <c r="K450" s="34">
        <v>3</v>
      </c>
      <c r="L450" s="34" t="s">
        <v>224</v>
      </c>
      <c r="M450" s="34" t="s">
        <v>206</v>
      </c>
      <c r="N450" s="34" t="s">
        <v>206</v>
      </c>
      <c r="O450" s="34" t="s">
        <v>206</v>
      </c>
      <c r="P450" s="34" t="s">
        <v>206</v>
      </c>
      <c r="Q450" s="34">
        <v>30</v>
      </c>
      <c r="R450" s="34">
        <v>266.52</v>
      </c>
      <c r="S450" s="34">
        <v>6.31</v>
      </c>
      <c r="T450" s="34">
        <v>260.20999999999998</v>
      </c>
      <c r="U450" s="34">
        <v>1.35</v>
      </c>
      <c r="V450" s="5">
        <v>171.76657833502196</v>
      </c>
      <c r="W450" s="5">
        <v>3.4730785039046399</v>
      </c>
      <c r="X450" s="5">
        <v>251.17270242498972</v>
      </c>
      <c r="Y450" s="5">
        <v>1.462290888365315</v>
      </c>
    </row>
    <row r="451" spans="1:25" x14ac:dyDescent="0.3">
      <c r="A451" s="34" t="s">
        <v>942</v>
      </c>
      <c r="B451" s="29">
        <v>182</v>
      </c>
      <c r="C451" s="29">
        <v>13</v>
      </c>
      <c r="D451" s="29" t="s">
        <v>48</v>
      </c>
      <c r="E451" s="5">
        <v>493593.77961500001</v>
      </c>
      <c r="F451" s="5">
        <v>5180793.1975299902</v>
      </c>
      <c r="G451" s="29">
        <v>1</v>
      </c>
      <c r="H451" s="29" t="s">
        <v>15</v>
      </c>
      <c r="I451" s="29" t="s">
        <v>198</v>
      </c>
      <c r="J451" s="36" t="s">
        <v>208</v>
      </c>
      <c r="K451" s="34">
        <v>4</v>
      </c>
      <c r="L451" s="34" t="s">
        <v>224</v>
      </c>
      <c r="M451" s="34" t="s">
        <v>206</v>
      </c>
      <c r="N451" s="34" t="s">
        <v>206</v>
      </c>
      <c r="O451" s="34" t="s">
        <v>206</v>
      </c>
      <c r="P451" s="34" t="s">
        <v>206</v>
      </c>
      <c r="Q451" s="34">
        <v>30</v>
      </c>
      <c r="R451" s="34">
        <v>253.27</v>
      </c>
      <c r="S451" s="34">
        <v>6.31</v>
      </c>
      <c r="T451" s="34">
        <v>246.96</v>
      </c>
      <c r="U451" s="34">
        <v>1.35</v>
      </c>
      <c r="V451" s="5">
        <v>171.76657833502196</v>
      </c>
      <c r="W451" s="5">
        <v>2.5458248472505089</v>
      </c>
      <c r="X451" s="5">
        <v>240.67283095723016</v>
      </c>
      <c r="Y451" s="5">
        <v>1.4011621660635869</v>
      </c>
    </row>
    <row r="452" spans="1:25" x14ac:dyDescent="0.3">
      <c r="A452" s="39" t="s">
        <v>1035</v>
      </c>
      <c r="B452" s="40">
        <v>206</v>
      </c>
      <c r="C452" s="40">
        <v>13</v>
      </c>
      <c r="D452" s="40" t="s">
        <v>55</v>
      </c>
      <c r="E452" s="41">
        <v>493576.197009</v>
      </c>
      <c r="F452" s="41">
        <v>5180827.1172000002</v>
      </c>
      <c r="G452" s="40">
        <v>6</v>
      </c>
      <c r="H452" s="40" t="s">
        <v>17</v>
      </c>
      <c r="I452" s="40" t="s">
        <v>219</v>
      </c>
      <c r="J452" s="42" t="s">
        <v>199</v>
      </c>
      <c r="K452" s="39">
        <v>1</v>
      </c>
      <c r="L452" s="39" t="s">
        <v>200</v>
      </c>
      <c r="M452" s="44">
        <v>4.75</v>
      </c>
      <c r="N452" s="44">
        <v>3.75</v>
      </c>
      <c r="O452" s="44">
        <v>5.5</v>
      </c>
      <c r="P452" s="44">
        <v>6.75</v>
      </c>
      <c r="Q452" s="39">
        <v>20.75</v>
      </c>
      <c r="R452" s="44">
        <v>532.6</v>
      </c>
      <c r="S452" s="39">
        <v>17.149999999999999</v>
      </c>
      <c r="T452" s="39">
        <v>515.45000000000005</v>
      </c>
      <c r="U452" s="39">
        <v>6.2</v>
      </c>
      <c r="V452" s="41">
        <v>2505.8285482828269</v>
      </c>
      <c r="W452" s="43">
        <v>2.221516978736918</v>
      </c>
      <c r="X452" s="41">
        <v>503.99919073310059</v>
      </c>
      <c r="Y452" s="41">
        <v>0.20113075616385523</v>
      </c>
    </row>
    <row r="453" spans="1:25" x14ac:dyDescent="0.3">
      <c r="A453" s="34" t="s">
        <v>1036</v>
      </c>
      <c r="B453" s="29">
        <v>206</v>
      </c>
      <c r="C453" s="29">
        <v>13</v>
      </c>
      <c r="D453" s="29" t="s">
        <v>55</v>
      </c>
      <c r="E453" s="5">
        <v>493576.197009</v>
      </c>
      <c r="F453" s="5">
        <v>5180827.1172000002</v>
      </c>
      <c r="G453" s="29">
        <v>6</v>
      </c>
      <c r="H453" s="29" t="s">
        <v>17</v>
      </c>
      <c r="I453" s="29" t="s">
        <v>219</v>
      </c>
      <c r="J453" s="36" t="s">
        <v>202</v>
      </c>
      <c r="K453" s="34">
        <v>2</v>
      </c>
      <c r="L453" s="34" t="s">
        <v>200</v>
      </c>
      <c r="M453" s="34" t="s">
        <v>203</v>
      </c>
      <c r="N453" s="34">
        <v>6.25</v>
      </c>
      <c r="O453" s="34">
        <v>4.5</v>
      </c>
      <c r="P453" s="34">
        <v>3.25</v>
      </c>
      <c r="Q453" s="34">
        <v>14</v>
      </c>
      <c r="R453" s="34">
        <v>141.85</v>
      </c>
      <c r="S453" s="34">
        <v>6.31</v>
      </c>
      <c r="T453" s="34">
        <v>135.54</v>
      </c>
      <c r="U453" s="34">
        <v>1.55</v>
      </c>
      <c r="V453" s="5">
        <v>105.6674689034927</v>
      </c>
      <c r="W453" s="5">
        <v>1.9567876070118388</v>
      </c>
      <c r="X453" s="5">
        <v>132.88777007745614</v>
      </c>
      <c r="Y453" s="5">
        <v>1.2576034181231694</v>
      </c>
    </row>
    <row r="454" spans="1:25" x14ac:dyDescent="0.3">
      <c r="A454" s="34" t="s">
        <v>1037</v>
      </c>
      <c r="B454" s="29">
        <v>206</v>
      </c>
      <c r="C454" s="29">
        <v>13</v>
      </c>
      <c r="D454" s="29" t="s">
        <v>55</v>
      </c>
      <c r="E454" s="5">
        <v>493576.197009</v>
      </c>
      <c r="F454" s="5">
        <v>5180827.1172000002</v>
      </c>
      <c r="G454" s="29">
        <v>6</v>
      </c>
      <c r="H454" s="29" t="s">
        <v>17</v>
      </c>
      <c r="I454" s="29" t="s">
        <v>219</v>
      </c>
      <c r="J454" s="36" t="s">
        <v>205</v>
      </c>
      <c r="K454" s="34">
        <v>3</v>
      </c>
      <c r="L454" s="34" t="s">
        <v>200</v>
      </c>
      <c r="M454" s="34" t="s">
        <v>206</v>
      </c>
      <c r="N454" s="34" t="s">
        <v>206</v>
      </c>
      <c r="O454" s="34" t="s">
        <v>206</v>
      </c>
      <c r="P454" s="34" t="s">
        <v>206</v>
      </c>
      <c r="Q454" s="34">
        <v>30</v>
      </c>
      <c r="R454" s="34">
        <v>265.01</v>
      </c>
      <c r="S454" s="34">
        <v>6.31</v>
      </c>
      <c r="T454" s="34">
        <v>258.7</v>
      </c>
      <c r="U454" s="34">
        <v>1.35</v>
      </c>
      <c r="V454" s="5">
        <v>171.76657833502196</v>
      </c>
      <c r="W454" s="5">
        <v>2.2419713189254686</v>
      </c>
      <c r="X454" s="5">
        <v>252.9000201979398</v>
      </c>
      <c r="Y454" s="5">
        <v>1.472347080842882</v>
      </c>
    </row>
    <row r="455" spans="1:25" x14ac:dyDescent="0.3">
      <c r="A455" s="34" t="s">
        <v>1038</v>
      </c>
      <c r="B455" s="29">
        <v>206</v>
      </c>
      <c r="C455" s="29">
        <v>13</v>
      </c>
      <c r="D455" s="29" t="s">
        <v>55</v>
      </c>
      <c r="E455" s="5">
        <v>493576.197009</v>
      </c>
      <c r="F455" s="5">
        <v>5180827.1172000002</v>
      </c>
      <c r="G455" s="29">
        <v>6</v>
      </c>
      <c r="H455" s="29" t="s">
        <v>17</v>
      </c>
      <c r="I455" s="29" t="s">
        <v>219</v>
      </c>
      <c r="J455" s="36" t="s">
        <v>208</v>
      </c>
      <c r="K455" s="34">
        <v>4</v>
      </c>
      <c r="L455" s="34" t="s">
        <v>200</v>
      </c>
      <c r="M455" s="34" t="s">
        <v>206</v>
      </c>
      <c r="N455" s="34" t="s">
        <v>206</v>
      </c>
      <c r="O455" s="34" t="s">
        <v>206</v>
      </c>
      <c r="P455" s="34" t="s">
        <v>206</v>
      </c>
      <c r="Q455" s="34">
        <v>30</v>
      </c>
      <c r="R455" s="34">
        <v>235.98</v>
      </c>
      <c r="S455" s="34">
        <v>6.31</v>
      </c>
      <c r="T455" s="34">
        <v>229.67</v>
      </c>
      <c r="U455" s="34">
        <v>1.35</v>
      </c>
      <c r="V455" s="5">
        <v>171.76657833502196</v>
      </c>
      <c r="W455" s="5">
        <v>2.3426359747402845</v>
      </c>
      <c r="X455" s="5">
        <v>224.28966795681399</v>
      </c>
      <c r="Y455" s="5">
        <v>1.3057817774034506</v>
      </c>
    </row>
    <row r="456" spans="1:25" x14ac:dyDescent="0.3">
      <c r="A456" s="34" t="s">
        <v>1135</v>
      </c>
      <c r="B456" s="29">
        <v>231</v>
      </c>
      <c r="C456" s="29">
        <v>13</v>
      </c>
      <c r="D456" s="29" t="s">
        <v>53</v>
      </c>
      <c r="E456" s="5">
        <v>493604.093411999</v>
      </c>
      <c r="F456" s="5">
        <v>5180858.8683700003</v>
      </c>
      <c r="G456" s="29">
        <v>6</v>
      </c>
      <c r="H456" s="29" t="s">
        <v>17</v>
      </c>
      <c r="I456" s="29" t="s">
        <v>219</v>
      </c>
      <c r="J456" s="36" t="s">
        <v>199</v>
      </c>
      <c r="K456" s="34">
        <v>1</v>
      </c>
      <c r="L456" s="34" t="s">
        <v>200</v>
      </c>
      <c r="M456" s="34">
        <v>6</v>
      </c>
      <c r="N456" s="34">
        <v>2</v>
      </c>
      <c r="O456" s="34">
        <v>4.75</v>
      </c>
      <c r="P456" s="34">
        <v>4.5</v>
      </c>
      <c r="Q456" s="34">
        <v>17.25</v>
      </c>
      <c r="R456" s="34">
        <v>1204.23</v>
      </c>
      <c r="S456" s="34">
        <v>17.149999999999999</v>
      </c>
      <c r="T456" s="34">
        <v>1187.08</v>
      </c>
      <c r="U456" s="34">
        <v>6.2</v>
      </c>
      <c r="V456" s="5">
        <v>2083.1586726688561</v>
      </c>
      <c r="W456" s="37">
        <v>1.8696321784856968</v>
      </c>
      <c r="X456" s="5">
        <v>1164.885970335632</v>
      </c>
      <c r="Y456" s="5">
        <v>0.5591921468196317</v>
      </c>
    </row>
    <row r="457" spans="1:25" x14ac:dyDescent="0.3">
      <c r="A457" s="34" t="s">
        <v>1136</v>
      </c>
      <c r="B457" s="29">
        <v>231</v>
      </c>
      <c r="C457" s="29">
        <v>13</v>
      </c>
      <c r="D457" s="29" t="s">
        <v>53</v>
      </c>
      <c r="E457" s="5">
        <v>493604.093411999</v>
      </c>
      <c r="F457" s="5">
        <v>5180858.8683700003</v>
      </c>
      <c r="G457" s="29">
        <v>6</v>
      </c>
      <c r="H457" s="29" t="s">
        <v>17</v>
      </c>
      <c r="I457" s="29" t="s">
        <v>219</v>
      </c>
      <c r="J457" s="36" t="s">
        <v>202</v>
      </c>
      <c r="K457" s="34">
        <v>2</v>
      </c>
      <c r="L457" s="34" t="s">
        <v>200</v>
      </c>
      <c r="M457" s="34" t="s">
        <v>203</v>
      </c>
      <c r="N457" s="34">
        <v>8</v>
      </c>
      <c r="O457" s="34">
        <v>5.25</v>
      </c>
      <c r="P457" s="34">
        <v>5.5</v>
      </c>
      <c r="Q457" s="34">
        <v>18.75</v>
      </c>
      <c r="R457" s="34">
        <v>204.32</v>
      </c>
      <c r="S457" s="34">
        <v>6.31</v>
      </c>
      <c r="T457" s="34">
        <v>198.01</v>
      </c>
      <c r="U457" s="34">
        <v>1.55</v>
      </c>
      <c r="V457" s="5">
        <v>141.51893156717773</v>
      </c>
      <c r="W457" s="5">
        <v>2.2838499184339409</v>
      </c>
      <c r="X457" s="5">
        <v>193.48774877650894</v>
      </c>
      <c r="Y457" s="5">
        <v>1.3672216616803816</v>
      </c>
    </row>
    <row r="458" spans="1:25" x14ac:dyDescent="0.3">
      <c r="A458" s="34" t="s">
        <v>1137</v>
      </c>
      <c r="B458" s="29">
        <v>231</v>
      </c>
      <c r="C458" s="29">
        <v>13</v>
      </c>
      <c r="D458" s="29" t="s">
        <v>53</v>
      </c>
      <c r="E458" s="5">
        <v>493604.093411999</v>
      </c>
      <c r="F458" s="5">
        <v>5180858.8683700003</v>
      </c>
      <c r="G458" s="29">
        <v>6</v>
      </c>
      <c r="H458" s="29" t="s">
        <v>17</v>
      </c>
      <c r="I458" s="29" t="s">
        <v>219</v>
      </c>
      <c r="J458" s="36" t="s">
        <v>205</v>
      </c>
      <c r="K458" s="34">
        <v>3</v>
      </c>
      <c r="L458" s="34" t="s">
        <v>200</v>
      </c>
      <c r="M458" s="34" t="s">
        <v>206</v>
      </c>
      <c r="N458" s="34" t="s">
        <v>206</v>
      </c>
      <c r="O458" s="34" t="s">
        <v>206</v>
      </c>
      <c r="P458" s="34" t="s">
        <v>206</v>
      </c>
      <c r="Q458" s="34">
        <v>30</v>
      </c>
      <c r="R458" s="34">
        <v>253.53</v>
      </c>
      <c r="S458" s="34">
        <v>6.31</v>
      </c>
      <c r="T458" s="34">
        <v>247.22</v>
      </c>
      <c r="U458" s="34">
        <v>1.35</v>
      </c>
      <c r="V458" s="5">
        <v>171.76657833502196</v>
      </c>
      <c r="W458" s="5">
        <v>2.4121013900245147</v>
      </c>
      <c r="X458" s="5">
        <v>241.25680294358139</v>
      </c>
      <c r="Y458" s="5">
        <v>1.4045619659083055</v>
      </c>
    </row>
    <row r="459" spans="1:25" x14ac:dyDescent="0.3">
      <c r="A459" s="34" t="s">
        <v>1138</v>
      </c>
      <c r="B459" s="29">
        <v>231</v>
      </c>
      <c r="C459" s="29">
        <v>13</v>
      </c>
      <c r="D459" s="29" t="s">
        <v>53</v>
      </c>
      <c r="E459" s="5">
        <v>493604.093411999</v>
      </c>
      <c r="F459" s="5">
        <v>5180858.8683700003</v>
      </c>
      <c r="G459" s="29">
        <v>6</v>
      </c>
      <c r="H459" s="29" t="s">
        <v>17</v>
      </c>
      <c r="I459" s="29" t="s">
        <v>219</v>
      </c>
      <c r="J459" s="36" t="s">
        <v>208</v>
      </c>
      <c r="K459" s="34">
        <v>4</v>
      </c>
      <c r="L459" s="34" t="s">
        <v>200</v>
      </c>
      <c r="M459" s="34" t="s">
        <v>206</v>
      </c>
      <c r="N459" s="34" t="s">
        <v>206</v>
      </c>
      <c r="O459" s="34" t="s">
        <v>206</v>
      </c>
      <c r="P459" s="34" t="s">
        <v>206</v>
      </c>
      <c r="Q459" s="34">
        <v>30</v>
      </c>
      <c r="R459" s="34">
        <v>259.89</v>
      </c>
      <c r="S459" s="34">
        <v>6.31</v>
      </c>
      <c r="T459" s="34">
        <v>253.57999999999998</v>
      </c>
      <c r="U459" s="34">
        <v>1.35</v>
      </c>
      <c r="V459" s="5">
        <v>171.76657833502196</v>
      </c>
      <c r="W459" s="5">
        <v>3.1736281736281979</v>
      </c>
      <c r="X459" s="5">
        <v>245.5323136773136</v>
      </c>
      <c r="Y459" s="5">
        <v>1.4294533666404843</v>
      </c>
    </row>
    <row r="460" spans="1:25" x14ac:dyDescent="0.3">
      <c r="A460" s="34" t="s">
        <v>1223</v>
      </c>
      <c r="B460" s="29">
        <v>253</v>
      </c>
      <c r="C460" s="29">
        <v>13</v>
      </c>
      <c r="D460" s="29" t="s">
        <v>58</v>
      </c>
      <c r="E460" s="5">
        <v>493573.21164499799</v>
      </c>
      <c r="F460" s="5">
        <v>5180890.6823100001</v>
      </c>
      <c r="G460" s="29">
        <v>4</v>
      </c>
      <c r="H460" s="29" t="s">
        <v>17</v>
      </c>
      <c r="I460" s="29" t="s">
        <v>198</v>
      </c>
      <c r="J460" s="36" t="s">
        <v>199</v>
      </c>
      <c r="K460" s="34">
        <v>1</v>
      </c>
      <c r="L460" s="34" t="s">
        <v>200</v>
      </c>
      <c r="M460" s="34">
        <v>4.25</v>
      </c>
      <c r="N460" s="34">
        <v>5</v>
      </c>
      <c r="O460" s="34">
        <v>5.5</v>
      </c>
      <c r="P460" s="34">
        <v>3</v>
      </c>
      <c r="Q460" s="34">
        <v>17.75</v>
      </c>
      <c r="R460" s="34">
        <v>1670.24</v>
      </c>
      <c r="S460" s="34">
        <v>17.149999999999999</v>
      </c>
      <c r="T460" s="34">
        <v>1653.09</v>
      </c>
      <c r="U460" s="34">
        <v>6.2</v>
      </c>
      <c r="V460" s="5">
        <v>2143.5400834708521</v>
      </c>
      <c r="W460" s="37">
        <v>1.7705830276969696</v>
      </c>
      <c r="X460" s="5">
        <v>1623.8206690274442</v>
      </c>
      <c r="Y460" s="5">
        <v>0.75754154613154212</v>
      </c>
    </row>
    <row r="461" spans="1:25" x14ac:dyDescent="0.3">
      <c r="A461" s="34" t="s">
        <v>1224</v>
      </c>
      <c r="B461" s="29">
        <v>253</v>
      </c>
      <c r="C461" s="29">
        <v>13</v>
      </c>
      <c r="D461" s="29" t="s">
        <v>58</v>
      </c>
      <c r="E461" s="5">
        <v>493573.21164499799</v>
      </c>
      <c r="F461" s="5">
        <v>5180890.6823100001</v>
      </c>
      <c r="G461" s="29">
        <v>4</v>
      </c>
      <c r="H461" s="29" t="s">
        <v>17</v>
      </c>
      <c r="I461" s="29" t="s">
        <v>198</v>
      </c>
      <c r="J461" s="36" t="s">
        <v>202</v>
      </c>
      <c r="K461" s="34">
        <v>2</v>
      </c>
      <c r="L461" s="34" t="s">
        <v>200</v>
      </c>
      <c r="M461" s="34" t="s">
        <v>203</v>
      </c>
      <c r="N461" s="34">
        <v>5</v>
      </c>
      <c r="O461" s="34">
        <v>4.5</v>
      </c>
      <c r="P461" s="34">
        <v>7</v>
      </c>
      <c r="Q461" s="34">
        <v>16.5</v>
      </c>
      <c r="R461" s="34">
        <v>185.79</v>
      </c>
      <c r="S461" s="34">
        <v>6.31</v>
      </c>
      <c r="T461" s="34">
        <v>179.48</v>
      </c>
      <c r="U461" s="34">
        <v>1.55</v>
      </c>
      <c r="V461" s="5">
        <v>124.53665977911641</v>
      </c>
      <c r="W461" s="5">
        <v>1.7493897477624074</v>
      </c>
      <c r="X461" s="5">
        <v>176.34019528071602</v>
      </c>
      <c r="Y461" s="5">
        <v>1.4159701696952576</v>
      </c>
    </row>
    <row r="462" spans="1:25" x14ac:dyDescent="0.3">
      <c r="A462" s="34" t="s">
        <v>1225</v>
      </c>
      <c r="B462" s="29">
        <v>253</v>
      </c>
      <c r="C462" s="29">
        <v>13</v>
      </c>
      <c r="D462" s="29" t="s">
        <v>58</v>
      </c>
      <c r="E462" s="5">
        <v>493573.21164499799</v>
      </c>
      <c r="F462" s="5">
        <v>5180890.6823100001</v>
      </c>
      <c r="G462" s="29">
        <v>4</v>
      </c>
      <c r="H462" s="29" t="s">
        <v>17</v>
      </c>
      <c r="I462" s="29" t="s">
        <v>198</v>
      </c>
      <c r="J462" s="36" t="s">
        <v>205</v>
      </c>
      <c r="K462" s="34">
        <v>3</v>
      </c>
      <c r="L462" s="34" t="s">
        <v>200</v>
      </c>
      <c r="M462" s="34" t="s">
        <v>206</v>
      </c>
      <c r="N462" s="34" t="s">
        <v>206</v>
      </c>
      <c r="O462" s="34" t="s">
        <v>206</v>
      </c>
      <c r="P462" s="34" t="s">
        <v>206</v>
      </c>
      <c r="Q462" s="34">
        <v>30</v>
      </c>
      <c r="R462" s="34">
        <v>249.01</v>
      </c>
      <c r="S462" s="34">
        <v>6.31</v>
      </c>
      <c r="T462" s="34">
        <v>242.7</v>
      </c>
      <c r="U462" s="34">
        <v>1.35</v>
      </c>
      <c r="V462" s="5">
        <v>171.76657833502196</v>
      </c>
      <c r="W462" s="5">
        <v>2.0358798629308712</v>
      </c>
      <c r="X462" s="5">
        <v>237.75891957266677</v>
      </c>
      <c r="Y462" s="5">
        <v>1.3841977984153011</v>
      </c>
    </row>
    <row r="463" spans="1:25" x14ac:dyDescent="0.3">
      <c r="A463" s="34" t="s">
        <v>1226</v>
      </c>
      <c r="B463" s="29">
        <v>253</v>
      </c>
      <c r="C463" s="29">
        <v>13</v>
      </c>
      <c r="D463" s="29" t="s">
        <v>58</v>
      </c>
      <c r="E463" s="5">
        <v>493573.21164499799</v>
      </c>
      <c r="F463" s="5">
        <v>5180890.6823100001</v>
      </c>
      <c r="G463" s="29">
        <v>4</v>
      </c>
      <c r="H463" s="29" t="s">
        <v>17</v>
      </c>
      <c r="I463" s="29" t="s">
        <v>198</v>
      </c>
      <c r="J463" s="36" t="s">
        <v>208</v>
      </c>
      <c r="K463" s="34">
        <v>4</v>
      </c>
      <c r="L463" s="34" t="s">
        <v>200</v>
      </c>
      <c r="M463" s="34" t="s">
        <v>206</v>
      </c>
      <c r="N463" s="34" t="s">
        <v>206</v>
      </c>
      <c r="O463" s="34" t="s">
        <v>206</v>
      </c>
      <c r="P463" s="34" t="s">
        <v>206</v>
      </c>
      <c r="Q463" s="34">
        <v>30</v>
      </c>
      <c r="R463" s="34">
        <v>249.53</v>
      </c>
      <c r="S463" s="34">
        <v>6.31</v>
      </c>
      <c r="T463" s="34">
        <v>243.22</v>
      </c>
      <c r="U463" s="34">
        <v>1.35</v>
      </c>
      <c r="V463" s="5">
        <v>171.76657833502196</v>
      </c>
      <c r="W463" s="5">
        <v>2.258392675483214</v>
      </c>
      <c r="X463" s="5">
        <v>237.72713733468973</v>
      </c>
      <c r="Y463" s="5">
        <v>1.3840127668551159</v>
      </c>
    </row>
    <row r="464" spans="1:25" x14ac:dyDescent="0.3">
      <c r="A464" s="34" t="s">
        <v>1315</v>
      </c>
      <c r="B464" s="29">
        <v>276</v>
      </c>
      <c r="C464" s="29">
        <v>13</v>
      </c>
      <c r="D464" s="29" t="s">
        <v>66</v>
      </c>
      <c r="E464" s="5">
        <v>493594.16132999799</v>
      </c>
      <c r="F464" s="5">
        <v>5180922.4408799903</v>
      </c>
      <c r="G464" s="29">
        <v>4</v>
      </c>
      <c r="H464" s="29" t="s">
        <v>17</v>
      </c>
      <c r="I464" s="29" t="s">
        <v>198</v>
      </c>
      <c r="J464" s="36" t="s">
        <v>199</v>
      </c>
      <c r="K464" s="34">
        <v>1</v>
      </c>
      <c r="L464" s="34" t="s">
        <v>200</v>
      </c>
      <c r="M464" s="34">
        <v>3.5</v>
      </c>
      <c r="N464" s="34">
        <v>4</v>
      </c>
      <c r="O464" s="34">
        <v>3.25</v>
      </c>
      <c r="P464" s="34">
        <v>3.5</v>
      </c>
      <c r="Q464" s="34">
        <v>14.25</v>
      </c>
      <c r="R464" s="34">
        <v>1001.86</v>
      </c>
      <c r="S464" s="34">
        <v>17.149999999999999</v>
      </c>
      <c r="T464" s="34">
        <v>984.71</v>
      </c>
      <c r="U464" s="34">
        <v>6.2</v>
      </c>
      <c r="V464" s="5">
        <v>1720.8702078568813</v>
      </c>
      <c r="W464" s="37">
        <v>2.1402685994457391</v>
      </c>
      <c r="X464" s="5">
        <v>963.63456107439788</v>
      </c>
      <c r="Y464" s="5">
        <v>0.5599693438091875</v>
      </c>
    </row>
    <row r="465" spans="1:25" x14ac:dyDescent="0.3">
      <c r="A465" s="34" t="s">
        <v>1316</v>
      </c>
      <c r="B465" s="29">
        <v>276</v>
      </c>
      <c r="C465" s="29">
        <v>13</v>
      </c>
      <c r="D465" s="29" t="s">
        <v>66</v>
      </c>
      <c r="E465" s="5">
        <v>493594.16132999799</v>
      </c>
      <c r="F465" s="5">
        <v>5180922.4408799903</v>
      </c>
      <c r="G465" s="29">
        <v>4</v>
      </c>
      <c r="H465" s="29" t="s">
        <v>17</v>
      </c>
      <c r="I465" s="29" t="s">
        <v>198</v>
      </c>
      <c r="J465" s="36" t="s">
        <v>202</v>
      </c>
      <c r="K465" s="34">
        <v>2</v>
      </c>
      <c r="L465" s="34" t="s">
        <v>200</v>
      </c>
      <c r="M465" s="34" t="s">
        <v>203</v>
      </c>
      <c r="N465" s="34">
        <v>6</v>
      </c>
      <c r="O465" s="34">
        <v>6.75</v>
      </c>
      <c r="P465" s="34">
        <v>6.5</v>
      </c>
      <c r="Q465" s="34">
        <v>19.25</v>
      </c>
      <c r="R465" s="34">
        <v>193.8</v>
      </c>
      <c r="S465" s="34">
        <v>6.31</v>
      </c>
      <c r="T465" s="34">
        <v>187.49</v>
      </c>
      <c r="U465" s="34">
        <v>1.55</v>
      </c>
      <c r="V465" s="5">
        <v>145.29276974230248</v>
      </c>
      <c r="W465" s="5">
        <v>2.0951993490642531</v>
      </c>
      <c r="X465" s="5">
        <v>183.56171074043945</v>
      </c>
      <c r="Y465" s="5">
        <v>1.2633919159639699</v>
      </c>
    </row>
    <row r="466" spans="1:25" x14ac:dyDescent="0.3">
      <c r="A466" s="34" t="s">
        <v>1317</v>
      </c>
      <c r="B466" s="29">
        <v>276</v>
      </c>
      <c r="C466" s="29">
        <v>13</v>
      </c>
      <c r="D466" s="29" t="s">
        <v>66</v>
      </c>
      <c r="E466" s="5">
        <v>493594.16132999799</v>
      </c>
      <c r="F466" s="5">
        <v>5180922.4408799903</v>
      </c>
      <c r="G466" s="29">
        <v>4</v>
      </c>
      <c r="H466" s="29" t="s">
        <v>17</v>
      </c>
      <c r="I466" s="29" t="s">
        <v>198</v>
      </c>
      <c r="J466" s="36" t="s">
        <v>205</v>
      </c>
      <c r="K466" s="34">
        <v>3</v>
      </c>
      <c r="L466" s="34" t="s">
        <v>200</v>
      </c>
      <c r="M466" s="34" t="s">
        <v>206</v>
      </c>
      <c r="N466" s="34" t="s">
        <v>206</v>
      </c>
      <c r="O466" s="34" t="s">
        <v>206</v>
      </c>
      <c r="P466" s="34" t="s">
        <v>206</v>
      </c>
      <c r="Q466" s="34">
        <v>30</v>
      </c>
      <c r="R466" s="34">
        <v>249.51</v>
      </c>
      <c r="S466" s="34">
        <v>6.31</v>
      </c>
      <c r="T466" s="34">
        <v>243.2</v>
      </c>
      <c r="U466" s="34">
        <v>1.35</v>
      </c>
      <c r="V466" s="5">
        <v>171.76657833502196</v>
      </c>
      <c r="W466" s="5">
        <v>2.3435907886692595</v>
      </c>
      <c r="X466" s="5">
        <v>237.50038720195636</v>
      </c>
      <c r="Y466" s="5">
        <v>1.3826926606101679</v>
      </c>
    </row>
    <row r="467" spans="1:25" x14ac:dyDescent="0.3">
      <c r="A467" s="34" t="s">
        <v>1318</v>
      </c>
      <c r="B467" s="29">
        <v>276</v>
      </c>
      <c r="C467" s="29">
        <v>13</v>
      </c>
      <c r="D467" s="29" t="s">
        <v>66</v>
      </c>
      <c r="E467" s="5">
        <v>493594.16132999799</v>
      </c>
      <c r="F467" s="5">
        <v>5180922.4408799903</v>
      </c>
      <c r="G467" s="29">
        <v>4</v>
      </c>
      <c r="H467" s="29" t="s">
        <v>17</v>
      </c>
      <c r="I467" s="29" t="s">
        <v>198</v>
      </c>
      <c r="J467" s="36" t="s">
        <v>208</v>
      </c>
      <c r="K467" s="34">
        <v>4</v>
      </c>
      <c r="L467" s="34" t="s">
        <v>200</v>
      </c>
      <c r="M467" s="34" t="s">
        <v>206</v>
      </c>
      <c r="N467" s="34" t="s">
        <v>206</v>
      </c>
      <c r="O467" s="34" t="s">
        <v>206</v>
      </c>
      <c r="P467" s="34" t="s">
        <v>206</v>
      </c>
      <c r="Q467" s="34">
        <v>30</v>
      </c>
      <c r="R467" s="34">
        <v>242.89</v>
      </c>
      <c r="S467" s="34">
        <v>6.31</v>
      </c>
      <c r="T467" s="34">
        <v>236.57999999999998</v>
      </c>
      <c r="U467" s="34">
        <v>1.35</v>
      </c>
      <c r="V467" s="5">
        <v>171.76657833502196</v>
      </c>
      <c r="W467" s="5">
        <v>2.0117862223125567</v>
      </c>
      <c r="X467" s="5">
        <v>231.82051615525293</v>
      </c>
      <c r="Y467" s="5">
        <v>1.3496252786912879</v>
      </c>
    </row>
    <row r="468" spans="1:25" x14ac:dyDescent="0.3">
      <c r="A468" s="34" t="s">
        <v>1403</v>
      </c>
      <c r="B468" s="29">
        <v>301</v>
      </c>
      <c r="C468" s="29">
        <v>13</v>
      </c>
      <c r="D468" s="29" t="s">
        <v>67</v>
      </c>
      <c r="E468" s="5">
        <v>493598.317293</v>
      </c>
      <c r="F468" s="5">
        <v>5180954.2174000004</v>
      </c>
      <c r="G468" s="29">
        <v>4</v>
      </c>
      <c r="H468" s="29" t="s">
        <v>17</v>
      </c>
      <c r="I468" s="29" t="s">
        <v>198</v>
      </c>
      <c r="J468" s="36" t="s">
        <v>199</v>
      </c>
      <c r="K468" s="34">
        <v>1</v>
      </c>
      <c r="L468" s="34" t="s">
        <v>200</v>
      </c>
      <c r="M468" s="34">
        <v>3</v>
      </c>
      <c r="N468" s="34">
        <v>2.75</v>
      </c>
      <c r="O468" s="34">
        <v>5.5</v>
      </c>
      <c r="P468" s="34">
        <v>3.75</v>
      </c>
      <c r="Q468" s="34">
        <v>15</v>
      </c>
      <c r="R468" s="34">
        <v>1207.23</v>
      </c>
      <c r="S468" s="34">
        <v>17.149999999999999</v>
      </c>
      <c r="T468" s="34">
        <v>1190.08</v>
      </c>
      <c r="U468" s="34">
        <v>6.2</v>
      </c>
      <c r="V468" s="5">
        <v>1811.4423240598751</v>
      </c>
      <c r="W468" s="37">
        <v>2.0872088825008168</v>
      </c>
      <c r="X468" s="5">
        <v>1165.2405445311342</v>
      </c>
      <c r="Y468" s="5">
        <v>0.64326671020888582</v>
      </c>
    </row>
    <row r="469" spans="1:25" x14ac:dyDescent="0.3">
      <c r="A469" s="34" t="s">
        <v>1404</v>
      </c>
      <c r="B469" s="29">
        <v>301</v>
      </c>
      <c r="C469" s="29">
        <v>13</v>
      </c>
      <c r="D469" s="29" t="s">
        <v>67</v>
      </c>
      <c r="E469" s="5">
        <v>493598.317293</v>
      </c>
      <c r="F469" s="5">
        <v>5180954.2174000004</v>
      </c>
      <c r="G469" s="29">
        <v>4</v>
      </c>
      <c r="H469" s="29" t="s">
        <v>17</v>
      </c>
      <c r="I469" s="29" t="s">
        <v>198</v>
      </c>
      <c r="J469" s="36" t="s">
        <v>202</v>
      </c>
      <c r="K469" s="34">
        <v>2</v>
      </c>
      <c r="L469" s="34" t="s">
        <v>200</v>
      </c>
      <c r="M469" s="34" t="s">
        <v>203</v>
      </c>
      <c r="N469" s="34">
        <v>7.25</v>
      </c>
      <c r="O469" s="34">
        <v>4.5</v>
      </c>
      <c r="P469" s="34">
        <v>6.25</v>
      </c>
      <c r="Q469" s="34">
        <v>18</v>
      </c>
      <c r="R469" s="34">
        <v>189.14</v>
      </c>
      <c r="S469" s="34">
        <v>6.31</v>
      </c>
      <c r="T469" s="34">
        <v>182.82999999999998</v>
      </c>
      <c r="U469" s="34">
        <v>1.55</v>
      </c>
      <c r="V469" s="5">
        <v>135.85817430449063</v>
      </c>
      <c r="W469" s="5">
        <v>2.0171149144254175</v>
      </c>
      <c r="X469" s="5">
        <v>179.142108801956</v>
      </c>
      <c r="Y469" s="5">
        <v>1.3185964681113389</v>
      </c>
    </row>
    <row r="470" spans="1:25" x14ac:dyDescent="0.3">
      <c r="A470" s="34" t="s">
        <v>1405</v>
      </c>
      <c r="B470" s="29">
        <v>301</v>
      </c>
      <c r="C470" s="29">
        <v>13</v>
      </c>
      <c r="D470" s="29" t="s">
        <v>67</v>
      </c>
      <c r="E470" s="5">
        <v>493598.317293</v>
      </c>
      <c r="F470" s="5">
        <v>5180954.2174000004</v>
      </c>
      <c r="G470" s="29">
        <v>4</v>
      </c>
      <c r="H470" s="29" t="s">
        <v>17</v>
      </c>
      <c r="I470" s="29" t="s">
        <v>198</v>
      </c>
      <c r="J470" s="36" t="s">
        <v>205</v>
      </c>
      <c r="K470" s="34">
        <v>3</v>
      </c>
      <c r="L470" s="34" t="s">
        <v>200</v>
      </c>
      <c r="M470" s="34" t="s">
        <v>206</v>
      </c>
      <c r="N470" s="34" t="s">
        <v>206</v>
      </c>
      <c r="O470" s="34" t="s">
        <v>206</v>
      </c>
      <c r="P470" s="34" t="s">
        <v>206</v>
      </c>
      <c r="Q470" s="34">
        <v>30</v>
      </c>
      <c r="R470" s="34">
        <v>241.87</v>
      </c>
      <c r="S470" s="34">
        <v>6.31</v>
      </c>
      <c r="T470" s="34">
        <v>235.56</v>
      </c>
      <c r="U470" s="34">
        <v>1.35</v>
      </c>
      <c r="V470" s="5">
        <v>171.76657833502196</v>
      </c>
      <c r="W470" s="5">
        <v>2.5040716612377936</v>
      </c>
      <c r="X470" s="5">
        <v>229.66140879478826</v>
      </c>
      <c r="Y470" s="5">
        <v>1.3370552701285425</v>
      </c>
    </row>
    <row r="471" spans="1:25" x14ac:dyDescent="0.3">
      <c r="A471" s="34" t="s">
        <v>1406</v>
      </c>
      <c r="B471" s="29">
        <v>301</v>
      </c>
      <c r="C471" s="29">
        <v>13</v>
      </c>
      <c r="D471" s="29" t="s">
        <v>67</v>
      </c>
      <c r="E471" s="5">
        <v>493598.317293</v>
      </c>
      <c r="F471" s="5">
        <v>5180954.2174000004</v>
      </c>
      <c r="G471" s="29">
        <v>4</v>
      </c>
      <c r="H471" s="29" t="s">
        <v>17</v>
      </c>
      <c r="I471" s="29" t="s">
        <v>198</v>
      </c>
      <c r="J471" s="36" t="s">
        <v>208</v>
      </c>
      <c r="K471" s="34">
        <v>4</v>
      </c>
      <c r="L471" s="34" t="s">
        <v>200</v>
      </c>
      <c r="M471" s="34" t="s">
        <v>206</v>
      </c>
      <c r="N471" s="34" t="s">
        <v>206</v>
      </c>
      <c r="O471" s="34" t="s">
        <v>206</v>
      </c>
      <c r="P471" s="34" t="s">
        <v>206</v>
      </c>
      <c r="Q471" s="34">
        <v>30</v>
      </c>
      <c r="R471" s="34">
        <v>222.34</v>
      </c>
      <c r="S471" s="34">
        <v>6.31</v>
      </c>
      <c r="T471" s="34">
        <v>216.03</v>
      </c>
      <c r="U471" s="34">
        <v>1.35</v>
      </c>
      <c r="V471" s="5">
        <v>171.76657833502196</v>
      </c>
      <c r="W471" s="5">
        <v>2.1805583859791993</v>
      </c>
      <c r="X471" s="5">
        <v>211.31933971876913</v>
      </c>
      <c r="Y471" s="5">
        <v>1.230270415625335</v>
      </c>
    </row>
    <row r="472" spans="1:25" x14ac:dyDescent="0.3">
      <c r="A472" s="34" t="s">
        <v>1479</v>
      </c>
      <c r="B472" s="29">
        <v>326</v>
      </c>
      <c r="C472" s="29">
        <v>13</v>
      </c>
      <c r="D472" s="29" t="s">
        <v>71</v>
      </c>
      <c r="E472" s="5">
        <v>493594.458174998</v>
      </c>
      <c r="F472" s="5">
        <v>5180986.0024800003</v>
      </c>
      <c r="G472" s="29">
        <v>3</v>
      </c>
      <c r="H472" s="29" t="s">
        <v>17</v>
      </c>
      <c r="I472" s="29" t="s">
        <v>233</v>
      </c>
      <c r="J472" s="36" t="s">
        <v>199</v>
      </c>
      <c r="K472" s="34">
        <v>1</v>
      </c>
      <c r="L472" s="34" t="s">
        <v>200</v>
      </c>
      <c r="M472" s="34">
        <v>3.75</v>
      </c>
      <c r="N472" s="34">
        <v>4.5</v>
      </c>
      <c r="O472" s="34">
        <v>3</v>
      </c>
      <c r="P472" s="34">
        <v>2.75</v>
      </c>
      <c r="Q472" s="34">
        <v>14</v>
      </c>
      <c r="R472" s="34">
        <v>779.03</v>
      </c>
      <c r="S472" s="34">
        <v>17.149999999999999</v>
      </c>
      <c r="T472" s="34">
        <v>761.88</v>
      </c>
      <c r="U472" s="34">
        <v>6.2</v>
      </c>
      <c r="V472" s="5">
        <v>1690.6795024558833</v>
      </c>
      <c r="W472" s="37">
        <v>2.3137460650577255</v>
      </c>
      <c r="X472" s="5">
        <v>744.25203147953823</v>
      </c>
      <c r="Y472" s="5">
        <v>0.44020882160009439</v>
      </c>
    </row>
    <row r="473" spans="1:25" x14ac:dyDescent="0.3">
      <c r="A473" s="34" t="s">
        <v>1480</v>
      </c>
      <c r="B473" s="29">
        <v>326</v>
      </c>
      <c r="C473" s="29">
        <v>13</v>
      </c>
      <c r="D473" s="29" t="s">
        <v>71</v>
      </c>
      <c r="E473" s="5">
        <v>493594.458174998</v>
      </c>
      <c r="F473" s="5">
        <v>5180986.0024800003</v>
      </c>
      <c r="G473" s="29">
        <v>3</v>
      </c>
      <c r="H473" s="29" t="s">
        <v>17</v>
      </c>
      <c r="I473" s="29" t="s">
        <v>233</v>
      </c>
      <c r="J473" s="36" t="s">
        <v>202</v>
      </c>
      <c r="K473" s="34">
        <v>2</v>
      </c>
      <c r="L473" s="34" t="s">
        <v>200</v>
      </c>
      <c r="M473" s="34" t="s">
        <v>203</v>
      </c>
      <c r="N473" s="34">
        <v>5.5</v>
      </c>
      <c r="O473" s="34">
        <v>7</v>
      </c>
      <c r="P473" s="34">
        <v>7.25</v>
      </c>
      <c r="Q473" s="34">
        <v>19.75</v>
      </c>
      <c r="R473" s="34">
        <v>204.18</v>
      </c>
      <c r="S473" s="34">
        <v>6.31</v>
      </c>
      <c r="T473" s="34">
        <v>197.87</v>
      </c>
      <c r="U473" s="34">
        <v>1.55</v>
      </c>
      <c r="V473" s="5">
        <v>149.06660791742721</v>
      </c>
      <c r="W473" s="5">
        <v>2.0085209981740908</v>
      </c>
      <c r="X473" s="5">
        <v>193.89573950091292</v>
      </c>
      <c r="Y473" s="5">
        <v>1.3007322176963871</v>
      </c>
    </row>
    <row r="474" spans="1:25" x14ac:dyDescent="0.3">
      <c r="A474" s="34" t="s">
        <v>1481</v>
      </c>
      <c r="B474" s="29">
        <v>326</v>
      </c>
      <c r="C474" s="29">
        <v>13</v>
      </c>
      <c r="D474" s="29" t="s">
        <v>71</v>
      </c>
      <c r="E474" s="5">
        <v>493594.458174998</v>
      </c>
      <c r="F474" s="5">
        <v>5180986.0024800003</v>
      </c>
      <c r="G474" s="29">
        <v>3</v>
      </c>
      <c r="H474" s="29" t="s">
        <v>17</v>
      </c>
      <c r="I474" s="29" t="s">
        <v>233</v>
      </c>
      <c r="J474" s="36" t="s">
        <v>205</v>
      </c>
      <c r="K474" s="34">
        <v>3</v>
      </c>
      <c r="L474" s="34" t="s">
        <v>200</v>
      </c>
      <c r="M474" s="34" t="s">
        <v>206</v>
      </c>
      <c r="N474" s="34" t="s">
        <v>206</v>
      </c>
      <c r="O474" s="34" t="s">
        <v>206</v>
      </c>
      <c r="P474" s="34" t="s">
        <v>206</v>
      </c>
      <c r="Q474" s="34">
        <v>30</v>
      </c>
      <c r="R474" s="34">
        <v>230.8</v>
      </c>
      <c r="S474" s="34">
        <v>6.31</v>
      </c>
      <c r="T474" s="34">
        <v>224.49</v>
      </c>
      <c r="U474" s="34">
        <v>1.35</v>
      </c>
      <c r="V474" s="5">
        <v>171.76657833502196</v>
      </c>
      <c r="W474" s="5">
        <v>1.9878296146044707</v>
      </c>
      <c r="X474" s="5">
        <v>220.02752129817443</v>
      </c>
      <c r="Y474" s="5">
        <v>1.2809681803698851</v>
      </c>
    </row>
    <row r="475" spans="1:25" x14ac:dyDescent="0.3">
      <c r="A475" s="34" t="s">
        <v>1482</v>
      </c>
      <c r="B475" s="29">
        <v>326</v>
      </c>
      <c r="C475" s="29">
        <v>13</v>
      </c>
      <c r="D475" s="29" t="s">
        <v>71</v>
      </c>
      <c r="E475" s="5">
        <v>493594.458174998</v>
      </c>
      <c r="F475" s="5">
        <v>5180986.0024800003</v>
      </c>
      <c r="G475" s="29">
        <v>3</v>
      </c>
      <c r="H475" s="29" t="s">
        <v>17</v>
      </c>
      <c r="I475" s="29" t="s">
        <v>233</v>
      </c>
      <c r="J475" s="36" t="s">
        <v>208</v>
      </c>
      <c r="K475" s="34">
        <v>4</v>
      </c>
      <c r="L475" s="34" t="s">
        <v>200</v>
      </c>
      <c r="M475" s="34" t="s">
        <v>206</v>
      </c>
      <c r="N475" s="34" t="s">
        <v>206</v>
      </c>
      <c r="O475" s="34" t="s">
        <v>206</v>
      </c>
      <c r="P475" s="34" t="s">
        <v>206</v>
      </c>
      <c r="Q475" s="34">
        <v>30</v>
      </c>
      <c r="R475" s="34">
        <v>230.63</v>
      </c>
      <c r="S475" s="34">
        <v>6.31</v>
      </c>
      <c r="T475" s="34">
        <v>224.32</v>
      </c>
      <c r="U475" s="34">
        <v>1.35</v>
      </c>
      <c r="V475" s="5">
        <v>171.76657833502196</v>
      </c>
      <c r="W475" s="5">
        <v>2.0557704050478431</v>
      </c>
      <c r="X475" s="5">
        <v>219.70849582739666</v>
      </c>
      <c r="Y475" s="5">
        <v>1.2791108605474253</v>
      </c>
    </row>
    <row r="476" spans="1:25" x14ac:dyDescent="0.3">
      <c r="A476" s="34" t="s">
        <v>1539</v>
      </c>
      <c r="B476" s="29">
        <v>350</v>
      </c>
      <c r="C476" s="29">
        <v>13</v>
      </c>
      <c r="D476" s="29" t="s">
        <v>74</v>
      </c>
      <c r="E476" s="5">
        <v>493604.72075600002</v>
      </c>
      <c r="F476" s="5">
        <v>5181017.7725</v>
      </c>
      <c r="G476" s="29">
        <v>3</v>
      </c>
      <c r="H476" s="29" t="s">
        <v>17</v>
      </c>
      <c r="I476" s="29" t="s">
        <v>233</v>
      </c>
      <c r="J476" s="36" t="s">
        <v>199</v>
      </c>
      <c r="K476" s="34">
        <v>1</v>
      </c>
      <c r="L476" s="34" t="s">
        <v>200</v>
      </c>
      <c r="M476" s="34">
        <v>3.75</v>
      </c>
      <c r="N476" s="34">
        <v>5</v>
      </c>
      <c r="O476" s="34">
        <v>5.25</v>
      </c>
      <c r="P476" s="34">
        <v>3.5</v>
      </c>
      <c r="Q476" s="34">
        <v>17.5</v>
      </c>
      <c r="R476" s="34">
        <v>1021.82</v>
      </c>
      <c r="S476" s="34">
        <v>17.149999999999999</v>
      </c>
      <c r="T476" s="34">
        <v>1004.6700000000001</v>
      </c>
      <c r="U476" s="34">
        <v>6.2</v>
      </c>
      <c r="V476" s="5">
        <v>2113.3493780698541</v>
      </c>
      <c r="W476" s="37">
        <v>2.1180542095005803</v>
      </c>
      <c r="X476" s="5">
        <v>983.39054477341062</v>
      </c>
      <c r="Y476" s="5">
        <v>0.46532322339979221</v>
      </c>
    </row>
    <row r="477" spans="1:25" x14ac:dyDescent="0.3">
      <c r="A477" s="34" t="s">
        <v>1540</v>
      </c>
      <c r="B477" s="29">
        <v>350</v>
      </c>
      <c r="C477" s="29">
        <v>13</v>
      </c>
      <c r="D477" s="29" t="s">
        <v>74</v>
      </c>
      <c r="E477" s="5">
        <v>493604.72075600002</v>
      </c>
      <c r="F477" s="5">
        <v>5181017.7725</v>
      </c>
      <c r="G477" s="29">
        <v>3</v>
      </c>
      <c r="H477" s="29" t="s">
        <v>17</v>
      </c>
      <c r="I477" s="29" t="s">
        <v>233</v>
      </c>
      <c r="J477" s="36" t="s">
        <v>202</v>
      </c>
      <c r="K477" s="34">
        <v>2</v>
      </c>
      <c r="L477" s="34" t="s">
        <v>200</v>
      </c>
      <c r="M477" s="34" t="s">
        <v>203</v>
      </c>
      <c r="N477" s="34">
        <v>5</v>
      </c>
      <c r="O477" s="34">
        <v>4.75</v>
      </c>
      <c r="P477" s="34">
        <v>6.5</v>
      </c>
      <c r="Q477" s="34">
        <v>16.25</v>
      </c>
      <c r="R477" s="34">
        <v>194.28</v>
      </c>
      <c r="S477" s="34">
        <v>6.31</v>
      </c>
      <c r="T477" s="34">
        <v>187.97</v>
      </c>
      <c r="U477" s="34">
        <v>1.55</v>
      </c>
      <c r="V477" s="5">
        <v>122.64974069155404</v>
      </c>
      <c r="W477" s="5">
        <v>1.9285424279334205</v>
      </c>
      <c r="X477" s="5">
        <v>184.34491879821354</v>
      </c>
      <c r="Y477" s="5">
        <v>1.5030192298719469</v>
      </c>
    </row>
    <row r="478" spans="1:25" x14ac:dyDescent="0.3">
      <c r="A478" s="34" t="s">
        <v>1541</v>
      </c>
      <c r="B478" s="29">
        <v>350</v>
      </c>
      <c r="C478" s="29">
        <v>13</v>
      </c>
      <c r="D478" s="29" t="s">
        <v>74</v>
      </c>
      <c r="E478" s="5">
        <v>493604.72075600002</v>
      </c>
      <c r="F478" s="5">
        <v>5181017.7725</v>
      </c>
      <c r="G478" s="29">
        <v>3</v>
      </c>
      <c r="H478" s="29" t="s">
        <v>17</v>
      </c>
      <c r="I478" s="29" t="s">
        <v>233</v>
      </c>
      <c r="J478" s="36" t="s">
        <v>205</v>
      </c>
      <c r="K478" s="34">
        <v>3</v>
      </c>
      <c r="L478" s="34" t="s">
        <v>200</v>
      </c>
      <c r="M478" s="34" t="s">
        <v>206</v>
      </c>
      <c r="N478" s="34" t="s">
        <v>206</v>
      </c>
      <c r="O478" s="34" t="s">
        <v>206</v>
      </c>
      <c r="P478" s="34" t="s">
        <v>206</v>
      </c>
      <c r="Q478" s="34">
        <v>30</v>
      </c>
      <c r="R478" s="34">
        <v>252.44</v>
      </c>
      <c r="S478" s="34">
        <v>6.31</v>
      </c>
      <c r="T478" s="34">
        <v>246.13</v>
      </c>
      <c r="U478" s="34">
        <v>1.35</v>
      </c>
      <c r="V478" s="5">
        <v>171.76657833502196</v>
      </c>
      <c r="W478" s="5">
        <v>2.7259684361549463</v>
      </c>
      <c r="X478" s="5">
        <v>239.42057388809184</v>
      </c>
      <c r="Y478" s="5">
        <v>1.3938717078075236</v>
      </c>
    </row>
    <row r="479" spans="1:25" x14ac:dyDescent="0.3">
      <c r="A479" s="34" t="s">
        <v>1542</v>
      </c>
      <c r="B479" s="29">
        <v>350</v>
      </c>
      <c r="C479" s="29">
        <v>13</v>
      </c>
      <c r="D479" s="29" t="s">
        <v>74</v>
      </c>
      <c r="E479" s="5">
        <v>493604.72075600002</v>
      </c>
      <c r="F479" s="5">
        <v>5181017.7725</v>
      </c>
      <c r="G479" s="29">
        <v>3</v>
      </c>
      <c r="H479" s="29" t="s">
        <v>17</v>
      </c>
      <c r="I479" s="29" t="s">
        <v>233</v>
      </c>
      <c r="J479" s="36" t="s">
        <v>208</v>
      </c>
      <c r="K479" s="34">
        <v>4</v>
      </c>
      <c r="L479" s="34" t="s">
        <v>200</v>
      </c>
      <c r="M479" s="34" t="s">
        <v>206</v>
      </c>
      <c r="N479" s="34" t="s">
        <v>206</v>
      </c>
      <c r="O479" s="34" t="s">
        <v>206</v>
      </c>
      <c r="P479" s="34" t="s">
        <v>206</v>
      </c>
      <c r="Q479" s="34">
        <v>30</v>
      </c>
      <c r="R479" s="34">
        <v>235.96</v>
      </c>
      <c r="S479" s="34">
        <v>6.31</v>
      </c>
      <c r="T479" s="34">
        <v>229.65</v>
      </c>
      <c r="U479" s="34">
        <v>1.35</v>
      </c>
      <c r="V479" s="5">
        <v>171.76657833502196</v>
      </c>
      <c r="W479" s="5">
        <v>3.75412541254124</v>
      </c>
      <c r="X479" s="5">
        <v>221.02865099009904</v>
      </c>
      <c r="Y479" s="5">
        <v>1.2867966116143614</v>
      </c>
    </row>
    <row r="480" spans="1:25" x14ac:dyDescent="0.3">
      <c r="A480" s="34" t="s">
        <v>1588</v>
      </c>
      <c r="B480" s="29">
        <v>372</v>
      </c>
      <c r="C480" s="29">
        <v>13</v>
      </c>
      <c r="D480" s="29" t="s">
        <v>75</v>
      </c>
      <c r="E480" s="5">
        <v>493603.45696400001</v>
      </c>
      <c r="F480" s="5">
        <v>5181049.5548099903</v>
      </c>
      <c r="G480" s="29">
        <v>2</v>
      </c>
      <c r="H480" s="29" t="s">
        <v>17</v>
      </c>
      <c r="I480" s="29" t="s">
        <v>141</v>
      </c>
      <c r="J480" s="36" t="s">
        <v>199</v>
      </c>
      <c r="K480" s="34">
        <v>1</v>
      </c>
      <c r="L480" s="34" t="s">
        <v>200</v>
      </c>
      <c r="M480" s="34">
        <v>5.25</v>
      </c>
      <c r="N480" s="34">
        <v>4.5</v>
      </c>
      <c r="O480" s="34">
        <v>4.5</v>
      </c>
      <c r="P480" s="34">
        <v>3.75</v>
      </c>
      <c r="Q480" s="34">
        <v>18</v>
      </c>
      <c r="R480" s="34">
        <v>1154.22</v>
      </c>
      <c r="S480" s="34">
        <v>17.149999999999999</v>
      </c>
      <c r="T480" s="34">
        <v>1137.07</v>
      </c>
      <c r="U480" s="34">
        <v>6.2</v>
      </c>
      <c r="V480" s="5">
        <v>2173.7307888718501</v>
      </c>
      <c r="W480" s="37">
        <v>2.1374251901183419</v>
      </c>
      <c r="X480" s="5">
        <v>1112.7659793907212</v>
      </c>
      <c r="Y480" s="5">
        <v>0.51191526802094867</v>
      </c>
    </row>
    <row r="481" spans="1:25" x14ac:dyDescent="0.3">
      <c r="A481" s="34" t="s">
        <v>1589</v>
      </c>
      <c r="B481" s="29">
        <v>372</v>
      </c>
      <c r="C481" s="29">
        <v>13</v>
      </c>
      <c r="D481" s="29" t="s">
        <v>75</v>
      </c>
      <c r="E481" s="5">
        <v>493603.45696400001</v>
      </c>
      <c r="F481" s="5">
        <v>5181049.5548099903</v>
      </c>
      <c r="G481" s="29">
        <v>2</v>
      </c>
      <c r="H481" s="29" t="s">
        <v>17</v>
      </c>
      <c r="I481" s="29" t="s">
        <v>141</v>
      </c>
      <c r="J481" s="36" t="s">
        <v>202</v>
      </c>
      <c r="K481" s="34">
        <v>2</v>
      </c>
      <c r="L481" s="34" t="s">
        <v>200</v>
      </c>
      <c r="M481" s="34" t="s">
        <v>203</v>
      </c>
      <c r="N481" s="34">
        <v>5.5</v>
      </c>
      <c r="O481" s="34">
        <v>5.5</v>
      </c>
      <c r="P481" s="34">
        <v>6.25</v>
      </c>
      <c r="Q481" s="34">
        <v>17.25</v>
      </c>
      <c r="R481" s="34">
        <v>192.14</v>
      </c>
      <c r="S481" s="34">
        <v>6.31</v>
      </c>
      <c r="T481" s="34">
        <v>185.82999999999998</v>
      </c>
      <c r="U481" s="34">
        <v>1.55</v>
      </c>
      <c r="V481" s="5">
        <v>130.1974170418035</v>
      </c>
      <c r="W481" s="5">
        <v>1.9898477157360195</v>
      </c>
      <c r="X481" s="5">
        <v>182.13226598984775</v>
      </c>
      <c r="Y481" s="5">
        <v>1.3988930819677408</v>
      </c>
    </row>
    <row r="482" spans="1:25" x14ac:dyDescent="0.3">
      <c r="A482" s="34" t="s">
        <v>1590</v>
      </c>
      <c r="B482" s="29">
        <v>372</v>
      </c>
      <c r="C482" s="29">
        <v>13</v>
      </c>
      <c r="D482" s="29" t="s">
        <v>75</v>
      </c>
      <c r="E482" s="5">
        <v>493603.45696400001</v>
      </c>
      <c r="F482" s="5">
        <v>5181049.5548099903</v>
      </c>
      <c r="G482" s="29">
        <v>2</v>
      </c>
      <c r="H482" s="29" t="s">
        <v>17</v>
      </c>
      <c r="I482" s="29" t="s">
        <v>141</v>
      </c>
      <c r="J482" s="36" t="s">
        <v>205</v>
      </c>
      <c r="K482" s="34">
        <v>3</v>
      </c>
      <c r="L482" s="34" t="s">
        <v>200</v>
      </c>
      <c r="M482" s="34" t="s">
        <v>206</v>
      </c>
      <c r="N482" s="34" t="s">
        <v>206</v>
      </c>
      <c r="O482" s="34" t="s">
        <v>206</v>
      </c>
      <c r="P482" s="34" t="s">
        <v>206</v>
      </c>
      <c r="Q482" s="34">
        <v>30</v>
      </c>
      <c r="R482" s="34">
        <v>263.70999999999998</v>
      </c>
      <c r="S482" s="34">
        <v>6.31</v>
      </c>
      <c r="T482" s="34">
        <v>257.39999999999998</v>
      </c>
      <c r="U482" s="34">
        <v>1.35</v>
      </c>
      <c r="V482" s="5">
        <v>171.76657833502196</v>
      </c>
      <c r="W482" s="5">
        <v>2.223582211342316</v>
      </c>
      <c r="X482" s="5">
        <v>251.67649938800486</v>
      </c>
      <c r="Y482" s="5">
        <v>1.4652239209022531</v>
      </c>
    </row>
    <row r="483" spans="1:25" x14ac:dyDescent="0.3">
      <c r="A483" s="34" t="s">
        <v>1591</v>
      </c>
      <c r="B483" s="29">
        <v>372</v>
      </c>
      <c r="C483" s="29">
        <v>13</v>
      </c>
      <c r="D483" s="29" t="s">
        <v>75</v>
      </c>
      <c r="E483" s="5">
        <v>493603.45696400001</v>
      </c>
      <c r="F483" s="5">
        <v>5181049.5548099903</v>
      </c>
      <c r="G483" s="29">
        <v>2</v>
      </c>
      <c r="H483" s="29" t="s">
        <v>17</v>
      </c>
      <c r="I483" s="29" t="s">
        <v>141</v>
      </c>
      <c r="J483" s="36" t="s">
        <v>208</v>
      </c>
      <c r="K483" s="34">
        <v>4</v>
      </c>
      <c r="L483" s="34" t="s">
        <v>200</v>
      </c>
      <c r="M483" s="34" t="s">
        <v>206</v>
      </c>
      <c r="N483" s="34" t="s">
        <v>206</v>
      </c>
      <c r="O483" s="34" t="s">
        <v>206</v>
      </c>
      <c r="P483" s="34" t="s">
        <v>206</v>
      </c>
      <c r="Q483" s="34">
        <v>30</v>
      </c>
      <c r="R483" s="34">
        <v>256.39</v>
      </c>
      <c r="S483" s="34">
        <v>6.31</v>
      </c>
      <c r="T483" s="34">
        <v>250.07999999999998</v>
      </c>
      <c r="U483" s="34">
        <v>1.35</v>
      </c>
      <c r="V483" s="5">
        <v>171.76657833502196</v>
      </c>
      <c r="W483" s="5">
        <v>1.9238558120696698</v>
      </c>
      <c r="X483" s="5">
        <v>245.26882138517615</v>
      </c>
      <c r="Y483" s="5">
        <v>1.4279193528952518</v>
      </c>
    </row>
    <row r="484" spans="1:25" x14ac:dyDescent="0.3">
      <c r="A484" s="34" t="s">
        <v>1628</v>
      </c>
      <c r="B484" s="29">
        <v>394</v>
      </c>
      <c r="C484" s="29">
        <v>13</v>
      </c>
      <c r="D484" s="29" t="s">
        <v>78</v>
      </c>
      <c r="E484" s="5">
        <v>493594.938430999</v>
      </c>
      <c r="F484" s="5">
        <v>5181067.5489800004</v>
      </c>
      <c r="G484" s="29">
        <v>2</v>
      </c>
      <c r="H484" s="29" t="s">
        <v>17</v>
      </c>
      <c r="I484" s="29" t="s">
        <v>141</v>
      </c>
      <c r="J484" s="36" t="s">
        <v>199</v>
      </c>
      <c r="K484" s="34">
        <v>1</v>
      </c>
      <c r="L484" s="34" t="s">
        <v>200</v>
      </c>
      <c r="M484" s="34">
        <v>1.5</v>
      </c>
      <c r="N484" s="34">
        <v>2</v>
      </c>
      <c r="O484" s="34">
        <v>3.75</v>
      </c>
      <c r="P484" s="34">
        <v>3.5</v>
      </c>
      <c r="Q484" s="34">
        <v>10.75</v>
      </c>
      <c r="R484" s="34">
        <v>595.83000000000004</v>
      </c>
      <c r="S484" s="34">
        <v>17.149999999999999</v>
      </c>
      <c r="T484" s="34">
        <v>578.68000000000006</v>
      </c>
      <c r="U484" s="34">
        <v>6.2</v>
      </c>
      <c r="V484" s="5">
        <v>1298.2003322429105</v>
      </c>
      <c r="W484" s="37">
        <v>2.3802793852928406</v>
      </c>
      <c r="X484" s="5">
        <v>564.90579925318741</v>
      </c>
      <c r="Y484" s="5">
        <v>0.43514532019661051</v>
      </c>
    </row>
    <row r="485" spans="1:25" x14ac:dyDescent="0.3">
      <c r="A485" s="34" t="s">
        <v>1629</v>
      </c>
      <c r="B485" s="29">
        <v>394</v>
      </c>
      <c r="C485" s="29">
        <v>13</v>
      </c>
      <c r="D485" s="29" t="s">
        <v>78</v>
      </c>
      <c r="E485" s="5">
        <v>493594.938430999</v>
      </c>
      <c r="F485" s="5">
        <v>5181067.5489800004</v>
      </c>
      <c r="G485" s="29">
        <v>2</v>
      </c>
      <c r="H485" s="29" t="s">
        <v>17</v>
      </c>
      <c r="I485" s="29" t="s">
        <v>141</v>
      </c>
      <c r="J485" s="36" t="s">
        <v>202</v>
      </c>
      <c r="K485" s="34">
        <v>2</v>
      </c>
      <c r="L485" s="34" t="s">
        <v>200</v>
      </c>
      <c r="M485" s="34" t="s">
        <v>203</v>
      </c>
      <c r="N485" s="34">
        <v>8</v>
      </c>
      <c r="O485" s="34">
        <v>6.25</v>
      </c>
      <c r="P485" s="34">
        <v>6.5</v>
      </c>
      <c r="Q485" s="34">
        <v>20.75</v>
      </c>
      <c r="R485" s="34">
        <v>223.82</v>
      </c>
      <c r="S485" s="34">
        <v>6.31</v>
      </c>
      <c r="T485" s="34">
        <v>217.51</v>
      </c>
      <c r="U485" s="34">
        <v>1.55</v>
      </c>
      <c r="V485" s="5">
        <v>156.61428426767668</v>
      </c>
      <c r="W485" s="5">
        <v>1.916095199677295</v>
      </c>
      <c r="X485" s="5">
        <v>213.34230133118191</v>
      </c>
      <c r="Y485" s="5">
        <v>1.3622148345456713</v>
      </c>
    </row>
    <row r="486" spans="1:25" x14ac:dyDescent="0.3">
      <c r="A486" s="34" t="s">
        <v>1630</v>
      </c>
      <c r="B486" s="29">
        <v>394</v>
      </c>
      <c r="C486" s="29">
        <v>13</v>
      </c>
      <c r="D486" s="29" t="s">
        <v>78</v>
      </c>
      <c r="E486" s="5">
        <v>493594.938430999</v>
      </c>
      <c r="F486" s="5">
        <v>5181067.5489800004</v>
      </c>
      <c r="G486" s="29">
        <v>2</v>
      </c>
      <c r="H486" s="29" t="s">
        <v>17</v>
      </c>
      <c r="I486" s="29" t="s">
        <v>141</v>
      </c>
      <c r="J486" s="36" t="s">
        <v>205</v>
      </c>
      <c r="K486" s="34">
        <v>3</v>
      </c>
      <c r="L486" s="34" t="s">
        <v>200</v>
      </c>
      <c r="M486" s="34" t="s">
        <v>206</v>
      </c>
      <c r="N486" s="34" t="s">
        <v>206</v>
      </c>
      <c r="O486" s="34" t="s">
        <v>206</v>
      </c>
      <c r="P486" s="34" t="s">
        <v>206</v>
      </c>
      <c r="Q486" s="34">
        <v>30</v>
      </c>
      <c r="R486" s="34">
        <v>265.93</v>
      </c>
      <c r="S486" s="34">
        <v>6.31</v>
      </c>
      <c r="T486" s="34">
        <v>259.62</v>
      </c>
      <c r="U486" s="34">
        <v>1.35</v>
      </c>
      <c r="V486" s="5">
        <v>171.76657833502196</v>
      </c>
      <c r="W486" s="5">
        <v>2.7885995489030133</v>
      </c>
      <c r="X486" s="5">
        <v>252.38023785113799</v>
      </c>
      <c r="Y486" s="5">
        <v>1.4693209837299268</v>
      </c>
    </row>
    <row r="487" spans="1:25" x14ac:dyDescent="0.3">
      <c r="A487" s="34" t="s">
        <v>1631</v>
      </c>
      <c r="B487" s="29">
        <v>394</v>
      </c>
      <c r="C487" s="29">
        <v>13</v>
      </c>
      <c r="D487" s="29" t="s">
        <v>78</v>
      </c>
      <c r="E487" s="5">
        <v>493594.938430999</v>
      </c>
      <c r="F487" s="5">
        <v>5181067.5489800004</v>
      </c>
      <c r="G487" s="29">
        <v>2</v>
      </c>
      <c r="H487" s="29" t="s">
        <v>17</v>
      </c>
      <c r="I487" s="29" t="s">
        <v>141</v>
      </c>
      <c r="J487" s="36" t="s">
        <v>208</v>
      </c>
      <c r="K487" s="34">
        <v>4</v>
      </c>
      <c r="L487" s="34" t="s">
        <v>200</v>
      </c>
      <c r="M487" s="34" t="s">
        <v>206</v>
      </c>
      <c r="N487" s="34" t="s">
        <v>206</v>
      </c>
      <c r="O487" s="34" t="s">
        <v>206</v>
      </c>
      <c r="P487" s="34" t="s">
        <v>206</v>
      </c>
      <c r="Q487" s="34">
        <v>30</v>
      </c>
      <c r="R487" s="34">
        <v>254.05</v>
      </c>
      <c r="S487" s="34">
        <v>6.31</v>
      </c>
      <c r="T487" s="34">
        <v>247.74</v>
      </c>
      <c r="U487" s="34">
        <v>1.35</v>
      </c>
      <c r="V487" s="5">
        <v>171.76657833502196</v>
      </c>
      <c r="W487" s="5">
        <v>1.8653690186536933</v>
      </c>
      <c r="X487" s="5">
        <v>243.11873479318734</v>
      </c>
      <c r="Y487" s="5">
        <v>1.4154018619326318</v>
      </c>
    </row>
    <row r="488" spans="1:25" x14ac:dyDescent="0.3">
      <c r="A488" s="34" t="s">
        <v>246</v>
      </c>
      <c r="B488" s="29">
        <v>10</v>
      </c>
      <c r="C488" s="29">
        <v>14</v>
      </c>
      <c r="D488" s="29" t="s">
        <v>17</v>
      </c>
      <c r="E488" s="5">
        <v>493606.467921998</v>
      </c>
      <c r="F488" s="5">
        <v>5180579.8379899804</v>
      </c>
      <c r="G488" s="29">
        <v>5</v>
      </c>
      <c r="H488" s="29" t="s">
        <v>15</v>
      </c>
      <c r="I488" s="29" t="s">
        <v>219</v>
      </c>
      <c r="J488" s="36" t="s">
        <v>199</v>
      </c>
      <c r="K488" s="34">
        <v>1</v>
      </c>
      <c r="L488" s="34" t="s">
        <v>224</v>
      </c>
      <c r="M488" s="34">
        <v>2.5</v>
      </c>
      <c r="N488" s="34">
        <v>3</v>
      </c>
      <c r="O488" s="34">
        <v>2</v>
      </c>
      <c r="P488" s="34">
        <v>3</v>
      </c>
      <c r="Q488" s="34">
        <v>10.5</v>
      </c>
      <c r="R488" s="34">
        <v>760.06</v>
      </c>
      <c r="S488" s="34">
        <v>17.149999999999999</v>
      </c>
      <c r="T488" s="34">
        <v>742.91</v>
      </c>
      <c r="U488" s="34">
        <v>6.2</v>
      </c>
      <c r="V488" s="5">
        <v>1268.0096268419124</v>
      </c>
      <c r="W488" s="37">
        <v>1.8434062991504765</v>
      </c>
      <c r="X488" s="5">
        <v>729.21515026298118</v>
      </c>
      <c r="Y488" s="5">
        <v>0.57508644636961825</v>
      </c>
    </row>
    <row r="489" spans="1:25" x14ac:dyDescent="0.3">
      <c r="A489" s="34" t="s">
        <v>247</v>
      </c>
      <c r="B489" s="29">
        <v>10</v>
      </c>
      <c r="C489" s="29">
        <v>14</v>
      </c>
      <c r="D489" s="29" t="s">
        <v>17</v>
      </c>
      <c r="E489" s="5">
        <v>493606.467921998</v>
      </c>
      <c r="F489" s="5">
        <v>5180579.8379899804</v>
      </c>
      <c r="G489" s="29">
        <v>5</v>
      </c>
      <c r="H489" s="29" t="s">
        <v>15</v>
      </c>
      <c r="I489" s="29" t="s">
        <v>219</v>
      </c>
      <c r="J489" s="36" t="s">
        <v>202</v>
      </c>
      <c r="K489" s="34">
        <v>2</v>
      </c>
      <c r="L489" s="34" t="s">
        <v>224</v>
      </c>
      <c r="M489" s="34" t="s">
        <v>203</v>
      </c>
      <c r="N489" s="34">
        <v>7</v>
      </c>
      <c r="O489" s="34">
        <v>8</v>
      </c>
      <c r="P489" s="34">
        <v>7</v>
      </c>
      <c r="Q489" s="34">
        <v>22</v>
      </c>
      <c r="R489" s="34">
        <v>227.13</v>
      </c>
      <c r="S489" s="34">
        <v>6.31</v>
      </c>
      <c r="T489" s="34">
        <v>220.82</v>
      </c>
      <c r="U489" s="34">
        <v>1.55</v>
      </c>
      <c r="V489" s="5">
        <v>166.04887970548853</v>
      </c>
      <c r="W489" s="5">
        <v>1.8942383583267723</v>
      </c>
      <c r="X489" s="5">
        <v>216.63714285714281</v>
      </c>
      <c r="Y489" s="5">
        <v>1.304658864554701</v>
      </c>
    </row>
    <row r="490" spans="1:25" x14ac:dyDescent="0.3">
      <c r="A490" s="34" t="s">
        <v>248</v>
      </c>
      <c r="B490" s="29">
        <v>10</v>
      </c>
      <c r="C490" s="29">
        <v>14</v>
      </c>
      <c r="D490" s="29" t="s">
        <v>17</v>
      </c>
      <c r="E490" s="5">
        <v>493606.467921998</v>
      </c>
      <c r="F490" s="5">
        <v>5180579.8379899804</v>
      </c>
      <c r="G490" s="29">
        <v>5</v>
      </c>
      <c r="H490" s="29" t="s">
        <v>15</v>
      </c>
      <c r="I490" s="29" t="s">
        <v>219</v>
      </c>
      <c r="J490" s="36" t="s">
        <v>205</v>
      </c>
      <c r="K490" s="34">
        <v>3</v>
      </c>
      <c r="L490" s="34" t="s">
        <v>224</v>
      </c>
      <c r="M490" s="34" t="s">
        <v>206</v>
      </c>
      <c r="N490" s="34" t="s">
        <v>206</v>
      </c>
      <c r="O490" s="34" t="s">
        <v>206</v>
      </c>
      <c r="P490" s="34" t="s">
        <v>206</v>
      </c>
      <c r="Q490" s="34">
        <v>30</v>
      </c>
      <c r="R490" s="34">
        <v>276.94</v>
      </c>
      <c r="S490" s="34">
        <v>6.31</v>
      </c>
      <c r="T490" s="34">
        <v>270.63</v>
      </c>
      <c r="U490" s="34">
        <v>1.35</v>
      </c>
      <c r="V490" s="5">
        <v>171.76657833502196</v>
      </c>
      <c r="W490" s="5">
        <v>2.1896455743180678</v>
      </c>
      <c r="X490" s="5">
        <v>264.704162182223</v>
      </c>
      <c r="Y490" s="5">
        <v>1.5410690761152093</v>
      </c>
    </row>
    <row r="491" spans="1:25" x14ac:dyDescent="0.3">
      <c r="A491" s="34" t="s">
        <v>249</v>
      </c>
      <c r="B491" s="29">
        <v>10</v>
      </c>
      <c r="C491" s="29">
        <v>14</v>
      </c>
      <c r="D491" s="29" t="s">
        <v>17</v>
      </c>
      <c r="E491" s="5">
        <v>493606.467921998</v>
      </c>
      <c r="F491" s="5">
        <v>5180579.8379899804</v>
      </c>
      <c r="G491" s="29">
        <v>5</v>
      </c>
      <c r="H491" s="29" t="s">
        <v>15</v>
      </c>
      <c r="I491" s="29" t="s">
        <v>219</v>
      </c>
      <c r="J491" s="36" t="s">
        <v>208</v>
      </c>
      <c r="K491" s="34">
        <v>4</v>
      </c>
      <c r="L491" s="34" t="s">
        <v>224</v>
      </c>
      <c r="M491" s="34" t="s">
        <v>206</v>
      </c>
      <c r="N491" s="34" t="s">
        <v>206</v>
      </c>
      <c r="O491" s="34" t="s">
        <v>206</v>
      </c>
      <c r="P491" s="34" t="s">
        <v>206</v>
      </c>
      <c r="Q491" s="34">
        <v>30</v>
      </c>
      <c r="R491" s="34">
        <v>261.39</v>
      </c>
      <c r="S491" s="34">
        <v>6.31</v>
      </c>
      <c r="T491" s="34">
        <v>255.07999999999998</v>
      </c>
      <c r="U491" s="34">
        <v>1.35</v>
      </c>
      <c r="V491" s="5">
        <v>171.76657833502196</v>
      </c>
      <c r="W491" s="5">
        <v>2.3084200567644251</v>
      </c>
      <c r="X491" s="5">
        <v>249.1916821192053</v>
      </c>
      <c r="Y491" s="5">
        <v>1.4507576766952277</v>
      </c>
    </row>
    <row r="492" spans="1:25" x14ac:dyDescent="0.3">
      <c r="A492" s="34" t="s">
        <v>333</v>
      </c>
      <c r="B492" s="29">
        <v>31</v>
      </c>
      <c r="C492" s="29">
        <v>14</v>
      </c>
      <c r="D492" s="29" t="s">
        <v>15</v>
      </c>
      <c r="E492" s="5">
        <v>493628.33457200002</v>
      </c>
      <c r="F492" s="5">
        <v>5180611.5956800003</v>
      </c>
      <c r="G492" s="29">
        <v>5</v>
      </c>
      <c r="H492" s="29" t="s">
        <v>15</v>
      </c>
      <c r="I492" s="29" t="s">
        <v>219</v>
      </c>
      <c r="J492" s="36" t="s">
        <v>199</v>
      </c>
      <c r="K492" s="34">
        <v>1</v>
      </c>
      <c r="L492" s="34" t="s">
        <v>224</v>
      </c>
      <c r="M492" s="34">
        <v>1.75</v>
      </c>
      <c r="N492" s="34">
        <v>1.5</v>
      </c>
      <c r="O492" s="34">
        <v>4</v>
      </c>
      <c r="P492" s="34">
        <v>4.5</v>
      </c>
      <c r="Q492" s="34">
        <v>11.75</v>
      </c>
      <c r="R492" s="34">
        <v>323.39999999999998</v>
      </c>
      <c r="S492" s="34">
        <v>17.149999999999999</v>
      </c>
      <c r="T492" s="34">
        <v>306.25</v>
      </c>
      <c r="U492" s="34">
        <v>6.2</v>
      </c>
      <c r="V492" s="5">
        <v>1418.9631538469021</v>
      </c>
      <c r="W492" s="37">
        <v>2.3568114305354224</v>
      </c>
      <c r="X492" s="5">
        <v>299.03226499398528</v>
      </c>
      <c r="Y492" s="5">
        <v>0.21073997882417822</v>
      </c>
    </row>
    <row r="493" spans="1:25" x14ac:dyDescent="0.3">
      <c r="A493" s="34" t="s">
        <v>334</v>
      </c>
      <c r="B493" s="29">
        <v>31</v>
      </c>
      <c r="C493" s="29">
        <v>14</v>
      </c>
      <c r="D493" s="29" t="s">
        <v>15</v>
      </c>
      <c r="E493" s="5">
        <v>493628.33457200002</v>
      </c>
      <c r="F493" s="5">
        <v>5180611.5956800003</v>
      </c>
      <c r="G493" s="29">
        <v>5</v>
      </c>
      <c r="H493" s="29" t="s">
        <v>15</v>
      </c>
      <c r="I493" s="29" t="s">
        <v>219</v>
      </c>
      <c r="J493" s="36" t="s">
        <v>202</v>
      </c>
      <c r="K493" s="34">
        <v>2</v>
      </c>
      <c r="L493" s="34" t="s">
        <v>224</v>
      </c>
      <c r="M493" s="34" t="s">
        <v>203</v>
      </c>
      <c r="N493" s="34">
        <v>8.5</v>
      </c>
      <c r="O493" s="34">
        <v>6</v>
      </c>
      <c r="P493" s="34">
        <v>5.5</v>
      </c>
      <c r="Q493" s="34">
        <v>20</v>
      </c>
      <c r="R493" s="34">
        <v>182.22</v>
      </c>
      <c r="S493" s="34">
        <v>6.31</v>
      </c>
      <c r="T493" s="34">
        <v>175.91</v>
      </c>
      <c r="U493" s="34">
        <v>1.55</v>
      </c>
      <c r="V493" s="5">
        <v>150.95352700498958</v>
      </c>
      <c r="W493" s="5">
        <v>1.9393939393939554</v>
      </c>
      <c r="X493" s="5">
        <v>172.49841212121208</v>
      </c>
      <c r="Y493" s="5">
        <v>1.1427252846865272</v>
      </c>
    </row>
    <row r="494" spans="1:25" x14ac:dyDescent="0.3">
      <c r="A494" s="34" t="s">
        <v>335</v>
      </c>
      <c r="B494" s="29">
        <v>31</v>
      </c>
      <c r="C494" s="29">
        <v>14</v>
      </c>
      <c r="D494" s="29" t="s">
        <v>15</v>
      </c>
      <c r="E494" s="5">
        <v>493628.33457200002</v>
      </c>
      <c r="F494" s="5">
        <v>5180611.5956800003</v>
      </c>
      <c r="G494" s="29">
        <v>5</v>
      </c>
      <c r="H494" s="29" t="s">
        <v>15</v>
      </c>
      <c r="I494" s="29" t="s">
        <v>219</v>
      </c>
      <c r="J494" s="36" t="s">
        <v>205</v>
      </c>
      <c r="K494" s="34">
        <v>3</v>
      </c>
      <c r="L494" s="34" t="s">
        <v>224</v>
      </c>
      <c r="M494" s="34" t="s">
        <v>206</v>
      </c>
      <c r="N494" s="34" t="s">
        <v>206</v>
      </c>
      <c r="O494" s="34" t="s">
        <v>206</v>
      </c>
      <c r="P494" s="34" t="s">
        <v>206</v>
      </c>
      <c r="Q494" s="34">
        <v>30</v>
      </c>
      <c r="R494" s="34">
        <v>251.58</v>
      </c>
      <c r="S494" s="34">
        <v>6.31</v>
      </c>
      <c r="T494" s="34">
        <v>245.27</v>
      </c>
      <c r="U494" s="34">
        <v>1.35</v>
      </c>
      <c r="V494" s="5">
        <v>171.76657833502196</v>
      </c>
      <c r="W494" s="5">
        <v>2.3018377575644977</v>
      </c>
      <c r="X494" s="5">
        <v>239.62428253202157</v>
      </c>
      <c r="Y494" s="5">
        <v>1.395057669860819</v>
      </c>
    </row>
    <row r="495" spans="1:25" x14ac:dyDescent="0.3">
      <c r="A495" s="34" t="s">
        <v>336</v>
      </c>
      <c r="B495" s="29">
        <v>31</v>
      </c>
      <c r="C495" s="29">
        <v>14</v>
      </c>
      <c r="D495" s="29" t="s">
        <v>15</v>
      </c>
      <c r="E495" s="5">
        <v>493628.33457200002</v>
      </c>
      <c r="F495" s="5">
        <v>5180611.5956800003</v>
      </c>
      <c r="G495" s="29">
        <v>5</v>
      </c>
      <c r="H495" s="29" t="s">
        <v>15</v>
      </c>
      <c r="I495" s="29" t="s">
        <v>219</v>
      </c>
      <c r="J495" s="36" t="s">
        <v>208</v>
      </c>
      <c r="K495" s="34">
        <v>4</v>
      </c>
      <c r="L495" s="34" t="s">
        <v>224</v>
      </c>
      <c r="M495" s="34" t="s">
        <v>206</v>
      </c>
      <c r="N495" s="34" t="s">
        <v>206</v>
      </c>
      <c r="O495" s="34" t="s">
        <v>206</v>
      </c>
      <c r="P495" s="34" t="s">
        <v>206</v>
      </c>
      <c r="Q495" s="34">
        <v>30</v>
      </c>
      <c r="R495" s="34">
        <v>243.57</v>
      </c>
      <c r="S495" s="34">
        <v>6.31</v>
      </c>
      <c r="T495" s="34">
        <v>237.26</v>
      </c>
      <c r="U495" s="34">
        <v>1.35</v>
      </c>
      <c r="V495" s="5">
        <v>171.76657833502196</v>
      </c>
      <c r="W495" s="5">
        <v>2.449725776965245</v>
      </c>
      <c r="X495" s="5">
        <v>231.44778062157226</v>
      </c>
      <c r="Y495" s="5">
        <v>1.347455266705873</v>
      </c>
    </row>
    <row r="496" spans="1:25" x14ac:dyDescent="0.3">
      <c r="A496" s="34" t="s">
        <v>427</v>
      </c>
      <c r="B496" s="29">
        <v>54</v>
      </c>
      <c r="C496" s="29">
        <v>14</v>
      </c>
      <c r="D496" s="29" t="s">
        <v>23</v>
      </c>
      <c r="E496" s="5">
        <v>493608.97844500002</v>
      </c>
      <c r="F496" s="5">
        <v>5180643.3971999902</v>
      </c>
      <c r="G496" s="29">
        <v>4</v>
      </c>
      <c r="H496" s="29" t="s">
        <v>15</v>
      </c>
      <c r="I496" s="29" t="s">
        <v>242</v>
      </c>
      <c r="J496" s="36" t="s">
        <v>199</v>
      </c>
      <c r="K496" s="34">
        <v>1</v>
      </c>
      <c r="L496" s="34" t="s">
        <v>224</v>
      </c>
      <c r="M496" s="34">
        <v>2.75</v>
      </c>
      <c r="N496" s="34">
        <v>4</v>
      </c>
      <c r="O496" s="34">
        <v>2</v>
      </c>
      <c r="P496" s="34">
        <v>4</v>
      </c>
      <c r="Q496" s="34">
        <v>12.75</v>
      </c>
      <c r="R496" s="34">
        <v>512.6</v>
      </c>
      <c r="S496" s="34">
        <v>17.149999999999999</v>
      </c>
      <c r="T496" s="34">
        <v>495.45000000000005</v>
      </c>
      <c r="U496" s="34">
        <v>6.2</v>
      </c>
      <c r="V496" s="5">
        <v>1539.7259754508937</v>
      </c>
      <c r="W496" s="37">
        <v>10.646412000254223</v>
      </c>
      <c r="X496" s="5">
        <v>442.7023517447405</v>
      </c>
      <c r="Y496" s="5">
        <v>0.28752022035291019</v>
      </c>
    </row>
    <row r="497" spans="1:25" x14ac:dyDescent="0.3">
      <c r="A497" s="34" t="s">
        <v>428</v>
      </c>
      <c r="B497" s="29">
        <v>54</v>
      </c>
      <c r="C497" s="29">
        <v>14</v>
      </c>
      <c r="D497" s="29" t="s">
        <v>23</v>
      </c>
      <c r="E497" s="5">
        <v>493608.97844500002</v>
      </c>
      <c r="F497" s="5">
        <v>5180643.3971999902</v>
      </c>
      <c r="G497" s="29">
        <v>4</v>
      </c>
      <c r="H497" s="29" t="s">
        <v>15</v>
      </c>
      <c r="I497" s="29" t="s">
        <v>242</v>
      </c>
      <c r="J497" s="36" t="s">
        <v>202</v>
      </c>
      <c r="K497" s="34">
        <v>2</v>
      </c>
      <c r="L497" s="34" t="s">
        <v>224</v>
      </c>
      <c r="M497" s="34" t="s">
        <v>203</v>
      </c>
      <c r="N497" s="34">
        <v>6</v>
      </c>
      <c r="O497" s="34">
        <v>8</v>
      </c>
      <c r="P497" s="34">
        <v>6</v>
      </c>
      <c r="Q497" s="34">
        <v>20</v>
      </c>
      <c r="R497" s="34">
        <v>214.59</v>
      </c>
      <c r="S497" s="34">
        <v>6.31</v>
      </c>
      <c r="T497" s="34">
        <v>208.28</v>
      </c>
      <c r="U497" s="34">
        <v>1.55</v>
      </c>
      <c r="V497" s="5">
        <v>150.95352700498958</v>
      </c>
      <c r="W497" s="5">
        <v>1.7968907732687274</v>
      </c>
      <c r="X497" s="5">
        <v>204.5374358974359</v>
      </c>
      <c r="Y497" s="5">
        <v>1.3549695721298063</v>
      </c>
    </row>
    <row r="498" spans="1:25" x14ac:dyDescent="0.3">
      <c r="A498" s="34" t="s">
        <v>429</v>
      </c>
      <c r="B498" s="29">
        <v>54</v>
      </c>
      <c r="C498" s="29">
        <v>14</v>
      </c>
      <c r="D498" s="29" t="s">
        <v>23</v>
      </c>
      <c r="E498" s="5">
        <v>493608.97844500002</v>
      </c>
      <c r="F498" s="5">
        <v>5180643.3971999902</v>
      </c>
      <c r="G498" s="29">
        <v>4</v>
      </c>
      <c r="H498" s="29" t="s">
        <v>15</v>
      </c>
      <c r="I498" s="29" t="s">
        <v>242</v>
      </c>
      <c r="J498" s="36" t="s">
        <v>205</v>
      </c>
      <c r="K498" s="34">
        <v>3</v>
      </c>
      <c r="L498" s="34" t="s">
        <v>224</v>
      </c>
      <c r="M498" s="34" t="s">
        <v>206</v>
      </c>
      <c r="N498" s="34" t="s">
        <v>206</v>
      </c>
      <c r="O498" s="34" t="s">
        <v>206</v>
      </c>
      <c r="P498" s="34" t="s">
        <v>206</v>
      </c>
      <c r="Q498" s="34">
        <v>30</v>
      </c>
      <c r="R498" s="34">
        <v>229.31</v>
      </c>
      <c r="S498" s="34">
        <v>6.31</v>
      </c>
      <c r="T498" s="34">
        <v>223</v>
      </c>
      <c r="U498" s="34">
        <v>1.35</v>
      </c>
      <c r="V498" s="5">
        <v>171.76657833502196</v>
      </c>
      <c r="W498" s="5">
        <v>1.8447192377863297</v>
      </c>
      <c r="X498" s="5">
        <v>218.88627609973648</v>
      </c>
      <c r="Y498" s="5">
        <v>1.2743240170553432</v>
      </c>
    </row>
    <row r="499" spans="1:25" x14ac:dyDescent="0.3">
      <c r="A499" s="34" t="s">
        <v>430</v>
      </c>
      <c r="B499" s="29">
        <v>54</v>
      </c>
      <c r="C499" s="29">
        <v>14</v>
      </c>
      <c r="D499" s="29" t="s">
        <v>23</v>
      </c>
      <c r="E499" s="5">
        <v>493608.97844500002</v>
      </c>
      <c r="F499" s="5">
        <v>5180643.3971999902</v>
      </c>
      <c r="G499" s="29">
        <v>4</v>
      </c>
      <c r="H499" s="29" t="s">
        <v>15</v>
      </c>
      <c r="I499" s="29" t="s">
        <v>242</v>
      </c>
      <c r="J499" s="36" t="s">
        <v>208</v>
      </c>
      <c r="K499" s="34">
        <v>4</v>
      </c>
      <c r="L499" s="34" t="s">
        <v>224</v>
      </c>
      <c r="M499" s="34" t="s">
        <v>206</v>
      </c>
      <c r="N499" s="34" t="s">
        <v>206</v>
      </c>
      <c r="O499" s="34" t="s">
        <v>206</v>
      </c>
      <c r="P499" s="34" t="s">
        <v>206</v>
      </c>
      <c r="Q499" s="34">
        <v>30</v>
      </c>
      <c r="R499" s="34">
        <v>230.22</v>
      </c>
      <c r="S499" s="34">
        <v>6.31</v>
      </c>
      <c r="T499" s="34">
        <v>223.91</v>
      </c>
      <c r="U499" s="34">
        <v>1.35</v>
      </c>
      <c r="V499" s="5">
        <v>171.76657833502196</v>
      </c>
      <c r="W499" s="5">
        <v>2.13327915481511</v>
      </c>
      <c r="X499" s="5">
        <v>219.13337464445348</v>
      </c>
      <c r="Y499" s="5">
        <v>1.2757625887909638</v>
      </c>
    </row>
    <row r="500" spans="1:25" x14ac:dyDescent="0.3">
      <c r="A500" s="34" t="s">
        <v>527</v>
      </c>
      <c r="B500" s="29">
        <v>79</v>
      </c>
      <c r="C500" s="29">
        <v>14</v>
      </c>
      <c r="D500" s="29" t="s">
        <v>33</v>
      </c>
      <c r="E500" s="5">
        <v>493615.65366100002</v>
      </c>
      <c r="F500" s="5">
        <v>5180675.17105</v>
      </c>
      <c r="G500" s="29">
        <v>3</v>
      </c>
      <c r="H500" s="29" t="s">
        <v>15</v>
      </c>
      <c r="I500" s="29" t="s">
        <v>233</v>
      </c>
      <c r="J500" s="36" t="s">
        <v>199</v>
      </c>
      <c r="K500" s="34">
        <v>1</v>
      </c>
      <c r="L500" s="34" t="s">
        <v>224</v>
      </c>
      <c r="M500" s="34">
        <v>3.75</v>
      </c>
      <c r="N500" s="34">
        <v>3.5</v>
      </c>
      <c r="O500" s="34">
        <v>4</v>
      </c>
      <c r="P500" s="34">
        <v>3</v>
      </c>
      <c r="Q500" s="34">
        <v>14.25</v>
      </c>
      <c r="R500" s="34">
        <v>829.2</v>
      </c>
      <c r="S500" s="34">
        <v>17.149999999999999</v>
      </c>
      <c r="T500" s="34">
        <v>812.05000000000007</v>
      </c>
      <c r="U500" s="34">
        <v>6.2</v>
      </c>
      <c r="V500" s="5">
        <v>1720.8702078568813</v>
      </c>
      <c r="W500" s="37">
        <v>2.0737302431529367</v>
      </c>
      <c r="X500" s="5">
        <v>795.21027356047659</v>
      </c>
      <c r="Y500" s="5">
        <v>0.46209776305605693</v>
      </c>
    </row>
    <row r="501" spans="1:25" x14ac:dyDescent="0.3">
      <c r="A501" s="34" t="s">
        <v>528</v>
      </c>
      <c r="B501" s="29">
        <v>79</v>
      </c>
      <c r="C501" s="29">
        <v>14</v>
      </c>
      <c r="D501" s="29" t="s">
        <v>33</v>
      </c>
      <c r="E501" s="5">
        <v>493615.65366100002</v>
      </c>
      <c r="F501" s="5">
        <v>5180675.17105</v>
      </c>
      <c r="G501" s="29">
        <v>3</v>
      </c>
      <c r="H501" s="29" t="s">
        <v>15</v>
      </c>
      <c r="I501" s="29" t="s">
        <v>233</v>
      </c>
      <c r="J501" s="36" t="s">
        <v>202</v>
      </c>
      <c r="K501" s="34">
        <v>2</v>
      </c>
      <c r="L501" s="34" t="s">
        <v>224</v>
      </c>
      <c r="M501" s="34" t="s">
        <v>203</v>
      </c>
      <c r="N501" s="34">
        <v>6.5</v>
      </c>
      <c r="O501" s="34">
        <v>6</v>
      </c>
      <c r="P501" s="34">
        <v>7</v>
      </c>
      <c r="Q501" s="34">
        <v>19.5</v>
      </c>
      <c r="R501" s="34">
        <v>193.13</v>
      </c>
      <c r="S501" s="34">
        <v>6.31</v>
      </c>
      <c r="T501" s="34">
        <v>186.82</v>
      </c>
      <c r="U501" s="34">
        <v>1.55</v>
      </c>
      <c r="V501" s="5">
        <v>147.17968882986486</v>
      </c>
      <c r="W501" s="5">
        <v>2.0210185933710592</v>
      </c>
      <c r="X501" s="5">
        <v>183.04433306386417</v>
      </c>
      <c r="Y501" s="5">
        <v>1.2436793046590671</v>
      </c>
    </row>
    <row r="502" spans="1:25" x14ac:dyDescent="0.3">
      <c r="A502" s="34" t="s">
        <v>529</v>
      </c>
      <c r="B502" s="29">
        <v>79</v>
      </c>
      <c r="C502" s="29">
        <v>14</v>
      </c>
      <c r="D502" s="29" t="s">
        <v>33</v>
      </c>
      <c r="E502" s="5">
        <v>493615.65366100002</v>
      </c>
      <c r="F502" s="5">
        <v>5180675.17105</v>
      </c>
      <c r="G502" s="29">
        <v>3</v>
      </c>
      <c r="H502" s="29" t="s">
        <v>15</v>
      </c>
      <c r="I502" s="29" t="s">
        <v>233</v>
      </c>
      <c r="J502" s="36" t="s">
        <v>205</v>
      </c>
      <c r="K502" s="34">
        <v>3</v>
      </c>
      <c r="L502" s="34" t="s">
        <v>224</v>
      </c>
      <c r="M502" s="34" t="s">
        <v>206</v>
      </c>
      <c r="N502" s="34" t="s">
        <v>206</v>
      </c>
      <c r="O502" s="34" t="s">
        <v>206</v>
      </c>
      <c r="P502" s="34" t="s">
        <v>206</v>
      </c>
      <c r="Q502" s="34">
        <v>30</v>
      </c>
      <c r="R502" s="34">
        <v>234.67</v>
      </c>
      <c r="S502" s="34">
        <v>6.31</v>
      </c>
      <c r="T502" s="34">
        <v>228.35999999999999</v>
      </c>
      <c r="U502" s="34">
        <v>1.35</v>
      </c>
      <c r="V502" s="5">
        <v>171.76657833502196</v>
      </c>
      <c r="W502" s="5">
        <v>2.2570150467669774</v>
      </c>
      <c r="X502" s="5">
        <v>223.20588043920293</v>
      </c>
      <c r="Y502" s="5">
        <v>1.2994721243375484</v>
      </c>
    </row>
    <row r="503" spans="1:25" x14ac:dyDescent="0.3">
      <c r="A503" s="34" t="s">
        <v>530</v>
      </c>
      <c r="B503" s="29">
        <v>79</v>
      </c>
      <c r="C503" s="29">
        <v>14</v>
      </c>
      <c r="D503" s="29" t="s">
        <v>33</v>
      </c>
      <c r="E503" s="5">
        <v>493615.65366100002</v>
      </c>
      <c r="F503" s="5">
        <v>5180675.17105</v>
      </c>
      <c r="G503" s="29">
        <v>3</v>
      </c>
      <c r="H503" s="29" t="s">
        <v>15</v>
      </c>
      <c r="I503" s="29" t="s">
        <v>233</v>
      </c>
      <c r="J503" s="36" t="s">
        <v>208</v>
      </c>
      <c r="K503" s="34">
        <v>4</v>
      </c>
      <c r="L503" s="34" t="s">
        <v>224</v>
      </c>
      <c r="M503" s="34" t="s">
        <v>206</v>
      </c>
      <c r="N503" s="34" t="s">
        <v>206</v>
      </c>
      <c r="O503" s="34" t="s">
        <v>206</v>
      </c>
      <c r="P503" s="34" t="s">
        <v>206</v>
      </c>
      <c r="Q503" s="34">
        <v>30</v>
      </c>
      <c r="R503" s="34">
        <v>220.83</v>
      </c>
      <c r="S503" s="34">
        <v>6.31</v>
      </c>
      <c r="T503" s="34">
        <v>214.52</v>
      </c>
      <c r="U503" s="34">
        <v>1.35</v>
      </c>
      <c r="V503" s="5">
        <v>171.76657833502196</v>
      </c>
      <c r="W503" s="5">
        <v>2.5907792737658015</v>
      </c>
      <c r="X503" s="5">
        <v>208.96226030191761</v>
      </c>
      <c r="Y503" s="5">
        <v>1.2165478425863929</v>
      </c>
    </row>
    <row r="504" spans="1:25" x14ac:dyDescent="0.3">
      <c r="A504" s="34" t="s">
        <v>635</v>
      </c>
      <c r="B504" s="29">
        <v>106</v>
      </c>
      <c r="C504" s="29">
        <v>14</v>
      </c>
      <c r="D504" s="29" t="s">
        <v>27</v>
      </c>
      <c r="E504" s="5">
        <v>493627.13805200002</v>
      </c>
      <c r="F504" s="5">
        <v>5180706.9397900002</v>
      </c>
      <c r="G504" s="29">
        <v>3</v>
      </c>
      <c r="H504" s="29" t="s">
        <v>15</v>
      </c>
      <c r="I504" s="29" t="s">
        <v>233</v>
      </c>
      <c r="J504" s="36" t="s">
        <v>199</v>
      </c>
      <c r="K504" s="34">
        <v>1</v>
      </c>
      <c r="L504" s="34" t="s">
        <v>224</v>
      </c>
      <c r="M504" s="34">
        <v>3</v>
      </c>
      <c r="N504" s="34">
        <v>1.5</v>
      </c>
      <c r="O504" s="34">
        <v>1.75</v>
      </c>
      <c r="P504" s="34">
        <v>0.5</v>
      </c>
      <c r="Q504" s="34">
        <v>6.75</v>
      </c>
      <c r="R504" s="34">
        <v>595.17999999999995</v>
      </c>
      <c r="S504" s="34">
        <v>17.149999999999999</v>
      </c>
      <c r="T504" s="34">
        <v>578.03</v>
      </c>
      <c r="U504" s="34">
        <v>6.2</v>
      </c>
      <c r="V504" s="5">
        <v>815.14904582694373</v>
      </c>
      <c r="W504" s="37">
        <v>2.1418616592092836</v>
      </c>
      <c r="X504" s="5">
        <v>565.64939705127256</v>
      </c>
      <c r="Y504" s="5">
        <v>0.69392143675692897</v>
      </c>
    </row>
    <row r="505" spans="1:25" x14ac:dyDescent="0.3">
      <c r="A505" s="34" t="s">
        <v>636</v>
      </c>
      <c r="B505" s="29">
        <v>106</v>
      </c>
      <c r="C505" s="29">
        <v>14</v>
      </c>
      <c r="D505" s="29" t="s">
        <v>27</v>
      </c>
      <c r="E505" s="5">
        <v>493627.13805200002</v>
      </c>
      <c r="F505" s="5">
        <v>5180706.9397900002</v>
      </c>
      <c r="G505" s="29">
        <v>3</v>
      </c>
      <c r="H505" s="29" t="s">
        <v>15</v>
      </c>
      <c r="I505" s="29" t="s">
        <v>233</v>
      </c>
      <c r="J505" s="36" t="s">
        <v>202</v>
      </c>
      <c r="K505" s="34">
        <v>2</v>
      </c>
      <c r="L505" s="34" t="s">
        <v>224</v>
      </c>
      <c r="M505" s="34" t="s">
        <v>203</v>
      </c>
      <c r="N505" s="34">
        <v>8.5</v>
      </c>
      <c r="O505" s="34">
        <v>8.25</v>
      </c>
      <c r="P505" s="34">
        <v>9.5</v>
      </c>
      <c r="Q505" s="34">
        <v>26.25</v>
      </c>
      <c r="R505" s="34">
        <v>275.81</v>
      </c>
      <c r="S505" s="34">
        <v>6.31</v>
      </c>
      <c r="T505" s="34">
        <v>269.5</v>
      </c>
      <c r="U505" s="34">
        <v>1.55</v>
      </c>
      <c r="V505" s="5">
        <v>198.12650419404883</v>
      </c>
      <c r="W505" s="5">
        <v>2.0499289628577335</v>
      </c>
      <c r="X505" s="5">
        <v>263.9754414450984</v>
      </c>
      <c r="Y505" s="5">
        <v>1.3323580432558173</v>
      </c>
    </row>
    <row r="506" spans="1:25" x14ac:dyDescent="0.3">
      <c r="A506" s="34" t="s">
        <v>637</v>
      </c>
      <c r="B506" s="29">
        <v>106</v>
      </c>
      <c r="C506" s="29">
        <v>14</v>
      </c>
      <c r="D506" s="29" t="s">
        <v>27</v>
      </c>
      <c r="E506" s="5">
        <v>493627.13805200002</v>
      </c>
      <c r="F506" s="5">
        <v>5180706.9397900002</v>
      </c>
      <c r="G506" s="29">
        <v>3</v>
      </c>
      <c r="H506" s="29" t="s">
        <v>15</v>
      </c>
      <c r="I506" s="29" t="s">
        <v>233</v>
      </c>
      <c r="J506" s="36" t="s">
        <v>205</v>
      </c>
      <c r="K506" s="34">
        <v>3</v>
      </c>
      <c r="L506" s="34" t="s">
        <v>224</v>
      </c>
      <c r="M506" s="34" t="s">
        <v>206</v>
      </c>
      <c r="N506" s="34" t="s">
        <v>206</v>
      </c>
      <c r="O506" s="34" t="s">
        <v>206</v>
      </c>
      <c r="P506" s="34" t="s">
        <v>206</v>
      </c>
      <c r="Q506" s="34">
        <v>30</v>
      </c>
      <c r="R506" s="34">
        <v>257.67</v>
      </c>
      <c r="S506" s="34">
        <v>6.31</v>
      </c>
      <c r="T506" s="34">
        <v>251.36</v>
      </c>
      <c r="U506" s="34">
        <v>1.35</v>
      </c>
      <c r="V506" s="5">
        <v>171.76657833502196</v>
      </c>
      <c r="W506" s="5">
        <v>2.0077063475968258</v>
      </c>
      <c r="X506" s="5">
        <v>246.31342932468064</v>
      </c>
      <c r="Y506" s="5">
        <v>1.4340009081642113</v>
      </c>
    </row>
    <row r="507" spans="1:25" x14ac:dyDescent="0.3">
      <c r="A507" s="34" t="s">
        <v>638</v>
      </c>
      <c r="B507" s="29">
        <v>106</v>
      </c>
      <c r="C507" s="29">
        <v>14</v>
      </c>
      <c r="D507" s="29" t="s">
        <v>27</v>
      </c>
      <c r="E507" s="5">
        <v>493627.13805200002</v>
      </c>
      <c r="F507" s="5">
        <v>5180706.9397900002</v>
      </c>
      <c r="G507" s="29">
        <v>3</v>
      </c>
      <c r="H507" s="29" t="s">
        <v>15</v>
      </c>
      <c r="I507" s="29" t="s">
        <v>233</v>
      </c>
      <c r="J507" s="36" t="s">
        <v>208</v>
      </c>
      <c r="K507" s="34">
        <v>4</v>
      </c>
      <c r="L507" s="34" t="s">
        <v>224</v>
      </c>
      <c r="M507" s="34" t="s">
        <v>206</v>
      </c>
      <c r="N507" s="34" t="s">
        <v>206</v>
      </c>
      <c r="O507" s="34" t="s">
        <v>206</v>
      </c>
      <c r="P507" s="34" t="s">
        <v>206</v>
      </c>
      <c r="Q507" s="34">
        <v>30</v>
      </c>
      <c r="R507" s="34">
        <v>232.96</v>
      </c>
      <c r="S507" s="34">
        <v>6.31</v>
      </c>
      <c r="T507" s="34">
        <v>226.65</v>
      </c>
      <c r="U507" s="34">
        <v>1.35</v>
      </c>
      <c r="V507" s="5">
        <v>171.76657833502196</v>
      </c>
      <c r="W507" s="5">
        <v>2.8425357873210646</v>
      </c>
      <c r="X507" s="5">
        <v>220.20739263803682</v>
      </c>
      <c r="Y507" s="5">
        <v>1.2820153651109794</v>
      </c>
    </row>
    <row r="508" spans="1:25" x14ac:dyDescent="0.3">
      <c r="A508" s="34" t="s">
        <v>739</v>
      </c>
      <c r="B508" s="29">
        <v>132</v>
      </c>
      <c r="C508" s="29">
        <v>14</v>
      </c>
      <c r="D508" s="29" t="s">
        <v>40</v>
      </c>
      <c r="E508" s="5">
        <v>493624.423671</v>
      </c>
      <c r="F508" s="5">
        <v>5180738.7236200003</v>
      </c>
      <c r="G508" s="29">
        <v>2</v>
      </c>
      <c r="H508" s="29" t="s">
        <v>15</v>
      </c>
      <c r="I508" s="29" t="s">
        <v>141</v>
      </c>
      <c r="J508" s="36" t="s">
        <v>199</v>
      </c>
      <c r="K508" s="34">
        <v>1</v>
      </c>
      <c r="L508" s="34" t="s">
        <v>224</v>
      </c>
      <c r="M508" s="34">
        <v>2.75</v>
      </c>
      <c r="N508" s="34">
        <v>2.75</v>
      </c>
      <c r="O508" s="34">
        <v>4</v>
      </c>
      <c r="P508" s="34">
        <v>2</v>
      </c>
      <c r="Q508" s="34">
        <v>11.5</v>
      </c>
      <c r="R508" s="34">
        <v>591.66</v>
      </c>
      <c r="S508" s="34">
        <v>17.149999999999999</v>
      </c>
      <c r="T508" s="34">
        <v>574.51</v>
      </c>
      <c r="U508" s="34">
        <v>6.2</v>
      </c>
      <c r="V508" s="5">
        <v>1388.7724484459043</v>
      </c>
      <c r="W508" s="37">
        <v>2.2830709542639727</v>
      </c>
      <c r="X508" s="5">
        <v>561.39352906065801</v>
      </c>
      <c r="Y508" s="5">
        <v>0.4042372310084934</v>
      </c>
    </row>
    <row r="509" spans="1:25" x14ac:dyDescent="0.3">
      <c r="A509" s="34" t="s">
        <v>740</v>
      </c>
      <c r="B509" s="29">
        <v>132</v>
      </c>
      <c r="C509" s="29">
        <v>14</v>
      </c>
      <c r="D509" s="29" t="s">
        <v>40</v>
      </c>
      <c r="E509" s="5">
        <v>493624.423671</v>
      </c>
      <c r="F509" s="5">
        <v>5180738.7236200003</v>
      </c>
      <c r="G509" s="29">
        <v>2</v>
      </c>
      <c r="H509" s="29" t="s">
        <v>15</v>
      </c>
      <c r="I509" s="29" t="s">
        <v>141</v>
      </c>
      <c r="J509" s="36" t="s">
        <v>202</v>
      </c>
      <c r="K509" s="34">
        <v>2</v>
      </c>
      <c r="L509" s="34" t="s">
        <v>224</v>
      </c>
      <c r="M509" s="34" t="s">
        <v>203</v>
      </c>
      <c r="N509" s="34">
        <v>7.25</v>
      </c>
      <c r="O509" s="34">
        <v>6</v>
      </c>
      <c r="P509" s="34">
        <v>8</v>
      </c>
      <c r="Q509" s="34">
        <v>21.25</v>
      </c>
      <c r="R509" s="34">
        <v>232.68</v>
      </c>
      <c r="S509" s="34">
        <v>6.31</v>
      </c>
      <c r="T509" s="34">
        <v>226.37</v>
      </c>
      <c r="U509" s="34">
        <v>1.55</v>
      </c>
      <c r="V509" s="5">
        <v>160.38812244280143</v>
      </c>
      <c r="W509" s="5">
        <v>2.1020408163265332</v>
      </c>
      <c r="X509" s="5">
        <v>221.61161020408164</v>
      </c>
      <c r="Y509" s="5">
        <v>1.3817208333685314</v>
      </c>
    </row>
    <row r="510" spans="1:25" x14ac:dyDescent="0.3">
      <c r="A510" s="34" t="s">
        <v>741</v>
      </c>
      <c r="B510" s="29">
        <v>132</v>
      </c>
      <c r="C510" s="29">
        <v>14</v>
      </c>
      <c r="D510" s="29" t="s">
        <v>40</v>
      </c>
      <c r="E510" s="5">
        <v>493624.423671</v>
      </c>
      <c r="F510" s="5">
        <v>5180738.7236200003</v>
      </c>
      <c r="G510" s="29">
        <v>2</v>
      </c>
      <c r="H510" s="29" t="s">
        <v>15</v>
      </c>
      <c r="I510" s="29" t="s">
        <v>141</v>
      </c>
      <c r="J510" s="36" t="s">
        <v>205</v>
      </c>
      <c r="K510" s="34">
        <v>3</v>
      </c>
      <c r="L510" s="34" t="s">
        <v>224</v>
      </c>
      <c r="M510" s="34" t="s">
        <v>206</v>
      </c>
      <c r="N510" s="34" t="s">
        <v>206</v>
      </c>
      <c r="O510" s="34" t="s">
        <v>206</v>
      </c>
      <c r="P510" s="34" t="s">
        <v>206</v>
      </c>
      <c r="Q510" s="34">
        <v>30</v>
      </c>
      <c r="R510" s="34">
        <v>263.18</v>
      </c>
      <c r="S510" s="34">
        <v>6.31</v>
      </c>
      <c r="T510" s="34">
        <v>256.87</v>
      </c>
      <c r="U510" s="34">
        <v>1.35</v>
      </c>
      <c r="V510" s="5">
        <v>171.76657833502196</v>
      </c>
      <c r="W510" s="5">
        <v>1.9352210226115356</v>
      </c>
      <c r="X510" s="5">
        <v>251.89899775921776</v>
      </c>
      <c r="Y510" s="5">
        <v>1.466519274010929</v>
      </c>
    </row>
    <row r="511" spans="1:25" x14ac:dyDescent="0.3">
      <c r="A511" s="34" t="s">
        <v>742</v>
      </c>
      <c r="B511" s="29">
        <v>132</v>
      </c>
      <c r="C511" s="29">
        <v>14</v>
      </c>
      <c r="D511" s="29" t="s">
        <v>40</v>
      </c>
      <c r="E511" s="5">
        <v>493624.423671</v>
      </c>
      <c r="F511" s="5">
        <v>5180738.7236200003</v>
      </c>
      <c r="G511" s="29">
        <v>2</v>
      </c>
      <c r="H511" s="29" t="s">
        <v>15</v>
      </c>
      <c r="I511" s="29" t="s">
        <v>141</v>
      </c>
      <c r="J511" s="36" t="s">
        <v>208</v>
      </c>
      <c r="K511" s="34">
        <v>4</v>
      </c>
      <c r="L511" s="34" t="s">
        <v>224</v>
      </c>
      <c r="M511" s="34" t="s">
        <v>206</v>
      </c>
      <c r="N511" s="34" t="s">
        <v>206</v>
      </c>
      <c r="O511" s="34" t="s">
        <v>206</v>
      </c>
      <c r="P511" s="34" t="s">
        <v>206</v>
      </c>
      <c r="Q511" s="34">
        <v>30</v>
      </c>
      <c r="R511" s="34">
        <v>231.13</v>
      </c>
      <c r="S511" s="34">
        <v>6.31</v>
      </c>
      <c r="T511" s="34">
        <v>224.82</v>
      </c>
      <c r="U511" s="34">
        <v>1.35</v>
      </c>
      <c r="V511" s="5">
        <v>171.76657833502196</v>
      </c>
      <c r="W511" s="5">
        <v>2.4524831391783946</v>
      </c>
      <c r="X511" s="5">
        <v>219.30632740649912</v>
      </c>
      <c r="Y511" s="5">
        <v>1.2767694945797505</v>
      </c>
    </row>
    <row r="512" spans="1:25" x14ac:dyDescent="0.3">
      <c r="A512" s="34" t="s">
        <v>839</v>
      </c>
      <c r="B512" s="29">
        <v>157</v>
      </c>
      <c r="C512" s="29">
        <v>14</v>
      </c>
      <c r="D512" s="29" t="s">
        <v>47</v>
      </c>
      <c r="E512" s="5">
        <v>493606.136686999</v>
      </c>
      <c r="F512" s="5">
        <v>5180770.52403</v>
      </c>
      <c r="G512" s="29">
        <v>1</v>
      </c>
      <c r="H512" s="29" t="s">
        <v>15</v>
      </c>
      <c r="I512" s="29" t="s">
        <v>198</v>
      </c>
      <c r="J512" s="36" t="s">
        <v>199</v>
      </c>
      <c r="K512" s="34">
        <v>1</v>
      </c>
      <c r="L512" s="34" t="s">
        <v>224</v>
      </c>
      <c r="M512" s="34">
        <v>2</v>
      </c>
      <c r="N512" s="34">
        <v>2.25</v>
      </c>
      <c r="O512" s="34">
        <v>2.5</v>
      </c>
      <c r="P512" s="34">
        <v>2.25</v>
      </c>
      <c r="Q512" s="34">
        <v>9</v>
      </c>
      <c r="R512" s="34">
        <v>319.76</v>
      </c>
      <c r="S512" s="34">
        <v>17.149999999999999</v>
      </c>
      <c r="T512" s="34">
        <v>302.61</v>
      </c>
      <c r="U512" s="34">
        <v>6.2</v>
      </c>
      <c r="V512" s="5">
        <v>1086.8653944359251</v>
      </c>
      <c r="W512" s="37">
        <v>2.4663615686059339</v>
      </c>
      <c r="X512" s="5">
        <v>295.1465432572416</v>
      </c>
      <c r="Y512" s="5">
        <v>0.27155758640233496</v>
      </c>
    </row>
    <row r="513" spans="1:25" x14ac:dyDescent="0.3">
      <c r="A513" s="34" t="s">
        <v>840</v>
      </c>
      <c r="B513" s="29">
        <v>157</v>
      </c>
      <c r="C513" s="29">
        <v>14</v>
      </c>
      <c r="D513" s="29" t="s">
        <v>47</v>
      </c>
      <c r="E513" s="5">
        <v>493606.136686999</v>
      </c>
      <c r="F513" s="5">
        <v>5180770.52403</v>
      </c>
      <c r="G513" s="29">
        <v>1</v>
      </c>
      <c r="H513" s="29" t="s">
        <v>15</v>
      </c>
      <c r="I513" s="29" t="s">
        <v>198</v>
      </c>
      <c r="J513" s="36" t="s">
        <v>202</v>
      </c>
      <c r="K513" s="34">
        <v>2</v>
      </c>
      <c r="L513" s="34" t="s">
        <v>224</v>
      </c>
      <c r="M513" s="34" t="s">
        <v>203</v>
      </c>
      <c r="N513" s="34">
        <v>7.75</v>
      </c>
      <c r="O513" s="34">
        <v>7.5</v>
      </c>
      <c r="P513" s="34">
        <v>7.75</v>
      </c>
      <c r="Q513" s="34">
        <v>23</v>
      </c>
      <c r="R513" s="34">
        <v>224.46</v>
      </c>
      <c r="S513" s="34">
        <v>6.31</v>
      </c>
      <c r="T513" s="34">
        <v>218.15</v>
      </c>
      <c r="U513" s="34">
        <v>1.55</v>
      </c>
      <c r="V513" s="5">
        <v>173.59655605573803</v>
      </c>
      <c r="W513" s="5">
        <v>2.0702252892226425</v>
      </c>
      <c r="X513" s="5">
        <v>213.6338035315608</v>
      </c>
      <c r="Y513" s="5">
        <v>1.2306338811408659</v>
      </c>
    </row>
    <row r="514" spans="1:25" x14ac:dyDescent="0.3">
      <c r="A514" s="34" t="s">
        <v>841</v>
      </c>
      <c r="B514" s="29">
        <v>157</v>
      </c>
      <c r="C514" s="29">
        <v>14</v>
      </c>
      <c r="D514" s="29" t="s">
        <v>47</v>
      </c>
      <c r="E514" s="5">
        <v>493606.136686999</v>
      </c>
      <c r="F514" s="5">
        <v>5180770.52403</v>
      </c>
      <c r="G514" s="29">
        <v>1</v>
      </c>
      <c r="H514" s="29" t="s">
        <v>15</v>
      </c>
      <c r="I514" s="29" t="s">
        <v>198</v>
      </c>
      <c r="J514" s="36" t="s">
        <v>205</v>
      </c>
      <c r="K514" s="34">
        <v>3</v>
      </c>
      <c r="L514" s="34" t="s">
        <v>224</v>
      </c>
      <c r="M514" s="34" t="s">
        <v>206</v>
      </c>
      <c r="N514" s="34" t="s">
        <v>206</v>
      </c>
      <c r="O514" s="34" t="s">
        <v>206</v>
      </c>
      <c r="P514" s="34" t="s">
        <v>206</v>
      </c>
      <c r="Q514" s="34">
        <v>30</v>
      </c>
      <c r="R514" s="34">
        <v>256.47000000000003</v>
      </c>
      <c r="S514" s="34">
        <v>6.31</v>
      </c>
      <c r="T514" s="34">
        <v>250.16000000000003</v>
      </c>
      <c r="U514" s="34">
        <v>1.35</v>
      </c>
      <c r="V514" s="5">
        <v>171.76657833502196</v>
      </c>
      <c r="W514" s="5">
        <v>2.1836734693877706</v>
      </c>
      <c r="X514" s="5">
        <v>244.69732244897958</v>
      </c>
      <c r="Y514" s="5">
        <v>1.4245921693317423</v>
      </c>
    </row>
    <row r="515" spans="1:25" x14ac:dyDescent="0.3">
      <c r="A515" s="34" t="s">
        <v>842</v>
      </c>
      <c r="B515" s="29">
        <v>157</v>
      </c>
      <c r="C515" s="29">
        <v>14</v>
      </c>
      <c r="D515" s="29" t="s">
        <v>47</v>
      </c>
      <c r="E515" s="5">
        <v>493606.136686999</v>
      </c>
      <c r="F515" s="5">
        <v>5180770.52403</v>
      </c>
      <c r="G515" s="29">
        <v>1</v>
      </c>
      <c r="H515" s="29" t="s">
        <v>15</v>
      </c>
      <c r="I515" s="29" t="s">
        <v>198</v>
      </c>
      <c r="J515" s="36" t="s">
        <v>208</v>
      </c>
      <c r="K515" s="34">
        <v>4</v>
      </c>
      <c r="L515" s="34" t="s">
        <v>224</v>
      </c>
      <c r="M515" s="34" t="s">
        <v>206</v>
      </c>
      <c r="N515" s="34" t="s">
        <v>206</v>
      </c>
      <c r="O515" s="34" t="s">
        <v>206</v>
      </c>
      <c r="P515" s="34" t="s">
        <v>206</v>
      </c>
      <c r="Q515" s="34">
        <v>30</v>
      </c>
      <c r="R515" s="34">
        <v>271.91000000000003</v>
      </c>
      <c r="S515" s="34">
        <v>6.31</v>
      </c>
      <c r="T515" s="34">
        <v>265.60000000000002</v>
      </c>
      <c r="U515" s="34">
        <v>1.35</v>
      </c>
      <c r="V515" s="5">
        <v>171.76657833502196</v>
      </c>
      <c r="W515" s="5">
        <v>2.3596419853539397</v>
      </c>
      <c r="X515" s="5">
        <v>259.33279088689994</v>
      </c>
      <c r="Y515" s="5">
        <v>1.5097977348136058</v>
      </c>
    </row>
    <row r="516" spans="1:25" x14ac:dyDescent="0.3">
      <c r="A516" s="34" t="s">
        <v>943</v>
      </c>
      <c r="B516" s="29">
        <v>183</v>
      </c>
      <c r="C516" s="29">
        <v>14</v>
      </c>
      <c r="D516" s="29" t="s">
        <v>48</v>
      </c>
      <c r="E516" s="5">
        <v>493623.269814</v>
      </c>
      <c r="F516" s="5">
        <v>5180802.28675</v>
      </c>
      <c r="G516" s="29">
        <v>1</v>
      </c>
      <c r="H516" s="29" t="s">
        <v>15</v>
      </c>
      <c r="I516" s="29" t="s">
        <v>198</v>
      </c>
      <c r="J516" s="36" t="s">
        <v>199</v>
      </c>
      <c r="K516" s="34">
        <v>1</v>
      </c>
      <c r="L516" s="34" t="s">
        <v>224</v>
      </c>
      <c r="M516" s="34">
        <v>1.5</v>
      </c>
      <c r="N516" s="34">
        <v>3.5</v>
      </c>
      <c r="O516" s="34">
        <v>3</v>
      </c>
      <c r="P516" s="34">
        <v>2.5</v>
      </c>
      <c r="Q516" s="34">
        <v>10.5</v>
      </c>
      <c r="R516" s="34">
        <v>458.4</v>
      </c>
      <c r="S516" s="34">
        <v>17.149999999999999</v>
      </c>
      <c r="T516" s="34">
        <v>441.25</v>
      </c>
      <c r="U516" s="34">
        <v>6.2</v>
      </c>
      <c r="V516" s="5">
        <v>1268.0096268419124</v>
      </c>
      <c r="W516" s="37">
        <v>2.5664057487488714</v>
      </c>
      <c r="X516" s="5">
        <v>429.92573463364562</v>
      </c>
      <c r="Y516" s="5">
        <v>0.33905557618234555</v>
      </c>
    </row>
    <row r="517" spans="1:25" x14ac:dyDescent="0.3">
      <c r="A517" s="34" t="s">
        <v>944</v>
      </c>
      <c r="B517" s="29">
        <v>183</v>
      </c>
      <c r="C517" s="29">
        <v>14</v>
      </c>
      <c r="D517" s="29" t="s">
        <v>48</v>
      </c>
      <c r="E517" s="5">
        <v>493623.269814</v>
      </c>
      <c r="F517" s="5">
        <v>5180802.28675</v>
      </c>
      <c r="G517" s="29">
        <v>1</v>
      </c>
      <c r="H517" s="29" t="s">
        <v>15</v>
      </c>
      <c r="I517" s="29" t="s">
        <v>198</v>
      </c>
      <c r="J517" s="36" t="s">
        <v>202</v>
      </c>
      <c r="K517" s="34">
        <v>2</v>
      </c>
      <c r="L517" s="34" t="s">
        <v>224</v>
      </c>
      <c r="M517" s="34" t="s">
        <v>203</v>
      </c>
      <c r="N517" s="34">
        <v>6.5</v>
      </c>
      <c r="O517" s="34">
        <v>7</v>
      </c>
      <c r="P517" s="34">
        <v>7.5</v>
      </c>
      <c r="Q517" s="34">
        <v>21</v>
      </c>
      <c r="R517" s="34">
        <v>238.6</v>
      </c>
      <c r="S517" s="34">
        <v>6.31</v>
      </c>
      <c r="T517" s="34">
        <v>232.29</v>
      </c>
      <c r="U517" s="34">
        <v>1.55</v>
      </c>
      <c r="V517" s="5">
        <v>158.50120335523906</v>
      </c>
      <c r="W517" s="5">
        <v>2.0858647225597435</v>
      </c>
      <c r="X517" s="5">
        <v>227.44474483596596</v>
      </c>
      <c r="Y517" s="5">
        <v>1.4349717227459022</v>
      </c>
    </row>
    <row r="518" spans="1:25" x14ac:dyDescent="0.3">
      <c r="A518" s="34" t="s">
        <v>945</v>
      </c>
      <c r="B518" s="29">
        <v>183</v>
      </c>
      <c r="C518" s="29">
        <v>14</v>
      </c>
      <c r="D518" s="29" t="s">
        <v>48</v>
      </c>
      <c r="E518" s="5">
        <v>493623.269814</v>
      </c>
      <c r="F518" s="5">
        <v>5180802.28675</v>
      </c>
      <c r="G518" s="29">
        <v>1</v>
      </c>
      <c r="H518" s="29" t="s">
        <v>15</v>
      </c>
      <c r="I518" s="29" t="s">
        <v>198</v>
      </c>
      <c r="J518" s="36" t="s">
        <v>205</v>
      </c>
      <c r="K518" s="34">
        <v>3</v>
      </c>
      <c r="L518" s="34" t="s">
        <v>224</v>
      </c>
      <c r="M518" s="34" t="s">
        <v>206</v>
      </c>
      <c r="N518" s="34" t="s">
        <v>206</v>
      </c>
      <c r="O518" s="34" t="s">
        <v>206</v>
      </c>
      <c r="P518" s="34" t="s">
        <v>206</v>
      </c>
      <c r="Q518" s="34">
        <v>30</v>
      </c>
      <c r="R518" s="34">
        <v>244.15</v>
      </c>
      <c r="S518" s="34">
        <v>6.31</v>
      </c>
      <c r="T518" s="34">
        <v>237.84</v>
      </c>
      <c r="U518" s="34">
        <v>1.35</v>
      </c>
      <c r="V518" s="5">
        <v>171.76657833502196</v>
      </c>
      <c r="W518" s="5">
        <v>2.1765663140765001</v>
      </c>
      <c r="X518" s="5">
        <v>232.66325467860045</v>
      </c>
      <c r="Y518" s="5">
        <v>1.3545315796231479</v>
      </c>
    </row>
    <row r="519" spans="1:25" x14ac:dyDescent="0.3">
      <c r="A519" s="34" t="s">
        <v>946</v>
      </c>
      <c r="B519" s="29">
        <v>183</v>
      </c>
      <c r="C519" s="29">
        <v>14</v>
      </c>
      <c r="D519" s="29" t="s">
        <v>48</v>
      </c>
      <c r="E519" s="5">
        <v>493623.269814</v>
      </c>
      <c r="F519" s="5">
        <v>5180802.28675</v>
      </c>
      <c r="G519" s="29">
        <v>1</v>
      </c>
      <c r="H519" s="29" t="s">
        <v>15</v>
      </c>
      <c r="I519" s="29" t="s">
        <v>198</v>
      </c>
      <c r="J519" s="36" t="s">
        <v>208</v>
      </c>
      <c r="K519" s="34">
        <v>4</v>
      </c>
      <c r="L519" s="34" t="s">
        <v>224</v>
      </c>
      <c r="M519" s="34" t="s">
        <v>206</v>
      </c>
      <c r="N519" s="34" t="s">
        <v>206</v>
      </c>
      <c r="O519" s="34" t="s">
        <v>206</v>
      </c>
      <c r="P519" s="34" t="s">
        <v>206</v>
      </c>
      <c r="Q519" s="34">
        <v>30</v>
      </c>
      <c r="R519" s="34">
        <v>234.68</v>
      </c>
      <c r="S519" s="34">
        <v>6.31</v>
      </c>
      <c r="T519" s="34">
        <v>228.37</v>
      </c>
      <c r="U519" s="34">
        <v>1.35</v>
      </c>
      <c r="V519" s="5">
        <v>171.76657833502196</v>
      </c>
      <c r="W519" s="5">
        <v>3.3319705641864172</v>
      </c>
      <c r="X519" s="5">
        <v>220.76077882256749</v>
      </c>
      <c r="Y519" s="5">
        <v>1.2852370988725457</v>
      </c>
    </row>
    <row r="520" spans="1:25" x14ac:dyDescent="0.3">
      <c r="A520" s="34" t="s">
        <v>1039</v>
      </c>
      <c r="B520" s="29">
        <v>207</v>
      </c>
      <c r="C520" s="29">
        <v>14</v>
      </c>
      <c r="D520" s="29" t="s">
        <v>55</v>
      </c>
      <c r="E520" s="5">
        <v>493606.513420998</v>
      </c>
      <c r="F520" s="5">
        <v>5180835.6831999803</v>
      </c>
      <c r="G520" s="29">
        <v>6</v>
      </c>
      <c r="H520" s="29" t="s">
        <v>17</v>
      </c>
      <c r="I520" s="29" t="s">
        <v>219</v>
      </c>
      <c r="J520" s="36" t="s">
        <v>199</v>
      </c>
      <c r="K520" s="34">
        <v>1</v>
      </c>
      <c r="L520" s="34" t="s">
        <v>200</v>
      </c>
      <c r="M520" s="34">
        <v>3.5</v>
      </c>
      <c r="N520" s="34">
        <v>2.5</v>
      </c>
      <c r="O520" s="34">
        <v>4.5</v>
      </c>
      <c r="P520" s="34">
        <v>4.5</v>
      </c>
      <c r="Q520" s="34">
        <v>15</v>
      </c>
      <c r="R520" s="34">
        <v>492.8</v>
      </c>
      <c r="S520" s="34">
        <v>17.149999999999999</v>
      </c>
      <c r="T520" s="34">
        <v>475.65000000000003</v>
      </c>
      <c r="U520" s="34">
        <v>6.2</v>
      </c>
      <c r="V520" s="5">
        <v>1811.4423240598751</v>
      </c>
      <c r="W520" s="37">
        <v>2.5291257383415413</v>
      </c>
      <c r="X520" s="5">
        <v>463.62021342557847</v>
      </c>
      <c r="Y520" s="5">
        <v>0.25593981506763891</v>
      </c>
    </row>
    <row r="521" spans="1:25" x14ac:dyDescent="0.3">
      <c r="A521" s="34" t="s">
        <v>1040</v>
      </c>
      <c r="B521" s="29">
        <v>207</v>
      </c>
      <c r="C521" s="29">
        <v>14</v>
      </c>
      <c r="D521" s="29" t="s">
        <v>55</v>
      </c>
      <c r="E521" s="5">
        <v>493606.513420998</v>
      </c>
      <c r="F521" s="5">
        <v>5180835.6831999803</v>
      </c>
      <c r="G521" s="29">
        <v>6</v>
      </c>
      <c r="H521" s="29" t="s">
        <v>17</v>
      </c>
      <c r="I521" s="29" t="s">
        <v>219</v>
      </c>
      <c r="J521" s="36" t="s">
        <v>202</v>
      </c>
      <c r="K521" s="34">
        <v>2</v>
      </c>
      <c r="L521" s="34" t="s">
        <v>200</v>
      </c>
      <c r="M521" s="34" t="s">
        <v>203</v>
      </c>
      <c r="N521" s="34">
        <v>7.5</v>
      </c>
      <c r="O521" s="34">
        <v>5.5</v>
      </c>
      <c r="P521" s="34">
        <v>5.5</v>
      </c>
      <c r="Q521" s="34">
        <v>18.5</v>
      </c>
      <c r="R521" s="34">
        <v>195.14</v>
      </c>
      <c r="S521" s="34">
        <v>6.31</v>
      </c>
      <c r="T521" s="34">
        <v>188.82999999999998</v>
      </c>
      <c r="U521" s="34">
        <v>1.55</v>
      </c>
      <c r="V521" s="5">
        <v>139.63201247961536</v>
      </c>
      <c r="W521" s="5">
        <v>2.1915584415584379</v>
      </c>
      <c r="X521" s="5">
        <v>184.69168019480517</v>
      </c>
      <c r="Y521" s="5">
        <v>1.3227029884838766</v>
      </c>
    </row>
    <row r="522" spans="1:25" x14ac:dyDescent="0.3">
      <c r="A522" s="34" t="s">
        <v>1041</v>
      </c>
      <c r="B522" s="29">
        <v>207</v>
      </c>
      <c r="C522" s="29">
        <v>14</v>
      </c>
      <c r="D522" s="29" t="s">
        <v>55</v>
      </c>
      <c r="E522" s="5">
        <v>493606.513420998</v>
      </c>
      <c r="F522" s="5">
        <v>5180835.6831999803</v>
      </c>
      <c r="G522" s="29">
        <v>6</v>
      </c>
      <c r="H522" s="29" t="s">
        <v>17</v>
      </c>
      <c r="I522" s="29" t="s">
        <v>219</v>
      </c>
      <c r="J522" s="36" t="s">
        <v>205</v>
      </c>
      <c r="K522" s="34">
        <v>3</v>
      </c>
      <c r="L522" s="34" t="s">
        <v>200</v>
      </c>
      <c r="M522" s="34" t="s">
        <v>206</v>
      </c>
      <c r="N522" s="34" t="s">
        <v>206</v>
      </c>
      <c r="O522" s="34" t="s">
        <v>206</v>
      </c>
      <c r="P522" s="34" t="s">
        <v>206</v>
      </c>
      <c r="Q522" s="34">
        <v>30</v>
      </c>
      <c r="R522" s="34">
        <v>275.16000000000003</v>
      </c>
      <c r="S522" s="34">
        <v>6.31</v>
      </c>
      <c r="T522" s="34">
        <v>268.85000000000002</v>
      </c>
      <c r="U522" s="34">
        <v>1.35</v>
      </c>
      <c r="V522" s="5">
        <v>171.76657833502196</v>
      </c>
      <c r="W522" s="5">
        <v>2.6026840178934547</v>
      </c>
      <c r="X522" s="5">
        <v>261.85268401789347</v>
      </c>
      <c r="Y522" s="5">
        <v>1.5244681855812667</v>
      </c>
    </row>
    <row r="523" spans="1:25" x14ac:dyDescent="0.3">
      <c r="A523" s="34" t="s">
        <v>1042</v>
      </c>
      <c r="B523" s="29">
        <v>207</v>
      </c>
      <c r="C523" s="29">
        <v>14</v>
      </c>
      <c r="D523" s="29" t="s">
        <v>55</v>
      </c>
      <c r="E523" s="5">
        <v>493606.513420998</v>
      </c>
      <c r="F523" s="5">
        <v>5180835.6831999803</v>
      </c>
      <c r="G523" s="29">
        <v>6</v>
      </c>
      <c r="H523" s="29" t="s">
        <v>17</v>
      </c>
      <c r="I523" s="29" t="s">
        <v>219</v>
      </c>
      <c r="J523" s="36" t="s">
        <v>208</v>
      </c>
      <c r="K523" s="34">
        <v>4</v>
      </c>
      <c r="L523" s="34" t="s">
        <v>200</v>
      </c>
      <c r="M523" s="34" t="s">
        <v>206</v>
      </c>
      <c r="N523" s="34" t="s">
        <v>206</v>
      </c>
      <c r="O523" s="34" t="s">
        <v>206</v>
      </c>
      <c r="P523" s="34" t="s">
        <v>206</v>
      </c>
      <c r="Q523" s="34">
        <v>30</v>
      </c>
      <c r="R523" s="34">
        <v>268.66000000000003</v>
      </c>
      <c r="S523" s="34">
        <v>6.31</v>
      </c>
      <c r="T523" s="34">
        <v>262.35000000000002</v>
      </c>
      <c r="U523" s="34">
        <v>1.35</v>
      </c>
      <c r="V523" s="5">
        <v>171.76657833502196</v>
      </c>
      <c r="W523" s="5">
        <v>2.9682702149437112</v>
      </c>
      <c r="X523" s="5">
        <v>254.5627430910952</v>
      </c>
      <c r="Y523" s="5">
        <v>1.4820272113390041</v>
      </c>
    </row>
    <row r="524" spans="1:25" x14ac:dyDescent="0.3">
      <c r="A524" s="34" t="s">
        <v>1139</v>
      </c>
      <c r="B524" s="29">
        <v>232</v>
      </c>
      <c r="C524" s="29">
        <v>14</v>
      </c>
      <c r="D524" s="29" t="s">
        <v>53</v>
      </c>
      <c r="E524" s="5">
        <v>493642.625925</v>
      </c>
      <c r="F524" s="5">
        <v>5180861.3212599903</v>
      </c>
      <c r="G524" s="29">
        <v>1</v>
      </c>
      <c r="H524" s="29" t="s">
        <v>15</v>
      </c>
      <c r="I524" s="29" t="s">
        <v>198</v>
      </c>
      <c r="J524" s="36" t="s">
        <v>199</v>
      </c>
      <c r="K524" s="34">
        <v>1</v>
      </c>
      <c r="L524" s="34" t="s">
        <v>224</v>
      </c>
      <c r="M524" s="34">
        <v>4.5</v>
      </c>
      <c r="N524" s="34">
        <v>5</v>
      </c>
      <c r="O524" s="34">
        <v>1.75</v>
      </c>
      <c r="P524" s="34">
        <v>2.75</v>
      </c>
      <c r="Q524" s="34">
        <v>14</v>
      </c>
      <c r="R524" s="34">
        <v>543.02</v>
      </c>
      <c r="S524" s="34">
        <v>17.149999999999999</v>
      </c>
      <c r="T524" s="34">
        <v>525.87</v>
      </c>
      <c r="U524" s="34">
        <v>6.2</v>
      </c>
      <c r="V524" s="5">
        <v>1690.6795024558833</v>
      </c>
      <c r="W524" s="37">
        <v>2.3548498881643267</v>
      </c>
      <c r="X524" s="5">
        <v>513.48655089311023</v>
      </c>
      <c r="Y524" s="5">
        <v>0.30371607992361593</v>
      </c>
    </row>
    <row r="525" spans="1:25" x14ac:dyDescent="0.3">
      <c r="A525" s="34" t="s">
        <v>1140</v>
      </c>
      <c r="B525" s="29">
        <v>232</v>
      </c>
      <c r="C525" s="29">
        <v>14</v>
      </c>
      <c r="D525" s="29" t="s">
        <v>53</v>
      </c>
      <c r="E525" s="5">
        <v>493642.625925</v>
      </c>
      <c r="F525" s="5">
        <v>5180861.3212599903</v>
      </c>
      <c r="G525" s="29">
        <v>1</v>
      </c>
      <c r="H525" s="29" t="s">
        <v>15</v>
      </c>
      <c r="I525" s="29" t="s">
        <v>198</v>
      </c>
      <c r="J525" s="36" t="s">
        <v>202</v>
      </c>
      <c r="K525" s="34">
        <v>2</v>
      </c>
      <c r="L525" s="34" t="s">
        <v>224</v>
      </c>
      <c r="M525" s="34" t="s">
        <v>203</v>
      </c>
      <c r="N525" s="34">
        <v>5</v>
      </c>
      <c r="O525" s="34">
        <v>8.25</v>
      </c>
      <c r="P525" s="34">
        <v>7.25</v>
      </c>
      <c r="Q525" s="34">
        <v>20.5</v>
      </c>
      <c r="R525" s="34">
        <v>180.99</v>
      </c>
      <c r="S525" s="34">
        <v>6.31</v>
      </c>
      <c r="T525" s="34">
        <v>174.68</v>
      </c>
      <c r="U525" s="34">
        <v>1.55</v>
      </c>
      <c r="V525" s="5">
        <v>154.72736518011433</v>
      </c>
      <c r="W525" s="5">
        <v>2.1615008156606899</v>
      </c>
      <c r="X525" s="5">
        <v>170.90429037520391</v>
      </c>
      <c r="Y525" s="5">
        <v>1.1045511579432534</v>
      </c>
    </row>
    <row r="526" spans="1:25" x14ac:dyDescent="0.3">
      <c r="A526" s="34" t="s">
        <v>1141</v>
      </c>
      <c r="B526" s="29">
        <v>232</v>
      </c>
      <c r="C526" s="29">
        <v>14</v>
      </c>
      <c r="D526" s="29" t="s">
        <v>53</v>
      </c>
      <c r="E526" s="5">
        <v>493642.625925</v>
      </c>
      <c r="F526" s="5">
        <v>5180861.3212599903</v>
      </c>
      <c r="G526" s="29">
        <v>1</v>
      </c>
      <c r="H526" s="29" t="s">
        <v>15</v>
      </c>
      <c r="I526" s="29" t="s">
        <v>198</v>
      </c>
      <c r="J526" s="36" t="s">
        <v>205</v>
      </c>
      <c r="K526" s="34">
        <v>3</v>
      </c>
      <c r="L526" s="34" t="s">
        <v>224</v>
      </c>
      <c r="M526" s="34" t="s">
        <v>206</v>
      </c>
      <c r="N526" s="34" t="s">
        <v>206</v>
      </c>
      <c r="O526" s="34" t="s">
        <v>206</v>
      </c>
      <c r="P526" s="34" t="s">
        <v>206</v>
      </c>
      <c r="Q526" s="34">
        <v>30</v>
      </c>
      <c r="R526" s="34">
        <v>232.48</v>
      </c>
      <c r="S526" s="34">
        <v>6.31</v>
      </c>
      <c r="T526" s="34">
        <v>226.17</v>
      </c>
      <c r="U526" s="34">
        <v>1.35</v>
      </c>
      <c r="V526" s="5">
        <v>171.76657833502196</v>
      </c>
      <c r="W526" s="5">
        <v>2.1212121212121153</v>
      </c>
      <c r="X526" s="5">
        <v>221.37245454545456</v>
      </c>
      <c r="Y526" s="5">
        <v>1.2887981858361226</v>
      </c>
    </row>
    <row r="527" spans="1:25" x14ac:dyDescent="0.3">
      <c r="A527" s="34" t="s">
        <v>1142</v>
      </c>
      <c r="B527" s="29">
        <v>232</v>
      </c>
      <c r="C527" s="29">
        <v>14</v>
      </c>
      <c r="D527" s="29" t="s">
        <v>53</v>
      </c>
      <c r="E527" s="5">
        <v>493642.625925</v>
      </c>
      <c r="F527" s="5">
        <v>5180861.3212599903</v>
      </c>
      <c r="G527" s="29">
        <v>1</v>
      </c>
      <c r="H527" s="29" t="s">
        <v>15</v>
      </c>
      <c r="I527" s="29" t="s">
        <v>198</v>
      </c>
      <c r="J527" s="36" t="s">
        <v>208</v>
      </c>
      <c r="K527" s="34">
        <v>4</v>
      </c>
      <c r="L527" s="34" t="s">
        <v>224</v>
      </c>
      <c r="M527" s="34" t="s">
        <v>206</v>
      </c>
      <c r="N527" s="34" t="s">
        <v>206</v>
      </c>
      <c r="O527" s="34" t="s">
        <v>206</v>
      </c>
      <c r="P527" s="34" t="s">
        <v>206</v>
      </c>
      <c r="Q527" s="34">
        <v>30</v>
      </c>
      <c r="R527" s="34">
        <v>227.05</v>
      </c>
      <c r="S527" s="34">
        <v>6.31</v>
      </c>
      <c r="T527" s="34">
        <v>220.74</v>
      </c>
      <c r="U527" s="34">
        <v>1.35</v>
      </c>
      <c r="V527" s="5">
        <v>171.76657833502196</v>
      </c>
      <c r="W527" s="5">
        <v>1.9524100061012974</v>
      </c>
      <c r="X527" s="5">
        <v>216.43025015253201</v>
      </c>
      <c r="Y527" s="5">
        <v>1.2600253917289768</v>
      </c>
    </row>
    <row r="528" spans="1:25" x14ac:dyDescent="0.3">
      <c r="A528" s="34" t="s">
        <v>1227</v>
      </c>
      <c r="B528" s="29">
        <v>254</v>
      </c>
      <c r="C528" s="29">
        <v>14</v>
      </c>
      <c r="D528" s="29" t="s">
        <v>58</v>
      </c>
      <c r="E528" s="5">
        <v>493605.127092999</v>
      </c>
      <c r="F528" s="5">
        <v>5180897.6489199903</v>
      </c>
      <c r="G528" s="29">
        <v>5</v>
      </c>
      <c r="H528" s="29" t="s">
        <v>17</v>
      </c>
      <c r="I528" s="29" t="s">
        <v>210</v>
      </c>
      <c r="J528" s="36" t="s">
        <v>199</v>
      </c>
      <c r="K528" s="34">
        <v>1</v>
      </c>
      <c r="L528" s="34" t="s">
        <v>200</v>
      </c>
      <c r="M528" s="34">
        <v>5</v>
      </c>
      <c r="N528" s="34">
        <v>3.5</v>
      </c>
      <c r="O528" s="34">
        <v>4</v>
      </c>
      <c r="P528" s="34">
        <v>4.25</v>
      </c>
      <c r="Q528" s="34">
        <v>16.75</v>
      </c>
      <c r="R528" s="34">
        <v>971.95</v>
      </c>
      <c r="S528" s="34">
        <v>17.149999999999999</v>
      </c>
      <c r="T528" s="34">
        <v>954.80000000000007</v>
      </c>
      <c r="U528" s="34">
        <v>6.2</v>
      </c>
      <c r="V528" s="5">
        <v>2022.7772618668605</v>
      </c>
      <c r="W528" s="37">
        <v>2.4356354720065299</v>
      </c>
      <c r="X528" s="5">
        <v>931.5445525132817</v>
      </c>
      <c r="Y528" s="5">
        <v>0.4605274985410609</v>
      </c>
    </row>
    <row r="529" spans="1:25" x14ac:dyDescent="0.3">
      <c r="A529" s="34" t="s">
        <v>1228</v>
      </c>
      <c r="B529" s="29">
        <v>254</v>
      </c>
      <c r="C529" s="29">
        <v>14</v>
      </c>
      <c r="D529" s="29" t="s">
        <v>58</v>
      </c>
      <c r="E529" s="5">
        <v>493605.127092999</v>
      </c>
      <c r="F529" s="5">
        <v>5180897.6489199903</v>
      </c>
      <c r="G529" s="29">
        <v>5</v>
      </c>
      <c r="H529" s="29" t="s">
        <v>17</v>
      </c>
      <c r="I529" s="29" t="s">
        <v>210</v>
      </c>
      <c r="J529" s="36" t="s">
        <v>202</v>
      </c>
      <c r="K529" s="34">
        <v>2</v>
      </c>
      <c r="L529" s="34" t="s">
        <v>200</v>
      </c>
      <c r="M529" s="34" t="s">
        <v>203</v>
      </c>
      <c r="N529" s="34">
        <v>6.5</v>
      </c>
      <c r="O529" s="34">
        <v>6</v>
      </c>
      <c r="P529" s="34">
        <v>5.75</v>
      </c>
      <c r="Q529" s="34">
        <v>18.25</v>
      </c>
      <c r="R529" s="34">
        <v>177.23</v>
      </c>
      <c r="S529" s="34">
        <v>6.31</v>
      </c>
      <c r="T529" s="34">
        <v>170.92</v>
      </c>
      <c r="U529" s="34">
        <v>1.55</v>
      </c>
      <c r="V529" s="5">
        <v>137.74509339205301</v>
      </c>
      <c r="W529" s="5">
        <v>2.1454842664487073</v>
      </c>
      <c r="X529" s="5">
        <v>167.25293829178585</v>
      </c>
      <c r="Y529" s="5">
        <v>1.2142206605918586</v>
      </c>
    </row>
    <row r="530" spans="1:25" x14ac:dyDescent="0.3">
      <c r="A530" s="34" t="s">
        <v>1229</v>
      </c>
      <c r="B530" s="29">
        <v>254</v>
      </c>
      <c r="C530" s="29">
        <v>14</v>
      </c>
      <c r="D530" s="29" t="s">
        <v>58</v>
      </c>
      <c r="E530" s="5">
        <v>493605.127092999</v>
      </c>
      <c r="F530" s="5">
        <v>5180897.6489199903</v>
      </c>
      <c r="G530" s="29">
        <v>5</v>
      </c>
      <c r="H530" s="29" t="s">
        <v>17</v>
      </c>
      <c r="I530" s="29" t="s">
        <v>210</v>
      </c>
      <c r="J530" s="36" t="s">
        <v>205</v>
      </c>
      <c r="K530" s="34">
        <v>3</v>
      </c>
      <c r="L530" s="34" t="s">
        <v>200</v>
      </c>
      <c r="M530" s="34" t="s">
        <v>206</v>
      </c>
      <c r="N530" s="34" t="s">
        <v>206</v>
      </c>
      <c r="O530" s="34" t="s">
        <v>206</v>
      </c>
      <c r="P530" s="34" t="s">
        <v>206</v>
      </c>
      <c r="Q530" s="34">
        <v>30</v>
      </c>
      <c r="R530" s="34">
        <v>232.25</v>
      </c>
      <c r="S530" s="34">
        <v>6.31</v>
      </c>
      <c r="T530" s="34">
        <v>225.94</v>
      </c>
      <c r="U530" s="34">
        <v>1.35</v>
      </c>
      <c r="V530" s="5">
        <v>171.76657833502196</v>
      </c>
      <c r="W530" s="5">
        <v>3.4262125902993006</v>
      </c>
      <c r="X530" s="5">
        <v>218.19881527347775</v>
      </c>
      <c r="Y530" s="5">
        <v>1.2703217202585946</v>
      </c>
    </row>
    <row r="531" spans="1:25" x14ac:dyDescent="0.3">
      <c r="A531" s="34" t="s">
        <v>1230</v>
      </c>
      <c r="B531" s="29">
        <v>254</v>
      </c>
      <c r="C531" s="29">
        <v>14</v>
      </c>
      <c r="D531" s="29" t="s">
        <v>58</v>
      </c>
      <c r="E531" s="5">
        <v>493605.127092999</v>
      </c>
      <c r="F531" s="5">
        <v>5180897.6489199903</v>
      </c>
      <c r="G531" s="29">
        <v>5</v>
      </c>
      <c r="H531" s="29" t="s">
        <v>17</v>
      </c>
      <c r="I531" s="29" t="s">
        <v>210</v>
      </c>
      <c r="J531" s="36" t="s">
        <v>208</v>
      </c>
      <c r="K531" s="34">
        <v>4</v>
      </c>
      <c r="L531" s="34" t="s">
        <v>200</v>
      </c>
      <c r="M531" s="34" t="s">
        <v>206</v>
      </c>
      <c r="N531" s="34" t="s">
        <v>206</v>
      </c>
      <c r="O531" s="34" t="s">
        <v>206</v>
      </c>
      <c r="P531" s="34" t="s">
        <v>206</v>
      </c>
      <c r="Q531" s="34">
        <v>30</v>
      </c>
      <c r="R531" s="34">
        <v>230.8</v>
      </c>
      <c r="S531" s="34">
        <v>6.31</v>
      </c>
      <c r="T531" s="34">
        <v>224.49</v>
      </c>
      <c r="U531" s="34">
        <v>1.35</v>
      </c>
      <c r="V531" s="5">
        <v>171.76657833502196</v>
      </c>
      <c r="W531" s="5">
        <v>2.4913212170716741</v>
      </c>
      <c r="X531" s="5">
        <v>218.89723299979582</v>
      </c>
      <c r="Y531" s="5">
        <v>1.2743878065315355</v>
      </c>
    </row>
    <row r="532" spans="1:25" x14ac:dyDescent="0.3">
      <c r="A532" s="34" t="s">
        <v>1319</v>
      </c>
      <c r="B532" s="29">
        <v>277</v>
      </c>
      <c r="C532" s="29">
        <v>14</v>
      </c>
      <c r="D532" s="29" t="s">
        <v>66</v>
      </c>
      <c r="E532" s="5">
        <v>493626.07658499799</v>
      </c>
      <c r="F532" s="5">
        <v>5180929.4075999903</v>
      </c>
      <c r="G532" s="29">
        <v>5</v>
      </c>
      <c r="H532" s="29" t="s">
        <v>17</v>
      </c>
      <c r="I532" s="29" t="s">
        <v>210</v>
      </c>
      <c r="J532" s="36" t="s">
        <v>199</v>
      </c>
      <c r="K532" s="34">
        <v>1</v>
      </c>
      <c r="L532" s="34" t="s">
        <v>200</v>
      </c>
      <c r="M532" s="34">
        <v>4.25</v>
      </c>
      <c r="N532" s="34">
        <v>4.5</v>
      </c>
      <c r="O532" s="34">
        <v>3.5</v>
      </c>
      <c r="P532" s="34">
        <v>1.75</v>
      </c>
      <c r="Q532" s="34">
        <v>14</v>
      </c>
      <c r="R532" s="34">
        <v>1024.1099999999999</v>
      </c>
      <c r="S532" s="34">
        <v>17.149999999999999</v>
      </c>
      <c r="T532" s="34">
        <v>1006.9599999999999</v>
      </c>
      <c r="U532" s="34">
        <v>6.2</v>
      </c>
      <c r="V532" s="5">
        <v>1690.6795024558833</v>
      </c>
      <c r="W532" s="37">
        <v>2.1080302514938802</v>
      </c>
      <c r="X532" s="5">
        <v>985.7329785795572</v>
      </c>
      <c r="Y532" s="5">
        <v>0.58303952768557266</v>
      </c>
    </row>
    <row r="533" spans="1:25" x14ac:dyDescent="0.3">
      <c r="A533" s="34" t="s">
        <v>1320</v>
      </c>
      <c r="B533" s="29">
        <v>277</v>
      </c>
      <c r="C533" s="29">
        <v>14</v>
      </c>
      <c r="D533" s="29" t="s">
        <v>66</v>
      </c>
      <c r="E533" s="5">
        <v>493626.07658499799</v>
      </c>
      <c r="F533" s="5">
        <v>5180929.4075999903</v>
      </c>
      <c r="G533" s="29">
        <v>5</v>
      </c>
      <c r="H533" s="29" t="s">
        <v>17</v>
      </c>
      <c r="I533" s="29" t="s">
        <v>210</v>
      </c>
      <c r="J533" s="36" t="s">
        <v>202</v>
      </c>
      <c r="K533" s="34">
        <v>2</v>
      </c>
      <c r="L533" s="34" t="s">
        <v>200</v>
      </c>
      <c r="M533" s="34" t="s">
        <v>203</v>
      </c>
      <c r="N533" s="34">
        <v>5.5</v>
      </c>
      <c r="O533" s="34">
        <v>6.5</v>
      </c>
      <c r="P533" s="34">
        <v>8.25</v>
      </c>
      <c r="Q533" s="34">
        <v>20.25</v>
      </c>
      <c r="R533" s="34">
        <v>216.38</v>
      </c>
      <c r="S533" s="34">
        <v>6.31</v>
      </c>
      <c r="T533" s="34">
        <v>210.07</v>
      </c>
      <c r="U533" s="34">
        <v>1.55</v>
      </c>
      <c r="V533" s="5">
        <v>152.84044609255196</v>
      </c>
      <c r="W533" s="5">
        <v>1.8973437187936946</v>
      </c>
      <c r="X533" s="5">
        <v>206.08425004993009</v>
      </c>
      <c r="Y533" s="5">
        <v>1.3483620031122949</v>
      </c>
    </row>
    <row r="534" spans="1:25" x14ac:dyDescent="0.3">
      <c r="A534" s="34" t="s">
        <v>1321</v>
      </c>
      <c r="B534" s="29">
        <v>277</v>
      </c>
      <c r="C534" s="29">
        <v>14</v>
      </c>
      <c r="D534" s="29" t="s">
        <v>66</v>
      </c>
      <c r="E534" s="5">
        <v>493626.07658499799</v>
      </c>
      <c r="F534" s="5">
        <v>5180929.4075999903</v>
      </c>
      <c r="G534" s="29">
        <v>5</v>
      </c>
      <c r="H534" s="29" t="s">
        <v>17</v>
      </c>
      <c r="I534" s="29" t="s">
        <v>210</v>
      </c>
      <c r="J534" s="36" t="s">
        <v>205</v>
      </c>
      <c r="K534" s="34">
        <v>3</v>
      </c>
      <c r="L534" s="34" t="s">
        <v>200</v>
      </c>
      <c r="M534" s="34" t="s">
        <v>206</v>
      </c>
      <c r="N534" s="34" t="s">
        <v>206</v>
      </c>
      <c r="O534" s="34" t="s">
        <v>206</v>
      </c>
      <c r="P534" s="34" t="s">
        <v>206</v>
      </c>
      <c r="Q534" s="34">
        <v>30</v>
      </c>
      <c r="R534" s="34">
        <v>256.22000000000003</v>
      </c>
      <c r="S534" s="34">
        <v>6.31</v>
      </c>
      <c r="T534" s="34">
        <v>249.91000000000003</v>
      </c>
      <c r="U534" s="34">
        <v>1.35</v>
      </c>
      <c r="V534" s="5">
        <v>171.76657833502196</v>
      </c>
      <c r="W534" s="5">
        <v>2.9369480386116091</v>
      </c>
      <c r="X534" s="5">
        <v>242.57027315670575</v>
      </c>
      <c r="Y534" s="5">
        <v>1.4122087981725107</v>
      </c>
    </row>
    <row r="535" spans="1:25" x14ac:dyDescent="0.3">
      <c r="A535" s="34" t="s">
        <v>1322</v>
      </c>
      <c r="B535" s="29">
        <v>277</v>
      </c>
      <c r="C535" s="29">
        <v>14</v>
      </c>
      <c r="D535" s="29" t="s">
        <v>66</v>
      </c>
      <c r="E535" s="5">
        <v>493626.07658499799</v>
      </c>
      <c r="F535" s="5">
        <v>5180929.4075999903</v>
      </c>
      <c r="G535" s="29">
        <v>5</v>
      </c>
      <c r="H535" s="29" t="s">
        <v>17</v>
      </c>
      <c r="I535" s="29" t="s">
        <v>210</v>
      </c>
      <c r="J535" s="36" t="s">
        <v>208</v>
      </c>
      <c r="K535" s="34">
        <v>4</v>
      </c>
      <c r="L535" s="34" t="s">
        <v>200</v>
      </c>
      <c r="M535" s="34" t="s">
        <v>206</v>
      </c>
      <c r="N535" s="34" t="s">
        <v>206</v>
      </c>
      <c r="O535" s="34" t="s">
        <v>206</v>
      </c>
      <c r="P535" s="34" t="s">
        <v>206</v>
      </c>
      <c r="Q535" s="34">
        <v>30</v>
      </c>
      <c r="R535" s="34">
        <v>258.27999999999997</v>
      </c>
      <c r="S535" s="34">
        <v>6.31</v>
      </c>
      <c r="T535" s="34">
        <v>251.96999999999997</v>
      </c>
      <c r="U535" s="34">
        <v>1.35</v>
      </c>
      <c r="V535" s="5">
        <v>171.76657833502196</v>
      </c>
      <c r="W535" s="5">
        <v>2.9032917603762045</v>
      </c>
      <c r="X535" s="5">
        <v>244.65457575138004</v>
      </c>
      <c r="Y535" s="5">
        <v>1.4243433042846889</v>
      </c>
    </row>
    <row r="536" spans="1:25" x14ac:dyDescent="0.3">
      <c r="A536" s="34" t="s">
        <v>1407</v>
      </c>
      <c r="B536" s="29">
        <v>302</v>
      </c>
      <c r="C536" s="29">
        <v>14</v>
      </c>
      <c r="D536" s="29" t="s">
        <v>67</v>
      </c>
      <c r="E536" s="5">
        <v>493631.431901998</v>
      </c>
      <c r="F536" s="5">
        <v>5180959.5847699903</v>
      </c>
      <c r="G536" s="29">
        <v>5</v>
      </c>
      <c r="H536" s="29" t="s">
        <v>17</v>
      </c>
      <c r="I536" s="29" t="s">
        <v>210</v>
      </c>
      <c r="J536" s="36" t="s">
        <v>199</v>
      </c>
      <c r="K536" s="34">
        <v>1</v>
      </c>
      <c r="L536" s="34" t="s">
        <v>200</v>
      </c>
      <c r="M536" s="34">
        <v>2</v>
      </c>
      <c r="N536" s="34">
        <v>2.75</v>
      </c>
      <c r="O536" s="34">
        <v>6.5</v>
      </c>
      <c r="P536" s="34">
        <v>5</v>
      </c>
      <c r="Q536" s="34">
        <v>16.25</v>
      </c>
      <c r="R536" s="34">
        <v>939.65</v>
      </c>
      <c r="S536" s="34">
        <v>17.149999999999999</v>
      </c>
      <c r="T536" s="34">
        <v>922.5</v>
      </c>
      <c r="U536" s="34">
        <v>6.2</v>
      </c>
      <c r="V536" s="5">
        <v>1962.3958510648647</v>
      </c>
      <c r="W536" s="37">
        <v>2.2050617010605058</v>
      </c>
      <c r="X536" s="5">
        <v>902.15830580771683</v>
      </c>
      <c r="Y536" s="5">
        <v>0.45972289704861236</v>
      </c>
    </row>
    <row r="537" spans="1:25" x14ac:dyDescent="0.3">
      <c r="A537" s="34" t="s">
        <v>1408</v>
      </c>
      <c r="B537" s="29">
        <v>302</v>
      </c>
      <c r="C537" s="29">
        <v>14</v>
      </c>
      <c r="D537" s="29" t="s">
        <v>67</v>
      </c>
      <c r="E537" s="5">
        <v>493631.431901998</v>
      </c>
      <c r="F537" s="5">
        <v>5180959.5847699903</v>
      </c>
      <c r="G537" s="29">
        <v>5</v>
      </c>
      <c r="H537" s="29" t="s">
        <v>17</v>
      </c>
      <c r="I537" s="29" t="s">
        <v>210</v>
      </c>
      <c r="J537" s="36" t="s">
        <v>202</v>
      </c>
      <c r="K537" s="34">
        <v>2</v>
      </c>
      <c r="L537" s="34" t="s">
        <v>200</v>
      </c>
      <c r="M537" s="34" t="s">
        <v>203</v>
      </c>
      <c r="N537" s="34">
        <v>7.25</v>
      </c>
      <c r="O537" s="34">
        <v>3.5</v>
      </c>
      <c r="P537" s="34">
        <v>5</v>
      </c>
      <c r="Q537" s="34">
        <v>15.75</v>
      </c>
      <c r="R537" s="34">
        <v>179.37</v>
      </c>
      <c r="S537" s="34">
        <v>6.31</v>
      </c>
      <c r="T537" s="34">
        <v>173.06</v>
      </c>
      <c r="U537" s="34">
        <v>1.55</v>
      </c>
      <c r="V537" s="5">
        <v>118.87590251642929</v>
      </c>
      <c r="W537" s="5">
        <v>2.125075895567722</v>
      </c>
      <c r="X537" s="5">
        <v>169.38234365513051</v>
      </c>
      <c r="Y537" s="5">
        <v>1.4248669416555719</v>
      </c>
    </row>
    <row r="538" spans="1:25" x14ac:dyDescent="0.3">
      <c r="A538" s="34" t="s">
        <v>1409</v>
      </c>
      <c r="B538" s="29">
        <v>302</v>
      </c>
      <c r="C538" s="29">
        <v>14</v>
      </c>
      <c r="D538" s="29" t="s">
        <v>67</v>
      </c>
      <c r="E538" s="5">
        <v>493631.431901998</v>
      </c>
      <c r="F538" s="5">
        <v>5180959.5847699903</v>
      </c>
      <c r="G538" s="29">
        <v>5</v>
      </c>
      <c r="H538" s="29" t="s">
        <v>17</v>
      </c>
      <c r="I538" s="29" t="s">
        <v>210</v>
      </c>
      <c r="J538" s="36" t="s">
        <v>205</v>
      </c>
      <c r="K538" s="34">
        <v>3</v>
      </c>
      <c r="L538" s="34" t="s">
        <v>200</v>
      </c>
      <c r="M538" s="34" t="s">
        <v>206</v>
      </c>
      <c r="N538" s="34" t="s">
        <v>206</v>
      </c>
      <c r="O538" s="34" t="s">
        <v>206</v>
      </c>
      <c r="P538" s="34" t="s">
        <v>206</v>
      </c>
      <c r="Q538" s="34">
        <v>30</v>
      </c>
      <c r="R538" s="34">
        <v>240.43</v>
      </c>
      <c r="S538" s="34">
        <v>6.31</v>
      </c>
      <c r="T538" s="34">
        <v>234.12</v>
      </c>
      <c r="U538" s="34">
        <v>1.35</v>
      </c>
      <c r="V538" s="5">
        <v>171.76657833502196</v>
      </c>
      <c r="W538" s="5">
        <v>2.2091609241994394</v>
      </c>
      <c r="X538" s="5">
        <v>228.94791244426429</v>
      </c>
      <c r="Y538" s="5">
        <v>1.3329013983017874</v>
      </c>
    </row>
    <row r="539" spans="1:25" x14ac:dyDescent="0.3">
      <c r="A539" s="34" t="s">
        <v>1410</v>
      </c>
      <c r="B539" s="29">
        <v>302</v>
      </c>
      <c r="C539" s="29">
        <v>14</v>
      </c>
      <c r="D539" s="29" t="s">
        <v>67</v>
      </c>
      <c r="E539" s="5">
        <v>493631.431901998</v>
      </c>
      <c r="F539" s="5">
        <v>5180959.5847699903</v>
      </c>
      <c r="G539" s="29">
        <v>5</v>
      </c>
      <c r="H539" s="29" t="s">
        <v>17</v>
      </c>
      <c r="I539" s="29" t="s">
        <v>210</v>
      </c>
      <c r="J539" s="36" t="s">
        <v>208</v>
      </c>
      <c r="K539" s="34">
        <v>4</v>
      </c>
      <c r="L539" s="34" t="s">
        <v>200</v>
      </c>
      <c r="M539" s="34" t="s">
        <v>206</v>
      </c>
      <c r="N539" s="34" t="s">
        <v>206</v>
      </c>
      <c r="O539" s="34" t="s">
        <v>206</v>
      </c>
      <c r="P539" s="34" t="s">
        <v>206</v>
      </c>
      <c r="Q539" s="34">
        <v>30</v>
      </c>
      <c r="R539" s="34">
        <v>229.12</v>
      </c>
      <c r="S539" s="34">
        <v>6.31</v>
      </c>
      <c r="T539" s="34">
        <v>222.81</v>
      </c>
      <c r="U539" s="34">
        <v>1.35</v>
      </c>
      <c r="V539" s="5">
        <v>171.76657833502196</v>
      </c>
      <c r="W539" s="5">
        <v>2.0735921935352635</v>
      </c>
      <c r="X539" s="5">
        <v>218.18982923358408</v>
      </c>
      <c r="Y539" s="5">
        <v>1.2702694048432166</v>
      </c>
    </row>
    <row r="540" spans="1:25" x14ac:dyDescent="0.3">
      <c r="A540" s="34" t="s">
        <v>1483</v>
      </c>
      <c r="B540" s="29">
        <v>327</v>
      </c>
      <c r="C540" s="29">
        <v>14</v>
      </c>
      <c r="D540" s="29" t="s">
        <v>71</v>
      </c>
      <c r="E540" s="5">
        <v>493626.37309200002</v>
      </c>
      <c r="F540" s="5">
        <v>5180992.9692099905</v>
      </c>
      <c r="G540" s="29">
        <v>4</v>
      </c>
      <c r="H540" s="29" t="s">
        <v>17</v>
      </c>
      <c r="I540" s="29" t="s">
        <v>198</v>
      </c>
      <c r="J540" s="36" t="s">
        <v>199</v>
      </c>
      <c r="K540" s="34">
        <v>1</v>
      </c>
      <c r="L540" s="34" t="s">
        <v>200</v>
      </c>
      <c r="M540" s="34">
        <v>3.5</v>
      </c>
      <c r="N540" s="34">
        <v>4.5</v>
      </c>
      <c r="O540" s="34">
        <v>2.5</v>
      </c>
      <c r="P540" s="34">
        <v>4.5</v>
      </c>
      <c r="Q540" s="34">
        <v>15</v>
      </c>
      <c r="R540" s="34">
        <v>1286.33</v>
      </c>
      <c r="S540" s="34">
        <v>17.149999999999999</v>
      </c>
      <c r="T540" s="34">
        <v>1269.1799999999998</v>
      </c>
      <c r="U540" s="34">
        <v>6.2</v>
      </c>
      <c r="V540" s="5">
        <v>1811.4423240598751</v>
      </c>
      <c r="W540" s="37">
        <v>2.0411170648046801</v>
      </c>
      <c r="X540" s="5">
        <v>1243.2745504369118</v>
      </c>
      <c r="Y540" s="5">
        <v>0.68634509303638025</v>
      </c>
    </row>
    <row r="541" spans="1:25" x14ac:dyDescent="0.3">
      <c r="A541" s="34" t="s">
        <v>1484</v>
      </c>
      <c r="B541" s="29">
        <v>327</v>
      </c>
      <c r="C541" s="29">
        <v>14</v>
      </c>
      <c r="D541" s="29" t="s">
        <v>71</v>
      </c>
      <c r="E541" s="5">
        <v>493626.37309200002</v>
      </c>
      <c r="F541" s="5">
        <v>5180992.9692099905</v>
      </c>
      <c r="G541" s="29">
        <v>4</v>
      </c>
      <c r="H541" s="29" t="s">
        <v>17</v>
      </c>
      <c r="I541" s="29" t="s">
        <v>198</v>
      </c>
      <c r="J541" s="36" t="s">
        <v>202</v>
      </c>
      <c r="K541" s="34">
        <v>2</v>
      </c>
      <c r="L541" s="34" t="s">
        <v>200</v>
      </c>
      <c r="M541" s="34" t="s">
        <v>203</v>
      </c>
      <c r="N541" s="34">
        <v>5.5</v>
      </c>
      <c r="O541" s="34">
        <v>7.5</v>
      </c>
      <c r="P541" s="34">
        <v>5.5</v>
      </c>
      <c r="Q541" s="34">
        <v>18.5</v>
      </c>
      <c r="R541" s="34">
        <v>183.01</v>
      </c>
      <c r="S541" s="34">
        <v>6.31</v>
      </c>
      <c r="T541" s="34">
        <v>176.7</v>
      </c>
      <c r="U541" s="34">
        <v>1.55</v>
      </c>
      <c r="V541" s="5">
        <v>139.63201247961536</v>
      </c>
      <c r="W541" s="5">
        <v>2.0333468889792594</v>
      </c>
      <c r="X541" s="5">
        <v>173.10707604717365</v>
      </c>
      <c r="Y541" s="5">
        <v>1.2397377433233319</v>
      </c>
    </row>
    <row r="542" spans="1:25" x14ac:dyDescent="0.3">
      <c r="A542" s="34" t="s">
        <v>1485</v>
      </c>
      <c r="B542" s="29">
        <v>327</v>
      </c>
      <c r="C542" s="29">
        <v>14</v>
      </c>
      <c r="D542" s="29" t="s">
        <v>71</v>
      </c>
      <c r="E542" s="5">
        <v>493626.37309200002</v>
      </c>
      <c r="F542" s="5">
        <v>5180992.9692099905</v>
      </c>
      <c r="G542" s="29">
        <v>4</v>
      </c>
      <c r="H542" s="29" t="s">
        <v>17</v>
      </c>
      <c r="I542" s="29" t="s">
        <v>198</v>
      </c>
      <c r="J542" s="36" t="s">
        <v>205</v>
      </c>
      <c r="K542" s="34">
        <v>3</v>
      </c>
      <c r="L542" s="34" t="s">
        <v>200</v>
      </c>
      <c r="M542" s="34" t="s">
        <v>206</v>
      </c>
      <c r="N542" s="34" t="s">
        <v>206</v>
      </c>
      <c r="O542" s="34" t="s">
        <v>206</v>
      </c>
      <c r="P542" s="34" t="s">
        <v>206</v>
      </c>
      <c r="Q542" s="34">
        <v>30</v>
      </c>
      <c r="R542" s="34">
        <v>224.92</v>
      </c>
      <c r="S542" s="34">
        <v>6.31</v>
      </c>
      <c r="T542" s="34">
        <v>218.60999999999999</v>
      </c>
      <c r="U542" s="34">
        <v>1.35</v>
      </c>
      <c r="V542" s="5">
        <v>171.76657833502196</v>
      </c>
      <c r="W542" s="5">
        <v>2.8729735276010788</v>
      </c>
      <c r="X542" s="5">
        <v>212.32939257131127</v>
      </c>
      <c r="Y542" s="5">
        <v>1.2361507962112024</v>
      </c>
    </row>
    <row r="543" spans="1:25" x14ac:dyDescent="0.3">
      <c r="A543" s="34" t="s">
        <v>1486</v>
      </c>
      <c r="B543" s="29">
        <v>327</v>
      </c>
      <c r="C543" s="29">
        <v>14</v>
      </c>
      <c r="D543" s="29" t="s">
        <v>71</v>
      </c>
      <c r="E543" s="5">
        <v>493626.37309200002</v>
      </c>
      <c r="F543" s="5">
        <v>5180992.9692099905</v>
      </c>
      <c r="G543" s="29">
        <v>4</v>
      </c>
      <c r="H543" s="29" t="s">
        <v>17</v>
      </c>
      <c r="I543" s="29" t="s">
        <v>198</v>
      </c>
      <c r="J543" s="36" t="s">
        <v>208</v>
      </c>
      <c r="K543" s="34">
        <v>4</v>
      </c>
      <c r="L543" s="34" t="s">
        <v>200</v>
      </c>
      <c r="M543" s="34" t="s">
        <v>206</v>
      </c>
      <c r="N543" s="34" t="s">
        <v>206</v>
      </c>
      <c r="O543" s="34" t="s">
        <v>206</v>
      </c>
      <c r="P543" s="34" t="s">
        <v>206</v>
      </c>
      <c r="Q543" s="34">
        <v>30</v>
      </c>
      <c r="R543" s="34">
        <v>215.42</v>
      </c>
      <c r="S543" s="34">
        <v>6.31</v>
      </c>
      <c r="T543" s="34">
        <v>209.10999999999999</v>
      </c>
      <c r="U543" s="34">
        <v>1.35</v>
      </c>
      <c r="V543" s="5">
        <v>171.76657833502196</v>
      </c>
      <c r="W543" s="5">
        <v>2.4469820554649324</v>
      </c>
      <c r="X543" s="5">
        <v>203.99311582381728</v>
      </c>
      <c r="Y543" s="5">
        <v>1.1876182072273636</v>
      </c>
    </row>
    <row r="544" spans="1:25" x14ac:dyDescent="0.3">
      <c r="A544" s="34" t="s">
        <v>1543</v>
      </c>
      <c r="B544" s="29">
        <v>351</v>
      </c>
      <c r="C544" s="29">
        <v>14</v>
      </c>
      <c r="D544" s="29" t="s">
        <v>74</v>
      </c>
      <c r="E544" s="5">
        <v>493636.63549199799</v>
      </c>
      <c r="F544" s="5">
        <v>5181024.7392800003</v>
      </c>
      <c r="G544" s="29">
        <v>4</v>
      </c>
      <c r="H544" s="29" t="s">
        <v>17</v>
      </c>
      <c r="I544" s="29" t="s">
        <v>198</v>
      </c>
      <c r="J544" s="36" t="s">
        <v>199</v>
      </c>
      <c r="K544" s="34">
        <v>1</v>
      </c>
      <c r="L544" s="34" t="s">
        <v>200</v>
      </c>
      <c r="M544" s="34">
        <v>4.25</v>
      </c>
      <c r="N544" s="34">
        <v>4</v>
      </c>
      <c r="O544" s="34">
        <v>5</v>
      </c>
      <c r="P544" s="34">
        <v>2.5</v>
      </c>
      <c r="Q544" s="34">
        <v>15.75</v>
      </c>
      <c r="R544" s="34">
        <v>1029.42</v>
      </c>
      <c r="S544" s="34">
        <v>17.149999999999999</v>
      </c>
      <c r="T544" s="34">
        <v>1012.2700000000001</v>
      </c>
      <c r="U544" s="34">
        <v>6.2</v>
      </c>
      <c r="V544" s="5">
        <v>1902.0144402628687</v>
      </c>
      <c r="W544" s="37">
        <v>2.0497220267846696</v>
      </c>
      <c r="X544" s="5">
        <v>991.52127883946696</v>
      </c>
      <c r="Y544" s="5">
        <v>0.52130060521645327</v>
      </c>
    </row>
    <row r="545" spans="1:25" x14ac:dyDescent="0.3">
      <c r="A545" s="34" t="s">
        <v>1544</v>
      </c>
      <c r="B545" s="29">
        <v>351</v>
      </c>
      <c r="C545" s="29">
        <v>14</v>
      </c>
      <c r="D545" s="29" t="s">
        <v>74</v>
      </c>
      <c r="E545" s="5">
        <v>493636.63549199799</v>
      </c>
      <c r="F545" s="5">
        <v>5181024.7392800003</v>
      </c>
      <c r="G545" s="29">
        <v>4</v>
      </c>
      <c r="H545" s="29" t="s">
        <v>17</v>
      </c>
      <c r="I545" s="29" t="s">
        <v>198</v>
      </c>
      <c r="J545" s="36" t="s">
        <v>202</v>
      </c>
      <c r="K545" s="34">
        <v>2</v>
      </c>
      <c r="L545" s="34" t="s">
        <v>200</v>
      </c>
      <c r="M545" s="34" t="s">
        <v>203</v>
      </c>
      <c r="N545" s="34">
        <v>6</v>
      </c>
      <c r="O545" s="34">
        <v>5</v>
      </c>
      <c r="P545" s="34">
        <v>7.5</v>
      </c>
      <c r="Q545" s="34">
        <v>18.5</v>
      </c>
      <c r="R545" s="34">
        <v>198.89</v>
      </c>
      <c r="S545" s="34">
        <v>6.31</v>
      </c>
      <c r="T545" s="34">
        <v>192.57999999999998</v>
      </c>
      <c r="U545" s="34">
        <v>1.55</v>
      </c>
      <c r="V545" s="5">
        <v>139.63201247961536</v>
      </c>
      <c r="W545" s="5">
        <v>2.0183486238532296</v>
      </c>
      <c r="X545" s="5">
        <v>188.69306422018343</v>
      </c>
      <c r="Y545" s="5">
        <v>1.3513596264161158</v>
      </c>
    </row>
    <row r="546" spans="1:25" x14ac:dyDescent="0.3">
      <c r="A546" s="34" t="s">
        <v>1545</v>
      </c>
      <c r="B546" s="29">
        <v>351</v>
      </c>
      <c r="C546" s="29">
        <v>14</v>
      </c>
      <c r="D546" s="29" t="s">
        <v>74</v>
      </c>
      <c r="E546" s="5">
        <v>493636.63549199799</v>
      </c>
      <c r="F546" s="5">
        <v>5181024.7392800003</v>
      </c>
      <c r="G546" s="29">
        <v>4</v>
      </c>
      <c r="H546" s="29" t="s">
        <v>17</v>
      </c>
      <c r="I546" s="29" t="s">
        <v>198</v>
      </c>
      <c r="J546" s="36" t="s">
        <v>205</v>
      </c>
      <c r="K546" s="34">
        <v>3</v>
      </c>
      <c r="L546" s="34" t="s">
        <v>200</v>
      </c>
      <c r="M546" s="34" t="s">
        <v>206</v>
      </c>
      <c r="N546" s="34" t="s">
        <v>206</v>
      </c>
      <c r="O546" s="34" t="s">
        <v>206</v>
      </c>
      <c r="P546" s="34" t="s">
        <v>206</v>
      </c>
      <c r="Q546" s="34">
        <v>30</v>
      </c>
      <c r="R546" s="34">
        <v>242.13</v>
      </c>
      <c r="S546" s="34">
        <v>6.31</v>
      </c>
      <c r="T546" s="34">
        <v>235.82</v>
      </c>
      <c r="U546" s="34">
        <v>1.35</v>
      </c>
      <c r="V546" s="5">
        <v>171.76657833502196</v>
      </c>
      <c r="W546" s="5">
        <v>2.7680951404551859</v>
      </c>
      <c r="X546" s="5">
        <v>229.29227803977858</v>
      </c>
      <c r="Y546" s="5">
        <v>1.3349062446394879</v>
      </c>
    </row>
    <row r="547" spans="1:25" x14ac:dyDescent="0.3">
      <c r="A547" s="34" t="s">
        <v>1546</v>
      </c>
      <c r="B547" s="29">
        <v>351</v>
      </c>
      <c r="C547" s="29">
        <v>14</v>
      </c>
      <c r="D547" s="29" t="s">
        <v>74</v>
      </c>
      <c r="E547" s="5">
        <v>493636.63549199799</v>
      </c>
      <c r="F547" s="5">
        <v>5181024.7392800003</v>
      </c>
      <c r="G547" s="29">
        <v>4</v>
      </c>
      <c r="H547" s="29" t="s">
        <v>17</v>
      </c>
      <c r="I547" s="29" t="s">
        <v>198</v>
      </c>
      <c r="J547" s="36" t="s">
        <v>208</v>
      </c>
      <c r="K547" s="34">
        <v>4</v>
      </c>
      <c r="L547" s="34" t="s">
        <v>200</v>
      </c>
      <c r="M547" s="34" t="s">
        <v>206</v>
      </c>
      <c r="N547" s="34" t="s">
        <v>206</v>
      </c>
      <c r="O547" s="34" t="s">
        <v>206</v>
      </c>
      <c r="P547" s="34" t="s">
        <v>206</v>
      </c>
      <c r="Q547" s="34">
        <v>30</v>
      </c>
      <c r="R547" s="34">
        <v>247.73</v>
      </c>
      <c r="S547" s="34">
        <v>6.31</v>
      </c>
      <c r="T547" s="34">
        <v>241.42</v>
      </c>
      <c r="U547" s="34">
        <v>1.35</v>
      </c>
      <c r="V547" s="5">
        <v>171.76657833502196</v>
      </c>
      <c r="W547" s="5">
        <v>1.9258057976890099</v>
      </c>
      <c r="X547" s="5">
        <v>236.77071964321917</v>
      </c>
      <c r="Y547" s="5">
        <v>1.378444642364651</v>
      </c>
    </row>
    <row r="548" spans="1:25" x14ac:dyDescent="0.3">
      <c r="A548" s="34" t="s">
        <v>1592</v>
      </c>
      <c r="B548" s="29">
        <v>373</v>
      </c>
      <c r="C548" s="29">
        <v>14</v>
      </c>
      <c r="D548" s="29" t="s">
        <v>75</v>
      </c>
      <c r="E548" s="5">
        <v>493635.37153300003</v>
      </c>
      <c r="F548" s="5">
        <v>5181056.5215800004</v>
      </c>
      <c r="G548" s="29">
        <v>3</v>
      </c>
      <c r="H548" s="29" t="s">
        <v>17</v>
      </c>
      <c r="I548" s="29" t="s">
        <v>233</v>
      </c>
      <c r="J548" s="36" t="s">
        <v>199</v>
      </c>
      <c r="K548" s="34">
        <v>1</v>
      </c>
      <c r="L548" s="34" t="s">
        <v>200</v>
      </c>
      <c r="M548" s="34">
        <v>3.5</v>
      </c>
      <c r="N548" s="34">
        <v>5</v>
      </c>
      <c r="O548" s="34">
        <v>3.75</v>
      </c>
      <c r="P548" s="34">
        <v>4.5</v>
      </c>
      <c r="Q548" s="34">
        <v>16.75</v>
      </c>
      <c r="R548" s="34">
        <v>638.88</v>
      </c>
      <c r="S548" s="34">
        <v>17.149999999999999</v>
      </c>
      <c r="T548" s="34">
        <v>621.73</v>
      </c>
      <c r="U548" s="34">
        <v>6.2</v>
      </c>
      <c r="V548" s="5">
        <v>2022.7772618668605</v>
      </c>
      <c r="W548" s="37">
        <v>2.3398377880649224</v>
      </c>
      <c r="X548" s="5">
        <v>607.18252652026399</v>
      </c>
      <c r="Y548" s="5">
        <v>0.30017270708287647</v>
      </c>
    </row>
    <row r="549" spans="1:25" x14ac:dyDescent="0.3">
      <c r="A549" s="34" t="s">
        <v>1593</v>
      </c>
      <c r="B549" s="29">
        <v>373</v>
      </c>
      <c r="C549" s="29">
        <v>14</v>
      </c>
      <c r="D549" s="29" t="s">
        <v>75</v>
      </c>
      <c r="E549" s="5">
        <v>493635.37153300003</v>
      </c>
      <c r="F549" s="5">
        <v>5181056.5215800004</v>
      </c>
      <c r="G549" s="29">
        <v>3</v>
      </c>
      <c r="H549" s="29" t="s">
        <v>17</v>
      </c>
      <c r="I549" s="29" t="s">
        <v>233</v>
      </c>
      <c r="J549" s="36" t="s">
        <v>202</v>
      </c>
      <c r="K549" s="34">
        <v>2</v>
      </c>
      <c r="L549" s="34" t="s">
        <v>200</v>
      </c>
      <c r="M549" s="34" t="s">
        <v>203</v>
      </c>
      <c r="N549" s="34">
        <v>5</v>
      </c>
      <c r="O549" s="34">
        <v>6.25</v>
      </c>
      <c r="P549" s="34">
        <v>5.5</v>
      </c>
      <c r="Q549" s="34">
        <v>16.75</v>
      </c>
      <c r="R549" s="34">
        <v>190.08</v>
      </c>
      <c r="S549" s="34">
        <v>6.31</v>
      </c>
      <c r="T549" s="34">
        <v>183.77</v>
      </c>
      <c r="U549" s="34">
        <v>1.55</v>
      </c>
      <c r="V549" s="5">
        <v>126.42357886667878</v>
      </c>
      <c r="W549" s="5">
        <v>2.1228822208614129</v>
      </c>
      <c r="X549" s="5">
        <v>179.868779342723</v>
      </c>
      <c r="Y549" s="5">
        <v>1.4227470931858794</v>
      </c>
    </row>
    <row r="550" spans="1:25" x14ac:dyDescent="0.3">
      <c r="A550" s="34" t="s">
        <v>1594</v>
      </c>
      <c r="B550" s="29">
        <v>373</v>
      </c>
      <c r="C550" s="29">
        <v>14</v>
      </c>
      <c r="D550" s="29" t="s">
        <v>75</v>
      </c>
      <c r="E550" s="5">
        <v>493635.37153300003</v>
      </c>
      <c r="F550" s="5">
        <v>5181056.5215800004</v>
      </c>
      <c r="G550" s="29">
        <v>3</v>
      </c>
      <c r="H550" s="29" t="s">
        <v>17</v>
      </c>
      <c r="I550" s="29" t="s">
        <v>233</v>
      </c>
      <c r="J550" s="36" t="s">
        <v>205</v>
      </c>
      <c r="K550" s="34">
        <v>3</v>
      </c>
      <c r="L550" s="34" t="s">
        <v>200</v>
      </c>
      <c r="M550" s="34" t="s">
        <v>206</v>
      </c>
      <c r="N550" s="34" t="s">
        <v>206</v>
      </c>
      <c r="O550" s="34" t="s">
        <v>206</v>
      </c>
      <c r="P550" s="34" t="s">
        <v>206</v>
      </c>
      <c r="Q550" s="34">
        <v>30</v>
      </c>
      <c r="R550" s="34">
        <v>263.93</v>
      </c>
      <c r="S550" s="34">
        <v>6.31</v>
      </c>
      <c r="T550" s="34">
        <v>257.62</v>
      </c>
      <c r="U550" s="34">
        <v>1.35</v>
      </c>
      <c r="V550" s="5">
        <v>171.76657833502196</v>
      </c>
      <c r="W550" s="5">
        <v>2.1215830273357943</v>
      </c>
      <c r="X550" s="5">
        <v>252.15437780497754</v>
      </c>
      <c r="Y550" s="5">
        <v>1.4680060594393589</v>
      </c>
    </row>
    <row r="551" spans="1:25" x14ac:dyDescent="0.3">
      <c r="A551" s="34" t="s">
        <v>1595</v>
      </c>
      <c r="B551" s="29">
        <v>373</v>
      </c>
      <c r="C551" s="29">
        <v>14</v>
      </c>
      <c r="D551" s="29" t="s">
        <v>75</v>
      </c>
      <c r="E551" s="5">
        <v>493635.37153300003</v>
      </c>
      <c r="F551" s="5">
        <v>5181056.5215800004</v>
      </c>
      <c r="G551" s="29">
        <v>3</v>
      </c>
      <c r="H551" s="29" t="s">
        <v>17</v>
      </c>
      <c r="I551" s="29" t="s">
        <v>233</v>
      </c>
      <c r="J551" s="36" t="s">
        <v>208</v>
      </c>
      <c r="K551" s="34">
        <v>4</v>
      </c>
      <c r="L551" s="34" t="s">
        <v>200</v>
      </c>
      <c r="M551" s="34" t="s">
        <v>206</v>
      </c>
      <c r="N551" s="34" t="s">
        <v>206</v>
      </c>
      <c r="O551" s="34" t="s">
        <v>206</v>
      </c>
      <c r="P551" s="34" t="s">
        <v>206</v>
      </c>
      <c r="Q551" s="34">
        <v>30</v>
      </c>
      <c r="R551" s="34">
        <v>254.75</v>
      </c>
      <c r="S551" s="34">
        <v>6.31</v>
      </c>
      <c r="T551" s="34">
        <v>248.44</v>
      </c>
      <c r="U551" s="34">
        <v>1.35</v>
      </c>
      <c r="V551" s="5">
        <v>171.76657833502196</v>
      </c>
      <c r="W551" s="5">
        <v>2.6331904470300191</v>
      </c>
      <c r="X551" s="5">
        <v>241.89810165339861</v>
      </c>
      <c r="Y551" s="5">
        <v>1.4082955135869837</v>
      </c>
    </row>
    <row r="552" spans="1:25" x14ac:dyDescent="0.3">
      <c r="A552" s="34" t="s">
        <v>1632</v>
      </c>
      <c r="B552" s="29">
        <v>395</v>
      </c>
      <c r="C552" s="29">
        <v>14</v>
      </c>
      <c r="D552" s="29" t="s">
        <v>78</v>
      </c>
      <c r="E552" s="5">
        <v>493626.398015999</v>
      </c>
      <c r="F552" s="5">
        <v>5181088.3120799903</v>
      </c>
      <c r="G552" s="29">
        <v>2</v>
      </c>
      <c r="H552" s="29" t="s">
        <v>17</v>
      </c>
      <c r="I552" s="29" t="s">
        <v>141</v>
      </c>
      <c r="J552" s="36" t="s">
        <v>199</v>
      </c>
      <c r="K552" s="34">
        <v>1</v>
      </c>
      <c r="L552" s="34" t="s">
        <v>200</v>
      </c>
      <c r="M552" s="34">
        <v>3</v>
      </c>
      <c r="N552" s="34">
        <v>3.5</v>
      </c>
      <c r="O552" s="34">
        <v>3.75</v>
      </c>
      <c r="P552" s="34">
        <v>5.25</v>
      </c>
      <c r="Q552" s="34">
        <v>15.5</v>
      </c>
      <c r="R552" s="34">
        <v>978.22</v>
      </c>
      <c r="S552" s="34">
        <v>17.149999999999999</v>
      </c>
      <c r="T552" s="34">
        <v>961.07</v>
      </c>
      <c r="U552" s="34">
        <v>6.2</v>
      </c>
      <c r="V552" s="5">
        <v>1871.8237348618709</v>
      </c>
      <c r="W552" s="37">
        <v>2.3104080082227361</v>
      </c>
      <c r="X552" s="5">
        <v>938.86536175537378</v>
      </c>
      <c r="Y552" s="5">
        <v>0.50157786989737918</v>
      </c>
    </row>
    <row r="553" spans="1:25" x14ac:dyDescent="0.3">
      <c r="A553" s="34" t="s">
        <v>1633</v>
      </c>
      <c r="B553" s="29">
        <v>395</v>
      </c>
      <c r="C553" s="29">
        <v>14</v>
      </c>
      <c r="D553" s="29" t="s">
        <v>78</v>
      </c>
      <c r="E553" s="5">
        <v>493626.398015999</v>
      </c>
      <c r="F553" s="5">
        <v>5181088.3120799903</v>
      </c>
      <c r="G553" s="29">
        <v>2</v>
      </c>
      <c r="H553" s="29" t="s">
        <v>17</v>
      </c>
      <c r="I553" s="29" t="s">
        <v>141</v>
      </c>
      <c r="J553" s="36" t="s">
        <v>202</v>
      </c>
      <c r="K553" s="34">
        <v>2</v>
      </c>
      <c r="L553" s="34" t="s">
        <v>200</v>
      </c>
      <c r="M553" s="34" t="s">
        <v>203</v>
      </c>
      <c r="N553" s="34">
        <v>6.5</v>
      </c>
      <c r="O553" s="34">
        <v>6.25</v>
      </c>
      <c r="P553" s="34">
        <v>4.75</v>
      </c>
      <c r="Q553" s="34">
        <v>17.5</v>
      </c>
      <c r="R553" s="34">
        <v>194.02</v>
      </c>
      <c r="S553" s="34">
        <v>6.31</v>
      </c>
      <c r="T553" s="34">
        <v>187.71</v>
      </c>
      <c r="U553" s="34">
        <v>1.55</v>
      </c>
      <c r="V553" s="5">
        <v>132.08433612936588</v>
      </c>
      <c r="W553" s="5">
        <v>1.8288965657386536</v>
      </c>
      <c r="X553" s="5">
        <v>184.27697825645197</v>
      </c>
      <c r="Y553" s="5">
        <v>1.3951463410163005</v>
      </c>
    </row>
    <row r="554" spans="1:25" x14ac:dyDescent="0.3">
      <c r="A554" s="34" t="s">
        <v>1634</v>
      </c>
      <c r="B554" s="29">
        <v>395</v>
      </c>
      <c r="C554" s="29">
        <v>14</v>
      </c>
      <c r="D554" s="29" t="s">
        <v>78</v>
      </c>
      <c r="E554" s="5">
        <v>493626.398015999</v>
      </c>
      <c r="F554" s="5">
        <v>5181088.3120799903</v>
      </c>
      <c r="G554" s="29">
        <v>2</v>
      </c>
      <c r="H554" s="29" t="s">
        <v>17</v>
      </c>
      <c r="I554" s="29" t="s">
        <v>141</v>
      </c>
      <c r="J554" s="36" t="s">
        <v>205</v>
      </c>
      <c r="K554" s="34">
        <v>3</v>
      </c>
      <c r="L554" s="34" t="s">
        <v>200</v>
      </c>
      <c r="M554" s="34" t="s">
        <v>206</v>
      </c>
      <c r="N554" s="34" t="s">
        <v>206</v>
      </c>
      <c r="O554" s="34" t="s">
        <v>206</v>
      </c>
      <c r="P554" s="34" t="s">
        <v>206</v>
      </c>
      <c r="Q554" s="34">
        <v>30</v>
      </c>
      <c r="R554" s="34">
        <v>246.15</v>
      </c>
      <c r="S554" s="34">
        <v>6.31</v>
      </c>
      <c r="T554" s="34">
        <v>239.84</v>
      </c>
      <c r="U554" s="34">
        <v>1.35</v>
      </c>
      <c r="V554" s="5">
        <v>171.76657833502196</v>
      </c>
      <c r="W554" s="5">
        <v>2.3872142423629517</v>
      </c>
      <c r="X554" s="5">
        <v>234.1145053611167</v>
      </c>
      <c r="Y554" s="5">
        <v>1.3629805497114129</v>
      </c>
    </row>
    <row r="555" spans="1:25" x14ac:dyDescent="0.3">
      <c r="A555" s="34" t="s">
        <v>1635</v>
      </c>
      <c r="B555" s="29">
        <v>395</v>
      </c>
      <c r="C555" s="29">
        <v>14</v>
      </c>
      <c r="D555" s="29" t="s">
        <v>78</v>
      </c>
      <c r="E555" s="5">
        <v>493626.398015999</v>
      </c>
      <c r="F555" s="5">
        <v>5181088.3120799903</v>
      </c>
      <c r="G555" s="29">
        <v>2</v>
      </c>
      <c r="H555" s="29" t="s">
        <v>17</v>
      </c>
      <c r="I555" s="29" t="s">
        <v>141</v>
      </c>
      <c r="J555" s="36" t="s">
        <v>208</v>
      </c>
      <c r="K555" s="34">
        <v>4</v>
      </c>
      <c r="L555" s="34" t="s">
        <v>200</v>
      </c>
      <c r="M555" s="34" t="s">
        <v>206</v>
      </c>
      <c r="N555" s="34" t="s">
        <v>206</v>
      </c>
      <c r="O555" s="34" t="s">
        <v>206</v>
      </c>
      <c r="P555" s="34" t="s">
        <v>206</v>
      </c>
      <c r="Q555" s="34">
        <v>30</v>
      </c>
      <c r="R555" s="34">
        <v>245.88</v>
      </c>
      <c r="S555" s="34">
        <v>6.31</v>
      </c>
      <c r="T555" s="34">
        <v>239.57</v>
      </c>
      <c r="U555" s="34">
        <v>1.35</v>
      </c>
      <c r="V555" s="5">
        <v>171.76657833502196</v>
      </c>
      <c r="W555" s="5">
        <v>1.9607843137254881</v>
      </c>
      <c r="X555" s="5">
        <v>234.87254901960785</v>
      </c>
      <c r="Y555" s="5">
        <v>1.3673937694765095</v>
      </c>
    </row>
    <row r="556" spans="1:25" x14ac:dyDescent="0.3">
      <c r="A556" s="34" t="s">
        <v>250</v>
      </c>
      <c r="B556" s="29">
        <v>11</v>
      </c>
      <c r="C556" s="29">
        <v>15</v>
      </c>
      <c r="D556" s="29" t="s">
        <v>17</v>
      </c>
      <c r="E556" s="5">
        <v>493638.36825900001</v>
      </c>
      <c r="F556" s="5">
        <v>5180571.02544</v>
      </c>
      <c r="G556" s="29">
        <v>6</v>
      </c>
      <c r="H556" s="29" t="s">
        <v>15</v>
      </c>
      <c r="I556" s="29" t="s">
        <v>210</v>
      </c>
      <c r="J556" s="36" t="s">
        <v>199</v>
      </c>
      <c r="K556" s="34">
        <v>1</v>
      </c>
      <c r="L556" s="34" t="s">
        <v>224</v>
      </c>
      <c r="M556" s="39">
        <v>2</v>
      </c>
      <c r="N556" s="39">
        <v>0.25</v>
      </c>
      <c r="O556" s="39">
        <v>0.5</v>
      </c>
      <c r="P556" s="39">
        <v>0.75</v>
      </c>
      <c r="Q556" s="34">
        <v>3.5</v>
      </c>
      <c r="R556" s="34">
        <v>545.97</v>
      </c>
      <c r="S556" s="34">
        <v>17.149999999999999</v>
      </c>
      <c r="T556" s="34">
        <v>528.82000000000005</v>
      </c>
      <c r="U556" s="34">
        <v>6.2</v>
      </c>
      <c r="V556" s="5">
        <v>422.66987561397082</v>
      </c>
      <c r="W556" s="37">
        <v>2.0104844270534667</v>
      </c>
      <c r="X556" s="5">
        <v>518.18815625285595</v>
      </c>
      <c r="Y556" s="5">
        <v>1.2259879072293363</v>
      </c>
    </row>
    <row r="557" spans="1:25" x14ac:dyDescent="0.3">
      <c r="A557" s="34" t="s">
        <v>251</v>
      </c>
      <c r="B557" s="29">
        <v>11</v>
      </c>
      <c r="C557" s="29">
        <v>15</v>
      </c>
      <c r="D557" s="29" t="s">
        <v>17</v>
      </c>
      <c r="E557" s="5">
        <v>493638.36825900001</v>
      </c>
      <c r="F557" s="5">
        <v>5180571.02544</v>
      </c>
      <c r="G557" s="29">
        <v>6</v>
      </c>
      <c r="H557" s="29" t="s">
        <v>15</v>
      </c>
      <c r="I557" s="29" t="s">
        <v>210</v>
      </c>
      <c r="J557" s="36" t="s">
        <v>202</v>
      </c>
      <c r="K557" s="34">
        <v>2</v>
      </c>
      <c r="L557" s="34" t="s">
        <v>224</v>
      </c>
      <c r="M557" s="34" t="s">
        <v>203</v>
      </c>
      <c r="N557" s="34">
        <v>9.75</v>
      </c>
      <c r="O557" s="34">
        <v>9.5</v>
      </c>
      <c r="P557" s="34">
        <v>9.25</v>
      </c>
      <c r="Q557" s="34">
        <v>28.5</v>
      </c>
      <c r="R557" s="34">
        <v>325.91000000000003</v>
      </c>
      <c r="S557" s="34">
        <v>6.31</v>
      </c>
      <c r="T557" s="34">
        <v>319.60000000000002</v>
      </c>
      <c r="U557" s="34">
        <v>1.55</v>
      </c>
      <c r="V557" s="5">
        <v>215.10877598211016</v>
      </c>
      <c r="W557" s="5">
        <v>1.9317073170731607</v>
      </c>
      <c r="X557" s="5">
        <v>313.42626341463421</v>
      </c>
      <c r="Y557" s="5">
        <v>1.4570593969662158</v>
      </c>
    </row>
    <row r="558" spans="1:25" x14ac:dyDescent="0.3">
      <c r="A558" s="34" t="s">
        <v>252</v>
      </c>
      <c r="B558" s="29">
        <v>11</v>
      </c>
      <c r="C558" s="29">
        <v>15</v>
      </c>
      <c r="D558" s="29" t="s">
        <v>17</v>
      </c>
      <c r="E558" s="5">
        <v>493638.36825900001</v>
      </c>
      <c r="F558" s="5">
        <v>5180571.02544</v>
      </c>
      <c r="G558" s="29">
        <v>6</v>
      </c>
      <c r="H558" s="29" t="s">
        <v>15</v>
      </c>
      <c r="I558" s="29" t="s">
        <v>210</v>
      </c>
      <c r="J558" s="36" t="s">
        <v>205</v>
      </c>
      <c r="K558" s="34">
        <v>3</v>
      </c>
      <c r="L558" s="34" t="s">
        <v>224</v>
      </c>
      <c r="M558" s="34" t="s">
        <v>206</v>
      </c>
      <c r="N558" s="34" t="s">
        <v>206</v>
      </c>
      <c r="O558" s="34" t="s">
        <v>206</v>
      </c>
      <c r="P558" s="34" t="s">
        <v>206</v>
      </c>
      <c r="Q558" s="34">
        <v>30</v>
      </c>
      <c r="R558" s="34">
        <v>254.32</v>
      </c>
      <c r="S558" s="34">
        <v>6.31</v>
      </c>
      <c r="T558" s="34">
        <v>248.01</v>
      </c>
      <c r="U558" s="34">
        <v>1.35</v>
      </c>
      <c r="V558" s="5">
        <v>171.76657833502196</v>
      </c>
      <c r="W558" s="5">
        <v>2.1261261261261128</v>
      </c>
      <c r="X558" s="5">
        <v>242.73699459459462</v>
      </c>
      <c r="Y558" s="5">
        <v>1.4131794260996948</v>
      </c>
    </row>
    <row r="559" spans="1:25" x14ac:dyDescent="0.3">
      <c r="A559" s="34" t="s">
        <v>253</v>
      </c>
      <c r="B559" s="29">
        <v>11</v>
      </c>
      <c r="C559" s="29">
        <v>15</v>
      </c>
      <c r="D559" s="29" t="s">
        <v>17</v>
      </c>
      <c r="E559" s="5">
        <v>493638.36825900001</v>
      </c>
      <c r="F559" s="5">
        <v>5180571.02544</v>
      </c>
      <c r="G559" s="29">
        <v>6</v>
      </c>
      <c r="H559" s="29" t="s">
        <v>15</v>
      </c>
      <c r="I559" s="29" t="s">
        <v>210</v>
      </c>
      <c r="J559" s="36" t="s">
        <v>208</v>
      </c>
      <c r="K559" s="34">
        <v>4</v>
      </c>
      <c r="L559" s="34" t="s">
        <v>224</v>
      </c>
      <c r="M559" s="34" t="s">
        <v>206</v>
      </c>
      <c r="N559" s="34" t="s">
        <v>206</v>
      </c>
      <c r="O559" s="34" t="s">
        <v>206</v>
      </c>
      <c r="P559" s="34" t="s">
        <v>206</v>
      </c>
      <c r="Q559" s="34">
        <v>30</v>
      </c>
      <c r="R559" s="34">
        <v>267.48</v>
      </c>
      <c r="S559" s="34">
        <v>6.31</v>
      </c>
      <c r="T559" s="34">
        <v>261.17</v>
      </c>
      <c r="U559" s="34">
        <v>1.35</v>
      </c>
      <c r="V559" s="5">
        <v>171.76657833502196</v>
      </c>
      <c r="W559" s="5">
        <v>1.9537551532532775</v>
      </c>
      <c r="X559" s="5">
        <v>256.06737766624843</v>
      </c>
      <c r="Y559" s="5">
        <v>1.4907869746744449</v>
      </c>
    </row>
    <row r="560" spans="1:25" x14ac:dyDescent="0.3">
      <c r="A560" s="34" t="s">
        <v>337</v>
      </c>
      <c r="B560" s="29">
        <v>32</v>
      </c>
      <c r="C560" s="29">
        <v>15</v>
      </c>
      <c r="D560" s="29" t="s">
        <v>15</v>
      </c>
      <c r="E560" s="5">
        <v>493660.234772</v>
      </c>
      <c r="F560" s="5">
        <v>5180602.7832500003</v>
      </c>
      <c r="G560" s="29">
        <v>6</v>
      </c>
      <c r="H560" s="29" t="s">
        <v>15</v>
      </c>
      <c r="I560" s="29" t="s">
        <v>210</v>
      </c>
      <c r="J560" s="36" t="s">
        <v>199</v>
      </c>
      <c r="K560" s="34">
        <v>1</v>
      </c>
      <c r="L560" s="34" t="s">
        <v>224</v>
      </c>
      <c r="M560" s="34">
        <v>2.75</v>
      </c>
      <c r="N560" s="34">
        <v>2</v>
      </c>
      <c r="O560" s="34">
        <v>2.25</v>
      </c>
      <c r="P560" s="34">
        <v>1.75</v>
      </c>
      <c r="Q560" s="34">
        <v>8.75</v>
      </c>
      <c r="R560" s="34">
        <v>799.7</v>
      </c>
      <c r="S560" s="34">
        <v>17.149999999999999</v>
      </c>
      <c r="T560" s="34">
        <v>782.55000000000007</v>
      </c>
      <c r="U560" s="34">
        <v>6.2</v>
      </c>
      <c r="V560" s="5">
        <v>1056.674689034927</v>
      </c>
      <c r="W560" s="37">
        <v>1.9359092707371837</v>
      </c>
      <c r="X560" s="5">
        <v>767.40054200184625</v>
      </c>
      <c r="Y560" s="5">
        <v>0.72624105598925803</v>
      </c>
    </row>
    <row r="561" spans="1:25" x14ac:dyDescent="0.3">
      <c r="A561" s="34" t="s">
        <v>338</v>
      </c>
      <c r="B561" s="29">
        <v>32</v>
      </c>
      <c r="C561" s="29">
        <v>15</v>
      </c>
      <c r="D561" s="29" t="s">
        <v>15</v>
      </c>
      <c r="E561" s="5">
        <v>493660.234772</v>
      </c>
      <c r="F561" s="5">
        <v>5180602.7832500003</v>
      </c>
      <c r="G561" s="29">
        <v>6</v>
      </c>
      <c r="H561" s="29" t="s">
        <v>15</v>
      </c>
      <c r="I561" s="29" t="s">
        <v>210</v>
      </c>
      <c r="J561" s="36" t="s">
        <v>202</v>
      </c>
      <c r="K561" s="34">
        <v>2</v>
      </c>
      <c r="L561" s="34" t="s">
        <v>224</v>
      </c>
      <c r="M561" s="34" t="s">
        <v>203</v>
      </c>
      <c r="N561" s="34">
        <v>8</v>
      </c>
      <c r="O561" s="34">
        <v>7.75</v>
      </c>
      <c r="P561" s="34">
        <v>8.25</v>
      </c>
      <c r="Q561" s="34">
        <v>24</v>
      </c>
      <c r="R561" s="34">
        <v>273.02999999999997</v>
      </c>
      <c r="S561" s="34">
        <v>6.31</v>
      </c>
      <c r="T561" s="34">
        <v>266.71999999999997</v>
      </c>
      <c r="U561" s="34">
        <v>1.55</v>
      </c>
      <c r="V561" s="5">
        <v>181.14423240598751</v>
      </c>
      <c r="W561" s="5">
        <v>1.9223659889094118</v>
      </c>
      <c r="X561" s="5">
        <v>261.59266543438076</v>
      </c>
      <c r="Y561" s="5">
        <v>1.444112583436215</v>
      </c>
    </row>
    <row r="562" spans="1:25" x14ac:dyDescent="0.3">
      <c r="A562" s="34" t="s">
        <v>339</v>
      </c>
      <c r="B562" s="29">
        <v>32</v>
      </c>
      <c r="C562" s="29">
        <v>15</v>
      </c>
      <c r="D562" s="29" t="s">
        <v>15</v>
      </c>
      <c r="E562" s="5">
        <v>493660.234772</v>
      </c>
      <c r="F562" s="5">
        <v>5180602.7832500003</v>
      </c>
      <c r="G562" s="29">
        <v>6</v>
      </c>
      <c r="H562" s="29" t="s">
        <v>15</v>
      </c>
      <c r="I562" s="29" t="s">
        <v>210</v>
      </c>
      <c r="J562" s="36" t="s">
        <v>205</v>
      </c>
      <c r="K562" s="34">
        <v>3</v>
      </c>
      <c r="L562" s="34" t="s">
        <v>224</v>
      </c>
      <c r="M562" s="34" t="s">
        <v>206</v>
      </c>
      <c r="N562" s="34" t="s">
        <v>206</v>
      </c>
      <c r="O562" s="34" t="s">
        <v>206</v>
      </c>
      <c r="P562" s="34" t="s">
        <v>206</v>
      </c>
      <c r="Q562" s="34">
        <v>30</v>
      </c>
      <c r="R562" s="34">
        <v>262.67</v>
      </c>
      <c r="S562" s="34">
        <v>6.31</v>
      </c>
      <c r="T562" s="34">
        <v>256.36</v>
      </c>
      <c r="U562" s="34">
        <v>1.35</v>
      </c>
      <c r="V562" s="5">
        <v>171.76657833502196</v>
      </c>
      <c r="W562" s="5">
        <v>1.9503219871205193</v>
      </c>
      <c r="X562" s="5">
        <v>251.36015455381784</v>
      </c>
      <c r="Y562" s="5">
        <v>1.4633822073555698</v>
      </c>
    </row>
    <row r="563" spans="1:25" x14ac:dyDescent="0.3">
      <c r="A563" s="34" t="s">
        <v>340</v>
      </c>
      <c r="B563" s="29">
        <v>32</v>
      </c>
      <c r="C563" s="29">
        <v>15</v>
      </c>
      <c r="D563" s="29" t="s">
        <v>15</v>
      </c>
      <c r="E563" s="5">
        <v>493660.234772</v>
      </c>
      <c r="F563" s="5">
        <v>5180602.7832500003</v>
      </c>
      <c r="G563" s="29">
        <v>6</v>
      </c>
      <c r="H563" s="29" t="s">
        <v>15</v>
      </c>
      <c r="I563" s="29" t="s">
        <v>210</v>
      </c>
      <c r="J563" s="36" t="s">
        <v>208</v>
      </c>
      <c r="K563" s="34">
        <v>4</v>
      </c>
      <c r="L563" s="34" t="s">
        <v>224</v>
      </c>
      <c r="M563" s="34" t="s">
        <v>206</v>
      </c>
      <c r="N563" s="34" t="s">
        <v>206</v>
      </c>
      <c r="O563" s="34" t="s">
        <v>206</v>
      </c>
      <c r="P563" s="34" t="s">
        <v>206</v>
      </c>
      <c r="Q563" s="34">
        <v>30</v>
      </c>
      <c r="R563" s="34">
        <v>245.23</v>
      </c>
      <c r="S563" s="34">
        <v>6.31</v>
      </c>
      <c r="T563" s="34">
        <v>238.92</v>
      </c>
      <c r="U563" s="34">
        <v>1.35</v>
      </c>
      <c r="V563" s="5">
        <v>171.76657833502196</v>
      </c>
      <c r="W563" s="5">
        <v>2.5989367985824128</v>
      </c>
      <c r="X563" s="5">
        <v>232.7106202008269</v>
      </c>
      <c r="Y563" s="5">
        <v>1.3548073347944132</v>
      </c>
    </row>
    <row r="564" spans="1:25" x14ac:dyDescent="0.3">
      <c r="A564" s="34" t="s">
        <v>431</v>
      </c>
      <c r="B564" s="29">
        <v>55</v>
      </c>
      <c r="C564" s="29">
        <v>15</v>
      </c>
      <c r="D564" s="29" t="s">
        <v>23</v>
      </c>
      <c r="E564" s="5">
        <v>493640.878448</v>
      </c>
      <c r="F564" s="5">
        <v>5180634.5846699905</v>
      </c>
      <c r="G564" s="29">
        <v>5</v>
      </c>
      <c r="H564" s="29" t="s">
        <v>15</v>
      </c>
      <c r="I564" s="29" t="s">
        <v>219</v>
      </c>
      <c r="J564" s="36" t="s">
        <v>199</v>
      </c>
      <c r="K564" s="34">
        <v>1</v>
      </c>
      <c r="L564" s="34" t="s">
        <v>224</v>
      </c>
      <c r="M564" s="34">
        <v>2.5</v>
      </c>
      <c r="N564" s="34">
        <v>4</v>
      </c>
      <c r="O564" s="34">
        <v>3.5</v>
      </c>
      <c r="P564" s="34">
        <v>2</v>
      </c>
      <c r="Q564" s="34">
        <v>12</v>
      </c>
      <c r="R564" s="34">
        <v>487.7</v>
      </c>
      <c r="S564" s="34">
        <v>17.149999999999999</v>
      </c>
      <c r="T564" s="34">
        <v>470.55</v>
      </c>
      <c r="U564" s="34">
        <v>6.2</v>
      </c>
      <c r="V564" s="5">
        <v>1449.1538592479001</v>
      </c>
      <c r="W564" s="37">
        <v>2.1294332988999383</v>
      </c>
      <c r="X564" s="5">
        <v>460.52995161202637</v>
      </c>
      <c r="Y564" s="5">
        <v>0.31779230940394276</v>
      </c>
    </row>
    <row r="565" spans="1:25" x14ac:dyDescent="0.3">
      <c r="A565" s="34" t="s">
        <v>432</v>
      </c>
      <c r="B565" s="29">
        <v>55</v>
      </c>
      <c r="C565" s="29">
        <v>15</v>
      </c>
      <c r="D565" s="29" t="s">
        <v>23</v>
      </c>
      <c r="E565" s="5">
        <v>493640.878448</v>
      </c>
      <c r="F565" s="5">
        <v>5180634.5846699905</v>
      </c>
      <c r="G565" s="29">
        <v>5</v>
      </c>
      <c r="H565" s="29" t="s">
        <v>15</v>
      </c>
      <c r="I565" s="29" t="s">
        <v>219</v>
      </c>
      <c r="J565" s="36" t="s">
        <v>202</v>
      </c>
      <c r="K565" s="34">
        <v>2</v>
      </c>
      <c r="L565" s="34" t="s">
        <v>224</v>
      </c>
      <c r="M565" s="34" t="s">
        <v>203</v>
      </c>
      <c r="N565" s="34">
        <v>6</v>
      </c>
      <c r="O565" s="34">
        <v>6.5</v>
      </c>
      <c r="P565" s="34">
        <v>8</v>
      </c>
      <c r="Q565" s="34">
        <v>20.5</v>
      </c>
      <c r="R565" s="34">
        <v>196.41</v>
      </c>
      <c r="S565" s="34">
        <v>6.31</v>
      </c>
      <c r="T565" s="34">
        <v>190.1</v>
      </c>
      <c r="U565" s="34">
        <v>1.55</v>
      </c>
      <c r="V565" s="5">
        <v>154.72736518011433</v>
      </c>
      <c r="W565" s="5">
        <v>1.8421052631579167</v>
      </c>
      <c r="X565" s="5">
        <v>186.5981578947368</v>
      </c>
      <c r="Y565" s="5">
        <v>1.2059803233741004</v>
      </c>
    </row>
    <row r="566" spans="1:25" x14ac:dyDescent="0.3">
      <c r="A566" s="34" t="s">
        <v>433</v>
      </c>
      <c r="B566" s="29">
        <v>55</v>
      </c>
      <c r="C566" s="29">
        <v>15</v>
      </c>
      <c r="D566" s="29" t="s">
        <v>23</v>
      </c>
      <c r="E566" s="5">
        <v>493640.878448</v>
      </c>
      <c r="F566" s="5">
        <v>5180634.5846699905</v>
      </c>
      <c r="G566" s="29">
        <v>5</v>
      </c>
      <c r="H566" s="29" t="s">
        <v>15</v>
      </c>
      <c r="I566" s="29" t="s">
        <v>219</v>
      </c>
      <c r="J566" s="36" t="s">
        <v>205</v>
      </c>
      <c r="K566" s="34">
        <v>3</v>
      </c>
      <c r="L566" s="34" t="s">
        <v>224</v>
      </c>
      <c r="M566" s="34" t="s">
        <v>206</v>
      </c>
      <c r="N566" s="34" t="s">
        <v>206</v>
      </c>
      <c r="O566" s="34" t="s">
        <v>206</v>
      </c>
      <c r="P566" s="34" t="s">
        <v>206</v>
      </c>
      <c r="Q566" s="34">
        <v>30</v>
      </c>
      <c r="R566" s="34">
        <v>238.34</v>
      </c>
      <c r="S566" s="34">
        <v>6.31</v>
      </c>
      <c r="T566" s="34">
        <v>232.03</v>
      </c>
      <c r="U566" s="34">
        <v>1.35</v>
      </c>
      <c r="V566" s="5">
        <v>171.76657833502196</v>
      </c>
      <c r="W566" s="5">
        <v>1.8211250505868182</v>
      </c>
      <c r="X566" s="5">
        <v>227.80444354512341</v>
      </c>
      <c r="Y566" s="5">
        <v>1.3262442889256514</v>
      </c>
    </row>
    <row r="567" spans="1:25" x14ac:dyDescent="0.3">
      <c r="A567" s="34" t="s">
        <v>434</v>
      </c>
      <c r="B567" s="29">
        <v>55</v>
      </c>
      <c r="C567" s="29">
        <v>15</v>
      </c>
      <c r="D567" s="29" t="s">
        <v>23</v>
      </c>
      <c r="E567" s="5">
        <v>493640.878448</v>
      </c>
      <c r="F567" s="5">
        <v>5180634.5846699905</v>
      </c>
      <c r="G567" s="29">
        <v>5</v>
      </c>
      <c r="H567" s="29" t="s">
        <v>15</v>
      </c>
      <c r="I567" s="29" t="s">
        <v>219</v>
      </c>
      <c r="J567" s="36" t="s">
        <v>208</v>
      </c>
      <c r="K567" s="34">
        <v>4</v>
      </c>
      <c r="L567" s="34" t="s">
        <v>224</v>
      </c>
      <c r="M567" s="34" t="s">
        <v>206</v>
      </c>
      <c r="N567" s="34" t="s">
        <v>206</v>
      </c>
      <c r="O567" s="34" t="s">
        <v>206</v>
      </c>
      <c r="P567" s="34" t="s">
        <v>206</v>
      </c>
      <c r="Q567" s="34">
        <v>30</v>
      </c>
      <c r="R567" s="34">
        <v>243.11</v>
      </c>
      <c r="S567" s="34">
        <v>6.31</v>
      </c>
      <c r="T567" s="34">
        <v>236.8</v>
      </c>
      <c r="U567" s="34">
        <v>1.35</v>
      </c>
      <c r="V567" s="5">
        <v>171.76657833502196</v>
      </c>
      <c r="W567" s="5">
        <v>2.0595432300163239</v>
      </c>
      <c r="X567" s="5">
        <v>231.92300163132137</v>
      </c>
      <c r="Y567" s="5">
        <v>1.3502219342051942</v>
      </c>
    </row>
    <row r="568" spans="1:25" x14ac:dyDescent="0.3">
      <c r="A568" s="34" t="s">
        <v>531</v>
      </c>
      <c r="B568" s="29">
        <v>80</v>
      </c>
      <c r="C568" s="29">
        <v>15</v>
      </c>
      <c r="D568" s="29" t="s">
        <v>33</v>
      </c>
      <c r="E568" s="5">
        <v>493647.55350400001</v>
      </c>
      <c r="F568" s="5">
        <v>5180666.35855</v>
      </c>
      <c r="G568" s="29">
        <v>4</v>
      </c>
      <c r="H568" s="29" t="s">
        <v>15</v>
      </c>
      <c r="I568" s="29" t="s">
        <v>242</v>
      </c>
      <c r="J568" s="36" t="s">
        <v>199</v>
      </c>
      <c r="K568" s="34">
        <v>1</v>
      </c>
      <c r="L568" s="34" t="s">
        <v>224</v>
      </c>
      <c r="M568" s="34">
        <v>1.4</v>
      </c>
      <c r="N568" s="34">
        <v>2.5</v>
      </c>
      <c r="O568" s="34">
        <v>2.5</v>
      </c>
      <c r="P568" s="34">
        <v>3.75</v>
      </c>
      <c r="Q568" s="34">
        <v>10.15</v>
      </c>
      <c r="R568" s="34">
        <v>584.08000000000004</v>
      </c>
      <c r="S568" s="34">
        <v>17.149999999999999</v>
      </c>
      <c r="T568" s="34">
        <v>566.93000000000006</v>
      </c>
      <c r="U568" s="34">
        <v>6.2</v>
      </c>
      <c r="V568" s="5">
        <v>1225.7426392805155</v>
      </c>
      <c r="W568" s="37">
        <v>2.3008671393031581</v>
      </c>
      <c r="X568" s="5">
        <v>553.88569392714862</v>
      </c>
      <c r="Y568" s="5">
        <v>0.45187764231834798</v>
      </c>
    </row>
    <row r="569" spans="1:25" x14ac:dyDescent="0.3">
      <c r="A569" s="34" t="s">
        <v>532</v>
      </c>
      <c r="B569" s="29">
        <v>80</v>
      </c>
      <c r="C569" s="29">
        <v>15</v>
      </c>
      <c r="D569" s="29" t="s">
        <v>33</v>
      </c>
      <c r="E569" s="5">
        <v>493647.55350400001</v>
      </c>
      <c r="F569" s="5">
        <v>5180666.35855</v>
      </c>
      <c r="G569" s="29">
        <v>4</v>
      </c>
      <c r="H569" s="29" t="s">
        <v>15</v>
      </c>
      <c r="I569" s="29" t="s">
        <v>242</v>
      </c>
      <c r="J569" s="36" t="s">
        <v>202</v>
      </c>
      <c r="K569" s="34">
        <v>2</v>
      </c>
      <c r="L569" s="34" t="s">
        <v>224</v>
      </c>
      <c r="M569" s="34" t="s">
        <v>203</v>
      </c>
      <c r="N569" s="34">
        <v>7.5</v>
      </c>
      <c r="O569" s="34">
        <v>7.5</v>
      </c>
      <c r="P569" s="34">
        <v>6.25</v>
      </c>
      <c r="Q569" s="34">
        <v>21.25</v>
      </c>
      <c r="R569" s="34">
        <v>227.11</v>
      </c>
      <c r="S569" s="34">
        <v>6.31</v>
      </c>
      <c r="T569" s="34">
        <v>220.8</v>
      </c>
      <c r="U569" s="34">
        <v>1.55</v>
      </c>
      <c r="V569" s="5">
        <v>160.38812244280143</v>
      </c>
      <c r="W569" s="5">
        <v>1.9975786924939363</v>
      </c>
      <c r="X569" s="5">
        <v>216.38934624697339</v>
      </c>
      <c r="Y569" s="5">
        <v>1.3491606669573892</v>
      </c>
    </row>
    <row r="570" spans="1:25" x14ac:dyDescent="0.3">
      <c r="A570" s="34" t="s">
        <v>533</v>
      </c>
      <c r="B570" s="29">
        <v>80</v>
      </c>
      <c r="C570" s="29">
        <v>15</v>
      </c>
      <c r="D570" s="29" t="s">
        <v>33</v>
      </c>
      <c r="E570" s="5">
        <v>493647.55350400001</v>
      </c>
      <c r="F570" s="5">
        <v>5180666.35855</v>
      </c>
      <c r="G570" s="29">
        <v>4</v>
      </c>
      <c r="H570" s="29" t="s">
        <v>15</v>
      </c>
      <c r="I570" s="29" t="s">
        <v>242</v>
      </c>
      <c r="J570" s="36" t="s">
        <v>205</v>
      </c>
      <c r="K570" s="34">
        <v>3</v>
      </c>
      <c r="L570" s="34" t="s">
        <v>224</v>
      </c>
      <c r="M570" s="34" t="s">
        <v>206</v>
      </c>
      <c r="N570" s="34" t="s">
        <v>206</v>
      </c>
      <c r="O570" s="34" t="s">
        <v>206</v>
      </c>
      <c r="P570" s="34" t="s">
        <v>206</v>
      </c>
      <c r="Q570" s="34">
        <v>30</v>
      </c>
      <c r="R570" s="34">
        <v>228.53</v>
      </c>
      <c r="S570" s="34">
        <v>6.31</v>
      </c>
      <c r="T570" s="34">
        <v>222.22</v>
      </c>
      <c r="U570" s="34">
        <v>1.35</v>
      </c>
      <c r="V570" s="5">
        <v>171.76657833502196</v>
      </c>
      <c r="W570" s="5">
        <v>2.2109533468559905</v>
      </c>
      <c r="X570" s="5">
        <v>217.30681947261661</v>
      </c>
      <c r="Y570" s="5">
        <v>1.2651286506317354</v>
      </c>
    </row>
    <row r="571" spans="1:25" x14ac:dyDescent="0.3">
      <c r="A571" s="34" t="s">
        <v>534</v>
      </c>
      <c r="B571" s="29">
        <v>80</v>
      </c>
      <c r="C571" s="29">
        <v>15</v>
      </c>
      <c r="D571" s="29" t="s">
        <v>33</v>
      </c>
      <c r="E571" s="5">
        <v>493647.55350400001</v>
      </c>
      <c r="F571" s="5">
        <v>5180666.35855</v>
      </c>
      <c r="G571" s="29">
        <v>4</v>
      </c>
      <c r="H571" s="29" t="s">
        <v>15</v>
      </c>
      <c r="I571" s="29" t="s">
        <v>242</v>
      </c>
      <c r="J571" s="36" t="s">
        <v>208</v>
      </c>
      <c r="K571" s="34">
        <v>4</v>
      </c>
      <c r="L571" s="34" t="s">
        <v>224</v>
      </c>
      <c r="M571" s="34" t="s">
        <v>206</v>
      </c>
      <c r="N571" s="34" t="s">
        <v>206</v>
      </c>
      <c r="O571" s="34" t="s">
        <v>206</v>
      </c>
      <c r="P571" s="34" t="s">
        <v>206</v>
      </c>
      <c r="Q571" s="34">
        <v>30</v>
      </c>
      <c r="R571" s="34">
        <v>215.89</v>
      </c>
      <c r="S571" s="34">
        <v>6.31</v>
      </c>
      <c r="T571" s="34">
        <v>209.57999999999998</v>
      </c>
      <c r="U571" s="34">
        <v>1.35</v>
      </c>
      <c r="V571" s="5">
        <v>171.76657833502196</v>
      </c>
      <c r="W571" s="5">
        <v>2.1095334685598504</v>
      </c>
      <c r="X571" s="5">
        <v>205.15883975659224</v>
      </c>
      <c r="Y571" s="5">
        <v>1.1944048821677078</v>
      </c>
    </row>
    <row r="572" spans="1:25" x14ac:dyDescent="0.3">
      <c r="A572" s="34" t="s">
        <v>639</v>
      </c>
      <c r="B572" s="29">
        <v>107</v>
      </c>
      <c r="C572" s="29">
        <v>15</v>
      </c>
      <c r="D572" s="29" t="s">
        <v>27</v>
      </c>
      <c r="E572" s="5">
        <v>493659.03774300002</v>
      </c>
      <c r="F572" s="5">
        <v>5180698.1273499904</v>
      </c>
      <c r="G572" s="29">
        <v>4</v>
      </c>
      <c r="H572" s="29" t="s">
        <v>15</v>
      </c>
      <c r="I572" s="29" t="s">
        <v>242</v>
      </c>
      <c r="J572" s="36" t="s">
        <v>199</v>
      </c>
      <c r="K572" s="34">
        <v>1</v>
      </c>
      <c r="L572" s="34" t="s">
        <v>224</v>
      </c>
      <c r="M572" s="34">
        <v>3.25</v>
      </c>
      <c r="N572" s="34">
        <v>3</v>
      </c>
      <c r="O572" s="34">
        <v>1.25</v>
      </c>
      <c r="P572" s="34">
        <v>0.5</v>
      </c>
      <c r="Q572" s="34">
        <v>8</v>
      </c>
      <c r="R572" s="34">
        <v>333.76</v>
      </c>
      <c r="S572" s="34">
        <v>17.149999999999999</v>
      </c>
      <c r="T572" s="34">
        <v>316.61</v>
      </c>
      <c r="U572" s="34">
        <v>6.2</v>
      </c>
      <c r="V572" s="5">
        <v>966.10257283193334</v>
      </c>
      <c r="W572" s="37">
        <v>2.3450004342593225</v>
      </c>
      <c r="X572" s="5">
        <v>309.18549412509157</v>
      </c>
      <c r="Y572" s="5">
        <v>0.32003381713266443</v>
      </c>
    </row>
    <row r="573" spans="1:25" x14ac:dyDescent="0.3">
      <c r="A573" s="34" t="s">
        <v>640</v>
      </c>
      <c r="B573" s="29">
        <v>107</v>
      </c>
      <c r="C573" s="29">
        <v>15</v>
      </c>
      <c r="D573" s="29" t="s">
        <v>27</v>
      </c>
      <c r="E573" s="5">
        <v>493659.03774300002</v>
      </c>
      <c r="F573" s="5">
        <v>5180698.1273499904</v>
      </c>
      <c r="G573" s="29">
        <v>4</v>
      </c>
      <c r="H573" s="29" t="s">
        <v>15</v>
      </c>
      <c r="I573" s="29" t="s">
        <v>242</v>
      </c>
      <c r="J573" s="36" t="s">
        <v>202</v>
      </c>
      <c r="K573" s="34">
        <v>2</v>
      </c>
      <c r="L573" s="34" t="s">
        <v>224</v>
      </c>
      <c r="M573" s="34" t="s">
        <v>203</v>
      </c>
      <c r="N573" s="34">
        <v>7</v>
      </c>
      <c r="O573" s="34">
        <v>8.75</v>
      </c>
      <c r="P573" s="34">
        <v>9.5</v>
      </c>
      <c r="Q573" s="34">
        <v>25.25</v>
      </c>
      <c r="R573" s="34">
        <v>291.22000000000003</v>
      </c>
      <c r="S573" s="34">
        <v>6.31</v>
      </c>
      <c r="T573" s="34">
        <v>284.91000000000003</v>
      </c>
      <c r="U573" s="34">
        <v>1.55</v>
      </c>
      <c r="V573" s="5">
        <v>190.57882784379936</v>
      </c>
      <c r="W573" s="5">
        <v>2.2424242424242409</v>
      </c>
      <c r="X573" s="5">
        <v>278.52110909090914</v>
      </c>
      <c r="Y573" s="5">
        <v>1.4614483268791447</v>
      </c>
    </row>
    <row r="574" spans="1:25" x14ac:dyDescent="0.3">
      <c r="A574" s="34" t="s">
        <v>641</v>
      </c>
      <c r="B574" s="29">
        <v>107</v>
      </c>
      <c r="C574" s="29">
        <v>15</v>
      </c>
      <c r="D574" s="29" t="s">
        <v>27</v>
      </c>
      <c r="E574" s="5">
        <v>493659.03774300002</v>
      </c>
      <c r="F574" s="5">
        <v>5180698.1273499904</v>
      </c>
      <c r="G574" s="29">
        <v>4</v>
      </c>
      <c r="H574" s="29" t="s">
        <v>15</v>
      </c>
      <c r="I574" s="29" t="s">
        <v>242</v>
      </c>
      <c r="J574" s="36" t="s">
        <v>205</v>
      </c>
      <c r="K574" s="34">
        <v>3</v>
      </c>
      <c r="L574" s="34" t="s">
        <v>224</v>
      </c>
      <c r="M574" s="34" t="s">
        <v>206</v>
      </c>
      <c r="N574" s="34" t="s">
        <v>206</v>
      </c>
      <c r="O574" s="34" t="s">
        <v>206</v>
      </c>
      <c r="P574" s="34" t="s">
        <v>206</v>
      </c>
      <c r="Q574" s="34">
        <v>30</v>
      </c>
      <c r="R574" s="34">
        <v>266.91000000000003</v>
      </c>
      <c r="S574" s="34">
        <v>6.31</v>
      </c>
      <c r="T574" s="34">
        <v>260.60000000000002</v>
      </c>
      <c r="U574" s="34">
        <v>1.35</v>
      </c>
      <c r="V574" s="5">
        <v>171.76657833502196</v>
      </c>
      <c r="W574" s="5">
        <v>2.3775655354602758</v>
      </c>
      <c r="X574" s="5">
        <v>254.40406421459053</v>
      </c>
      <c r="Y574" s="5">
        <v>1.4811034060327404</v>
      </c>
    </row>
    <row r="575" spans="1:25" x14ac:dyDescent="0.3">
      <c r="A575" s="34" t="s">
        <v>642</v>
      </c>
      <c r="B575" s="29">
        <v>107</v>
      </c>
      <c r="C575" s="29">
        <v>15</v>
      </c>
      <c r="D575" s="29" t="s">
        <v>27</v>
      </c>
      <c r="E575" s="5">
        <v>493659.03774300002</v>
      </c>
      <c r="F575" s="5">
        <v>5180698.1273499904</v>
      </c>
      <c r="G575" s="29">
        <v>4</v>
      </c>
      <c r="H575" s="29" t="s">
        <v>15</v>
      </c>
      <c r="I575" s="29" t="s">
        <v>242</v>
      </c>
      <c r="J575" s="36" t="s">
        <v>208</v>
      </c>
      <c r="K575" s="34">
        <v>4</v>
      </c>
      <c r="L575" s="34" t="s">
        <v>224</v>
      </c>
      <c r="M575" s="34" t="s">
        <v>206</v>
      </c>
      <c r="N575" s="34" t="s">
        <v>206</v>
      </c>
      <c r="O575" s="34" t="s">
        <v>206</v>
      </c>
      <c r="P575" s="34" t="s">
        <v>206</v>
      </c>
      <c r="Q575" s="34">
        <v>30</v>
      </c>
      <c r="R575" s="34">
        <v>259.08</v>
      </c>
      <c r="S575" s="34">
        <v>6.31</v>
      </c>
      <c r="T575" s="34">
        <v>252.76999999999998</v>
      </c>
      <c r="U575" s="34">
        <v>1.35</v>
      </c>
      <c r="V575" s="5">
        <v>171.76657833502196</v>
      </c>
      <c r="W575" s="5">
        <v>2.4816924328722521</v>
      </c>
      <c r="X575" s="5">
        <v>246.49702603742878</v>
      </c>
      <c r="Y575" s="5">
        <v>1.4350697814836184</v>
      </c>
    </row>
    <row r="576" spans="1:25" x14ac:dyDescent="0.3">
      <c r="A576" s="34" t="s">
        <v>743</v>
      </c>
      <c r="B576" s="29">
        <v>133</v>
      </c>
      <c r="C576" s="29">
        <v>15</v>
      </c>
      <c r="D576" s="29" t="s">
        <v>40</v>
      </c>
      <c r="E576" s="5">
        <v>493656.32318900002</v>
      </c>
      <c r="F576" s="5">
        <v>5180729.9111700002</v>
      </c>
      <c r="G576" s="29">
        <v>3</v>
      </c>
      <c r="H576" s="29" t="s">
        <v>15</v>
      </c>
      <c r="I576" s="29" t="s">
        <v>233</v>
      </c>
      <c r="J576" s="36" t="s">
        <v>199</v>
      </c>
      <c r="K576" s="34">
        <v>1</v>
      </c>
      <c r="L576" s="34" t="s">
        <v>224</v>
      </c>
      <c r="M576" s="34">
        <v>3.75</v>
      </c>
      <c r="N576" s="34">
        <v>4.5</v>
      </c>
      <c r="O576" s="34">
        <v>1.5</v>
      </c>
      <c r="P576" s="34">
        <v>1.5</v>
      </c>
      <c r="Q576" s="34">
        <v>11.25</v>
      </c>
      <c r="R576" s="34">
        <v>417.31</v>
      </c>
      <c r="S576" s="34">
        <v>17.149999999999999</v>
      </c>
      <c r="T576" s="34">
        <v>400.16</v>
      </c>
      <c r="U576" s="34">
        <v>6.2</v>
      </c>
      <c r="V576" s="5">
        <v>1358.5817430449063</v>
      </c>
      <c r="W576" s="37">
        <v>2.5208253368880542</v>
      </c>
      <c r="X576" s="5">
        <v>390.07266533190881</v>
      </c>
      <c r="Y576" s="5">
        <v>0.28711755279271073</v>
      </c>
    </row>
    <row r="577" spans="1:25" x14ac:dyDescent="0.3">
      <c r="A577" s="34" t="s">
        <v>744</v>
      </c>
      <c r="B577" s="29">
        <v>133</v>
      </c>
      <c r="C577" s="29">
        <v>15</v>
      </c>
      <c r="D577" s="29" t="s">
        <v>40</v>
      </c>
      <c r="E577" s="5">
        <v>493656.32318900002</v>
      </c>
      <c r="F577" s="5">
        <v>5180729.9111700002</v>
      </c>
      <c r="G577" s="29">
        <v>3</v>
      </c>
      <c r="H577" s="29" t="s">
        <v>15</v>
      </c>
      <c r="I577" s="29" t="s">
        <v>233</v>
      </c>
      <c r="J577" s="36" t="s">
        <v>202</v>
      </c>
      <c r="K577" s="34">
        <v>2</v>
      </c>
      <c r="L577" s="34" t="s">
        <v>224</v>
      </c>
      <c r="M577" s="34" t="s">
        <v>203</v>
      </c>
      <c r="N577" s="34">
        <v>5.5</v>
      </c>
      <c r="O577" s="34">
        <v>8.5</v>
      </c>
      <c r="P577" s="34">
        <v>8.5</v>
      </c>
      <c r="Q577" s="34">
        <v>22.5</v>
      </c>
      <c r="R577" s="34">
        <v>245.83</v>
      </c>
      <c r="S577" s="34">
        <v>6.31</v>
      </c>
      <c r="T577" s="34">
        <v>239.52</v>
      </c>
      <c r="U577" s="34">
        <v>1.55</v>
      </c>
      <c r="V577" s="5">
        <v>169.82271788061328</v>
      </c>
      <c r="W577" s="5">
        <v>2.132845825716021</v>
      </c>
      <c r="X577" s="5">
        <v>234.41140767824498</v>
      </c>
      <c r="Y577" s="5">
        <v>1.3803300913075602</v>
      </c>
    </row>
    <row r="578" spans="1:25" x14ac:dyDescent="0.3">
      <c r="A578" s="34" t="s">
        <v>745</v>
      </c>
      <c r="B578" s="29">
        <v>133</v>
      </c>
      <c r="C578" s="29">
        <v>15</v>
      </c>
      <c r="D578" s="29" t="s">
        <v>40</v>
      </c>
      <c r="E578" s="5">
        <v>493656.32318900002</v>
      </c>
      <c r="F578" s="5">
        <v>5180729.9111700002</v>
      </c>
      <c r="G578" s="29">
        <v>3</v>
      </c>
      <c r="H578" s="29" t="s">
        <v>15</v>
      </c>
      <c r="I578" s="29" t="s">
        <v>233</v>
      </c>
      <c r="J578" s="36" t="s">
        <v>205</v>
      </c>
      <c r="K578" s="34">
        <v>3</v>
      </c>
      <c r="L578" s="34" t="s">
        <v>224</v>
      </c>
      <c r="M578" s="34" t="s">
        <v>206</v>
      </c>
      <c r="N578" s="34" t="s">
        <v>206</v>
      </c>
      <c r="O578" s="34" t="s">
        <v>206</v>
      </c>
      <c r="P578" s="34" t="s">
        <v>206</v>
      </c>
      <c r="Q578" s="34">
        <v>30</v>
      </c>
      <c r="R578" s="34">
        <v>253.91</v>
      </c>
      <c r="S578" s="34">
        <v>6.31</v>
      </c>
      <c r="T578" s="34">
        <v>247.6</v>
      </c>
      <c r="U578" s="34">
        <v>1.35</v>
      </c>
      <c r="V578" s="5">
        <v>171.76657833502196</v>
      </c>
      <c r="W578" s="5">
        <v>2.6827769813638906</v>
      </c>
      <c r="X578" s="5">
        <v>240.95744419414299</v>
      </c>
      <c r="Y578" s="5">
        <v>1.4028191428728805</v>
      </c>
    </row>
    <row r="579" spans="1:25" x14ac:dyDescent="0.3">
      <c r="A579" s="34" t="s">
        <v>746</v>
      </c>
      <c r="B579" s="29">
        <v>133</v>
      </c>
      <c r="C579" s="29">
        <v>15</v>
      </c>
      <c r="D579" s="29" t="s">
        <v>40</v>
      </c>
      <c r="E579" s="5">
        <v>493656.32318900002</v>
      </c>
      <c r="F579" s="5">
        <v>5180729.9111700002</v>
      </c>
      <c r="G579" s="29">
        <v>3</v>
      </c>
      <c r="H579" s="29" t="s">
        <v>15</v>
      </c>
      <c r="I579" s="29" t="s">
        <v>233</v>
      </c>
      <c r="J579" s="36" t="s">
        <v>208</v>
      </c>
      <c r="K579" s="34">
        <v>4</v>
      </c>
      <c r="L579" s="34" t="s">
        <v>224</v>
      </c>
      <c r="M579" s="34" t="s">
        <v>206</v>
      </c>
      <c r="N579" s="34" t="s">
        <v>206</v>
      </c>
      <c r="O579" s="34" t="s">
        <v>206</v>
      </c>
      <c r="P579" s="34" t="s">
        <v>206</v>
      </c>
      <c r="Q579" s="34">
        <v>30</v>
      </c>
      <c r="R579" s="34">
        <v>262.61</v>
      </c>
      <c r="S579" s="34">
        <v>6.31</v>
      </c>
      <c r="T579" s="34">
        <v>256.3</v>
      </c>
      <c r="U579" s="34">
        <v>1.35</v>
      </c>
      <c r="V579" s="5">
        <v>171.76657833502196</v>
      </c>
      <c r="W579" s="5">
        <v>2.2114019070805506</v>
      </c>
      <c r="X579" s="5">
        <v>250.63217691215257</v>
      </c>
      <c r="Y579" s="5">
        <v>1.4591440275610967</v>
      </c>
    </row>
    <row r="580" spans="1:25" x14ac:dyDescent="0.3">
      <c r="A580" s="34" t="s">
        <v>843</v>
      </c>
      <c r="B580" s="29">
        <v>158</v>
      </c>
      <c r="C580" s="29">
        <v>15</v>
      </c>
      <c r="D580" s="29" t="s">
        <v>47</v>
      </c>
      <c r="E580" s="5">
        <v>493638.036009998</v>
      </c>
      <c r="F580" s="5">
        <v>5180761.7114700004</v>
      </c>
      <c r="G580" s="29">
        <v>2</v>
      </c>
      <c r="H580" s="29" t="s">
        <v>15</v>
      </c>
      <c r="I580" s="29" t="s">
        <v>141</v>
      </c>
      <c r="J580" s="36" t="s">
        <v>199</v>
      </c>
      <c r="K580" s="34">
        <v>1</v>
      </c>
      <c r="L580" s="34" t="s">
        <v>224</v>
      </c>
      <c r="M580" s="34">
        <v>1.75</v>
      </c>
      <c r="N580" s="34">
        <v>2.25</v>
      </c>
      <c r="O580" s="34">
        <v>1.75</v>
      </c>
      <c r="P580" s="34">
        <v>2.75</v>
      </c>
      <c r="Q580" s="34">
        <v>8.5</v>
      </c>
      <c r="R580" s="34">
        <v>747.16</v>
      </c>
      <c r="S580" s="34">
        <v>17.149999999999999</v>
      </c>
      <c r="T580" s="34">
        <v>730.01</v>
      </c>
      <c r="U580" s="34">
        <v>6.2</v>
      </c>
      <c r="V580" s="5">
        <v>1026.4839836339293</v>
      </c>
      <c r="W580" s="37">
        <v>2.1425337117739933</v>
      </c>
      <c r="X580" s="5">
        <v>714.36928965067864</v>
      </c>
      <c r="Y580" s="5">
        <v>0.6959380770089455</v>
      </c>
    </row>
    <row r="581" spans="1:25" x14ac:dyDescent="0.3">
      <c r="A581" s="34" t="s">
        <v>844</v>
      </c>
      <c r="B581" s="29">
        <v>158</v>
      </c>
      <c r="C581" s="29">
        <v>15</v>
      </c>
      <c r="D581" s="29" t="s">
        <v>47</v>
      </c>
      <c r="E581" s="5">
        <v>493638.036009998</v>
      </c>
      <c r="F581" s="5">
        <v>5180761.7114700004</v>
      </c>
      <c r="G581" s="29">
        <v>2</v>
      </c>
      <c r="H581" s="29" t="s">
        <v>15</v>
      </c>
      <c r="I581" s="29" t="s">
        <v>141</v>
      </c>
      <c r="J581" s="36" t="s">
        <v>202</v>
      </c>
      <c r="K581" s="34">
        <v>2</v>
      </c>
      <c r="L581" s="34" t="s">
        <v>224</v>
      </c>
      <c r="M581" s="34" t="s">
        <v>203</v>
      </c>
      <c r="N581" s="34">
        <v>7.75</v>
      </c>
      <c r="O581" s="34">
        <v>8.25</v>
      </c>
      <c r="P581" s="34">
        <v>7.25</v>
      </c>
      <c r="Q581" s="34">
        <v>23.25</v>
      </c>
      <c r="R581" s="34">
        <v>241.34</v>
      </c>
      <c r="S581" s="34">
        <v>6.31</v>
      </c>
      <c r="T581" s="34">
        <v>235.03</v>
      </c>
      <c r="U581" s="34">
        <v>1.55</v>
      </c>
      <c r="V581" s="5">
        <v>175.48347514330038</v>
      </c>
      <c r="W581" s="5">
        <v>2.0693852708460048</v>
      </c>
      <c r="X581" s="5">
        <v>230.16632379793063</v>
      </c>
      <c r="Y581" s="5">
        <v>1.3116125242560648</v>
      </c>
    </row>
    <row r="582" spans="1:25" x14ac:dyDescent="0.3">
      <c r="A582" s="34" t="s">
        <v>845</v>
      </c>
      <c r="B582" s="29">
        <v>158</v>
      </c>
      <c r="C582" s="29">
        <v>15</v>
      </c>
      <c r="D582" s="29" t="s">
        <v>47</v>
      </c>
      <c r="E582" s="5">
        <v>493638.036009998</v>
      </c>
      <c r="F582" s="5">
        <v>5180761.7114700004</v>
      </c>
      <c r="G582" s="29">
        <v>2</v>
      </c>
      <c r="H582" s="29" t="s">
        <v>15</v>
      </c>
      <c r="I582" s="29" t="s">
        <v>141</v>
      </c>
      <c r="J582" s="36" t="s">
        <v>205</v>
      </c>
      <c r="K582" s="34">
        <v>3</v>
      </c>
      <c r="L582" s="34" t="s">
        <v>224</v>
      </c>
      <c r="M582" s="34" t="s">
        <v>206</v>
      </c>
      <c r="N582" s="34" t="s">
        <v>206</v>
      </c>
      <c r="O582" s="34" t="s">
        <v>206</v>
      </c>
      <c r="P582" s="34" t="s">
        <v>206</v>
      </c>
      <c r="Q582" s="34">
        <v>30</v>
      </c>
      <c r="R582" s="34">
        <v>268.91000000000003</v>
      </c>
      <c r="S582" s="34">
        <v>6.31</v>
      </c>
      <c r="T582" s="34">
        <v>262.60000000000002</v>
      </c>
      <c r="U582" s="34">
        <v>1.35</v>
      </c>
      <c r="V582" s="5">
        <v>171.76657833502196</v>
      </c>
      <c r="W582" s="5">
        <v>2.1220159151193472</v>
      </c>
      <c r="X582" s="5">
        <v>257.02758620689661</v>
      </c>
      <c r="Y582" s="5">
        <v>1.4963771689366565</v>
      </c>
    </row>
    <row r="583" spans="1:25" x14ac:dyDescent="0.3">
      <c r="A583" s="34" t="s">
        <v>846</v>
      </c>
      <c r="B583" s="29">
        <v>158</v>
      </c>
      <c r="C583" s="29">
        <v>15</v>
      </c>
      <c r="D583" s="29" t="s">
        <v>47</v>
      </c>
      <c r="E583" s="5">
        <v>493638.036009998</v>
      </c>
      <c r="F583" s="5">
        <v>5180761.7114700004</v>
      </c>
      <c r="G583" s="29">
        <v>2</v>
      </c>
      <c r="H583" s="29" t="s">
        <v>15</v>
      </c>
      <c r="I583" s="29" t="s">
        <v>141</v>
      </c>
      <c r="J583" s="36" t="s">
        <v>208</v>
      </c>
      <c r="K583" s="34">
        <v>4</v>
      </c>
      <c r="L583" s="34" t="s">
        <v>224</v>
      </c>
      <c r="M583" s="34" t="s">
        <v>206</v>
      </c>
      <c r="N583" s="34" t="s">
        <v>206</v>
      </c>
      <c r="O583" s="34" t="s">
        <v>206</v>
      </c>
      <c r="P583" s="34" t="s">
        <v>206</v>
      </c>
      <c r="Q583" s="34">
        <v>30</v>
      </c>
      <c r="R583" s="34">
        <v>264.66000000000003</v>
      </c>
      <c r="S583" s="34">
        <v>6.31</v>
      </c>
      <c r="T583" s="34">
        <v>258.35000000000002</v>
      </c>
      <c r="U583" s="34">
        <v>1.35</v>
      </c>
      <c r="V583" s="5">
        <v>171.76657833502196</v>
      </c>
      <c r="W583" s="5">
        <v>2.2140970952671202</v>
      </c>
      <c r="X583" s="5">
        <v>252.62988015437742</v>
      </c>
      <c r="Y583" s="5">
        <v>1.4707743648571476</v>
      </c>
    </row>
    <row r="584" spans="1:25" x14ac:dyDescent="0.3">
      <c r="A584" s="34" t="s">
        <v>947</v>
      </c>
      <c r="B584" s="29">
        <v>184</v>
      </c>
      <c r="C584" s="29">
        <v>15</v>
      </c>
      <c r="D584" s="29" t="s">
        <v>48</v>
      </c>
      <c r="E584" s="5">
        <v>493655.168991999</v>
      </c>
      <c r="F584" s="5">
        <v>5180793.4742900003</v>
      </c>
      <c r="G584" s="29">
        <v>2</v>
      </c>
      <c r="H584" s="29" t="s">
        <v>15</v>
      </c>
      <c r="I584" s="29" t="s">
        <v>141</v>
      </c>
      <c r="J584" s="36" t="s">
        <v>199</v>
      </c>
      <c r="K584" s="34">
        <v>1</v>
      </c>
      <c r="L584" s="34" t="s">
        <v>224</v>
      </c>
      <c r="M584" s="34">
        <v>3.75</v>
      </c>
      <c r="N584" s="34">
        <v>3</v>
      </c>
      <c r="O584" s="34">
        <v>3.25</v>
      </c>
      <c r="P584" s="34">
        <v>2.25</v>
      </c>
      <c r="Q584" s="34">
        <v>12.25</v>
      </c>
      <c r="R584" s="34">
        <v>646.95000000000005</v>
      </c>
      <c r="S584" s="34">
        <v>17.149999999999999</v>
      </c>
      <c r="T584" s="34">
        <v>629.80000000000007</v>
      </c>
      <c r="U584" s="34">
        <v>6.2</v>
      </c>
      <c r="V584" s="5">
        <v>1479.3445646488979</v>
      </c>
      <c r="W584" s="37">
        <v>2.5116076158424665</v>
      </c>
      <c r="X584" s="5">
        <v>613.98189523542419</v>
      </c>
      <c r="Y584" s="5">
        <v>0.41503643566713233</v>
      </c>
    </row>
    <row r="585" spans="1:25" x14ac:dyDescent="0.3">
      <c r="A585" s="34" t="s">
        <v>948</v>
      </c>
      <c r="B585" s="29">
        <v>184</v>
      </c>
      <c r="C585" s="29">
        <v>15</v>
      </c>
      <c r="D585" s="29" t="s">
        <v>48</v>
      </c>
      <c r="E585" s="5">
        <v>493655.168991999</v>
      </c>
      <c r="F585" s="5">
        <v>5180793.4742900003</v>
      </c>
      <c r="G585" s="29">
        <v>2</v>
      </c>
      <c r="H585" s="29" t="s">
        <v>15</v>
      </c>
      <c r="I585" s="29" t="s">
        <v>141</v>
      </c>
      <c r="J585" s="36" t="s">
        <v>202</v>
      </c>
      <c r="K585" s="34">
        <v>2</v>
      </c>
      <c r="L585" s="34" t="s">
        <v>224</v>
      </c>
      <c r="M585" s="34" t="s">
        <v>203</v>
      </c>
      <c r="N585" s="34">
        <v>7</v>
      </c>
      <c r="O585" s="34">
        <v>6.75</v>
      </c>
      <c r="P585" s="34">
        <v>7.75</v>
      </c>
      <c r="Q585" s="34">
        <v>21.5</v>
      </c>
      <c r="R585" s="34">
        <v>243.22</v>
      </c>
      <c r="S585" s="34">
        <v>6.31</v>
      </c>
      <c r="T585" s="34">
        <v>236.91</v>
      </c>
      <c r="U585" s="34">
        <v>1.55</v>
      </c>
      <c r="V585" s="5">
        <v>162.27504153036381</v>
      </c>
      <c r="W585" s="5">
        <v>2.1155410903173149</v>
      </c>
      <c r="X585" s="5">
        <v>231.89807160292924</v>
      </c>
      <c r="Y585" s="5">
        <v>1.4290433662254711</v>
      </c>
    </row>
    <row r="586" spans="1:25" x14ac:dyDescent="0.3">
      <c r="A586" s="34" t="s">
        <v>949</v>
      </c>
      <c r="B586" s="29">
        <v>184</v>
      </c>
      <c r="C586" s="29">
        <v>15</v>
      </c>
      <c r="D586" s="29" t="s">
        <v>48</v>
      </c>
      <c r="E586" s="5">
        <v>493655.168991999</v>
      </c>
      <c r="F586" s="5">
        <v>5180793.4742900003</v>
      </c>
      <c r="G586" s="29">
        <v>2</v>
      </c>
      <c r="H586" s="29" t="s">
        <v>15</v>
      </c>
      <c r="I586" s="29" t="s">
        <v>141</v>
      </c>
      <c r="J586" s="36" t="s">
        <v>205</v>
      </c>
      <c r="K586" s="34">
        <v>3</v>
      </c>
      <c r="L586" s="34" t="s">
        <v>224</v>
      </c>
      <c r="M586" s="34" t="s">
        <v>206</v>
      </c>
      <c r="N586" s="34" t="s">
        <v>206</v>
      </c>
      <c r="O586" s="34" t="s">
        <v>206</v>
      </c>
      <c r="P586" s="34" t="s">
        <v>206</v>
      </c>
      <c r="Q586" s="34">
        <v>30</v>
      </c>
      <c r="R586" s="34">
        <v>248.77</v>
      </c>
      <c r="S586" s="34">
        <v>6.31</v>
      </c>
      <c r="T586" s="34">
        <v>242.46</v>
      </c>
      <c r="U586" s="34">
        <v>1.35</v>
      </c>
      <c r="V586" s="5">
        <v>171.76657833502196</v>
      </c>
      <c r="W586" s="5">
        <v>2.0820699413786157</v>
      </c>
      <c r="X586" s="5">
        <v>237.41181322013341</v>
      </c>
      <c r="Y586" s="5">
        <v>1.3821769957894472</v>
      </c>
    </row>
    <row r="587" spans="1:25" x14ac:dyDescent="0.3">
      <c r="A587" s="34" t="s">
        <v>950</v>
      </c>
      <c r="B587" s="29">
        <v>184</v>
      </c>
      <c r="C587" s="29">
        <v>15</v>
      </c>
      <c r="D587" s="29" t="s">
        <v>48</v>
      </c>
      <c r="E587" s="5">
        <v>493655.168991999</v>
      </c>
      <c r="F587" s="5">
        <v>5180793.4742900003</v>
      </c>
      <c r="G587" s="29">
        <v>2</v>
      </c>
      <c r="H587" s="29" t="s">
        <v>15</v>
      </c>
      <c r="I587" s="29" t="s">
        <v>141</v>
      </c>
      <c r="J587" s="36" t="s">
        <v>208</v>
      </c>
      <c r="K587" s="34">
        <v>4</v>
      </c>
      <c r="L587" s="34" t="s">
        <v>224</v>
      </c>
      <c r="M587" s="34" t="s">
        <v>206</v>
      </c>
      <c r="N587" s="34" t="s">
        <v>206</v>
      </c>
      <c r="O587" s="34" t="s">
        <v>206</v>
      </c>
      <c r="P587" s="34" t="s">
        <v>206</v>
      </c>
      <c r="Q587" s="34">
        <v>30</v>
      </c>
      <c r="R587" s="34">
        <v>250.81</v>
      </c>
      <c r="S587" s="34">
        <v>6.31</v>
      </c>
      <c r="T587" s="34">
        <v>244.5</v>
      </c>
      <c r="U587" s="34">
        <v>1.35</v>
      </c>
      <c r="V587" s="5">
        <v>171.76657833502196</v>
      </c>
      <c r="W587" s="5">
        <v>2.2993142396127482</v>
      </c>
      <c r="X587" s="5">
        <v>238.87817668414684</v>
      </c>
      <c r="Y587" s="5">
        <v>1.390713950290301</v>
      </c>
    </row>
    <row r="588" spans="1:25" x14ac:dyDescent="0.3">
      <c r="A588" s="34" t="s">
        <v>1043</v>
      </c>
      <c r="B588" s="29">
        <v>208</v>
      </c>
      <c r="C588" s="29">
        <v>15</v>
      </c>
      <c r="D588" s="29" t="s">
        <v>55</v>
      </c>
      <c r="E588" s="5">
        <v>493640.011778999</v>
      </c>
      <c r="F588" s="5">
        <v>5180825.2712899903</v>
      </c>
      <c r="G588" s="29">
        <v>1</v>
      </c>
      <c r="H588" s="29" t="s">
        <v>15</v>
      </c>
      <c r="I588" s="29" t="s">
        <v>198</v>
      </c>
      <c r="J588" s="36" t="s">
        <v>199</v>
      </c>
      <c r="K588" s="34">
        <v>1</v>
      </c>
      <c r="L588" s="34" t="s">
        <v>224</v>
      </c>
      <c r="M588" s="34">
        <v>2</v>
      </c>
      <c r="N588" s="34">
        <v>2.5</v>
      </c>
      <c r="O588" s="34">
        <v>3</v>
      </c>
      <c r="P588" s="34">
        <v>2.5</v>
      </c>
      <c r="Q588" s="34">
        <v>10</v>
      </c>
      <c r="R588" s="34">
        <v>647.20000000000005</v>
      </c>
      <c r="S588" s="34">
        <v>17.149999999999999</v>
      </c>
      <c r="T588" s="34">
        <v>630.05000000000007</v>
      </c>
      <c r="U588" s="34">
        <v>6.2</v>
      </c>
      <c r="V588" s="5">
        <v>1207.6282160399167</v>
      </c>
      <c r="W588" s="37">
        <v>2.213606300057696</v>
      </c>
      <c r="X588" s="5">
        <v>616.10317350648654</v>
      </c>
      <c r="Y588" s="5">
        <v>0.51017619936608205</v>
      </c>
    </row>
    <row r="589" spans="1:25" x14ac:dyDescent="0.3">
      <c r="A589" s="34" t="s">
        <v>1044</v>
      </c>
      <c r="B589" s="29">
        <v>208</v>
      </c>
      <c r="C589" s="29">
        <v>15</v>
      </c>
      <c r="D589" s="29" t="s">
        <v>55</v>
      </c>
      <c r="E589" s="5">
        <v>493640.011778999</v>
      </c>
      <c r="F589" s="5">
        <v>5180825.2712899903</v>
      </c>
      <c r="G589" s="29">
        <v>1</v>
      </c>
      <c r="H589" s="29" t="s">
        <v>15</v>
      </c>
      <c r="I589" s="29" t="s">
        <v>198</v>
      </c>
      <c r="J589" s="36" t="s">
        <v>202</v>
      </c>
      <c r="K589" s="34">
        <v>2</v>
      </c>
      <c r="L589" s="34" t="s">
        <v>224</v>
      </c>
      <c r="M589" s="34" t="s">
        <v>203</v>
      </c>
      <c r="N589" s="34">
        <v>7.5</v>
      </c>
      <c r="O589" s="34">
        <v>7</v>
      </c>
      <c r="P589" s="34">
        <v>7.5</v>
      </c>
      <c r="Q589" s="34">
        <v>22</v>
      </c>
      <c r="R589" s="34">
        <v>235.64</v>
      </c>
      <c r="S589" s="34">
        <v>6.31</v>
      </c>
      <c r="T589" s="34">
        <v>229.32999999999998</v>
      </c>
      <c r="U589" s="34">
        <v>1.55</v>
      </c>
      <c r="V589" s="5">
        <v>166.04887970548853</v>
      </c>
      <c r="W589" s="5">
        <v>2.1091056580815377</v>
      </c>
      <c r="X589" s="5">
        <v>224.4931879943216</v>
      </c>
      <c r="Y589" s="5">
        <v>1.3519705064706995</v>
      </c>
    </row>
    <row r="590" spans="1:25" x14ac:dyDescent="0.3">
      <c r="A590" s="34" t="s">
        <v>1045</v>
      </c>
      <c r="B590" s="29">
        <v>208</v>
      </c>
      <c r="C590" s="29">
        <v>15</v>
      </c>
      <c r="D590" s="29" t="s">
        <v>55</v>
      </c>
      <c r="E590" s="5">
        <v>493640.011778999</v>
      </c>
      <c r="F590" s="5">
        <v>5180825.2712899903</v>
      </c>
      <c r="G590" s="29">
        <v>1</v>
      </c>
      <c r="H590" s="29" t="s">
        <v>15</v>
      </c>
      <c r="I590" s="29" t="s">
        <v>198</v>
      </c>
      <c r="J590" s="36" t="s">
        <v>205</v>
      </c>
      <c r="K590" s="34">
        <v>3</v>
      </c>
      <c r="L590" s="34" t="s">
        <v>224</v>
      </c>
      <c r="M590" s="34" t="s">
        <v>206</v>
      </c>
      <c r="N590" s="34" t="s">
        <v>206</v>
      </c>
      <c r="O590" s="34" t="s">
        <v>206</v>
      </c>
      <c r="P590" s="34" t="s">
        <v>206</v>
      </c>
      <c r="Q590" s="34">
        <v>30</v>
      </c>
      <c r="R590" s="34">
        <v>255.22</v>
      </c>
      <c r="S590" s="34">
        <v>6.31</v>
      </c>
      <c r="T590" s="34">
        <v>248.91</v>
      </c>
      <c r="U590" s="34">
        <v>1.35</v>
      </c>
      <c r="V590" s="5">
        <v>171.76657833502196</v>
      </c>
      <c r="W590" s="5">
        <v>3.0775543701272059</v>
      </c>
      <c r="X590" s="5">
        <v>241.24965941731637</v>
      </c>
      <c r="Y590" s="5">
        <v>1.4045203773388977</v>
      </c>
    </row>
    <row r="591" spans="1:25" x14ac:dyDescent="0.3">
      <c r="A591" s="34" t="s">
        <v>1046</v>
      </c>
      <c r="B591" s="29">
        <v>208</v>
      </c>
      <c r="C591" s="29">
        <v>15</v>
      </c>
      <c r="D591" s="29" t="s">
        <v>55</v>
      </c>
      <c r="E591" s="5">
        <v>493640.011778999</v>
      </c>
      <c r="F591" s="5">
        <v>5180825.2712899903</v>
      </c>
      <c r="G591" s="29">
        <v>1</v>
      </c>
      <c r="H591" s="29" t="s">
        <v>15</v>
      </c>
      <c r="I591" s="29" t="s">
        <v>198</v>
      </c>
      <c r="J591" s="36" t="s">
        <v>208</v>
      </c>
      <c r="K591" s="34">
        <v>4</v>
      </c>
      <c r="L591" s="34" t="s">
        <v>224</v>
      </c>
      <c r="M591" s="34" t="s">
        <v>206</v>
      </c>
      <c r="N591" s="34" t="s">
        <v>206</v>
      </c>
      <c r="O591" s="34" t="s">
        <v>206</v>
      </c>
      <c r="P591" s="34" t="s">
        <v>206</v>
      </c>
      <c r="Q591" s="34">
        <v>30</v>
      </c>
      <c r="R591" s="34">
        <v>265.3</v>
      </c>
      <c r="S591" s="34">
        <v>6.31</v>
      </c>
      <c r="T591" s="34">
        <v>258.99</v>
      </c>
      <c r="U591" s="34">
        <v>1.35</v>
      </c>
      <c r="V591" s="5">
        <v>171.76657833502196</v>
      </c>
      <c r="W591" s="5">
        <v>2.5525832142127838</v>
      </c>
      <c r="X591" s="5">
        <v>252.37906473351032</v>
      </c>
      <c r="Y591" s="5">
        <v>1.4693141540099717</v>
      </c>
    </row>
    <row r="592" spans="1:25" x14ac:dyDescent="0.3">
      <c r="A592" s="34" t="s">
        <v>1143</v>
      </c>
      <c r="B592" s="29">
        <v>233</v>
      </c>
      <c r="C592" s="29">
        <v>15</v>
      </c>
      <c r="D592" s="29" t="s">
        <v>53</v>
      </c>
      <c r="E592" s="5">
        <v>493667.907851998</v>
      </c>
      <c r="F592" s="5">
        <v>5180857.0227399804</v>
      </c>
      <c r="G592" s="29">
        <v>1</v>
      </c>
      <c r="H592" s="29" t="s">
        <v>15</v>
      </c>
      <c r="I592" s="29" t="s">
        <v>198</v>
      </c>
      <c r="J592" s="36" t="s">
        <v>199</v>
      </c>
      <c r="K592" s="34">
        <v>1</v>
      </c>
      <c r="L592" s="34" t="s">
        <v>224</v>
      </c>
      <c r="M592" s="34">
        <v>4</v>
      </c>
      <c r="N592" s="34">
        <v>3.25</v>
      </c>
      <c r="O592" s="34">
        <v>3.75</v>
      </c>
      <c r="P592" s="34">
        <v>3.25</v>
      </c>
      <c r="Q592" s="34">
        <v>14.25</v>
      </c>
      <c r="R592" s="34">
        <v>912.3</v>
      </c>
      <c r="S592" s="34">
        <v>17.149999999999999</v>
      </c>
      <c r="T592" s="34">
        <v>895.15</v>
      </c>
      <c r="U592" s="34">
        <v>6.2</v>
      </c>
      <c r="V592" s="5">
        <v>1720.8702078568813</v>
      </c>
      <c r="W592" s="37">
        <v>2.2497589543977523</v>
      </c>
      <c r="X592" s="5">
        <v>875.01128271970845</v>
      </c>
      <c r="Y592" s="5">
        <v>0.50847023716531214</v>
      </c>
    </row>
    <row r="593" spans="1:25" x14ac:dyDescent="0.3">
      <c r="A593" s="34" t="s">
        <v>1144</v>
      </c>
      <c r="B593" s="29">
        <v>233</v>
      </c>
      <c r="C593" s="29">
        <v>15</v>
      </c>
      <c r="D593" s="29" t="s">
        <v>53</v>
      </c>
      <c r="E593" s="5">
        <v>493667.907851998</v>
      </c>
      <c r="F593" s="5">
        <v>5180857.0227399804</v>
      </c>
      <c r="G593" s="29">
        <v>1</v>
      </c>
      <c r="H593" s="29" t="s">
        <v>15</v>
      </c>
      <c r="I593" s="29" t="s">
        <v>198</v>
      </c>
      <c r="J593" s="36" t="s">
        <v>202</v>
      </c>
      <c r="K593" s="34">
        <v>2</v>
      </c>
      <c r="L593" s="34" t="s">
        <v>224</v>
      </c>
      <c r="M593" s="34" t="s">
        <v>203</v>
      </c>
      <c r="N593" s="34">
        <v>6.75</v>
      </c>
      <c r="O593" s="34">
        <v>6.25</v>
      </c>
      <c r="P593" s="34">
        <v>6.75</v>
      </c>
      <c r="Q593" s="34">
        <v>19.75</v>
      </c>
      <c r="R593" s="34">
        <v>201.49</v>
      </c>
      <c r="S593" s="34">
        <v>6.31</v>
      </c>
      <c r="T593" s="34">
        <v>195.18</v>
      </c>
      <c r="U593" s="34">
        <v>1.55</v>
      </c>
      <c r="V593" s="5">
        <v>149.06660791742721</v>
      </c>
      <c r="W593" s="5">
        <v>2.2852479085900934</v>
      </c>
      <c r="X593" s="5">
        <v>190.71965313201386</v>
      </c>
      <c r="Y593" s="5">
        <v>1.2794257265024749</v>
      </c>
    </row>
    <row r="594" spans="1:25" x14ac:dyDescent="0.3">
      <c r="A594" s="34" t="s">
        <v>1145</v>
      </c>
      <c r="B594" s="29">
        <v>233</v>
      </c>
      <c r="C594" s="29">
        <v>15</v>
      </c>
      <c r="D594" s="29" t="s">
        <v>53</v>
      </c>
      <c r="E594" s="5">
        <v>493667.907851998</v>
      </c>
      <c r="F594" s="5">
        <v>5180857.0227399804</v>
      </c>
      <c r="G594" s="29">
        <v>1</v>
      </c>
      <c r="H594" s="29" t="s">
        <v>15</v>
      </c>
      <c r="I594" s="29" t="s">
        <v>198</v>
      </c>
      <c r="J594" s="36" t="s">
        <v>205</v>
      </c>
      <c r="K594" s="34">
        <v>3</v>
      </c>
      <c r="L594" s="34" t="s">
        <v>224</v>
      </c>
      <c r="M594" s="34" t="s">
        <v>206</v>
      </c>
      <c r="N594" s="34" t="s">
        <v>206</v>
      </c>
      <c r="O594" s="34" t="s">
        <v>206</v>
      </c>
      <c r="P594" s="34" t="s">
        <v>206</v>
      </c>
      <c r="Q594" s="34">
        <v>30</v>
      </c>
      <c r="R594" s="34">
        <v>242.47</v>
      </c>
      <c r="S594" s="34">
        <v>6.31</v>
      </c>
      <c r="T594" s="34">
        <v>236.16</v>
      </c>
      <c r="U594" s="34">
        <v>1.35</v>
      </c>
      <c r="V594" s="5">
        <v>171.76657833502196</v>
      </c>
      <c r="W594" s="5">
        <v>2.5525832142127838</v>
      </c>
      <c r="X594" s="5">
        <v>230.13181948131509</v>
      </c>
      <c r="Y594" s="5">
        <v>1.3397939326267228</v>
      </c>
    </row>
    <row r="595" spans="1:25" x14ac:dyDescent="0.3">
      <c r="A595" s="34" t="s">
        <v>1146</v>
      </c>
      <c r="B595" s="29">
        <v>233</v>
      </c>
      <c r="C595" s="29">
        <v>15</v>
      </c>
      <c r="D595" s="29" t="s">
        <v>53</v>
      </c>
      <c r="E595" s="5">
        <v>493667.907851998</v>
      </c>
      <c r="F595" s="5">
        <v>5180857.0227399804</v>
      </c>
      <c r="G595" s="29">
        <v>1</v>
      </c>
      <c r="H595" s="29" t="s">
        <v>15</v>
      </c>
      <c r="I595" s="29" t="s">
        <v>198</v>
      </c>
      <c r="J595" s="36" t="s">
        <v>208</v>
      </c>
      <c r="K595" s="34">
        <v>4</v>
      </c>
      <c r="L595" s="34" t="s">
        <v>224</v>
      </c>
      <c r="M595" s="34" t="s">
        <v>206</v>
      </c>
      <c r="N595" s="34" t="s">
        <v>206</v>
      </c>
      <c r="O595" s="34" t="s">
        <v>206</v>
      </c>
      <c r="P595" s="34" t="s">
        <v>206</v>
      </c>
      <c r="Q595" s="34">
        <v>30</v>
      </c>
      <c r="R595" s="34">
        <v>240.36</v>
      </c>
      <c r="S595" s="34">
        <v>6.31</v>
      </c>
      <c r="T595" s="34">
        <v>234.05</v>
      </c>
      <c r="U595" s="34">
        <v>1.35</v>
      </c>
      <c r="V595" s="5">
        <v>171.76657833502196</v>
      </c>
      <c r="W595" s="5">
        <v>2.4811877160870721</v>
      </c>
      <c r="X595" s="5">
        <v>228.24278015049822</v>
      </c>
      <c r="Y595" s="5">
        <v>1.3287962207951904</v>
      </c>
    </row>
    <row r="596" spans="1:25" x14ac:dyDescent="0.3">
      <c r="A596" s="34" t="s">
        <v>1231</v>
      </c>
      <c r="B596" s="29">
        <v>255</v>
      </c>
      <c r="C596" s="29">
        <v>15</v>
      </c>
      <c r="D596" s="29" t="s">
        <v>58</v>
      </c>
      <c r="E596" s="5">
        <v>493637.025738</v>
      </c>
      <c r="F596" s="5">
        <v>5180888.8363600001</v>
      </c>
      <c r="G596" s="29">
        <v>6</v>
      </c>
      <c r="H596" s="29" t="s">
        <v>17</v>
      </c>
      <c r="I596" s="29" t="s">
        <v>219</v>
      </c>
      <c r="J596" s="36" t="s">
        <v>199</v>
      </c>
      <c r="K596" s="34">
        <v>1</v>
      </c>
      <c r="L596" s="34" t="s">
        <v>200</v>
      </c>
      <c r="M596" s="34">
        <v>4.5</v>
      </c>
      <c r="N596" s="34">
        <v>3</v>
      </c>
      <c r="O596" s="34">
        <v>5</v>
      </c>
      <c r="P596" s="34">
        <v>5.75</v>
      </c>
      <c r="Q596" s="34">
        <v>18.25</v>
      </c>
      <c r="R596" s="34">
        <v>745.2</v>
      </c>
      <c r="S596" s="34">
        <v>17.149999999999999</v>
      </c>
      <c r="T596" s="34">
        <v>728.05000000000007</v>
      </c>
      <c r="U596" s="34">
        <v>6.2</v>
      </c>
      <c r="V596" s="5">
        <v>2203.9214942728481</v>
      </c>
      <c r="W596" s="37">
        <v>2.312089457617895</v>
      </c>
      <c r="X596" s="5">
        <v>711.216832703813</v>
      </c>
      <c r="Y596" s="5">
        <v>0.32270515739875238</v>
      </c>
    </row>
    <row r="597" spans="1:25" x14ac:dyDescent="0.3">
      <c r="A597" s="34" t="s">
        <v>1232</v>
      </c>
      <c r="B597" s="29">
        <v>255</v>
      </c>
      <c r="C597" s="29">
        <v>15</v>
      </c>
      <c r="D597" s="29" t="s">
        <v>58</v>
      </c>
      <c r="E597" s="5">
        <v>493637.025738</v>
      </c>
      <c r="F597" s="5">
        <v>5180888.8363600001</v>
      </c>
      <c r="G597" s="29">
        <v>6</v>
      </c>
      <c r="H597" s="29" t="s">
        <v>17</v>
      </c>
      <c r="I597" s="29" t="s">
        <v>219</v>
      </c>
      <c r="J597" s="36" t="s">
        <v>202</v>
      </c>
      <c r="K597" s="34">
        <v>2</v>
      </c>
      <c r="L597" s="34" t="s">
        <v>200</v>
      </c>
      <c r="M597" s="34" t="s">
        <v>203</v>
      </c>
      <c r="N597" s="34">
        <v>7</v>
      </c>
      <c r="O597" s="34">
        <v>5</v>
      </c>
      <c r="P597" s="34">
        <v>4.25</v>
      </c>
      <c r="Q597" s="34">
        <v>16.25</v>
      </c>
      <c r="R597" s="34">
        <v>162.25</v>
      </c>
      <c r="S597" s="34">
        <v>6.31</v>
      </c>
      <c r="T597" s="34">
        <v>155.94</v>
      </c>
      <c r="U597" s="34">
        <v>1.55</v>
      </c>
      <c r="V597" s="5">
        <v>122.64974069155404</v>
      </c>
      <c r="W597" s="5">
        <v>1.9842073294188898</v>
      </c>
      <c r="X597" s="5">
        <v>152.84582709050417</v>
      </c>
      <c r="Y597" s="5">
        <v>1.2461977190387121</v>
      </c>
    </row>
    <row r="598" spans="1:25" x14ac:dyDescent="0.3">
      <c r="A598" s="34" t="s">
        <v>1233</v>
      </c>
      <c r="B598" s="29">
        <v>255</v>
      </c>
      <c r="C598" s="29">
        <v>15</v>
      </c>
      <c r="D598" s="29" t="s">
        <v>58</v>
      </c>
      <c r="E598" s="5">
        <v>493637.025738</v>
      </c>
      <c r="F598" s="5">
        <v>5180888.8363600001</v>
      </c>
      <c r="G598" s="29">
        <v>6</v>
      </c>
      <c r="H598" s="29" t="s">
        <v>17</v>
      </c>
      <c r="I598" s="29" t="s">
        <v>219</v>
      </c>
      <c r="J598" s="36" t="s">
        <v>205</v>
      </c>
      <c r="K598" s="34">
        <v>3</v>
      </c>
      <c r="L598" s="34" t="s">
        <v>200</v>
      </c>
      <c r="M598" s="34" t="s">
        <v>206</v>
      </c>
      <c r="N598" s="34" t="s">
        <v>206</v>
      </c>
      <c r="O598" s="34" t="s">
        <v>206</v>
      </c>
      <c r="P598" s="34" t="s">
        <v>206</v>
      </c>
      <c r="Q598" s="34">
        <v>30</v>
      </c>
      <c r="R598" s="34">
        <v>248.48</v>
      </c>
      <c r="S598" s="34">
        <v>6.31</v>
      </c>
      <c r="T598" s="34">
        <v>242.17</v>
      </c>
      <c r="U598" s="34">
        <v>1.35</v>
      </c>
      <c r="V598" s="5">
        <v>171.76657833502196</v>
      </c>
      <c r="W598" s="5">
        <v>2.0973325188352701</v>
      </c>
      <c r="X598" s="5">
        <v>237.09088983913662</v>
      </c>
      <c r="Y598" s="5">
        <v>1.3803086266101368</v>
      </c>
    </row>
    <row r="599" spans="1:25" x14ac:dyDescent="0.3">
      <c r="A599" s="34" t="s">
        <v>1234</v>
      </c>
      <c r="B599" s="29">
        <v>255</v>
      </c>
      <c r="C599" s="29">
        <v>15</v>
      </c>
      <c r="D599" s="29" t="s">
        <v>58</v>
      </c>
      <c r="E599" s="5">
        <v>493637.025738</v>
      </c>
      <c r="F599" s="5">
        <v>5180888.8363600001</v>
      </c>
      <c r="G599" s="29">
        <v>6</v>
      </c>
      <c r="H599" s="29" t="s">
        <v>17</v>
      </c>
      <c r="I599" s="29" t="s">
        <v>219</v>
      </c>
      <c r="J599" s="36" t="s">
        <v>208</v>
      </c>
      <c r="K599" s="34">
        <v>4</v>
      </c>
      <c r="L599" s="34" t="s">
        <v>200</v>
      </c>
      <c r="M599" s="34" t="s">
        <v>206</v>
      </c>
      <c r="N599" s="34" t="s">
        <v>206</v>
      </c>
      <c r="O599" s="34" t="s">
        <v>206</v>
      </c>
      <c r="P599" s="34" t="s">
        <v>206</v>
      </c>
      <c r="Q599" s="34">
        <v>30</v>
      </c>
      <c r="R599" s="34">
        <v>234.55</v>
      </c>
      <c r="S599" s="34">
        <v>6.31</v>
      </c>
      <c r="T599" s="34">
        <v>228.24</v>
      </c>
      <c r="U599" s="34">
        <v>1.35</v>
      </c>
      <c r="V599" s="5">
        <v>171.76657833502196</v>
      </c>
      <c r="W599" s="5">
        <v>2.5368248772503992</v>
      </c>
      <c r="X599" s="5">
        <v>222.44995090016369</v>
      </c>
      <c r="Y599" s="5">
        <v>1.2950712126679638</v>
      </c>
    </row>
    <row r="600" spans="1:25" x14ac:dyDescent="0.3">
      <c r="A600" s="34" t="s">
        <v>1323</v>
      </c>
      <c r="B600" s="29">
        <v>278</v>
      </c>
      <c r="C600" s="29">
        <v>15</v>
      </c>
      <c r="D600" s="29" t="s">
        <v>66</v>
      </c>
      <c r="E600" s="5">
        <v>493657.97509099799</v>
      </c>
      <c r="F600" s="5">
        <v>5180920.5951500004</v>
      </c>
      <c r="G600" s="29">
        <v>6</v>
      </c>
      <c r="H600" s="29" t="s">
        <v>17</v>
      </c>
      <c r="I600" s="29" t="s">
        <v>219</v>
      </c>
      <c r="J600" s="36" t="s">
        <v>199</v>
      </c>
      <c r="K600" s="34">
        <v>1</v>
      </c>
      <c r="L600" s="34" t="s">
        <v>200</v>
      </c>
      <c r="M600" s="34">
        <v>5.5</v>
      </c>
      <c r="N600" s="34">
        <v>5.5</v>
      </c>
      <c r="O600" s="34">
        <v>6.25</v>
      </c>
      <c r="P600" s="34">
        <v>4.25</v>
      </c>
      <c r="Q600" s="34">
        <v>21.5</v>
      </c>
      <c r="R600" s="34">
        <v>853</v>
      </c>
      <c r="S600" s="34">
        <v>17.149999999999999</v>
      </c>
      <c r="T600" s="34">
        <v>835.85</v>
      </c>
      <c r="U600" s="34">
        <v>6.2</v>
      </c>
      <c r="V600" s="5">
        <v>2596.4006644858209</v>
      </c>
      <c r="W600" s="37">
        <v>2.2864053362054997</v>
      </c>
      <c r="X600" s="5">
        <v>816.73908099732637</v>
      </c>
      <c r="Y600" s="5">
        <v>0.31456588814233322</v>
      </c>
    </row>
    <row r="601" spans="1:25" x14ac:dyDescent="0.3">
      <c r="A601" s="34" t="s">
        <v>1324</v>
      </c>
      <c r="B601" s="29">
        <v>278</v>
      </c>
      <c r="C601" s="29">
        <v>15</v>
      </c>
      <c r="D601" s="29" t="s">
        <v>66</v>
      </c>
      <c r="E601" s="5">
        <v>493657.97509099799</v>
      </c>
      <c r="F601" s="5">
        <v>5180920.5951500004</v>
      </c>
      <c r="G601" s="29">
        <v>6</v>
      </c>
      <c r="H601" s="29" t="s">
        <v>17</v>
      </c>
      <c r="I601" s="29" t="s">
        <v>219</v>
      </c>
      <c r="J601" s="36" t="s">
        <v>202</v>
      </c>
      <c r="K601" s="34">
        <v>2</v>
      </c>
      <c r="L601" s="34" t="s">
        <v>200</v>
      </c>
      <c r="M601" s="34" t="s">
        <v>203</v>
      </c>
      <c r="N601" s="34">
        <v>4.5</v>
      </c>
      <c r="O601" s="34">
        <v>3.75</v>
      </c>
      <c r="P601" s="34">
        <v>5.75</v>
      </c>
      <c r="Q601" s="34">
        <v>14</v>
      </c>
      <c r="R601" s="34">
        <v>145.76</v>
      </c>
      <c r="S601" s="34">
        <v>6.31</v>
      </c>
      <c r="T601" s="34">
        <v>139.44999999999999</v>
      </c>
      <c r="U601" s="34">
        <v>1.55</v>
      </c>
      <c r="V601" s="5">
        <v>105.6674689034927</v>
      </c>
      <c r="W601" s="5">
        <v>2.029220779220779</v>
      </c>
      <c r="X601" s="5">
        <v>136.62025162337662</v>
      </c>
      <c r="Y601" s="5">
        <v>1.2929263191508207</v>
      </c>
    </row>
    <row r="602" spans="1:25" x14ac:dyDescent="0.3">
      <c r="A602" s="34" t="s">
        <v>1325</v>
      </c>
      <c r="B602" s="29">
        <v>278</v>
      </c>
      <c r="C602" s="29">
        <v>15</v>
      </c>
      <c r="D602" s="29" t="s">
        <v>66</v>
      </c>
      <c r="E602" s="5">
        <v>493657.97509099799</v>
      </c>
      <c r="F602" s="5">
        <v>5180920.5951500004</v>
      </c>
      <c r="G602" s="29">
        <v>6</v>
      </c>
      <c r="H602" s="29" t="s">
        <v>17</v>
      </c>
      <c r="I602" s="29" t="s">
        <v>219</v>
      </c>
      <c r="J602" s="36" t="s">
        <v>205</v>
      </c>
      <c r="K602" s="34">
        <v>3</v>
      </c>
      <c r="L602" s="34" t="s">
        <v>200</v>
      </c>
      <c r="M602" s="34" t="s">
        <v>206</v>
      </c>
      <c r="N602" s="34" t="s">
        <v>206</v>
      </c>
      <c r="O602" s="34" t="s">
        <v>206</v>
      </c>
      <c r="P602" s="34" t="s">
        <v>206</v>
      </c>
      <c r="Q602" s="34">
        <v>30</v>
      </c>
      <c r="R602" s="34">
        <v>238.83</v>
      </c>
      <c r="S602" s="34">
        <v>6.31</v>
      </c>
      <c r="T602" s="34">
        <v>232.52</v>
      </c>
      <c r="U602" s="34">
        <v>1.35</v>
      </c>
      <c r="V602" s="5">
        <v>171.76657833502196</v>
      </c>
      <c r="W602" s="5">
        <v>3.0775543701272055</v>
      </c>
      <c r="X602" s="5">
        <v>225.36407057858023</v>
      </c>
      <c r="Y602" s="5">
        <v>1.312036792972723</v>
      </c>
    </row>
    <row r="603" spans="1:25" x14ac:dyDescent="0.3">
      <c r="A603" s="34" t="s">
        <v>1326</v>
      </c>
      <c r="B603" s="29">
        <v>278</v>
      </c>
      <c r="C603" s="29">
        <v>15</v>
      </c>
      <c r="D603" s="29" t="s">
        <v>66</v>
      </c>
      <c r="E603" s="5">
        <v>493657.97509099799</v>
      </c>
      <c r="F603" s="5">
        <v>5180920.5951500004</v>
      </c>
      <c r="G603" s="29">
        <v>6</v>
      </c>
      <c r="H603" s="29" t="s">
        <v>17</v>
      </c>
      <c r="I603" s="29" t="s">
        <v>219</v>
      </c>
      <c r="J603" s="36" t="s">
        <v>208</v>
      </c>
      <c r="K603" s="34">
        <v>4</v>
      </c>
      <c r="L603" s="34" t="s">
        <v>200</v>
      </c>
      <c r="M603" s="34" t="s">
        <v>206</v>
      </c>
      <c r="N603" s="34" t="s">
        <v>206</v>
      </c>
      <c r="O603" s="34" t="s">
        <v>206</v>
      </c>
      <c r="P603" s="34" t="s">
        <v>206</v>
      </c>
      <c r="Q603" s="34">
        <v>30</v>
      </c>
      <c r="R603" s="34">
        <v>239.73</v>
      </c>
      <c r="S603" s="34">
        <v>6.31</v>
      </c>
      <c r="T603" s="34">
        <v>233.42</v>
      </c>
      <c r="U603" s="34">
        <v>1.35</v>
      </c>
      <c r="V603" s="5">
        <v>171.76657833502196</v>
      </c>
      <c r="W603" s="5">
        <v>2.4229074889868003</v>
      </c>
      <c r="X603" s="5">
        <v>227.764449339207</v>
      </c>
      <c r="Y603" s="5">
        <v>1.3260114484842567</v>
      </c>
    </row>
    <row r="604" spans="1:25" x14ac:dyDescent="0.3">
      <c r="A604" s="34" t="s">
        <v>1411</v>
      </c>
      <c r="B604" s="29">
        <v>303</v>
      </c>
      <c r="C604" s="29">
        <v>15</v>
      </c>
      <c r="D604" s="29" t="s">
        <v>67</v>
      </c>
      <c r="E604" s="5">
        <v>493663.33024500002</v>
      </c>
      <c r="F604" s="5">
        <v>5180951.1721900003</v>
      </c>
      <c r="G604" s="29">
        <v>6</v>
      </c>
      <c r="H604" s="29" t="s">
        <v>17</v>
      </c>
      <c r="I604" s="29" t="s">
        <v>219</v>
      </c>
      <c r="J604" s="36" t="s">
        <v>199</v>
      </c>
      <c r="K604" s="34">
        <v>1</v>
      </c>
      <c r="L604" s="34" t="s">
        <v>200</v>
      </c>
      <c r="M604" s="34">
        <v>4.75</v>
      </c>
      <c r="N604" s="34">
        <v>4</v>
      </c>
      <c r="O604" s="34">
        <v>5</v>
      </c>
      <c r="P604" s="34">
        <v>4.25</v>
      </c>
      <c r="Q604" s="34">
        <v>18</v>
      </c>
      <c r="R604" s="34">
        <v>971.1</v>
      </c>
      <c r="S604" s="34">
        <v>17.149999999999999</v>
      </c>
      <c r="T604" s="34">
        <v>953.95</v>
      </c>
      <c r="U604" s="34">
        <v>6.2</v>
      </c>
      <c r="V604" s="5">
        <v>2173.7307888718501</v>
      </c>
      <c r="W604" s="37">
        <v>2.3422450179492338</v>
      </c>
      <c r="X604" s="5">
        <v>931.6061536512733</v>
      </c>
      <c r="Y604" s="5">
        <v>0.42857476115281501</v>
      </c>
    </row>
    <row r="605" spans="1:25" x14ac:dyDescent="0.3">
      <c r="A605" s="34" t="s">
        <v>1412</v>
      </c>
      <c r="B605" s="29">
        <v>303</v>
      </c>
      <c r="C605" s="29">
        <v>15</v>
      </c>
      <c r="D605" s="29" t="s">
        <v>67</v>
      </c>
      <c r="E605" s="5">
        <v>493663.33024500002</v>
      </c>
      <c r="F605" s="5">
        <v>5180951.1721900003</v>
      </c>
      <c r="G605" s="29">
        <v>6</v>
      </c>
      <c r="H605" s="29" t="s">
        <v>17</v>
      </c>
      <c r="I605" s="29" t="s">
        <v>219</v>
      </c>
      <c r="J605" s="36" t="s">
        <v>202</v>
      </c>
      <c r="K605" s="34">
        <v>2</v>
      </c>
      <c r="L605" s="34" t="s">
        <v>200</v>
      </c>
      <c r="M605" s="34" t="s">
        <v>203</v>
      </c>
      <c r="N605" s="34">
        <v>6</v>
      </c>
      <c r="O605" s="34">
        <v>5</v>
      </c>
      <c r="P605" s="34">
        <v>5.75</v>
      </c>
      <c r="Q605" s="34">
        <v>16.75</v>
      </c>
      <c r="R605" s="34">
        <v>186.59</v>
      </c>
      <c r="S605" s="34">
        <v>6.31</v>
      </c>
      <c r="T605" s="34">
        <v>180.28</v>
      </c>
      <c r="U605" s="34">
        <v>1.55</v>
      </c>
      <c r="V605" s="5">
        <v>126.42357886667878</v>
      </c>
      <c r="W605" s="5">
        <v>2.1302495435179489</v>
      </c>
      <c r="X605" s="5">
        <v>176.43958612294585</v>
      </c>
      <c r="Y605" s="5">
        <v>1.3956224598657498</v>
      </c>
    </row>
    <row r="606" spans="1:25" x14ac:dyDescent="0.3">
      <c r="A606" s="34" t="s">
        <v>1413</v>
      </c>
      <c r="B606" s="29">
        <v>303</v>
      </c>
      <c r="C606" s="29">
        <v>15</v>
      </c>
      <c r="D606" s="29" t="s">
        <v>67</v>
      </c>
      <c r="E606" s="5">
        <v>493663.33024500002</v>
      </c>
      <c r="F606" s="5">
        <v>5180951.1721900003</v>
      </c>
      <c r="G606" s="29">
        <v>6</v>
      </c>
      <c r="H606" s="29" t="s">
        <v>17</v>
      </c>
      <c r="I606" s="29" t="s">
        <v>219</v>
      </c>
      <c r="J606" s="36" t="s">
        <v>205</v>
      </c>
      <c r="K606" s="34">
        <v>3</v>
      </c>
      <c r="L606" s="34" t="s">
        <v>200</v>
      </c>
      <c r="M606" s="34" t="s">
        <v>206</v>
      </c>
      <c r="N606" s="34" t="s">
        <v>206</v>
      </c>
      <c r="O606" s="34" t="s">
        <v>206</v>
      </c>
      <c r="P606" s="34" t="s">
        <v>206</v>
      </c>
      <c r="Q606" s="34">
        <v>30</v>
      </c>
      <c r="R606" s="34">
        <v>250.53</v>
      </c>
      <c r="S606" s="34">
        <v>6.31</v>
      </c>
      <c r="T606" s="34">
        <v>244.22</v>
      </c>
      <c r="U606" s="34">
        <v>1.35</v>
      </c>
      <c r="V606" s="5">
        <v>171.76657833502196</v>
      </c>
      <c r="W606" s="5">
        <v>3.2874460653380089</v>
      </c>
      <c r="X606" s="5">
        <v>236.19139921923153</v>
      </c>
      <c r="Y606" s="5">
        <v>1.3750719232384792</v>
      </c>
    </row>
    <row r="607" spans="1:25" x14ac:dyDescent="0.3">
      <c r="A607" s="34" t="s">
        <v>1414</v>
      </c>
      <c r="B607" s="29">
        <v>303</v>
      </c>
      <c r="C607" s="29">
        <v>15</v>
      </c>
      <c r="D607" s="29" t="s">
        <v>67</v>
      </c>
      <c r="E607" s="5">
        <v>493663.33024500002</v>
      </c>
      <c r="F607" s="5">
        <v>5180951.1721900003</v>
      </c>
      <c r="G607" s="29">
        <v>6</v>
      </c>
      <c r="H607" s="29" t="s">
        <v>17</v>
      </c>
      <c r="I607" s="29" t="s">
        <v>219</v>
      </c>
      <c r="J607" s="36" t="s">
        <v>208</v>
      </c>
      <c r="K607" s="34">
        <v>4</v>
      </c>
      <c r="L607" s="34" t="s">
        <v>200</v>
      </c>
      <c r="M607" s="34" t="s">
        <v>206</v>
      </c>
      <c r="N607" s="34" t="s">
        <v>206</v>
      </c>
      <c r="O607" s="34" t="s">
        <v>206</v>
      </c>
      <c r="P607" s="34" t="s">
        <v>206</v>
      </c>
      <c r="Q607" s="34">
        <v>30</v>
      </c>
      <c r="R607" s="34">
        <v>245.46</v>
      </c>
      <c r="S607" s="34">
        <v>6.31</v>
      </c>
      <c r="T607" s="34">
        <v>239.15</v>
      </c>
      <c r="U607" s="34">
        <v>1.35</v>
      </c>
      <c r="V607" s="5">
        <v>171.76657833502196</v>
      </c>
      <c r="W607" s="5">
        <v>2.028397565922921</v>
      </c>
      <c r="X607" s="5">
        <v>234.29908722109533</v>
      </c>
      <c r="Y607" s="5">
        <v>1.364055158414502</v>
      </c>
    </row>
    <row r="608" spans="1:25" x14ac:dyDescent="0.3">
      <c r="A608" s="34" t="s">
        <v>1487</v>
      </c>
      <c r="B608" s="29">
        <v>328</v>
      </c>
      <c r="C608" s="29">
        <v>15</v>
      </c>
      <c r="D608" s="29" t="s">
        <v>71</v>
      </c>
      <c r="E608" s="5">
        <v>493658.27126000001</v>
      </c>
      <c r="F608" s="5">
        <v>5180984.1567599904</v>
      </c>
      <c r="G608" s="29">
        <v>5</v>
      </c>
      <c r="H608" s="29" t="s">
        <v>17</v>
      </c>
      <c r="I608" s="29" t="s">
        <v>210</v>
      </c>
      <c r="J608" s="36" t="s">
        <v>199</v>
      </c>
      <c r="K608" s="34">
        <v>1</v>
      </c>
      <c r="L608" s="34" t="s">
        <v>200</v>
      </c>
      <c r="M608" s="34">
        <v>4</v>
      </c>
      <c r="N608" s="34">
        <v>5.5</v>
      </c>
      <c r="O608" s="34">
        <v>4.5</v>
      </c>
      <c r="P608" s="34">
        <v>2.5</v>
      </c>
      <c r="Q608" s="34">
        <v>16.5</v>
      </c>
      <c r="R608" s="34">
        <v>983.4</v>
      </c>
      <c r="S608" s="34">
        <v>17.149999999999999</v>
      </c>
      <c r="T608" s="34">
        <v>966.25</v>
      </c>
      <c r="U608" s="34">
        <v>6.2</v>
      </c>
      <c r="V608" s="5">
        <v>1992.5865564658625</v>
      </c>
      <c r="W608" s="37">
        <v>2.1618951892416511</v>
      </c>
      <c r="X608" s="5">
        <v>945.36068773395255</v>
      </c>
      <c r="Y608" s="5">
        <v>0.47443895707631645</v>
      </c>
    </row>
    <row r="609" spans="1:26" x14ac:dyDescent="0.3">
      <c r="A609" s="34" t="s">
        <v>1488</v>
      </c>
      <c r="B609" s="29">
        <v>328</v>
      </c>
      <c r="C609" s="29">
        <v>15</v>
      </c>
      <c r="D609" s="29" t="s">
        <v>71</v>
      </c>
      <c r="E609" s="5">
        <v>493658.27126000001</v>
      </c>
      <c r="F609" s="5">
        <v>5180984.1567599904</v>
      </c>
      <c r="G609" s="29">
        <v>5</v>
      </c>
      <c r="H609" s="29" t="s">
        <v>17</v>
      </c>
      <c r="I609" s="29" t="s">
        <v>210</v>
      </c>
      <c r="J609" s="36" t="s">
        <v>202</v>
      </c>
      <c r="K609" s="34">
        <v>2</v>
      </c>
      <c r="L609" s="34" t="s">
        <v>200</v>
      </c>
      <c r="M609" s="34" t="s">
        <v>203</v>
      </c>
      <c r="N609" s="34">
        <v>4.5</v>
      </c>
      <c r="O609" s="34">
        <v>5.5</v>
      </c>
      <c r="P609" s="34">
        <v>7.5</v>
      </c>
      <c r="Q609" s="34">
        <v>17.5</v>
      </c>
      <c r="R609" s="34">
        <v>182.05</v>
      </c>
      <c r="S609" s="34">
        <v>6.31</v>
      </c>
      <c r="T609" s="34">
        <v>175.74</v>
      </c>
      <c r="U609" s="34">
        <v>1.55</v>
      </c>
      <c r="V609" s="5">
        <v>132.08433612936588</v>
      </c>
      <c r="W609" s="5">
        <v>1.9516161821508597</v>
      </c>
      <c r="X609" s="5">
        <v>172.3102297214881</v>
      </c>
      <c r="Y609" s="5">
        <v>1.304547039951234</v>
      </c>
    </row>
    <row r="610" spans="1:26" x14ac:dyDescent="0.3">
      <c r="A610" s="34" t="s">
        <v>1489</v>
      </c>
      <c r="B610" s="29">
        <v>328</v>
      </c>
      <c r="C610" s="29">
        <v>15</v>
      </c>
      <c r="D610" s="29" t="s">
        <v>71</v>
      </c>
      <c r="E610" s="5">
        <v>493658.27126000001</v>
      </c>
      <c r="F610" s="5">
        <v>5180984.1567599904</v>
      </c>
      <c r="G610" s="29">
        <v>5</v>
      </c>
      <c r="H610" s="29" t="s">
        <v>17</v>
      </c>
      <c r="I610" s="29" t="s">
        <v>210</v>
      </c>
      <c r="J610" s="36" t="s">
        <v>205</v>
      </c>
      <c r="K610" s="34">
        <v>3</v>
      </c>
      <c r="L610" s="34" t="s">
        <v>200</v>
      </c>
      <c r="M610" s="34" t="s">
        <v>206</v>
      </c>
      <c r="N610" s="34" t="s">
        <v>206</v>
      </c>
      <c r="O610" s="34" t="s">
        <v>206</v>
      </c>
      <c r="P610" s="34" t="s">
        <v>206</v>
      </c>
      <c r="Q610" s="34">
        <v>30</v>
      </c>
      <c r="R610" s="34">
        <v>231.61</v>
      </c>
      <c r="S610" s="34">
        <v>6.31</v>
      </c>
      <c r="T610" s="34">
        <v>225.3</v>
      </c>
      <c r="U610" s="34">
        <v>1.35</v>
      </c>
      <c r="V610" s="5">
        <v>171.76657833502196</v>
      </c>
      <c r="W610" s="5">
        <v>2.6326530612244734</v>
      </c>
      <c r="X610" s="5">
        <v>219.36863265306127</v>
      </c>
      <c r="Y610" s="5">
        <v>1.2771322266500176</v>
      </c>
    </row>
    <row r="611" spans="1:26" x14ac:dyDescent="0.3">
      <c r="A611" s="34" t="s">
        <v>1490</v>
      </c>
      <c r="B611" s="29">
        <v>328</v>
      </c>
      <c r="C611" s="29">
        <v>15</v>
      </c>
      <c r="D611" s="29" t="s">
        <v>71</v>
      </c>
      <c r="E611" s="5">
        <v>493658.27126000001</v>
      </c>
      <c r="F611" s="5">
        <v>5180984.1567599904</v>
      </c>
      <c r="G611" s="29">
        <v>5</v>
      </c>
      <c r="H611" s="29" t="s">
        <v>17</v>
      </c>
      <c r="I611" s="29" t="s">
        <v>210</v>
      </c>
      <c r="J611" s="36" t="s">
        <v>208</v>
      </c>
      <c r="K611" s="34">
        <v>4</v>
      </c>
      <c r="L611" s="34" t="s">
        <v>200</v>
      </c>
      <c r="M611" s="34" t="s">
        <v>206</v>
      </c>
      <c r="N611" s="34" t="s">
        <v>206</v>
      </c>
      <c r="O611" s="34" t="s">
        <v>206</v>
      </c>
      <c r="P611" s="34" t="s">
        <v>206</v>
      </c>
      <c r="Q611" s="34">
        <v>30</v>
      </c>
      <c r="R611" s="34">
        <v>232.78</v>
      </c>
      <c r="S611" s="34">
        <v>6.31</v>
      </c>
      <c r="T611" s="34">
        <v>226.47</v>
      </c>
      <c r="U611" s="34">
        <v>1.35</v>
      </c>
      <c r="V611" s="5">
        <v>171.76657833502196</v>
      </c>
      <c r="W611" s="5">
        <v>2.1306818181818126</v>
      </c>
      <c r="X611" s="5">
        <v>221.64464488636364</v>
      </c>
      <c r="Y611" s="5">
        <v>1.2903828383543685</v>
      </c>
    </row>
    <row r="612" spans="1:26" x14ac:dyDescent="0.3">
      <c r="A612" s="34" t="s">
        <v>1547</v>
      </c>
      <c r="B612" s="29">
        <v>352</v>
      </c>
      <c r="C612" s="29">
        <v>15</v>
      </c>
      <c r="D612" s="29" t="s">
        <v>74</v>
      </c>
      <c r="E612" s="5">
        <v>493670.53272100003</v>
      </c>
      <c r="F612" s="5">
        <v>5181014.3275100002</v>
      </c>
      <c r="G612" s="29">
        <v>5</v>
      </c>
      <c r="H612" s="29" t="s">
        <v>17</v>
      </c>
      <c r="I612" s="29" t="s">
        <v>210</v>
      </c>
      <c r="J612" s="36" t="s">
        <v>199</v>
      </c>
      <c r="K612" s="34">
        <v>1</v>
      </c>
      <c r="L612" s="34" t="s">
        <v>200</v>
      </c>
      <c r="M612" s="34">
        <v>1</v>
      </c>
      <c r="N612" s="34">
        <v>3.5</v>
      </c>
      <c r="O612" s="34">
        <v>3</v>
      </c>
      <c r="P612" s="34">
        <v>3.75</v>
      </c>
      <c r="Q612" s="34">
        <v>11.25</v>
      </c>
      <c r="R612" s="34">
        <v>1166.2</v>
      </c>
      <c r="S612" s="34">
        <v>17.149999999999999</v>
      </c>
      <c r="T612" s="34">
        <v>1149.05</v>
      </c>
      <c r="U612" s="34">
        <v>6.2</v>
      </c>
      <c r="V612" s="5">
        <v>1358.5817430449063</v>
      </c>
      <c r="W612" s="37">
        <v>2.0453265819681987</v>
      </c>
      <c r="X612" s="5">
        <v>1125.5481749098944</v>
      </c>
      <c r="Y612" s="5">
        <v>0.82847291351587871</v>
      </c>
    </row>
    <row r="613" spans="1:26" x14ac:dyDescent="0.3">
      <c r="A613" s="34" t="s">
        <v>1548</v>
      </c>
      <c r="B613" s="29">
        <v>352</v>
      </c>
      <c r="C613" s="29">
        <v>15</v>
      </c>
      <c r="D613" s="29" t="s">
        <v>74</v>
      </c>
      <c r="E613" s="5">
        <v>493670.53272100003</v>
      </c>
      <c r="F613" s="5">
        <v>5181014.3275100002</v>
      </c>
      <c r="G613" s="29">
        <v>5</v>
      </c>
      <c r="H613" s="29" t="s">
        <v>17</v>
      </c>
      <c r="I613" s="29" t="s">
        <v>210</v>
      </c>
      <c r="J613" s="36" t="s">
        <v>202</v>
      </c>
      <c r="K613" s="34">
        <v>2</v>
      </c>
      <c r="L613" s="34" t="s">
        <v>200</v>
      </c>
      <c r="M613" s="34" t="s">
        <v>203</v>
      </c>
      <c r="N613" s="34">
        <v>6.5</v>
      </c>
      <c r="O613" s="34">
        <v>7</v>
      </c>
      <c r="P613" s="34">
        <v>6.25</v>
      </c>
      <c r="Q613" s="34">
        <v>19.75</v>
      </c>
      <c r="R613" s="34">
        <v>209.95</v>
      </c>
      <c r="S613" s="34">
        <v>6.31</v>
      </c>
      <c r="T613" s="34">
        <v>203.64</v>
      </c>
      <c r="U613" s="34">
        <v>1.55</v>
      </c>
      <c r="V613" s="5">
        <v>149.06660791742721</v>
      </c>
      <c r="W613" s="5">
        <v>2.134146341463409</v>
      </c>
      <c r="X613" s="5">
        <v>199.29402439024389</v>
      </c>
      <c r="Y613" s="5">
        <v>1.3369461288113518</v>
      </c>
    </row>
    <row r="614" spans="1:26" x14ac:dyDescent="0.3">
      <c r="A614" s="34" t="s">
        <v>1549</v>
      </c>
      <c r="B614" s="29">
        <v>352</v>
      </c>
      <c r="C614" s="29">
        <v>15</v>
      </c>
      <c r="D614" s="29" t="s">
        <v>74</v>
      </c>
      <c r="E614" s="5">
        <v>493670.53272100003</v>
      </c>
      <c r="F614" s="5">
        <v>5181014.3275100002</v>
      </c>
      <c r="G614" s="29">
        <v>5</v>
      </c>
      <c r="H614" s="29" t="s">
        <v>17</v>
      </c>
      <c r="I614" s="29" t="s">
        <v>210</v>
      </c>
      <c r="J614" s="36" t="s">
        <v>205</v>
      </c>
      <c r="K614" s="34">
        <v>3</v>
      </c>
      <c r="L614" s="34" t="s">
        <v>200</v>
      </c>
      <c r="M614" s="34" t="s">
        <v>206</v>
      </c>
      <c r="N614" s="34" t="s">
        <v>206</v>
      </c>
      <c r="O614" s="34" t="s">
        <v>206</v>
      </c>
      <c r="P614" s="34" t="s">
        <v>206</v>
      </c>
      <c r="Q614" s="34">
        <v>30</v>
      </c>
      <c r="R614" s="34">
        <v>235.79</v>
      </c>
      <c r="S614" s="34">
        <v>6.31</v>
      </c>
      <c r="T614" s="34">
        <v>229.48</v>
      </c>
      <c r="U614" s="34">
        <v>1.35</v>
      </c>
      <c r="V614" s="5">
        <v>171.76657833502196</v>
      </c>
      <c r="W614" s="5">
        <v>2.033011272141688</v>
      </c>
      <c r="X614" s="5">
        <v>224.81464573268926</v>
      </c>
      <c r="Y614" s="5">
        <v>1.3088381215477189</v>
      </c>
    </row>
    <row r="615" spans="1:26" x14ac:dyDescent="0.3">
      <c r="A615" s="34" t="s">
        <v>1550</v>
      </c>
      <c r="B615" s="29">
        <v>352</v>
      </c>
      <c r="C615" s="29">
        <v>15</v>
      </c>
      <c r="D615" s="29" t="s">
        <v>74</v>
      </c>
      <c r="E615" s="5">
        <v>493670.53272100003</v>
      </c>
      <c r="F615" s="5">
        <v>5181014.3275100002</v>
      </c>
      <c r="G615" s="29">
        <v>5</v>
      </c>
      <c r="H615" s="29" t="s">
        <v>17</v>
      </c>
      <c r="I615" s="29" t="s">
        <v>210</v>
      </c>
      <c r="J615" s="36" t="s">
        <v>208</v>
      </c>
      <c r="K615" s="34">
        <v>4</v>
      </c>
      <c r="L615" s="34" t="s">
        <v>200</v>
      </c>
      <c r="M615" s="34" t="s">
        <v>206</v>
      </c>
      <c r="N615" s="34" t="s">
        <v>206</v>
      </c>
      <c r="O615" s="34" t="s">
        <v>206</v>
      </c>
      <c r="P615" s="34" t="s">
        <v>206</v>
      </c>
      <c r="Q615" s="34">
        <v>30</v>
      </c>
      <c r="R615" s="34">
        <v>233.65</v>
      </c>
      <c r="S615" s="34">
        <v>6.31</v>
      </c>
      <c r="T615" s="34">
        <v>227.34</v>
      </c>
      <c r="U615" s="34">
        <v>1.35</v>
      </c>
      <c r="V615" s="5">
        <v>171.76657833502196</v>
      </c>
      <c r="W615" s="5">
        <v>3.0656039239730219</v>
      </c>
      <c r="X615" s="5">
        <v>220.37065603923975</v>
      </c>
      <c r="Y615" s="5">
        <v>1.2829658608522667</v>
      </c>
    </row>
    <row r="616" spans="1:26" x14ac:dyDescent="0.3">
      <c r="A616" s="34" t="s">
        <v>1596</v>
      </c>
      <c r="B616" s="29">
        <v>374</v>
      </c>
      <c r="C616" s="29">
        <v>15</v>
      </c>
      <c r="D616" s="29" t="s">
        <v>75</v>
      </c>
      <c r="E616" s="5">
        <v>493667.269375998</v>
      </c>
      <c r="F616" s="5">
        <v>5181047.7091800002</v>
      </c>
      <c r="G616" s="29">
        <v>4</v>
      </c>
      <c r="H616" s="29" t="s">
        <v>17</v>
      </c>
      <c r="I616" s="29" t="s">
        <v>198</v>
      </c>
      <c r="J616" s="36" t="s">
        <v>199</v>
      </c>
      <c r="K616" s="34">
        <v>1</v>
      </c>
      <c r="L616" s="34" t="s">
        <v>200</v>
      </c>
      <c r="M616" s="34">
        <v>4.5</v>
      </c>
      <c r="N616" s="34">
        <v>3.5</v>
      </c>
      <c r="O616" s="34">
        <v>3.25</v>
      </c>
      <c r="P616" s="34">
        <v>5</v>
      </c>
      <c r="Q616" s="34">
        <v>16.25</v>
      </c>
      <c r="R616" s="34">
        <v>1192.51</v>
      </c>
      <c r="S616" s="34">
        <v>17.149999999999999</v>
      </c>
      <c r="T616" s="34">
        <v>1175.3599999999999</v>
      </c>
      <c r="U616" s="34">
        <v>6.2</v>
      </c>
      <c r="V616" s="5">
        <v>1962.3958510648647</v>
      </c>
      <c r="W616" s="37">
        <v>2.3500304952637561</v>
      </c>
      <c r="X616" s="5">
        <v>1147.7386815708678</v>
      </c>
      <c r="Y616" s="5">
        <v>0.58486603553919292</v>
      </c>
    </row>
    <row r="617" spans="1:26" x14ac:dyDescent="0.3">
      <c r="A617" s="34" t="s">
        <v>1597</v>
      </c>
      <c r="B617" s="29">
        <v>374</v>
      </c>
      <c r="C617" s="29">
        <v>15</v>
      </c>
      <c r="D617" s="29" t="s">
        <v>75</v>
      </c>
      <c r="E617" s="5">
        <v>493667.269375998</v>
      </c>
      <c r="F617" s="5">
        <v>5181047.7091800002</v>
      </c>
      <c r="G617" s="29">
        <v>4</v>
      </c>
      <c r="H617" s="29" t="s">
        <v>17</v>
      </c>
      <c r="I617" s="29" t="s">
        <v>198</v>
      </c>
      <c r="J617" s="36" t="s">
        <v>202</v>
      </c>
      <c r="K617" s="34">
        <v>2</v>
      </c>
      <c r="L617" s="34" t="s">
        <v>200</v>
      </c>
      <c r="M617" s="34" t="s">
        <v>203</v>
      </c>
      <c r="N617" s="34">
        <v>6.5</v>
      </c>
      <c r="O617" s="34">
        <v>6.75</v>
      </c>
      <c r="P617" s="34">
        <v>5</v>
      </c>
      <c r="Q617" s="34">
        <v>18.25</v>
      </c>
      <c r="R617" s="34">
        <v>193.81</v>
      </c>
      <c r="S617" s="34">
        <v>6.31</v>
      </c>
      <c r="T617" s="34">
        <v>187.5</v>
      </c>
      <c r="U617" s="34">
        <v>1.55</v>
      </c>
      <c r="V617" s="5">
        <v>137.74509339205301</v>
      </c>
      <c r="W617" s="5">
        <v>2.0130134200894565</v>
      </c>
      <c r="X617" s="5">
        <v>183.72559983733228</v>
      </c>
      <c r="Y617" s="5">
        <v>1.3338086701528351</v>
      </c>
    </row>
    <row r="618" spans="1:26" x14ac:dyDescent="0.3">
      <c r="A618" s="34" t="s">
        <v>1598</v>
      </c>
      <c r="B618" s="29">
        <v>374</v>
      </c>
      <c r="C618" s="29">
        <v>15</v>
      </c>
      <c r="D618" s="29" t="s">
        <v>75</v>
      </c>
      <c r="E618" s="5">
        <v>493667.269375998</v>
      </c>
      <c r="F618" s="5">
        <v>5181047.7091800002</v>
      </c>
      <c r="G618" s="29">
        <v>4</v>
      </c>
      <c r="H618" s="29" t="s">
        <v>17</v>
      </c>
      <c r="I618" s="29" t="s">
        <v>198</v>
      </c>
      <c r="J618" s="36" t="s">
        <v>205</v>
      </c>
      <c r="K618" s="34">
        <v>3</v>
      </c>
      <c r="L618" s="34" t="s">
        <v>200</v>
      </c>
      <c r="M618" s="34" t="s">
        <v>206</v>
      </c>
      <c r="N618" s="34" t="s">
        <v>206</v>
      </c>
      <c r="O618" s="34" t="s">
        <v>206</v>
      </c>
      <c r="P618" s="34" t="s">
        <v>206</v>
      </c>
      <c r="Q618" s="34">
        <v>30</v>
      </c>
      <c r="R618" s="34">
        <v>251.07</v>
      </c>
      <c r="S618" s="34">
        <v>6.31</v>
      </c>
      <c r="T618" s="34">
        <v>244.76</v>
      </c>
      <c r="U618" s="34">
        <v>1.35</v>
      </c>
      <c r="V618" s="5">
        <v>171.76657833502196</v>
      </c>
      <c r="W618" s="5">
        <v>2.5401341190814879</v>
      </c>
      <c r="X618" s="5">
        <v>238.54276773013615</v>
      </c>
      <c r="Y618" s="5">
        <v>1.3887612482148339</v>
      </c>
    </row>
    <row r="619" spans="1:26" x14ac:dyDescent="0.3">
      <c r="A619" s="34" t="s">
        <v>1599</v>
      </c>
      <c r="B619" s="29">
        <v>374</v>
      </c>
      <c r="C619" s="29">
        <v>15</v>
      </c>
      <c r="D619" s="29" t="s">
        <v>75</v>
      </c>
      <c r="E619" s="5">
        <v>493667.269375998</v>
      </c>
      <c r="F619" s="5">
        <v>5181047.7091800002</v>
      </c>
      <c r="G619" s="29">
        <v>4</v>
      </c>
      <c r="H619" s="29" t="s">
        <v>17</v>
      </c>
      <c r="I619" s="29" t="s">
        <v>198</v>
      </c>
      <c r="J619" s="36" t="s">
        <v>208</v>
      </c>
      <c r="K619" s="34">
        <v>4</v>
      </c>
      <c r="L619" s="34" t="s">
        <v>200</v>
      </c>
      <c r="M619" s="34" t="s">
        <v>206</v>
      </c>
      <c r="N619" s="34" t="s">
        <v>206</v>
      </c>
      <c r="O619" s="34" t="s">
        <v>206</v>
      </c>
      <c r="P619" s="34" t="s">
        <v>206</v>
      </c>
      <c r="Q619" s="34">
        <v>30</v>
      </c>
      <c r="R619" s="34">
        <v>242.72</v>
      </c>
      <c r="S619" s="34">
        <v>6.31</v>
      </c>
      <c r="T619" s="34">
        <v>236.41</v>
      </c>
      <c r="U619" s="34">
        <v>1.35</v>
      </c>
      <c r="V619" s="5">
        <v>171.76657833502196</v>
      </c>
      <c r="W619" s="5">
        <v>2.3151909017059316</v>
      </c>
      <c r="X619" s="5">
        <v>230.93665718927701</v>
      </c>
      <c r="Y619" s="5">
        <v>1.3444795805319405</v>
      </c>
    </row>
    <row r="620" spans="1:26" x14ac:dyDescent="0.3">
      <c r="A620" s="34" t="s">
        <v>1636</v>
      </c>
      <c r="B620" s="29">
        <v>396</v>
      </c>
      <c r="C620" s="29">
        <v>15</v>
      </c>
      <c r="D620" s="29" t="s">
        <v>78</v>
      </c>
      <c r="E620" s="5">
        <v>493658.29567700002</v>
      </c>
      <c r="F620" s="5">
        <v>5181079.4996199803</v>
      </c>
      <c r="G620" s="29">
        <v>3</v>
      </c>
      <c r="H620" s="29" t="s">
        <v>17</v>
      </c>
      <c r="I620" s="29" t="s">
        <v>233</v>
      </c>
      <c r="J620" s="36" t="s">
        <v>199</v>
      </c>
      <c r="K620" s="34">
        <v>1</v>
      </c>
      <c r="L620" s="34" t="s">
        <v>200</v>
      </c>
      <c r="M620" s="34">
        <v>4.75</v>
      </c>
      <c r="N620" s="34">
        <v>4.5</v>
      </c>
      <c r="O620" s="34">
        <v>5.5</v>
      </c>
      <c r="P620" s="34">
        <v>2.75</v>
      </c>
      <c r="Q620" s="34">
        <v>17.5</v>
      </c>
      <c r="R620" s="34">
        <v>992.3</v>
      </c>
      <c r="S620" s="34">
        <v>17.149999999999999</v>
      </c>
      <c r="T620" s="34">
        <v>975.15</v>
      </c>
      <c r="U620" s="34">
        <v>6.2</v>
      </c>
      <c r="V620" s="5">
        <v>2113.3493780698541</v>
      </c>
      <c r="W620" s="37">
        <v>2.1751376422165931</v>
      </c>
      <c r="X620" s="5">
        <v>953.93914528192488</v>
      </c>
      <c r="Y620" s="5">
        <v>0.4513873357528646</v>
      </c>
    </row>
    <row r="621" spans="1:26" x14ac:dyDescent="0.3">
      <c r="A621" s="34" t="s">
        <v>1637</v>
      </c>
      <c r="B621" s="29">
        <v>396</v>
      </c>
      <c r="C621" s="29">
        <v>15</v>
      </c>
      <c r="D621" s="29" t="s">
        <v>78</v>
      </c>
      <c r="E621" s="5">
        <v>493658.29567700002</v>
      </c>
      <c r="F621" s="5">
        <v>5181079.4996199803</v>
      </c>
      <c r="G621" s="29">
        <v>3</v>
      </c>
      <c r="H621" s="29" t="s">
        <v>17</v>
      </c>
      <c r="I621" s="29" t="s">
        <v>233</v>
      </c>
      <c r="J621" s="36" t="s">
        <v>202</v>
      </c>
      <c r="K621" s="34">
        <v>2</v>
      </c>
      <c r="L621" s="34" t="s">
        <v>200</v>
      </c>
      <c r="M621" s="34" t="s">
        <v>203</v>
      </c>
      <c r="N621" s="34">
        <v>5.5</v>
      </c>
      <c r="O621" s="34">
        <v>4.5</v>
      </c>
      <c r="P621" s="34">
        <v>7.25</v>
      </c>
      <c r="Q621" s="34">
        <v>17.25</v>
      </c>
      <c r="R621" s="34">
        <v>183.63</v>
      </c>
      <c r="S621" s="34">
        <v>6.31</v>
      </c>
      <c r="T621" s="34">
        <v>177.32</v>
      </c>
      <c r="U621" s="34">
        <v>1.55</v>
      </c>
      <c r="V621" s="5">
        <v>130.1974170418035</v>
      </c>
      <c r="W621" s="5">
        <v>1.8510984540276869</v>
      </c>
      <c r="X621" s="5">
        <v>174.03763222131809</v>
      </c>
      <c r="Y621" s="5">
        <v>1.3367210823041018</v>
      </c>
    </row>
    <row r="622" spans="1:26" x14ac:dyDescent="0.3">
      <c r="A622" s="34" t="s">
        <v>1638</v>
      </c>
      <c r="B622" s="29">
        <v>396</v>
      </c>
      <c r="C622" s="29">
        <v>15</v>
      </c>
      <c r="D622" s="29" t="s">
        <v>78</v>
      </c>
      <c r="E622" s="5">
        <v>493658.29567700002</v>
      </c>
      <c r="F622" s="5">
        <v>5181079.4996199803</v>
      </c>
      <c r="G622" s="29">
        <v>3</v>
      </c>
      <c r="H622" s="29" t="s">
        <v>17</v>
      </c>
      <c r="I622" s="29" t="s">
        <v>233</v>
      </c>
      <c r="J622" s="36" t="s">
        <v>205</v>
      </c>
      <c r="K622" s="34">
        <v>3</v>
      </c>
      <c r="L622" s="34" t="s">
        <v>200</v>
      </c>
      <c r="M622" s="34" t="s">
        <v>206</v>
      </c>
      <c r="N622" s="34" t="s">
        <v>206</v>
      </c>
      <c r="O622" s="34" t="s">
        <v>206</v>
      </c>
      <c r="P622" s="34" t="s">
        <v>206</v>
      </c>
      <c r="Q622" s="34">
        <v>30</v>
      </c>
      <c r="R622" s="34">
        <v>268.70999999999998</v>
      </c>
      <c r="S622" s="34">
        <v>6.31</v>
      </c>
      <c r="T622" s="34">
        <v>262.39999999999998</v>
      </c>
      <c r="U622" s="34">
        <v>1.35</v>
      </c>
      <c r="V622" s="5">
        <v>171.76657833502196</v>
      </c>
      <c r="W622" s="5">
        <v>2.8917145200984344</v>
      </c>
      <c r="X622" s="5">
        <v>254.81214109926168</v>
      </c>
      <c r="Y622" s="5">
        <v>1.4834791702158936</v>
      </c>
    </row>
    <row r="623" spans="1:26" x14ac:dyDescent="0.3">
      <c r="A623" s="34" t="s">
        <v>1639</v>
      </c>
      <c r="B623" s="29">
        <v>396</v>
      </c>
      <c r="C623" s="29">
        <v>15</v>
      </c>
      <c r="D623" s="29" t="s">
        <v>78</v>
      </c>
      <c r="E623" s="5">
        <v>493658.29567700002</v>
      </c>
      <c r="F623" s="5">
        <v>5181079.4996199803</v>
      </c>
      <c r="G623" s="29">
        <v>3</v>
      </c>
      <c r="H623" s="29" t="s">
        <v>17</v>
      </c>
      <c r="I623" s="29" t="s">
        <v>233</v>
      </c>
      <c r="J623" s="36" t="s">
        <v>208</v>
      </c>
      <c r="K623" s="34">
        <v>4</v>
      </c>
      <c r="L623" s="34" t="s">
        <v>200</v>
      </c>
      <c r="M623" s="34" t="s">
        <v>206</v>
      </c>
      <c r="N623" s="34" t="s">
        <v>206</v>
      </c>
      <c r="O623" s="34" t="s">
        <v>206</v>
      </c>
      <c r="P623" s="34" t="s">
        <v>206</v>
      </c>
      <c r="Q623" s="34">
        <v>30</v>
      </c>
      <c r="R623" s="34">
        <v>260.69</v>
      </c>
      <c r="S623" s="34">
        <v>6.31</v>
      </c>
      <c r="T623" s="34">
        <v>254.38</v>
      </c>
      <c r="U623" s="34">
        <v>1.35</v>
      </c>
      <c r="V623" s="5">
        <v>171.76657833502196</v>
      </c>
      <c r="W623" s="5">
        <v>1.9484473310330992</v>
      </c>
      <c r="X623" s="5">
        <v>249.423539679318</v>
      </c>
      <c r="Y623" s="5">
        <v>1.4521075176384435</v>
      </c>
    </row>
    <row r="624" spans="1:26" x14ac:dyDescent="0.3">
      <c r="A624" s="39" t="s">
        <v>1664</v>
      </c>
      <c r="B624" s="40">
        <v>419</v>
      </c>
      <c r="C624" s="40">
        <v>15</v>
      </c>
      <c r="D624" s="40" t="s">
        <v>83</v>
      </c>
      <c r="E624" s="41">
        <v>493648.355764999</v>
      </c>
      <c r="F624" s="41">
        <v>5181104.3018699903</v>
      </c>
      <c r="G624" s="40">
        <v>2</v>
      </c>
      <c r="H624" s="40" t="s">
        <v>17</v>
      </c>
      <c r="I624" s="40" t="s">
        <v>141</v>
      </c>
      <c r="J624" s="42" t="s">
        <v>199</v>
      </c>
      <c r="K624" s="39">
        <v>1</v>
      </c>
      <c r="L624" s="39" t="s">
        <v>200</v>
      </c>
      <c r="M624" s="39">
        <v>3.5</v>
      </c>
      <c r="N624" s="39">
        <v>2.5</v>
      </c>
      <c r="O624" s="39">
        <v>4</v>
      </c>
      <c r="P624" s="39">
        <v>3.5</v>
      </c>
      <c r="Q624" s="39">
        <v>13.5</v>
      </c>
      <c r="R624" s="39"/>
      <c r="S624" s="39">
        <v>17.149999999999999</v>
      </c>
      <c r="T624" s="39"/>
      <c r="U624" s="39">
        <v>6.2</v>
      </c>
      <c r="V624" s="41">
        <v>1630.2980916538875</v>
      </c>
      <c r="W624" s="43">
        <v>2.0880427776416117</v>
      </c>
      <c r="X624" s="41">
        <v>0</v>
      </c>
      <c r="Y624" s="41">
        <v>0</v>
      </c>
      <c r="Z624" s="38" t="s">
        <v>1572</v>
      </c>
    </row>
    <row r="625" spans="1:26" x14ac:dyDescent="0.3">
      <c r="A625" s="34" t="s">
        <v>1665</v>
      </c>
      <c r="B625" s="29">
        <v>419</v>
      </c>
      <c r="C625" s="29">
        <v>15</v>
      </c>
      <c r="D625" s="29" t="s">
        <v>83</v>
      </c>
      <c r="E625" s="5">
        <v>493648.355764999</v>
      </c>
      <c r="F625" s="5">
        <v>5181104.3018699903</v>
      </c>
      <c r="G625" s="29">
        <v>2</v>
      </c>
      <c r="H625" s="29" t="s">
        <v>17</v>
      </c>
      <c r="I625" s="29" t="s">
        <v>141</v>
      </c>
      <c r="J625" s="36" t="s">
        <v>202</v>
      </c>
      <c r="K625" s="34">
        <v>2</v>
      </c>
      <c r="L625" s="34" t="s">
        <v>200</v>
      </c>
      <c r="M625" s="34" t="s">
        <v>203</v>
      </c>
      <c r="N625" s="34">
        <v>7.5</v>
      </c>
      <c r="O625" s="34">
        <v>6</v>
      </c>
      <c r="P625" s="34">
        <v>6.5</v>
      </c>
      <c r="Q625" s="34">
        <v>20</v>
      </c>
      <c r="R625" s="34">
        <v>225.67</v>
      </c>
      <c r="S625" s="34">
        <v>6.31</v>
      </c>
      <c r="T625" s="34">
        <v>219.35999999999999</v>
      </c>
      <c r="U625" s="34">
        <v>1.55</v>
      </c>
      <c r="V625" s="5">
        <v>150.95352700498958</v>
      </c>
      <c r="W625" s="5">
        <v>1.8298813593404604</v>
      </c>
      <c r="X625" s="5">
        <v>215.34597225015074</v>
      </c>
      <c r="Y625" s="5">
        <v>1.426571319814427</v>
      </c>
    </row>
    <row r="626" spans="1:26" x14ac:dyDescent="0.3">
      <c r="A626" s="34" t="s">
        <v>1666</v>
      </c>
      <c r="B626" s="29">
        <v>419</v>
      </c>
      <c r="C626" s="29">
        <v>15</v>
      </c>
      <c r="D626" s="29" t="s">
        <v>83</v>
      </c>
      <c r="E626" s="5">
        <v>493648.355764999</v>
      </c>
      <c r="F626" s="5">
        <v>5181104.3018699903</v>
      </c>
      <c r="G626" s="29">
        <v>2</v>
      </c>
      <c r="H626" s="29" t="s">
        <v>17</v>
      </c>
      <c r="I626" s="29" t="s">
        <v>141</v>
      </c>
      <c r="J626" s="36" t="s">
        <v>205</v>
      </c>
      <c r="K626" s="34">
        <v>3</v>
      </c>
      <c r="L626" s="34" t="s">
        <v>200</v>
      </c>
      <c r="M626" s="34" t="s">
        <v>206</v>
      </c>
      <c r="N626" s="34" t="s">
        <v>206</v>
      </c>
      <c r="O626" s="34" t="s">
        <v>206</v>
      </c>
      <c r="P626" s="34" t="s">
        <v>206</v>
      </c>
      <c r="Q626" s="34">
        <v>30</v>
      </c>
      <c r="R626" s="34">
        <v>268.45999999999998</v>
      </c>
      <c r="S626" s="34">
        <v>6.31</v>
      </c>
      <c r="T626" s="34">
        <v>262.14999999999998</v>
      </c>
      <c r="U626" s="34">
        <v>1.35</v>
      </c>
      <c r="V626" s="5">
        <v>171.76657833502196</v>
      </c>
      <c r="W626" s="5">
        <v>1.9831140781464573</v>
      </c>
      <c r="X626" s="5">
        <v>256.95126644413904</v>
      </c>
      <c r="Y626" s="5">
        <v>1.4959328463944173</v>
      </c>
    </row>
    <row r="627" spans="1:26" x14ac:dyDescent="0.3">
      <c r="A627" s="34" t="s">
        <v>1667</v>
      </c>
      <c r="B627" s="29">
        <v>419</v>
      </c>
      <c r="C627" s="29">
        <v>15</v>
      </c>
      <c r="D627" s="29" t="s">
        <v>83</v>
      </c>
      <c r="E627" s="5">
        <v>493648.355764999</v>
      </c>
      <c r="F627" s="5">
        <v>5181104.3018699903</v>
      </c>
      <c r="G627" s="29">
        <v>2</v>
      </c>
      <c r="H627" s="29" t="s">
        <v>17</v>
      </c>
      <c r="I627" s="29" t="s">
        <v>141</v>
      </c>
      <c r="J627" s="36" t="s">
        <v>208</v>
      </c>
      <c r="K627" s="34">
        <v>4</v>
      </c>
      <c r="L627" s="34" t="s">
        <v>200</v>
      </c>
      <c r="M627" s="34" t="s">
        <v>206</v>
      </c>
      <c r="N627" s="34" t="s">
        <v>206</v>
      </c>
      <c r="O627" s="34" t="s">
        <v>206</v>
      </c>
      <c r="P627" s="34" t="s">
        <v>206</v>
      </c>
      <c r="Q627" s="34">
        <v>30</v>
      </c>
      <c r="R627" s="34">
        <v>257.83</v>
      </c>
      <c r="S627" s="34">
        <v>6.31</v>
      </c>
      <c r="T627" s="34">
        <v>251.51999999999998</v>
      </c>
      <c r="U627" s="34">
        <v>1.35</v>
      </c>
      <c r="V627" s="5">
        <v>171.76657833502196</v>
      </c>
      <c r="W627" s="5">
        <v>2.8606208155812465</v>
      </c>
      <c r="X627" s="5">
        <v>244.32496652465002</v>
      </c>
      <c r="Y627" s="5">
        <v>1.4224243673766768</v>
      </c>
      <c r="Z627" s="38"/>
    </row>
    <row r="628" spans="1:26" x14ac:dyDescent="0.3">
      <c r="A628" s="34" t="s">
        <v>254</v>
      </c>
      <c r="B628" s="29">
        <v>12</v>
      </c>
      <c r="C628" s="29">
        <v>16</v>
      </c>
      <c r="D628" s="29" t="s">
        <v>17</v>
      </c>
      <c r="E628" s="5">
        <v>493668.466732</v>
      </c>
      <c r="F628" s="5">
        <v>5180579.1139500001</v>
      </c>
      <c r="G628" s="29">
        <v>6</v>
      </c>
      <c r="H628" s="29" t="s">
        <v>15</v>
      </c>
      <c r="I628" s="29" t="s">
        <v>210</v>
      </c>
      <c r="J628" s="36" t="s">
        <v>199</v>
      </c>
      <c r="K628" s="34">
        <v>1</v>
      </c>
      <c r="L628" s="34" t="s">
        <v>224</v>
      </c>
      <c r="M628" s="34">
        <v>2.5</v>
      </c>
      <c r="N628" s="34">
        <v>1.5</v>
      </c>
      <c r="O628" s="34">
        <v>1.25</v>
      </c>
      <c r="P628" s="34">
        <v>2.25</v>
      </c>
      <c r="Q628" s="34">
        <v>7.5</v>
      </c>
      <c r="R628" s="34">
        <v>683.76</v>
      </c>
      <c r="S628" s="34">
        <v>17.149999999999999</v>
      </c>
      <c r="T628" s="34">
        <v>666.61</v>
      </c>
      <c r="U628" s="34">
        <v>6.2</v>
      </c>
      <c r="V628" s="5">
        <v>905.72116202993755</v>
      </c>
      <c r="W628" s="37">
        <v>1.7976083475693658</v>
      </c>
      <c r="X628" s="5">
        <v>654.62696299426784</v>
      </c>
      <c r="Y628" s="5">
        <v>0.72276876199634377</v>
      </c>
    </row>
    <row r="629" spans="1:26" x14ac:dyDescent="0.3">
      <c r="A629" s="34" t="s">
        <v>255</v>
      </c>
      <c r="B629" s="29">
        <v>12</v>
      </c>
      <c r="C629" s="29">
        <v>16</v>
      </c>
      <c r="D629" s="29" t="s">
        <v>17</v>
      </c>
      <c r="E629" s="5">
        <v>493668.466732</v>
      </c>
      <c r="F629" s="5">
        <v>5180579.1139500001</v>
      </c>
      <c r="G629" s="29">
        <v>6</v>
      </c>
      <c r="H629" s="29" t="s">
        <v>15</v>
      </c>
      <c r="I629" s="29" t="s">
        <v>210</v>
      </c>
      <c r="J629" s="36" t="s">
        <v>202</v>
      </c>
      <c r="K629" s="34">
        <v>2</v>
      </c>
      <c r="L629" s="34" t="s">
        <v>224</v>
      </c>
      <c r="M629" s="34" t="s">
        <v>203</v>
      </c>
      <c r="N629" s="34">
        <v>8.5</v>
      </c>
      <c r="O629" s="34">
        <v>8.75</v>
      </c>
      <c r="P629" s="34">
        <v>7.75</v>
      </c>
      <c r="Q629" s="34">
        <v>25</v>
      </c>
      <c r="R629" s="34">
        <v>167.58</v>
      </c>
      <c r="S629" s="34">
        <v>6.31</v>
      </c>
      <c r="T629" s="34">
        <v>161.27000000000001</v>
      </c>
      <c r="U629" s="34">
        <v>1.55</v>
      </c>
      <c r="V629" s="5">
        <v>188.69190875623698</v>
      </c>
      <c r="W629" s="5">
        <v>2.0128981825288275</v>
      </c>
      <c r="X629" s="5">
        <v>158.02379910103576</v>
      </c>
      <c r="Y629" s="5">
        <v>0.83746992726211678</v>
      </c>
    </row>
    <row r="630" spans="1:26" x14ac:dyDescent="0.3">
      <c r="A630" s="34" t="s">
        <v>256</v>
      </c>
      <c r="B630" s="29">
        <v>12</v>
      </c>
      <c r="C630" s="29">
        <v>16</v>
      </c>
      <c r="D630" s="29" t="s">
        <v>17</v>
      </c>
      <c r="E630" s="5">
        <v>493668.466732</v>
      </c>
      <c r="F630" s="5">
        <v>5180579.1139500001</v>
      </c>
      <c r="G630" s="29">
        <v>6</v>
      </c>
      <c r="H630" s="29" t="s">
        <v>15</v>
      </c>
      <c r="I630" s="29" t="s">
        <v>210</v>
      </c>
      <c r="J630" s="36" t="s">
        <v>205</v>
      </c>
      <c r="K630" s="34">
        <v>3</v>
      </c>
      <c r="L630" s="34" t="s">
        <v>224</v>
      </c>
      <c r="M630" s="34" t="s">
        <v>206</v>
      </c>
      <c r="N630" s="34" t="s">
        <v>206</v>
      </c>
      <c r="O630" s="34" t="s">
        <v>206</v>
      </c>
      <c r="P630" s="34" t="s">
        <v>206</v>
      </c>
      <c r="Q630" s="34">
        <v>30</v>
      </c>
      <c r="R630" s="34">
        <v>264.58</v>
      </c>
      <c r="S630" s="34">
        <v>6.31</v>
      </c>
      <c r="T630" s="34">
        <v>258.27</v>
      </c>
      <c r="U630" s="34">
        <v>1.35</v>
      </c>
      <c r="V630" s="5">
        <v>171.76657833502196</v>
      </c>
      <c r="W630" s="5">
        <v>2.0681471435836563</v>
      </c>
      <c r="X630" s="5">
        <v>252.92859637226647</v>
      </c>
      <c r="Y630" s="5">
        <v>1.4725134471674817</v>
      </c>
    </row>
    <row r="631" spans="1:26" x14ac:dyDescent="0.3">
      <c r="A631" s="34" t="s">
        <v>257</v>
      </c>
      <c r="B631" s="29">
        <v>12</v>
      </c>
      <c r="C631" s="29">
        <v>16</v>
      </c>
      <c r="D631" s="29" t="s">
        <v>17</v>
      </c>
      <c r="E631" s="5">
        <v>493668.466732</v>
      </c>
      <c r="F631" s="5">
        <v>5180579.1139500001</v>
      </c>
      <c r="G631" s="29">
        <v>6</v>
      </c>
      <c r="H631" s="29" t="s">
        <v>15</v>
      </c>
      <c r="I631" s="29" t="s">
        <v>210</v>
      </c>
      <c r="J631" s="36" t="s">
        <v>208</v>
      </c>
      <c r="K631" s="34">
        <v>4</v>
      </c>
      <c r="L631" s="34" t="s">
        <v>224</v>
      </c>
      <c r="M631" s="34" t="s">
        <v>206</v>
      </c>
      <c r="N631" s="34" t="s">
        <v>206</v>
      </c>
      <c r="O631" s="34" t="s">
        <v>206</v>
      </c>
      <c r="P631" s="34" t="s">
        <v>206</v>
      </c>
      <c r="Q631" s="34">
        <v>30</v>
      </c>
      <c r="R631" s="34">
        <v>269.13</v>
      </c>
      <c r="S631" s="34">
        <v>6.31</v>
      </c>
      <c r="T631" s="34">
        <v>262.82</v>
      </c>
      <c r="U631" s="34">
        <v>1.35</v>
      </c>
      <c r="V631" s="5">
        <v>171.76657833502196</v>
      </c>
      <c r="W631" s="5">
        <v>3.1836584468163487</v>
      </c>
      <c r="X631" s="5">
        <v>254.45270887007726</v>
      </c>
      <c r="Y631" s="5">
        <v>1.4813866081315319</v>
      </c>
    </row>
    <row r="632" spans="1:26" x14ac:dyDescent="0.3">
      <c r="A632" s="34" t="s">
        <v>341</v>
      </c>
      <c r="B632" s="29">
        <v>33</v>
      </c>
      <c r="C632" s="29">
        <v>16</v>
      </c>
      <c r="D632" s="29" t="s">
        <v>15</v>
      </c>
      <c r="E632" s="5">
        <v>493692.152348998</v>
      </c>
      <c r="F632" s="5">
        <v>5180610.4170500003</v>
      </c>
      <c r="G632" s="29">
        <v>6</v>
      </c>
      <c r="H632" s="29" t="s">
        <v>15</v>
      </c>
      <c r="I632" s="29" t="s">
        <v>210</v>
      </c>
      <c r="J632" s="36" t="s">
        <v>199</v>
      </c>
      <c r="K632" s="34">
        <v>1</v>
      </c>
      <c r="L632" s="34" t="s">
        <v>224</v>
      </c>
      <c r="M632" s="34">
        <v>1.875</v>
      </c>
      <c r="N632" s="34">
        <v>1.25</v>
      </c>
      <c r="O632" s="34">
        <v>3.25</v>
      </c>
      <c r="P632" s="34">
        <v>0</v>
      </c>
      <c r="Q632" s="34">
        <v>6.375</v>
      </c>
      <c r="R632" s="34">
        <v>770</v>
      </c>
      <c r="S632" s="34">
        <v>17.149999999999999</v>
      </c>
      <c r="T632" s="34">
        <v>752.85</v>
      </c>
      <c r="U632" s="34">
        <v>6.2</v>
      </c>
      <c r="V632" s="5">
        <v>769.86298772544683</v>
      </c>
      <c r="W632" s="37">
        <v>1.8191406782372659</v>
      </c>
      <c r="X632" s="5">
        <v>739.15459940389076</v>
      </c>
      <c r="Y632" s="5">
        <v>0.96011187859247038</v>
      </c>
    </row>
    <row r="633" spans="1:26" x14ac:dyDescent="0.3">
      <c r="A633" s="34" t="s">
        <v>342</v>
      </c>
      <c r="B633" s="29">
        <v>33</v>
      </c>
      <c r="C633" s="29">
        <v>16</v>
      </c>
      <c r="D633" s="29" t="s">
        <v>15</v>
      </c>
      <c r="E633" s="5">
        <v>493692.152348998</v>
      </c>
      <c r="F633" s="5">
        <v>5180610.4170500003</v>
      </c>
      <c r="G633" s="29">
        <v>6</v>
      </c>
      <c r="H633" s="29" t="s">
        <v>15</v>
      </c>
      <c r="I633" s="29" t="s">
        <v>210</v>
      </c>
      <c r="J633" s="36" t="s">
        <v>202</v>
      </c>
      <c r="K633" s="34">
        <v>2</v>
      </c>
      <c r="L633" s="34" t="s">
        <v>224</v>
      </c>
      <c r="M633" s="34" t="s">
        <v>203</v>
      </c>
      <c r="N633" s="34">
        <v>8.75</v>
      </c>
      <c r="O633" s="34">
        <v>6.75</v>
      </c>
      <c r="P633" s="34">
        <v>10</v>
      </c>
      <c r="Q633" s="34">
        <v>25.5</v>
      </c>
      <c r="R633" s="34">
        <v>275.04000000000002</v>
      </c>
      <c r="S633" s="34">
        <v>6.31</v>
      </c>
      <c r="T633" s="34">
        <v>268.73</v>
      </c>
      <c r="U633" s="34">
        <v>1.55</v>
      </c>
      <c r="V633" s="5">
        <v>192.46574693136171</v>
      </c>
      <c r="W633" s="5">
        <v>2.0311575626109271</v>
      </c>
      <c r="X633" s="5">
        <v>263.27167028199568</v>
      </c>
      <c r="Y633" s="5">
        <v>1.3678884397850035</v>
      </c>
    </row>
    <row r="634" spans="1:26" x14ac:dyDescent="0.3">
      <c r="A634" s="34" t="s">
        <v>343</v>
      </c>
      <c r="B634" s="29">
        <v>33</v>
      </c>
      <c r="C634" s="29">
        <v>16</v>
      </c>
      <c r="D634" s="29" t="s">
        <v>15</v>
      </c>
      <c r="E634" s="5">
        <v>493692.152348998</v>
      </c>
      <c r="F634" s="5">
        <v>5180610.4170500003</v>
      </c>
      <c r="G634" s="29">
        <v>6</v>
      </c>
      <c r="H634" s="29" t="s">
        <v>15</v>
      </c>
      <c r="I634" s="29" t="s">
        <v>210</v>
      </c>
      <c r="J634" s="36" t="s">
        <v>205</v>
      </c>
      <c r="K634" s="34">
        <v>3</v>
      </c>
      <c r="L634" s="34" t="s">
        <v>224</v>
      </c>
      <c r="M634" s="34" t="s">
        <v>206</v>
      </c>
      <c r="N634" s="34" t="s">
        <v>206</v>
      </c>
      <c r="O634" s="34" t="s">
        <v>206</v>
      </c>
      <c r="P634" s="34" t="s">
        <v>206</v>
      </c>
      <c r="Q634" s="34">
        <v>30</v>
      </c>
      <c r="R634" s="34">
        <v>244.43</v>
      </c>
      <c r="S634" s="34">
        <v>6.31</v>
      </c>
      <c r="T634" s="34">
        <v>238.12</v>
      </c>
      <c r="U634" s="34">
        <v>1.35</v>
      </c>
      <c r="V634" s="5">
        <v>171.76657833502196</v>
      </c>
      <c r="W634" s="5">
        <v>2.1389362104864569</v>
      </c>
      <c r="X634" s="5">
        <v>233.02676509558967</v>
      </c>
      <c r="Y634" s="5">
        <v>1.3566478843228911</v>
      </c>
    </row>
    <row r="635" spans="1:26" x14ac:dyDescent="0.3">
      <c r="A635" s="34" t="s">
        <v>344</v>
      </c>
      <c r="B635" s="29">
        <v>33</v>
      </c>
      <c r="C635" s="29">
        <v>16</v>
      </c>
      <c r="D635" s="29" t="s">
        <v>15</v>
      </c>
      <c r="E635" s="5">
        <v>493692.152348998</v>
      </c>
      <c r="F635" s="5">
        <v>5180610.4170500003</v>
      </c>
      <c r="G635" s="29">
        <v>6</v>
      </c>
      <c r="H635" s="29" t="s">
        <v>15</v>
      </c>
      <c r="I635" s="29" t="s">
        <v>210</v>
      </c>
      <c r="J635" s="36" t="s">
        <v>208</v>
      </c>
      <c r="K635" s="34">
        <v>4</v>
      </c>
      <c r="L635" s="34" t="s">
        <v>224</v>
      </c>
      <c r="M635" s="34" t="s">
        <v>206</v>
      </c>
      <c r="N635" s="34" t="s">
        <v>206</v>
      </c>
      <c r="O635" s="34" t="s">
        <v>206</v>
      </c>
      <c r="P635" s="34" t="s">
        <v>206</v>
      </c>
      <c r="Q635" s="34">
        <v>30</v>
      </c>
      <c r="R635" s="34">
        <v>239.85</v>
      </c>
      <c r="S635" s="34">
        <v>6.31</v>
      </c>
      <c r="T635" s="34">
        <v>233.54</v>
      </c>
      <c r="U635" s="34">
        <v>1.35</v>
      </c>
      <c r="V635" s="5">
        <v>171.76657833502196</v>
      </c>
      <c r="W635" s="5">
        <v>2.3105541413745976</v>
      </c>
      <c r="X635" s="5">
        <v>228.14393185823377</v>
      </c>
      <c r="Y635" s="5">
        <v>1.3282207404356081</v>
      </c>
    </row>
    <row r="636" spans="1:26" x14ac:dyDescent="0.3">
      <c r="A636" s="34" t="s">
        <v>435</v>
      </c>
      <c r="B636" s="29">
        <v>56</v>
      </c>
      <c r="C636" s="29">
        <v>16</v>
      </c>
      <c r="D636" s="29" t="s">
        <v>23</v>
      </c>
      <c r="E636" s="5">
        <v>493671.430219998</v>
      </c>
      <c r="F636" s="5">
        <v>5180643.5840299902</v>
      </c>
      <c r="G636" s="29">
        <v>5</v>
      </c>
      <c r="H636" s="29" t="s">
        <v>15</v>
      </c>
      <c r="I636" s="29" t="s">
        <v>219</v>
      </c>
      <c r="J636" s="36" t="s">
        <v>199</v>
      </c>
      <c r="K636" s="34">
        <v>1</v>
      </c>
      <c r="L636" s="34" t="s">
        <v>224</v>
      </c>
      <c r="M636" s="34">
        <v>3.5</v>
      </c>
      <c r="N636" s="34">
        <v>1.5</v>
      </c>
      <c r="O636" s="34">
        <v>3.5</v>
      </c>
      <c r="P636" s="34">
        <v>4</v>
      </c>
      <c r="Q636" s="34">
        <v>12.5</v>
      </c>
      <c r="R636" s="34">
        <v>428.01</v>
      </c>
      <c r="S636" s="34">
        <v>17.149999999999999</v>
      </c>
      <c r="T636" s="34">
        <v>410.86</v>
      </c>
      <c r="U636" s="34">
        <v>6.2</v>
      </c>
      <c r="V636" s="5">
        <v>1509.5352700498959</v>
      </c>
      <c r="W636" s="37">
        <v>2.1486687803201043</v>
      </c>
      <c r="X636" s="5">
        <v>402.03197944917684</v>
      </c>
      <c r="Y636" s="5">
        <v>0.26632831138545582</v>
      </c>
    </row>
    <row r="637" spans="1:26" x14ac:dyDescent="0.3">
      <c r="A637" s="34" t="s">
        <v>436</v>
      </c>
      <c r="B637" s="29">
        <v>56</v>
      </c>
      <c r="C637" s="29">
        <v>16</v>
      </c>
      <c r="D637" s="29" t="s">
        <v>23</v>
      </c>
      <c r="E637" s="5">
        <v>493671.430219998</v>
      </c>
      <c r="F637" s="5">
        <v>5180643.5840299902</v>
      </c>
      <c r="G637" s="29">
        <v>5</v>
      </c>
      <c r="H637" s="29" t="s">
        <v>15</v>
      </c>
      <c r="I637" s="29" t="s">
        <v>219</v>
      </c>
      <c r="J637" s="36" t="s">
        <v>202</v>
      </c>
      <c r="K637" s="34">
        <v>2</v>
      </c>
      <c r="L637" s="34" t="s">
        <v>224</v>
      </c>
      <c r="M637" s="34" t="s">
        <v>203</v>
      </c>
      <c r="N637" s="34">
        <v>8.5</v>
      </c>
      <c r="O637" s="34">
        <v>6.5</v>
      </c>
      <c r="P637" s="34">
        <v>6</v>
      </c>
      <c r="Q637" s="34">
        <v>21</v>
      </c>
      <c r="R637" s="34">
        <v>196.43</v>
      </c>
      <c r="S637" s="34">
        <v>6.31</v>
      </c>
      <c r="T637" s="34">
        <v>190.12</v>
      </c>
      <c r="U637" s="34">
        <v>1.55</v>
      </c>
      <c r="V637" s="5">
        <v>158.50120335523906</v>
      </c>
      <c r="W637" s="5">
        <v>1.9070805437208311</v>
      </c>
      <c r="X637" s="5">
        <v>186.49425847027797</v>
      </c>
      <c r="Y637" s="5">
        <v>1.1766109942540928</v>
      </c>
    </row>
    <row r="638" spans="1:26" x14ac:dyDescent="0.3">
      <c r="A638" s="34" t="s">
        <v>437</v>
      </c>
      <c r="B638" s="29">
        <v>56</v>
      </c>
      <c r="C638" s="29">
        <v>16</v>
      </c>
      <c r="D638" s="29" t="s">
        <v>23</v>
      </c>
      <c r="E638" s="5">
        <v>493671.430219998</v>
      </c>
      <c r="F638" s="5">
        <v>5180643.5840299902</v>
      </c>
      <c r="G638" s="29">
        <v>5</v>
      </c>
      <c r="H638" s="29" t="s">
        <v>15</v>
      </c>
      <c r="I638" s="29" t="s">
        <v>219</v>
      </c>
      <c r="J638" s="36" t="s">
        <v>205</v>
      </c>
      <c r="K638" s="34">
        <v>3</v>
      </c>
      <c r="L638" s="34" t="s">
        <v>224</v>
      </c>
      <c r="M638" s="34" t="s">
        <v>206</v>
      </c>
      <c r="N638" s="34" t="s">
        <v>206</v>
      </c>
      <c r="O638" s="34" t="s">
        <v>206</v>
      </c>
      <c r="P638" s="34" t="s">
        <v>206</v>
      </c>
      <c r="Q638" s="34">
        <v>30</v>
      </c>
      <c r="R638" s="34">
        <v>241.5</v>
      </c>
      <c r="S638" s="34">
        <v>6.31</v>
      </c>
      <c r="T638" s="34">
        <v>235.19</v>
      </c>
      <c r="U638" s="34">
        <v>1.35</v>
      </c>
      <c r="V638" s="5">
        <v>171.76657833502196</v>
      </c>
      <c r="W638" s="5">
        <v>2.2403258655804654</v>
      </c>
      <c r="X638" s="5">
        <v>229.9209775967413</v>
      </c>
      <c r="Y638" s="5">
        <v>1.3385664418854064</v>
      </c>
    </row>
    <row r="639" spans="1:26" x14ac:dyDescent="0.3">
      <c r="A639" s="34" t="s">
        <v>438</v>
      </c>
      <c r="B639" s="29">
        <v>56</v>
      </c>
      <c r="C639" s="29">
        <v>16</v>
      </c>
      <c r="D639" s="29" t="s">
        <v>23</v>
      </c>
      <c r="E639" s="5">
        <v>493671.430219998</v>
      </c>
      <c r="F639" s="5">
        <v>5180643.5840299902</v>
      </c>
      <c r="G639" s="29">
        <v>5</v>
      </c>
      <c r="H639" s="29" t="s">
        <v>15</v>
      </c>
      <c r="I639" s="29" t="s">
        <v>219</v>
      </c>
      <c r="J639" s="36" t="s">
        <v>208</v>
      </c>
      <c r="K639" s="34">
        <v>4</v>
      </c>
      <c r="L639" s="34" t="s">
        <v>224</v>
      </c>
      <c r="M639" s="34" t="s">
        <v>206</v>
      </c>
      <c r="N639" s="34" t="s">
        <v>206</v>
      </c>
      <c r="O639" s="34" t="s">
        <v>206</v>
      </c>
      <c r="P639" s="34" t="s">
        <v>206</v>
      </c>
      <c r="Q639" s="34">
        <v>30</v>
      </c>
      <c r="R639" s="34">
        <v>213.1</v>
      </c>
      <c r="S639" s="34">
        <v>6.31</v>
      </c>
      <c r="T639" s="34">
        <v>206.79</v>
      </c>
      <c r="U639" s="34">
        <v>1.35</v>
      </c>
      <c r="V639" s="5">
        <v>171.76657833502196</v>
      </c>
      <c r="W639" s="5">
        <v>2.2939504669102626</v>
      </c>
      <c r="X639" s="5">
        <v>202.04633982947627</v>
      </c>
      <c r="Y639" s="5">
        <v>1.1762843609505638</v>
      </c>
    </row>
    <row r="640" spans="1:26" x14ac:dyDescent="0.3">
      <c r="A640" s="34" t="s">
        <v>535</v>
      </c>
      <c r="B640" s="29">
        <v>81</v>
      </c>
      <c r="C640" s="29">
        <v>16</v>
      </c>
      <c r="D640" s="29" t="s">
        <v>33</v>
      </c>
      <c r="E640" s="5">
        <v>493679.47076</v>
      </c>
      <c r="F640" s="5">
        <v>5180673.9922799803</v>
      </c>
      <c r="G640" s="29">
        <v>5</v>
      </c>
      <c r="H640" s="29" t="s">
        <v>15</v>
      </c>
      <c r="I640" s="29" t="s">
        <v>219</v>
      </c>
      <c r="J640" s="36" t="s">
        <v>199</v>
      </c>
      <c r="K640" s="34">
        <v>1</v>
      </c>
      <c r="L640" s="34" t="s">
        <v>224</v>
      </c>
      <c r="M640" s="34">
        <v>4.5</v>
      </c>
      <c r="N640" s="34">
        <v>2.5</v>
      </c>
      <c r="O640" s="34">
        <v>3.5</v>
      </c>
      <c r="P640" s="34">
        <v>3.25</v>
      </c>
      <c r="Q640" s="34">
        <v>13.75</v>
      </c>
      <c r="R640" s="34">
        <v>554.79999999999995</v>
      </c>
      <c r="S640" s="34">
        <v>17.149999999999999</v>
      </c>
      <c r="T640" s="34">
        <v>537.65</v>
      </c>
      <c r="U640" s="34">
        <v>6.2</v>
      </c>
      <c r="V640" s="5">
        <v>1660.4887970548855</v>
      </c>
      <c r="W640" s="37">
        <v>2.0752966453440207</v>
      </c>
      <c r="X640" s="5">
        <v>526.4921675863078</v>
      </c>
      <c r="Y640" s="5">
        <v>0.31707059302063162</v>
      </c>
    </row>
    <row r="641" spans="1:25" x14ac:dyDescent="0.3">
      <c r="A641" s="34" t="s">
        <v>536</v>
      </c>
      <c r="B641" s="29">
        <v>81</v>
      </c>
      <c r="C641" s="29">
        <v>16</v>
      </c>
      <c r="D641" s="29" t="s">
        <v>33</v>
      </c>
      <c r="E641" s="5">
        <v>493679.47076</v>
      </c>
      <c r="F641" s="5">
        <v>5180673.9922799803</v>
      </c>
      <c r="G641" s="29">
        <v>5</v>
      </c>
      <c r="H641" s="29" t="s">
        <v>15</v>
      </c>
      <c r="I641" s="29" t="s">
        <v>219</v>
      </c>
      <c r="J641" s="36" t="s">
        <v>202</v>
      </c>
      <c r="K641" s="34">
        <v>2</v>
      </c>
      <c r="L641" s="34" t="s">
        <v>224</v>
      </c>
      <c r="M641" s="34" t="s">
        <v>203</v>
      </c>
      <c r="N641" s="34">
        <v>7.5</v>
      </c>
      <c r="O641" s="34">
        <v>6.5</v>
      </c>
      <c r="P641" s="34">
        <v>6.75</v>
      </c>
      <c r="Q641" s="34">
        <v>20.75</v>
      </c>
      <c r="R641" s="34">
        <v>203.24</v>
      </c>
      <c r="S641" s="34">
        <v>6.31</v>
      </c>
      <c r="T641" s="34">
        <v>196.93</v>
      </c>
      <c r="U641" s="34">
        <v>1.55</v>
      </c>
      <c r="V641" s="5">
        <v>156.61428426767668</v>
      </c>
      <c r="W641" s="5">
        <v>2.118557751069448</v>
      </c>
      <c r="X641" s="5">
        <v>192.75792422081895</v>
      </c>
      <c r="Y641" s="5">
        <v>1.2307812478417837</v>
      </c>
    </row>
    <row r="642" spans="1:25" x14ac:dyDescent="0.3">
      <c r="A642" s="34" t="s">
        <v>537</v>
      </c>
      <c r="B642" s="29">
        <v>81</v>
      </c>
      <c r="C642" s="29">
        <v>16</v>
      </c>
      <c r="D642" s="29" t="s">
        <v>33</v>
      </c>
      <c r="E642" s="5">
        <v>493679.47076</v>
      </c>
      <c r="F642" s="5">
        <v>5180673.9922799803</v>
      </c>
      <c r="G642" s="29">
        <v>5</v>
      </c>
      <c r="H642" s="29" t="s">
        <v>15</v>
      </c>
      <c r="I642" s="29" t="s">
        <v>219</v>
      </c>
      <c r="J642" s="36" t="s">
        <v>205</v>
      </c>
      <c r="K642" s="34">
        <v>3</v>
      </c>
      <c r="L642" s="34" t="s">
        <v>224</v>
      </c>
      <c r="M642" s="34" t="s">
        <v>206</v>
      </c>
      <c r="N642" s="34" t="s">
        <v>206</v>
      </c>
      <c r="O642" s="34" t="s">
        <v>206</v>
      </c>
      <c r="P642" s="34" t="s">
        <v>206</v>
      </c>
      <c r="Q642" s="34">
        <v>30</v>
      </c>
      <c r="R642" s="34">
        <v>220.85</v>
      </c>
      <c r="S642" s="34">
        <v>6.31</v>
      </c>
      <c r="T642" s="34">
        <v>214.54</v>
      </c>
      <c r="U642" s="34">
        <v>1.35</v>
      </c>
      <c r="V642" s="5">
        <v>171.76657833502196</v>
      </c>
      <c r="W642" s="5">
        <v>2.2662311147407093</v>
      </c>
      <c r="X642" s="5">
        <v>209.67802776643526</v>
      </c>
      <c r="Y642" s="5">
        <v>1.2207149365080148</v>
      </c>
    </row>
    <row r="643" spans="1:25" x14ac:dyDescent="0.3">
      <c r="A643" s="34" t="s">
        <v>538</v>
      </c>
      <c r="B643" s="29">
        <v>81</v>
      </c>
      <c r="C643" s="29">
        <v>16</v>
      </c>
      <c r="D643" s="29" t="s">
        <v>33</v>
      </c>
      <c r="E643" s="5">
        <v>493679.47076</v>
      </c>
      <c r="F643" s="5">
        <v>5180673.9922799803</v>
      </c>
      <c r="G643" s="29">
        <v>5</v>
      </c>
      <c r="H643" s="29" t="s">
        <v>15</v>
      </c>
      <c r="I643" s="29" t="s">
        <v>219</v>
      </c>
      <c r="J643" s="36" t="s">
        <v>208</v>
      </c>
      <c r="K643" s="34">
        <v>4</v>
      </c>
      <c r="L643" s="34" t="s">
        <v>224</v>
      </c>
      <c r="M643" s="34" t="s">
        <v>206</v>
      </c>
      <c r="N643" s="34" t="s">
        <v>206</v>
      </c>
      <c r="O643" s="34" t="s">
        <v>206</v>
      </c>
      <c r="P643" s="34" t="s">
        <v>206</v>
      </c>
      <c r="Q643" s="34">
        <v>30</v>
      </c>
      <c r="R643" s="34">
        <v>214.72</v>
      </c>
      <c r="S643" s="34">
        <v>6.31</v>
      </c>
      <c r="T643" s="34">
        <v>208.41</v>
      </c>
      <c r="U643" s="34">
        <v>1.35</v>
      </c>
      <c r="V643" s="5">
        <v>171.76657833502196</v>
      </c>
      <c r="W643" s="5">
        <v>1.9441069258809112</v>
      </c>
      <c r="X643" s="5">
        <v>204.35828675577159</v>
      </c>
      <c r="Y643" s="5">
        <v>1.1897441792033672</v>
      </c>
    </row>
    <row r="644" spans="1:25" x14ac:dyDescent="0.3">
      <c r="A644" s="34" t="s">
        <v>643</v>
      </c>
      <c r="B644" s="29">
        <v>108</v>
      </c>
      <c r="C644" s="29">
        <v>16</v>
      </c>
      <c r="D644" s="29" t="s">
        <v>27</v>
      </c>
      <c r="E644" s="5">
        <v>493690.954815</v>
      </c>
      <c r="F644" s="5">
        <v>5180705.7611499904</v>
      </c>
      <c r="G644" s="29">
        <v>5</v>
      </c>
      <c r="H644" s="29" t="s">
        <v>15</v>
      </c>
      <c r="I644" s="29" t="s">
        <v>219</v>
      </c>
      <c r="J644" s="36" t="s">
        <v>199</v>
      </c>
      <c r="K644" s="34">
        <v>1</v>
      </c>
      <c r="L644" s="34" t="s">
        <v>224</v>
      </c>
      <c r="M644" s="34">
        <v>2.5</v>
      </c>
      <c r="N644" s="34">
        <v>3.5</v>
      </c>
      <c r="O644" s="34">
        <v>2</v>
      </c>
      <c r="P644" s="34">
        <v>2.5</v>
      </c>
      <c r="Q644" s="34">
        <v>10.5</v>
      </c>
      <c r="R644" s="34">
        <v>303.08999999999997</v>
      </c>
      <c r="S644" s="34">
        <v>17.149999999999999</v>
      </c>
      <c r="T644" s="34">
        <v>285.94</v>
      </c>
      <c r="U644" s="34">
        <v>6.2</v>
      </c>
      <c r="V644" s="5">
        <v>1268.0096268419124</v>
      </c>
      <c r="W644" s="37">
        <v>2.4478837650031391</v>
      </c>
      <c r="X644" s="5">
        <v>278.94052116235002</v>
      </c>
      <c r="Y644" s="5">
        <v>0.21998296799770795</v>
      </c>
    </row>
    <row r="645" spans="1:25" x14ac:dyDescent="0.3">
      <c r="A645" s="34" t="s">
        <v>644</v>
      </c>
      <c r="B645" s="29">
        <v>108</v>
      </c>
      <c r="C645" s="29">
        <v>16</v>
      </c>
      <c r="D645" s="29" t="s">
        <v>27</v>
      </c>
      <c r="E645" s="5">
        <v>493690.954815</v>
      </c>
      <c r="F645" s="5">
        <v>5180705.7611499904</v>
      </c>
      <c r="G645" s="29">
        <v>5</v>
      </c>
      <c r="H645" s="29" t="s">
        <v>15</v>
      </c>
      <c r="I645" s="29" t="s">
        <v>219</v>
      </c>
      <c r="J645" s="36" t="s">
        <v>202</v>
      </c>
      <c r="K645" s="34">
        <v>2</v>
      </c>
      <c r="L645" s="34" t="s">
        <v>224</v>
      </c>
      <c r="M645" s="34" t="s">
        <v>203</v>
      </c>
      <c r="N645" s="34">
        <v>6.5</v>
      </c>
      <c r="O645" s="34">
        <v>8</v>
      </c>
      <c r="P645" s="34">
        <v>7.5</v>
      </c>
      <c r="Q645" s="34">
        <v>22</v>
      </c>
      <c r="R645" s="34">
        <v>213.94</v>
      </c>
      <c r="S645" s="34">
        <v>6.31</v>
      </c>
      <c r="T645" s="34">
        <v>207.63</v>
      </c>
      <c r="U645" s="34">
        <v>1.55</v>
      </c>
      <c r="V645" s="5">
        <v>166.04887970548853</v>
      </c>
      <c r="W645" s="5">
        <v>2.1553477023180201</v>
      </c>
      <c r="X645" s="5">
        <v>203.15485156567709</v>
      </c>
      <c r="Y645" s="5">
        <v>1.2234641505922914</v>
      </c>
    </row>
    <row r="646" spans="1:25" x14ac:dyDescent="0.3">
      <c r="A646" s="34" t="s">
        <v>645</v>
      </c>
      <c r="B646" s="29">
        <v>108</v>
      </c>
      <c r="C646" s="29">
        <v>16</v>
      </c>
      <c r="D646" s="29" t="s">
        <v>27</v>
      </c>
      <c r="E646" s="5">
        <v>493690.954815</v>
      </c>
      <c r="F646" s="5">
        <v>5180705.7611499904</v>
      </c>
      <c r="G646" s="29">
        <v>5</v>
      </c>
      <c r="H646" s="29" t="s">
        <v>15</v>
      </c>
      <c r="I646" s="29" t="s">
        <v>219</v>
      </c>
      <c r="J646" s="36" t="s">
        <v>205</v>
      </c>
      <c r="K646" s="34">
        <v>3</v>
      </c>
      <c r="L646" s="34" t="s">
        <v>224</v>
      </c>
      <c r="M646" s="34" t="s">
        <v>206</v>
      </c>
      <c r="N646" s="34" t="s">
        <v>206</v>
      </c>
      <c r="O646" s="34" t="s">
        <v>206</v>
      </c>
      <c r="P646" s="34" t="s">
        <v>206</v>
      </c>
      <c r="Q646" s="34">
        <v>30</v>
      </c>
      <c r="R646" s="34">
        <v>248.84</v>
      </c>
      <c r="S646" s="34">
        <v>6.31</v>
      </c>
      <c r="T646" s="34">
        <v>242.53</v>
      </c>
      <c r="U646" s="34">
        <v>1.35</v>
      </c>
      <c r="V646" s="5">
        <v>171.76657833502196</v>
      </c>
      <c r="W646" s="5">
        <v>2.132845825716021</v>
      </c>
      <c r="X646" s="5">
        <v>237.35720901889093</v>
      </c>
      <c r="Y646" s="5">
        <v>1.3818590980833174</v>
      </c>
    </row>
    <row r="647" spans="1:25" x14ac:dyDescent="0.3">
      <c r="A647" s="34" t="s">
        <v>646</v>
      </c>
      <c r="B647" s="29">
        <v>108</v>
      </c>
      <c r="C647" s="29">
        <v>16</v>
      </c>
      <c r="D647" s="29" t="s">
        <v>27</v>
      </c>
      <c r="E647" s="5">
        <v>493690.954815</v>
      </c>
      <c r="F647" s="5">
        <v>5180705.7611499904</v>
      </c>
      <c r="G647" s="29">
        <v>5</v>
      </c>
      <c r="H647" s="29" t="s">
        <v>15</v>
      </c>
      <c r="I647" s="29" t="s">
        <v>219</v>
      </c>
      <c r="J647" s="36" t="s">
        <v>208</v>
      </c>
      <c r="K647" s="34">
        <v>4</v>
      </c>
      <c r="L647" s="34" t="s">
        <v>224</v>
      </c>
      <c r="M647" s="34" t="s">
        <v>206</v>
      </c>
      <c r="N647" s="34" t="s">
        <v>206</v>
      </c>
      <c r="O647" s="34" t="s">
        <v>206</v>
      </c>
      <c r="P647" s="34" t="s">
        <v>206</v>
      </c>
      <c r="Q647" s="34">
        <v>30</v>
      </c>
      <c r="R647" s="34">
        <v>209.71</v>
      </c>
      <c r="S647" s="34">
        <v>6.31</v>
      </c>
      <c r="T647" s="34">
        <v>203.4</v>
      </c>
      <c r="U647" s="34">
        <v>1.35</v>
      </c>
      <c r="V647" s="5">
        <v>171.76657833502196</v>
      </c>
      <c r="W647" s="5">
        <v>2.2800645682001521</v>
      </c>
      <c r="X647" s="5">
        <v>198.76234866828091</v>
      </c>
      <c r="Y647" s="5">
        <v>1.1571654427475704</v>
      </c>
    </row>
    <row r="648" spans="1:25" x14ac:dyDescent="0.3">
      <c r="A648" s="34" t="s">
        <v>747</v>
      </c>
      <c r="B648" s="29">
        <v>134</v>
      </c>
      <c r="C648" s="29">
        <v>16</v>
      </c>
      <c r="D648" s="29" t="s">
        <v>40</v>
      </c>
      <c r="E648" s="5">
        <v>493688.24009600002</v>
      </c>
      <c r="F648" s="5">
        <v>5180737.54495</v>
      </c>
      <c r="G648" s="29">
        <v>4</v>
      </c>
      <c r="H648" s="29" t="s">
        <v>15</v>
      </c>
      <c r="I648" s="29" t="s">
        <v>242</v>
      </c>
      <c r="J648" s="36" t="s">
        <v>199</v>
      </c>
      <c r="K648" s="34">
        <v>1</v>
      </c>
      <c r="L648" s="34" t="s">
        <v>224</v>
      </c>
      <c r="M648" s="34">
        <v>4.25</v>
      </c>
      <c r="N648" s="34">
        <v>3</v>
      </c>
      <c r="O648" s="34">
        <v>1.75</v>
      </c>
      <c r="P648" s="34">
        <v>2</v>
      </c>
      <c r="Q648" s="34">
        <v>11</v>
      </c>
      <c r="R648" s="34">
        <v>465.01</v>
      </c>
      <c r="S648" s="34">
        <v>17.149999999999999</v>
      </c>
      <c r="T648" s="34">
        <v>447.86</v>
      </c>
      <c r="U648" s="34">
        <v>6.2</v>
      </c>
      <c r="V648" s="5">
        <v>1328.3910376439082</v>
      </c>
      <c r="W648" s="37">
        <v>2.8240804518528768</v>
      </c>
      <c r="X648" s="5">
        <v>435.21207328833174</v>
      </c>
      <c r="Y648" s="5">
        <v>0.32762346399162906</v>
      </c>
    </row>
    <row r="649" spans="1:25" x14ac:dyDescent="0.3">
      <c r="A649" s="34" t="s">
        <v>748</v>
      </c>
      <c r="B649" s="29">
        <v>134</v>
      </c>
      <c r="C649" s="29">
        <v>16</v>
      </c>
      <c r="D649" s="29" t="s">
        <v>40</v>
      </c>
      <c r="E649" s="5">
        <v>493688.24009600002</v>
      </c>
      <c r="F649" s="5">
        <v>5180737.54495</v>
      </c>
      <c r="G649" s="29">
        <v>4</v>
      </c>
      <c r="H649" s="29" t="s">
        <v>15</v>
      </c>
      <c r="I649" s="29" t="s">
        <v>242</v>
      </c>
      <c r="J649" s="36" t="s">
        <v>202</v>
      </c>
      <c r="K649" s="34">
        <v>2</v>
      </c>
      <c r="L649" s="34" t="s">
        <v>224</v>
      </c>
      <c r="M649" s="34" t="s">
        <v>203</v>
      </c>
      <c r="N649" s="34">
        <v>7</v>
      </c>
      <c r="O649" s="34">
        <v>8.25</v>
      </c>
      <c r="P649" s="34">
        <v>8</v>
      </c>
      <c r="Q649" s="34">
        <v>23.25</v>
      </c>
      <c r="R649" s="34">
        <v>235.03</v>
      </c>
      <c r="S649" s="34">
        <v>6.31</v>
      </c>
      <c r="T649" s="34">
        <v>228.72</v>
      </c>
      <c r="U649" s="34">
        <v>1.55</v>
      </c>
      <c r="V649" s="5">
        <v>175.48347514330038</v>
      </c>
      <c r="W649" s="5">
        <v>2.1650326797385375</v>
      </c>
      <c r="X649" s="5">
        <v>223.76813725490203</v>
      </c>
      <c r="Y649" s="5">
        <v>1.2751521878180965</v>
      </c>
    </row>
    <row r="650" spans="1:25" x14ac:dyDescent="0.3">
      <c r="A650" s="34" t="s">
        <v>749</v>
      </c>
      <c r="B650" s="29">
        <v>134</v>
      </c>
      <c r="C650" s="29">
        <v>16</v>
      </c>
      <c r="D650" s="29" t="s">
        <v>40</v>
      </c>
      <c r="E650" s="5">
        <v>493688.24009600002</v>
      </c>
      <c r="F650" s="5">
        <v>5180737.54495</v>
      </c>
      <c r="G650" s="29">
        <v>4</v>
      </c>
      <c r="H650" s="29" t="s">
        <v>15</v>
      </c>
      <c r="I650" s="29" t="s">
        <v>242</v>
      </c>
      <c r="J650" s="36" t="s">
        <v>205</v>
      </c>
      <c r="K650" s="34">
        <v>3</v>
      </c>
      <c r="L650" s="34" t="s">
        <v>224</v>
      </c>
      <c r="M650" s="34" t="s">
        <v>206</v>
      </c>
      <c r="N650" s="34" t="s">
        <v>206</v>
      </c>
      <c r="O650" s="34" t="s">
        <v>206</v>
      </c>
      <c r="P650" s="34" t="s">
        <v>206</v>
      </c>
      <c r="Q650" s="34">
        <v>30</v>
      </c>
      <c r="R650" s="34">
        <v>229.02</v>
      </c>
      <c r="S650" s="34">
        <v>6.31</v>
      </c>
      <c r="T650" s="34">
        <v>222.71</v>
      </c>
      <c r="U650" s="34">
        <v>1.35</v>
      </c>
      <c r="V650" s="5">
        <v>171.76657833502196</v>
      </c>
      <c r="W650" s="5">
        <v>2.2906953172511852</v>
      </c>
      <c r="X650" s="5">
        <v>217.60839245894988</v>
      </c>
      <c r="Y650" s="5">
        <v>1.2668843646318424</v>
      </c>
    </row>
    <row r="651" spans="1:25" x14ac:dyDescent="0.3">
      <c r="A651" s="34" t="s">
        <v>750</v>
      </c>
      <c r="B651" s="29">
        <v>134</v>
      </c>
      <c r="C651" s="29">
        <v>16</v>
      </c>
      <c r="D651" s="29" t="s">
        <v>40</v>
      </c>
      <c r="E651" s="5">
        <v>493688.24009600002</v>
      </c>
      <c r="F651" s="5">
        <v>5180737.54495</v>
      </c>
      <c r="G651" s="29">
        <v>4</v>
      </c>
      <c r="H651" s="29" t="s">
        <v>15</v>
      </c>
      <c r="I651" s="29" t="s">
        <v>242</v>
      </c>
      <c r="J651" s="36" t="s">
        <v>208</v>
      </c>
      <c r="K651" s="34">
        <v>4</v>
      </c>
      <c r="L651" s="34" t="s">
        <v>224</v>
      </c>
      <c r="M651" s="34" t="s">
        <v>206</v>
      </c>
      <c r="N651" s="34" t="s">
        <v>206</v>
      </c>
      <c r="O651" s="34" t="s">
        <v>206</v>
      </c>
      <c r="P651" s="34" t="s">
        <v>206</v>
      </c>
      <c r="Q651" s="34">
        <v>30</v>
      </c>
      <c r="R651" s="34">
        <v>223.84</v>
      </c>
      <c r="S651" s="34">
        <v>6.31</v>
      </c>
      <c r="T651" s="34">
        <v>217.53</v>
      </c>
      <c r="U651" s="34">
        <v>1.35</v>
      </c>
      <c r="V651" s="5">
        <v>171.76657833502196</v>
      </c>
      <c r="W651" s="5">
        <v>2.1501014198783008</v>
      </c>
      <c r="X651" s="5">
        <v>212.85288438133873</v>
      </c>
      <c r="Y651" s="5">
        <v>1.2391984892787467</v>
      </c>
    </row>
    <row r="652" spans="1:25" x14ac:dyDescent="0.3">
      <c r="A652" s="34" t="s">
        <v>847</v>
      </c>
      <c r="B652" s="29">
        <v>159</v>
      </c>
      <c r="C652" s="29">
        <v>16</v>
      </c>
      <c r="D652" s="29" t="s">
        <v>47</v>
      </c>
      <c r="E652" s="5">
        <v>493669.952770998</v>
      </c>
      <c r="F652" s="5">
        <v>5180769.34516</v>
      </c>
      <c r="G652" s="29">
        <v>3</v>
      </c>
      <c r="H652" s="29" t="s">
        <v>15</v>
      </c>
      <c r="I652" s="29" t="s">
        <v>233</v>
      </c>
      <c r="J652" s="36" t="s">
        <v>199</v>
      </c>
      <c r="K652" s="34">
        <v>1</v>
      </c>
      <c r="L652" s="34" t="s">
        <v>224</v>
      </c>
      <c r="M652" s="34">
        <v>2</v>
      </c>
      <c r="N652" s="34">
        <v>2.5</v>
      </c>
      <c r="O652" s="34">
        <v>3.5</v>
      </c>
      <c r="P652" s="34">
        <v>4.5</v>
      </c>
      <c r="Q652" s="34">
        <v>12.5</v>
      </c>
      <c r="R652" s="34">
        <v>968.11</v>
      </c>
      <c r="S652" s="34">
        <v>17.149999999999999</v>
      </c>
      <c r="T652" s="34">
        <v>950.96</v>
      </c>
      <c r="U652" s="34">
        <v>6.2</v>
      </c>
      <c r="V652" s="5">
        <v>1509.5352700498959</v>
      </c>
      <c r="W652" s="37">
        <v>2.2427847777966985</v>
      </c>
      <c r="X652" s="5">
        <v>929.63201387706454</v>
      </c>
      <c r="Y652" s="5">
        <v>0.61583987623312486</v>
      </c>
    </row>
    <row r="653" spans="1:25" x14ac:dyDescent="0.3">
      <c r="A653" s="34" t="s">
        <v>848</v>
      </c>
      <c r="B653" s="29">
        <v>159</v>
      </c>
      <c r="C653" s="29">
        <v>16</v>
      </c>
      <c r="D653" s="29" t="s">
        <v>47</v>
      </c>
      <c r="E653" s="5">
        <v>493669.952770998</v>
      </c>
      <c r="F653" s="5">
        <v>5180769.34516</v>
      </c>
      <c r="G653" s="29">
        <v>3</v>
      </c>
      <c r="H653" s="29" t="s">
        <v>15</v>
      </c>
      <c r="I653" s="29" t="s">
        <v>233</v>
      </c>
      <c r="J653" s="36" t="s">
        <v>202</v>
      </c>
      <c r="K653" s="34">
        <v>2</v>
      </c>
      <c r="L653" s="34" t="s">
        <v>224</v>
      </c>
      <c r="M653" s="34" t="s">
        <v>203</v>
      </c>
      <c r="N653" s="34">
        <v>7.5</v>
      </c>
      <c r="O653" s="34">
        <v>6.5</v>
      </c>
      <c r="P653" s="34">
        <v>5.5</v>
      </c>
      <c r="Q653" s="34">
        <v>19.5</v>
      </c>
      <c r="R653" s="34">
        <v>202.56</v>
      </c>
      <c r="S653" s="34">
        <v>6.31</v>
      </c>
      <c r="T653" s="34">
        <v>196.25</v>
      </c>
      <c r="U653" s="34">
        <v>1.55</v>
      </c>
      <c r="V653" s="5">
        <v>147.17968882986486</v>
      </c>
      <c r="W653" s="5">
        <v>2.3493975903614488</v>
      </c>
      <c r="X653" s="5">
        <v>191.63930722891567</v>
      </c>
      <c r="Y653" s="5">
        <v>1.3020771327383682</v>
      </c>
    </row>
    <row r="654" spans="1:25" x14ac:dyDescent="0.3">
      <c r="A654" s="34" t="s">
        <v>849</v>
      </c>
      <c r="B654" s="29">
        <v>159</v>
      </c>
      <c r="C654" s="29">
        <v>16</v>
      </c>
      <c r="D654" s="29" t="s">
        <v>47</v>
      </c>
      <c r="E654" s="5">
        <v>493669.952770998</v>
      </c>
      <c r="F654" s="5">
        <v>5180769.34516</v>
      </c>
      <c r="G654" s="29">
        <v>3</v>
      </c>
      <c r="H654" s="29" t="s">
        <v>15</v>
      </c>
      <c r="I654" s="29" t="s">
        <v>233</v>
      </c>
      <c r="J654" s="36" t="s">
        <v>205</v>
      </c>
      <c r="K654" s="34">
        <v>3</v>
      </c>
      <c r="L654" s="34" t="s">
        <v>224</v>
      </c>
      <c r="M654" s="34" t="s">
        <v>206</v>
      </c>
      <c r="N654" s="34" t="s">
        <v>206</v>
      </c>
      <c r="O654" s="34" t="s">
        <v>206</v>
      </c>
      <c r="P654" s="34" t="s">
        <v>206</v>
      </c>
      <c r="Q654" s="34">
        <v>30</v>
      </c>
      <c r="R654" s="34">
        <v>244.49</v>
      </c>
      <c r="S654" s="34">
        <v>6.31</v>
      </c>
      <c r="T654" s="34">
        <v>238.18</v>
      </c>
      <c r="U654" s="34">
        <v>1.35</v>
      </c>
      <c r="V654" s="5">
        <v>171.76657833502196</v>
      </c>
      <c r="W654" s="5">
        <v>2.6288974933767921</v>
      </c>
      <c r="X654" s="5">
        <v>231.91849195027515</v>
      </c>
      <c r="Y654" s="5">
        <v>1.3501956794990115</v>
      </c>
    </row>
    <row r="655" spans="1:25" x14ac:dyDescent="0.3">
      <c r="A655" s="34" t="s">
        <v>850</v>
      </c>
      <c r="B655" s="29">
        <v>159</v>
      </c>
      <c r="C655" s="29">
        <v>16</v>
      </c>
      <c r="D655" s="29" t="s">
        <v>47</v>
      </c>
      <c r="E655" s="5">
        <v>493669.952770998</v>
      </c>
      <c r="F655" s="5">
        <v>5180769.34516</v>
      </c>
      <c r="G655" s="29">
        <v>3</v>
      </c>
      <c r="H655" s="29" t="s">
        <v>15</v>
      </c>
      <c r="I655" s="29" t="s">
        <v>233</v>
      </c>
      <c r="J655" s="36" t="s">
        <v>208</v>
      </c>
      <c r="K655" s="34">
        <v>4</v>
      </c>
      <c r="L655" s="34" t="s">
        <v>224</v>
      </c>
      <c r="M655" s="34" t="s">
        <v>206</v>
      </c>
      <c r="N655" s="34" t="s">
        <v>206</v>
      </c>
      <c r="O655" s="34" t="s">
        <v>206</v>
      </c>
      <c r="P655" s="34" t="s">
        <v>206</v>
      </c>
      <c r="Q655" s="34">
        <v>30</v>
      </c>
      <c r="R655" s="34">
        <v>257.94</v>
      </c>
      <c r="S655" s="34">
        <v>6.31</v>
      </c>
      <c r="T655" s="34">
        <v>251.63</v>
      </c>
      <c r="U655" s="34">
        <v>1.35</v>
      </c>
      <c r="V655" s="5">
        <v>171.76657833502196</v>
      </c>
      <c r="W655" s="5">
        <v>2.9393753827311646</v>
      </c>
      <c r="X655" s="5">
        <v>244.23364972443358</v>
      </c>
      <c r="Y655" s="5">
        <v>1.4218927342667809</v>
      </c>
    </row>
    <row r="656" spans="1:25" x14ac:dyDescent="0.3">
      <c r="A656" s="34" t="s">
        <v>951</v>
      </c>
      <c r="B656" s="29">
        <v>185</v>
      </c>
      <c r="C656" s="29">
        <v>16</v>
      </c>
      <c r="D656" s="29" t="s">
        <v>48</v>
      </c>
      <c r="E656" s="5">
        <v>493687.085563</v>
      </c>
      <c r="F656" s="5">
        <v>5180801.1080700001</v>
      </c>
      <c r="G656" s="29">
        <v>3</v>
      </c>
      <c r="H656" s="29" t="s">
        <v>15</v>
      </c>
      <c r="I656" s="29" t="s">
        <v>233</v>
      </c>
      <c r="J656" s="36" t="s">
        <v>199</v>
      </c>
      <c r="K656" s="34">
        <v>1</v>
      </c>
      <c r="L656" s="34" t="s">
        <v>224</v>
      </c>
      <c r="M656" s="34">
        <v>2.75</v>
      </c>
      <c r="N656" s="34">
        <v>4</v>
      </c>
      <c r="O656" s="34">
        <v>4</v>
      </c>
      <c r="P656" s="34">
        <v>3.5</v>
      </c>
      <c r="Q656" s="34">
        <v>14.25</v>
      </c>
      <c r="R656" s="34">
        <v>568.39</v>
      </c>
      <c r="S656" s="34">
        <v>17.149999999999999</v>
      </c>
      <c r="T656" s="34">
        <v>551.24</v>
      </c>
      <c r="U656" s="34">
        <v>6.2</v>
      </c>
      <c r="V656" s="5">
        <v>1720.8702078568813</v>
      </c>
      <c r="W656" s="37">
        <v>2.5642695495025944</v>
      </c>
      <c r="X656" s="5">
        <v>537.10472053532192</v>
      </c>
      <c r="Y656" s="5">
        <v>0.3121122778946912</v>
      </c>
    </row>
    <row r="657" spans="1:25" x14ac:dyDescent="0.3">
      <c r="A657" s="34" t="s">
        <v>952</v>
      </c>
      <c r="B657" s="29">
        <v>185</v>
      </c>
      <c r="C657" s="29">
        <v>16</v>
      </c>
      <c r="D657" s="29" t="s">
        <v>48</v>
      </c>
      <c r="E657" s="5">
        <v>493687.085563</v>
      </c>
      <c r="F657" s="5">
        <v>5180801.1080700001</v>
      </c>
      <c r="G657" s="29">
        <v>3</v>
      </c>
      <c r="H657" s="29" t="s">
        <v>15</v>
      </c>
      <c r="I657" s="29" t="s">
        <v>233</v>
      </c>
      <c r="J657" s="36" t="s">
        <v>202</v>
      </c>
      <c r="K657" s="34">
        <v>2</v>
      </c>
      <c r="L657" s="34" t="s">
        <v>224</v>
      </c>
      <c r="M657" s="34" t="s">
        <v>203</v>
      </c>
      <c r="N657" s="34">
        <v>6</v>
      </c>
      <c r="O657" s="34">
        <v>6</v>
      </c>
      <c r="P657" s="34">
        <v>6.5</v>
      </c>
      <c r="Q657" s="34">
        <v>18.5</v>
      </c>
      <c r="R657" s="34">
        <v>201.15</v>
      </c>
      <c r="S657" s="34">
        <v>6.31</v>
      </c>
      <c r="T657" s="34">
        <v>194.84</v>
      </c>
      <c r="U657" s="34">
        <v>1.55</v>
      </c>
      <c r="V657" s="5">
        <v>139.63201247961536</v>
      </c>
      <c r="W657" s="5">
        <v>1.9063070371121722</v>
      </c>
      <c r="X657" s="5">
        <v>191.12575136889063</v>
      </c>
      <c r="Y657" s="5">
        <v>1.3687817569541423</v>
      </c>
    </row>
    <row r="658" spans="1:25" x14ac:dyDescent="0.3">
      <c r="A658" s="34" t="s">
        <v>953</v>
      </c>
      <c r="B658" s="29">
        <v>185</v>
      </c>
      <c r="C658" s="29">
        <v>16</v>
      </c>
      <c r="D658" s="29" t="s">
        <v>48</v>
      </c>
      <c r="E658" s="5">
        <v>493687.085563</v>
      </c>
      <c r="F658" s="5">
        <v>5180801.1080700001</v>
      </c>
      <c r="G658" s="29">
        <v>3</v>
      </c>
      <c r="H658" s="29" t="s">
        <v>15</v>
      </c>
      <c r="I658" s="29" t="s">
        <v>233</v>
      </c>
      <c r="J658" s="36" t="s">
        <v>205</v>
      </c>
      <c r="K658" s="34">
        <v>3</v>
      </c>
      <c r="L658" s="34" t="s">
        <v>224</v>
      </c>
      <c r="M658" s="34" t="s">
        <v>206</v>
      </c>
      <c r="N658" s="34" t="s">
        <v>206</v>
      </c>
      <c r="O658" s="34" t="s">
        <v>206</v>
      </c>
      <c r="P658" s="34" t="s">
        <v>206</v>
      </c>
      <c r="Q658" s="34">
        <v>30</v>
      </c>
      <c r="R658" s="34">
        <v>250.46</v>
      </c>
      <c r="S658" s="34">
        <v>6.31</v>
      </c>
      <c r="T658" s="34">
        <v>244.15</v>
      </c>
      <c r="U658" s="34">
        <v>1.35</v>
      </c>
      <c r="V658" s="5">
        <v>171.76657833502196</v>
      </c>
      <c r="W658" s="5">
        <v>2.3336038961039076</v>
      </c>
      <c r="X658" s="5">
        <v>238.45250608766233</v>
      </c>
      <c r="Y658" s="5">
        <v>1.3882357580796241</v>
      </c>
    </row>
    <row r="659" spans="1:25" x14ac:dyDescent="0.3">
      <c r="A659" s="34" t="s">
        <v>954</v>
      </c>
      <c r="B659" s="29">
        <v>185</v>
      </c>
      <c r="C659" s="29">
        <v>16</v>
      </c>
      <c r="D659" s="29" t="s">
        <v>48</v>
      </c>
      <c r="E659" s="5">
        <v>493687.085563</v>
      </c>
      <c r="F659" s="5">
        <v>5180801.1080700001</v>
      </c>
      <c r="G659" s="29">
        <v>3</v>
      </c>
      <c r="H659" s="29" t="s">
        <v>15</v>
      </c>
      <c r="I659" s="29" t="s">
        <v>233</v>
      </c>
      <c r="J659" s="36" t="s">
        <v>208</v>
      </c>
      <c r="K659" s="34">
        <v>4</v>
      </c>
      <c r="L659" s="34" t="s">
        <v>224</v>
      </c>
      <c r="M659" s="34" t="s">
        <v>206</v>
      </c>
      <c r="N659" s="34" t="s">
        <v>206</v>
      </c>
      <c r="O659" s="34" t="s">
        <v>206</v>
      </c>
      <c r="P659" s="34" t="s">
        <v>206</v>
      </c>
      <c r="Q659" s="34">
        <v>30</v>
      </c>
      <c r="R659" s="34">
        <v>240.92</v>
      </c>
      <c r="S659" s="34">
        <v>6.31</v>
      </c>
      <c r="T659" s="34">
        <v>234.60999999999999</v>
      </c>
      <c r="U659" s="34">
        <v>1.35</v>
      </c>
      <c r="V659" s="5">
        <v>171.76657833502196</v>
      </c>
      <c r="W659" s="5">
        <v>1.97314890154597</v>
      </c>
      <c r="X659" s="5">
        <v>229.98079536208297</v>
      </c>
      <c r="Y659" s="5">
        <v>1.3389146922023278</v>
      </c>
    </row>
    <row r="660" spans="1:25" x14ac:dyDescent="0.3">
      <c r="A660" s="34" t="s">
        <v>1047</v>
      </c>
      <c r="B660" s="29">
        <v>209</v>
      </c>
      <c r="C660" s="29">
        <v>16</v>
      </c>
      <c r="D660" s="29" t="s">
        <v>55</v>
      </c>
      <c r="E660" s="5">
        <v>493671.92820000002</v>
      </c>
      <c r="F660" s="5">
        <v>5180832.9049800001</v>
      </c>
      <c r="G660" s="29">
        <v>2</v>
      </c>
      <c r="H660" s="29" t="s">
        <v>15</v>
      </c>
      <c r="I660" s="29" t="s">
        <v>141</v>
      </c>
      <c r="J660" s="36" t="s">
        <v>199</v>
      </c>
      <c r="K660" s="34">
        <v>1</v>
      </c>
      <c r="L660" s="34" t="s">
        <v>224</v>
      </c>
      <c r="M660" s="34">
        <v>2.5</v>
      </c>
      <c r="N660" s="34">
        <v>2.25</v>
      </c>
      <c r="O660" s="34">
        <v>3.5</v>
      </c>
      <c r="P660" s="34">
        <v>2.75</v>
      </c>
      <c r="Q660" s="34">
        <v>11</v>
      </c>
      <c r="R660" s="34">
        <v>870.5</v>
      </c>
      <c r="S660" s="34">
        <v>17.149999999999999</v>
      </c>
      <c r="T660" s="34">
        <v>853.35</v>
      </c>
      <c r="U660" s="34">
        <v>6.2</v>
      </c>
      <c r="V660" s="5">
        <v>1328.3910376439082</v>
      </c>
      <c r="W660" s="37">
        <v>2.1607734971670842</v>
      </c>
      <c r="X660" s="5">
        <v>834.91103936192474</v>
      </c>
      <c r="Y660" s="5">
        <v>0.62851300234813312</v>
      </c>
    </row>
    <row r="661" spans="1:25" x14ac:dyDescent="0.3">
      <c r="A661" s="34" t="s">
        <v>1048</v>
      </c>
      <c r="B661" s="29">
        <v>209</v>
      </c>
      <c r="C661" s="29">
        <v>16</v>
      </c>
      <c r="D661" s="29" t="s">
        <v>55</v>
      </c>
      <c r="E661" s="5">
        <v>493671.92820000002</v>
      </c>
      <c r="F661" s="5">
        <v>5180832.9049800001</v>
      </c>
      <c r="G661" s="29">
        <v>2</v>
      </c>
      <c r="H661" s="29" t="s">
        <v>15</v>
      </c>
      <c r="I661" s="29" t="s">
        <v>141</v>
      </c>
      <c r="J661" s="36" t="s">
        <v>202</v>
      </c>
      <c r="K661" s="34">
        <v>2</v>
      </c>
      <c r="L661" s="34" t="s">
        <v>224</v>
      </c>
      <c r="M661" s="34" t="s">
        <v>203</v>
      </c>
      <c r="N661" s="34">
        <v>7.75</v>
      </c>
      <c r="O661" s="34">
        <v>6.5</v>
      </c>
      <c r="P661" s="34">
        <v>7.25</v>
      </c>
      <c r="Q661" s="34">
        <v>21.5</v>
      </c>
      <c r="R661" s="34">
        <v>198.55</v>
      </c>
      <c r="S661" s="34">
        <v>6.31</v>
      </c>
      <c r="T661" s="34">
        <v>192.24</v>
      </c>
      <c r="U661" s="34">
        <v>1.55</v>
      </c>
      <c r="V661" s="5">
        <v>162.27504153036381</v>
      </c>
      <c r="W661" s="5">
        <v>2.2731885528719102</v>
      </c>
      <c r="X661" s="5">
        <v>187.87002232595904</v>
      </c>
      <c r="Y661" s="5">
        <v>1.1577259235568031</v>
      </c>
    </row>
    <row r="662" spans="1:25" x14ac:dyDescent="0.3">
      <c r="A662" s="34" t="s">
        <v>1049</v>
      </c>
      <c r="B662" s="29">
        <v>209</v>
      </c>
      <c r="C662" s="29">
        <v>16</v>
      </c>
      <c r="D662" s="29" t="s">
        <v>55</v>
      </c>
      <c r="E662" s="5">
        <v>493671.92820000002</v>
      </c>
      <c r="F662" s="5">
        <v>5180832.9049800001</v>
      </c>
      <c r="G662" s="29">
        <v>2</v>
      </c>
      <c r="H662" s="29" t="s">
        <v>15</v>
      </c>
      <c r="I662" s="29" t="s">
        <v>141</v>
      </c>
      <c r="J662" s="36" t="s">
        <v>205</v>
      </c>
      <c r="K662" s="34">
        <v>3</v>
      </c>
      <c r="L662" s="34" t="s">
        <v>224</v>
      </c>
      <c r="M662" s="34" t="s">
        <v>206</v>
      </c>
      <c r="N662" s="34" t="s">
        <v>206</v>
      </c>
      <c r="O662" s="34" t="s">
        <v>206</v>
      </c>
      <c r="P662" s="34" t="s">
        <v>206</v>
      </c>
      <c r="Q662" s="34">
        <v>30</v>
      </c>
      <c r="R662" s="34">
        <v>255.12</v>
      </c>
      <c r="S662" s="34">
        <v>6.31</v>
      </c>
      <c r="T662" s="34">
        <v>248.81</v>
      </c>
      <c r="U662" s="34">
        <v>1.35</v>
      </c>
      <c r="V662" s="5">
        <v>171.76657833502196</v>
      </c>
      <c r="W662" s="5">
        <v>2.3435907886692302</v>
      </c>
      <c r="X662" s="5">
        <v>242.97891175871209</v>
      </c>
      <c r="Y662" s="5">
        <v>1.414587832592171</v>
      </c>
    </row>
    <row r="663" spans="1:25" x14ac:dyDescent="0.3">
      <c r="A663" s="34" t="s">
        <v>1050</v>
      </c>
      <c r="B663" s="29">
        <v>209</v>
      </c>
      <c r="C663" s="29">
        <v>16</v>
      </c>
      <c r="D663" s="29" t="s">
        <v>55</v>
      </c>
      <c r="E663" s="5">
        <v>493671.92820000002</v>
      </c>
      <c r="F663" s="5">
        <v>5180832.9049800001</v>
      </c>
      <c r="G663" s="29">
        <v>2</v>
      </c>
      <c r="H663" s="29" t="s">
        <v>15</v>
      </c>
      <c r="I663" s="29" t="s">
        <v>141</v>
      </c>
      <c r="J663" s="36" t="s">
        <v>208</v>
      </c>
      <c r="K663" s="34">
        <v>4</v>
      </c>
      <c r="L663" s="34" t="s">
        <v>224</v>
      </c>
      <c r="M663" s="34" t="s">
        <v>206</v>
      </c>
      <c r="N663" s="34" t="s">
        <v>206</v>
      </c>
      <c r="O663" s="34" t="s">
        <v>206</v>
      </c>
      <c r="P663" s="34" t="s">
        <v>206</v>
      </c>
      <c r="Q663" s="34">
        <v>30</v>
      </c>
      <c r="R663" s="34">
        <v>248.47</v>
      </c>
      <c r="S663" s="34">
        <v>6.31</v>
      </c>
      <c r="T663" s="34">
        <v>242.16</v>
      </c>
      <c r="U663" s="34">
        <v>1.35</v>
      </c>
      <c r="V663" s="5">
        <v>171.76657833502196</v>
      </c>
      <c r="W663" s="5">
        <v>2.5439127801332631</v>
      </c>
      <c r="X663" s="5">
        <v>235.9996608116293</v>
      </c>
      <c r="Y663" s="5">
        <v>1.3739556501575294</v>
      </c>
    </row>
    <row r="664" spans="1:25" x14ac:dyDescent="0.3">
      <c r="A664" s="34" t="s">
        <v>1147</v>
      </c>
      <c r="B664" s="29">
        <v>234</v>
      </c>
      <c r="C664" s="29">
        <v>16</v>
      </c>
      <c r="D664" s="29" t="s">
        <v>53</v>
      </c>
      <c r="E664" s="5">
        <v>493699.82406800002</v>
      </c>
      <c r="F664" s="5">
        <v>5180864.6565899802</v>
      </c>
      <c r="G664" s="29">
        <v>2</v>
      </c>
      <c r="H664" s="29" t="s">
        <v>15</v>
      </c>
      <c r="I664" s="29" t="s">
        <v>141</v>
      </c>
      <c r="J664" s="36" t="s">
        <v>199</v>
      </c>
      <c r="K664" s="34">
        <v>1</v>
      </c>
      <c r="L664" s="34" t="s">
        <v>224</v>
      </c>
      <c r="M664" s="34">
        <v>3.75</v>
      </c>
      <c r="N664" s="34">
        <v>4</v>
      </c>
      <c r="O664" s="34">
        <v>5.5</v>
      </c>
      <c r="P664" s="34">
        <v>3.5</v>
      </c>
      <c r="Q664" s="34">
        <v>16.75</v>
      </c>
      <c r="R664" s="34">
        <v>931.1</v>
      </c>
      <c r="S664" s="34">
        <v>17.149999999999999</v>
      </c>
      <c r="T664" s="34">
        <v>913.95</v>
      </c>
      <c r="U664" s="34">
        <v>6.2</v>
      </c>
      <c r="V664" s="5">
        <v>2022.7772618668605</v>
      </c>
      <c r="W664" s="37">
        <v>1.9363664514712848</v>
      </c>
      <c r="X664" s="5">
        <v>896.25257881677828</v>
      </c>
      <c r="Y664" s="5">
        <v>0.44308021239551076</v>
      </c>
    </row>
    <row r="665" spans="1:25" x14ac:dyDescent="0.3">
      <c r="A665" s="34" t="s">
        <v>1148</v>
      </c>
      <c r="B665" s="29">
        <v>234</v>
      </c>
      <c r="C665" s="29">
        <v>16</v>
      </c>
      <c r="D665" s="29" t="s">
        <v>53</v>
      </c>
      <c r="E665" s="5">
        <v>493699.82406800002</v>
      </c>
      <c r="F665" s="5">
        <v>5180864.6565899802</v>
      </c>
      <c r="G665" s="29">
        <v>2</v>
      </c>
      <c r="H665" s="29" t="s">
        <v>15</v>
      </c>
      <c r="I665" s="29" t="s">
        <v>141</v>
      </c>
      <c r="J665" s="36" t="s">
        <v>202</v>
      </c>
      <c r="K665" s="34">
        <v>2</v>
      </c>
      <c r="L665" s="34" t="s">
        <v>224</v>
      </c>
      <c r="M665" s="34" t="s">
        <v>203</v>
      </c>
      <c r="N665" s="34">
        <v>6</v>
      </c>
      <c r="O665" s="34">
        <v>4.5</v>
      </c>
      <c r="P665" s="34">
        <v>6.5</v>
      </c>
      <c r="Q665" s="34">
        <v>17</v>
      </c>
      <c r="R665" s="34">
        <v>182.36</v>
      </c>
      <c r="S665" s="34">
        <v>6.31</v>
      </c>
      <c r="T665" s="34">
        <v>176.05</v>
      </c>
      <c r="U665" s="34">
        <v>1.55</v>
      </c>
      <c r="V665" s="5">
        <v>128.31049795424116</v>
      </c>
      <c r="W665" s="5">
        <v>2.0238818053025702</v>
      </c>
      <c r="X665" s="5">
        <v>172.48695608176484</v>
      </c>
      <c r="Y665" s="5">
        <v>1.3442934041396843</v>
      </c>
    </row>
    <row r="666" spans="1:25" x14ac:dyDescent="0.3">
      <c r="A666" s="34" t="s">
        <v>1149</v>
      </c>
      <c r="B666" s="29">
        <v>234</v>
      </c>
      <c r="C666" s="29">
        <v>16</v>
      </c>
      <c r="D666" s="29" t="s">
        <v>53</v>
      </c>
      <c r="E666" s="5">
        <v>493699.82406800002</v>
      </c>
      <c r="F666" s="5">
        <v>5180864.6565899802</v>
      </c>
      <c r="G666" s="29">
        <v>2</v>
      </c>
      <c r="H666" s="29" t="s">
        <v>15</v>
      </c>
      <c r="I666" s="29" t="s">
        <v>141</v>
      </c>
      <c r="J666" s="36" t="s">
        <v>205</v>
      </c>
      <c r="K666" s="34">
        <v>3</v>
      </c>
      <c r="L666" s="34" t="s">
        <v>224</v>
      </c>
      <c r="M666" s="34" t="s">
        <v>206</v>
      </c>
      <c r="N666" s="34" t="s">
        <v>206</v>
      </c>
      <c r="O666" s="34" t="s">
        <v>206</v>
      </c>
      <c r="P666" s="34" t="s">
        <v>206</v>
      </c>
      <c r="Q666" s="34">
        <v>30</v>
      </c>
      <c r="R666" s="34">
        <v>230.39</v>
      </c>
      <c r="S666" s="34">
        <v>6.31</v>
      </c>
      <c r="T666" s="34">
        <v>224.07999999999998</v>
      </c>
      <c r="U666" s="34">
        <v>1.35</v>
      </c>
      <c r="V666" s="5">
        <v>171.76657833502196</v>
      </c>
      <c r="W666" s="5">
        <v>2.0896733617366632</v>
      </c>
      <c r="X666" s="5">
        <v>219.39745993102048</v>
      </c>
      <c r="Y666" s="5">
        <v>1.2773000548633908</v>
      </c>
    </row>
    <row r="667" spans="1:25" x14ac:dyDescent="0.3">
      <c r="A667" s="34" t="s">
        <v>1150</v>
      </c>
      <c r="B667" s="29">
        <v>234</v>
      </c>
      <c r="C667" s="29">
        <v>16</v>
      </c>
      <c r="D667" s="29" t="s">
        <v>53</v>
      </c>
      <c r="E667" s="5">
        <v>493699.82406800002</v>
      </c>
      <c r="F667" s="5">
        <v>5180864.6565899802</v>
      </c>
      <c r="G667" s="29">
        <v>2</v>
      </c>
      <c r="H667" s="29" t="s">
        <v>15</v>
      </c>
      <c r="I667" s="29" t="s">
        <v>141</v>
      </c>
      <c r="J667" s="36" t="s">
        <v>208</v>
      </c>
      <c r="K667" s="34">
        <v>4</v>
      </c>
      <c r="L667" s="34" t="s">
        <v>224</v>
      </c>
      <c r="M667" s="34" t="s">
        <v>206</v>
      </c>
      <c r="N667" s="34" t="s">
        <v>206</v>
      </c>
      <c r="O667" s="34" t="s">
        <v>206</v>
      </c>
      <c r="P667" s="34" t="s">
        <v>206</v>
      </c>
      <c r="Q667" s="34">
        <v>30</v>
      </c>
      <c r="R667" s="34">
        <v>218.73</v>
      </c>
      <c r="S667" s="34">
        <v>6.31</v>
      </c>
      <c r="T667" s="34">
        <v>212.42</v>
      </c>
      <c r="U667" s="34">
        <v>1.35</v>
      </c>
      <c r="V667" s="5">
        <v>171.76657833502196</v>
      </c>
      <c r="W667" s="5">
        <v>2.1960146400975971</v>
      </c>
      <c r="X667" s="5">
        <v>207.75522570150468</v>
      </c>
      <c r="Y667" s="5">
        <v>1.2095206629562631</v>
      </c>
    </row>
    <row r="668" spans="1:25" x14ac:dyDescent="0.3">
      <c r="A668" s="34" t="s">
        <v>1235</v>
      </c>
      <c r="B668" s="29">
        <v>256</v>
      </c>
      <c r="C668" s="29">
        <v>16</v>
      </c>
      <c r="D668" s="29" t="s">
        <v>58</v>
      </c>
      <c r="E668" s="5">
        <v>493668.941824999</v>
      </c>
      <c r="F668" s="5">
        <v>5180896.47004</v>
      </c>
      <c r="G668" s="29">
        <v>1</v>
      </c>
      <c r="H668" s="29" t="s">
        <v>15</v>
      </c>
      <c r="I668" s="29" t="s">
        <v>198</v>
      </c>
      <c r="J668" s="36" t="s">
        <v>199</v>
      </c>
      <c r="K668" s="34">
        <v>1</v>
      </c>
      <c r="L668" s="34" t="s">
        <v>224</v>
      </c>
      <c r="M668" s="34">
        <v>3</v>
      </c>
      <c r="N668" s="34">
        <v>2.5</v>
      </c>
      <c r="O668" s="34">
        <v>2.75</v>
      </c>
      <c r="P668" s="34">
        <v>2.5</v>
      </c>
      <c r="Q668" s="34">
        <v>10.75</v>
      </c>
      <c r="R668" s="34">
        <v>897.2</v>
      </c>
      <c r="S668" s="34">
        <v>17.149999999999999</v>
      </c>
      <c r="T668" s="34">
        <v>880.05000000000007</v>
      </c>
      <c r="U668" s="34">
        <v>6.2</v>
      </c>
      <c r="V668" s="5">
        <v>1298.2003322429105</v>
      </c>
      <c r="W668" s="37">
        <v>1.9884436334713551</v>
      </c>
      <c r="X668" s="5">
        <v>862.55070180363543</v>
      </c>
      <c r="Y668" s="5">
        <v>0.66442033666206213</v>
      </c>
    </row>
    <row r="669" spans="1:25" x14ac:dyDescent="0.3">
      <c r="A669" s="34" t="s">
        <v>1236</v>
      </c>
      <c r="B669" s="29">
        <v>256</v>
      </c>
      <c r="C669" s="29">
        <v>16</v>
      </c>
      <c r="D669" s="29" t="s">
        <v>58</v>
      </c>
      <c r="E669" s="5">
        <v>493668.941824999</v>
      </c>
      <c r="F669" s="5">
        <v>5180896.47004</v>
      </c>
      <c r="G669" s="29">
        <v>1</v>
      </c>
      <c r="H669" s="29" t="s">
        <v>15</v>
      </c>
      <c r="I669" s="29" t="s">
        <v>198</v>
      </c>
      <c r="J669" s="36" t="s">
        <v>202</v>
      </c>
      <c r="K669" s="34">
        <v>2</v>
      </c>
      <c r="L669" s="34" t="s">
        <v>224</v>
      </c>
      <c r="M669" s="34" t="s">
        <v>203</v>
      </c>
      <c r="N669" s="34">
        <v>7.5</v>
      </c>
      <c r="O669" s="34">
        <v>7.25</v>
      </c>
      <c r="P669" s="34">
        <v>7.5</v>
      </c>
      <c r="Q669" s="34">
        <v>22.25</v>
      </c>
      <c r="R669" s="34">
        <v>235.39</v>
      </c>
      <c r="S669" s="34">
        <v>6.31</v>
      </c>
      <c r="T669" s="34">
        <v>229.07999999999998</v>
      </c>
      <c r="U669" s="34">
        <v>1.55</v>
      </c>
      <c r="V669" s="5">
        <v>167.93579879305091</v>
      </c>
      <c r="W669" s="5">
        <v>2.0130134200894565</v>
      </c>
      <c r="X669" s="5">
        <v>224.46858885725905</v>
      </c>
      <c r="Y669" s="5">
        <v>1.3366333472107046</v>
      </c>
    </row>
    <row r="670" spans="1:25" x14ac:dyDescent="0.3">
      <c r="A670" s="34" t="s">
        <v>1237</v>
      </c>
      <c r="B670" s="29">
        <v>256</v>
      </c>
      <c r="C670" s="29">
        <v>16</v>
      </c>
      <c r="D670" s="29" t="s">
        <v>58</v>
      </c>
      <c r="E670" s="5">
        <v>493668.941824999</v>
      </c>
      <c r="F670" s="5">
        <v>5180896.47004</v>
      </c>
      <c r="G670" s="29">
        <v>1</v>
      </c>
      <c r="H670" s="29" t="s">
        <v>15</v>
      </c>
      <c r="I670" s="29" t="s">
        <v>198</v>
      </c>
      <c r="J670" s="36" t="s">
        <v>205</v>
      </c>
      <c r="K670" s="34">
        <v>3</v>
      </c>
      <c r="L670" s="34" t="s">
        <v>224</v>
      </c>
      <c r="M670" s="34" t="s">
        <v>206</v>
      </c>
      <c r="N670" s="34" t="s">
        <v>206</v>
      </c>
      <c r="O670" s="34" t="s">
        <v>206</v>
      </c>
      <c r="P670" s="34" t="s">
        <v>206</v>
      </c>
      <c r="Q670" s="34">
        <v>30</v>
      </c>
      <c r="R670" s="34">
        <v>249.1</v>
      </c>
      <c r="S670" s="34">
        <v>6.31</v>
      </c>
      <c r="T670" s="34">
        <v>242.79</v>
      </c>
      <c r="U670" s="34">
        <v>1.35</v>
      </c>
      <c r="V670" s="5">
        <v>171.76657833502196</v>
      </c>
      <c r="W670" s="5">
        <v>2.1594349142280382</v>
      </c>
      <c r="X670" s="5">
        <v>237.54710797174573</v>
      </c>
      <c r="Y670" s="5">
        <v>1.3829646621266578</v>
      </c>
    </row>
    <row r="671" spans="1:25" x14ac:dyDescent="0.3">
      <c r="A671" s="34" t="s">
        <v>1238</v>
      </c>
      <c r="B671" s="29">
        <v>256</v>
      </c>
      <c r="C671" s="29">
        <v>16</v>
      </c>
      <c r="D671" s="29" t="s">
        <v>58</v>
      </c>
      <c r="E671" s="5">
        <v>493668.941824999</v>
      </c>
      <c r="F671" s="5">
        <v>5180896.47004</v>
      </c>
      <c r="G671" s="29">
        <v>1</v>
      </c>
      <c r="H671" s="29" t="s">
        <v>15</v>
      </c>
      <c r="I671" s="29" t="s">
        <v>198</v>
      </c>
      <c r="J671" s="36" t="s">
        <v>208</v>
      </c>
      <c r="K671" s="34">
        <v>4</v>
      </c>
      <c r="L671" s="34" t="s">
        <v>224</v>
      </c>
      <c r="M671" s="34" t="s">
        <v>206</v>
      </c>
      <c r="N671" s="34" t="s">
        <v>206</v>
      </c>
      <c r="O671" s="34" t="s">
        <v>206</v>
      </c>
      <c r="P671" s="34" t="s">
        <v>206</v>
      </c>
      <c r="Q671" s="34">
        <v>30</v>
      </c>
      <c r="R671" s="34">
        <v>242.27</v>
      </c>
      <c r="S671" s="34">
        <v>6.31</v>
      </c>
      <c r="T671" s="34">
        <v>235.96</v>
      </c>
      <c r="U671" s="34">
        <v>1.35</v>
      </c>
      <c r="V671" s="5">
        <v>171.76657833502196</v>
      </c>
      <c r="W671" s="5">
        <v>2.3683135973866816</v>
      </c>
      <c r="X671" s="5">
        <v>230.37172723560639</v>
      </c>
      <c r="Y671" s="5">
        <v>1.3411906406278762</v>
      </c>
    </row>
    <row r="672" spans="1:25" x14ac:dyDescent="0.3">
      <c r="A672" s="34" t="s">
        <v>1327</v>
      </c>
      <c r="B672" s="29">
        <v>279</v>
      </c>
      <c r="C672" s="29">
        <v>16</v>
      </c>
      <c r="D672" s="29" t="s">
        <v>66</v>
      </c>
      <c r="E672" s="5">
        <v>493690.95224100002</v>
      </c>
      <c r="F672" s="5">
        <v>5180926.7128600003</v>
      </c>
      <c r="G672" s="29">
        <v>1</v>
      </c>
      <c r="H672" s="29" t="s">
        <v>15</v>
      </c>
      <c r="I672" s="29" t="s">
        <v>198</v>
      </c>
      <c r="J672" s="36" t="s">
        <v>199</v>
      </c>
      <c r="K672" s="34">
        <v>1</v>
      </c>
      <c r="L672" s="34" t="s">
        <v>224</v>
      </c>
      <c r="M672" s="34">
        <v>2.75</v>
      </c>
      <c r="N672" s="34">
        <v>2.75</v>
      </c>
      <c r="O672" s="34">
        <v>3.5</v>
      </c>
      <c r="P672" s="34">
        <v>4</v>
      </c>
      <c r="Q672" s="34">
        <v>13</v>
      </c>
      <c r="R672" s="34">
        <v>784.1</v>
      </c>
      <c r="S672" s="34">
        <v>17.149999999999999</v>
      </c>
      <c r="T672" s="34">
        <v>766.95</v>
      </c>
      <c r="U672" s="34">
        <v>6.2</v>
      </c>
      <c r="V672" s="5">
        <v>1569.9166808518917</v>
      </c>
      <c r="W672" s="37">
        <v>2.2279743753397994</v>
      </c>
      <c r="X672" s="5">
        <v>749.86255052833144</v>
      </c>
      <c r="Y672" s="5">
        <v>0.47764480731641745</v>
      </c>
    </row>
    <row r="673" spans="1:25" x14ac:dyDescent="0.3">
      <c r="A673" s="34" t="s">
        <v>1328</v>
      </c>
      <c r="B673" s="29">
        <v>279</v>
      </c>
      <c r="C673" s="29">
        <v>16</v>
      </c>
      <c r="D673" s="29" t="s">
        <v>66</v>
      </c>
      <c r="E673" s="5">
        <v>493690.95224100002</v>
      </c>
      <c r="F673" s="5">
        <v>5180926.7128600003</v>
      </c>
      <c r="G673" s="29">
        <v>1</v>
      </c>
      <c r="H673" s="29" t="s">
        <v>15</v>
      </c>
      <c r="I673" s="29" t="s">
        <v>198</v>
      </c>
      <c r="J673" s="36" t="s">
        <v>202</v>
      </c>
      <c r="K673" s="34">
        <v>2</v>
      </c>
      <c r="L673" s="34" t="s">
        <v>224</v>
      </c>
      <c r="M673" s="34" t="s">
        <v>203</v>
      </c>
      <c r="N673" s="34">
        <v>7.25</v>
      </c>
      <c r="O673" s="34">
        <v>6.5</v>
      </c>
      <c r="P673" s="34">
        <v>6</v>
      </c>
      <c r="Q673" s="34">
        <v>19.75</v>
      </c>
      <c r="R673" s="34">
        <v>219.86</v>
      </c>
      <c r="S673" s="34">
        <v>6.31</v>
      </c>
      <c r="T673" s="34">
        <v>213.55</v>
      </c>
      <c r="U673" s="34">
        <v>1.55</v>
      </c>
      <c r="V673" s="5">
        <v>149.06660791742721</v>
      </c>
      <c r="W673" s="5">
        <v>1.745129870129869</v>
      </c>
      <c r="X673" s="5">
        <v>209.82327516233767</v>
      </c>
      <c r="Y673" s="5">
        <v>1.4075806654067391</v>
      </c>
    </row>
    <row r="674" spans="1:25" x14ac:dyDescent="0.3">
      <c r="A674" s="34" t="s">
        <v>1329</v>
      </c>
      <c r="B674" s="29">
        <v>279</v>
      </c>
      <c r="C674" s="29">
        <v>16</v>
      </c>
      <c r="D674" s="29" t="s">
        <v>66</v>
      </c>
      <c r="E674" s="5">
        <v>493690.95224100002</v>
      </c>
      <c r="F674" s="5">
        <v>5180926.7128600003</v>
      </c>
      <c r="G674" s="29">
        <v>1</v>
      </c>
      <c r="H674" s="29" t="s">
        <v>15</v>
      </c>
      <c r="I674" s="29" t="s">
        <v>198</v>
      </c>
      <c r="J674" s="36" t="s">
        <v>205</v>
      </c>
      <c r="K674" s="34">
        <v>3</v>
      </c>
      <c r="L674" s="34" t="s">
        <v>224</v>
      </c>
      <c r="M674" s="34" t="s">
        <v>206</v>
      </c>
      <c r="N674" s="34" t="s">
        <v>206</v>
      </c>
      <c r="O674" s="34" t="s">
        <v>206</v>
      </c>
      <c r="P674" s="34" t="s">
        <v>206</v>
      </c>
      <c r="Q674" s="34">
        <v>30</v>
      </c>
      <c r="R674" s="34">
        <v>247.41</v>
      </c>
      <c r="S674" s="34">
        <v>6.31</v>
      </c>
      <c r="T674" s="34">
        <v>241.1</v>
      </c>
      <c r="U674" s="34">
        <v>1.35</v>
      </c>
      <c r="V674" s="5">
        <v>171.76657833502196</v>
      </c>
      <c r="W674" s="5">
        <v>2.0193861066235863</v>
      </c>
      <c r="X674" s="5">
        <v>236.23126009693053</v>
      </c>
      <c r="Y674" s="5">
        <v>1.3753039874624124</v>
      </c>
    </row>
    <row r="675" spans="1:25" x14ac:dyDescent="0.3">
      <c r="A675" s="34" t="s">
        <v>1330</v>
      </c>
      <c r="B675" s="29">
        <v>279</v>
      </c>
      <c r="C675" s="29">
        <v>16</v>
      </c>
      <c r="D675" s="29" t="s">
        <v>66</v>
      </c>
      <c r="E675" s="5">
        <v>493690.95224100002</v>
      </c>
      <c r="F675" s="5">
        <v>5180926.7128600003</v>
      </c>
      <c r="G675" s="29">
        <v>1</v>
      </c>
      <c r="H675" s="29" t="s">
        <v>15</v>
      </c>
      <c r="I675" s="29" t="s">
        <v>198</v>
      </c>
      <c r="J675" s="36" t="s">
        <v>208</v>
      </c>
      <c r="K675" s="34">
        <v>4</v>
      </c>
      <c r="L675" s="34" t="s">
        <v>224</v>
      </c>
      <c r="M675" s="34" t="s">
        <v>206</v>
      </c>
      <c r="N675" s="34" t="s">
        <v>206</v>
      </c>
      <c r="O675" s="34" t="s">
        <v>206</v>
      </c>
      <c r="P675" s="34" t="s">
        <v>206</v>
      </c>
      <c r="Q675" s="34">
        <v>30</v>
      </c>
      <c r="R675" s="34">
        <v>239.76</v>
      </c>
      <c r="S675" s="34">
        <v>6.31</v>
      </c>
      <c r="T675" s="34">
        <v>233.45</v>
      </c>
      <c r="U675" s="34">
        <v>1.35</v>
      </c>
      <c r="V675" s="5">
        <v>171.76657833502196</v>
      </c>
      <c r="W675" s="5">
        <v>2.0960520960520981</v>
      </c>
      <c r="X675" s="5">
        <v>228.55676638176635</v>
      </c>
      <c r="Y675" s="5">
        <v>1.3306242028992277</v>
      </c>
    </row>
    <row r="676" spans="1:25" x14ac:dyDescent="0.3">
      <c r="A676" s="34" t="s">
        <v>1415</v>
      </c>
      <c r="B676" s="29">
        <v>304</v>
      </c>
      <c r="C676" s="29">
        <v>16</v>
      </c>
      <c r="D676" s="29" t="s">
        <v>67</v>
      </c>
      <c r="E676" s="5">
        <v>493694.04643400002</v>
      </c>
      <c r="F676" s="5">
        <v>5180960.0055299904</v>
      </c>
      <c r="G676" s="29">
        <v>6</v>
      </c>
      <c r="H676" s="29" t="s">
        <v>17</v>
      </c>
      <c r="I676" s="29" t="s">
        <v>219</v>
      </c>
      <c r="J676" s="36" t="s">
        <v>199</v>
      </c>
      <c r="K676" s="34">
        <v>1</v>
      </c>
      <c r="L676" s="34" t="s">
        <v>200</v>
      </c>
      <c r="M676" s="34">
        <v>4</v>
      </c>
      <c r="N676" s="34">
        <v>5</v>
      </c>
      <c r="O676" s="34">
        <v>4.5</v>
      </c>
      <c r="P676" s="34">
        <v>4.25</v>
      </c>
      <c r="Q676" s="34">
        <v>17.75</v>
      </c>
      <c r="R676" s="34">
        <v>852.66</v>
      </c>
      <c r="S676" s="34">
        <v>17.149999999999999</v>
      </c>
      <c r="T676" s="34">
        <v>835.51</v>
      </c>
      <c r="U676" s="34">
        <v>6.2</v>
      </c>
      <c r="V676" s="5">
        <v>2143.5400834708521</v>
      </c>
      <c r="W676" s="37">
        <v>1.8399799437709097</v>
      </c>
      <c r="X676" s="5">
        <v>820.1367835717997</v>
      </c>
      <c r="Y676" s="5">
        <v>0.38260855950210271</v>
      </c>
    </row>
    <row r="677" spans="1:25" x14ac:dyDescent="0.3">
      <c r="A677" s="34" t="s">
        <v>1416</v>
      </c>
      <c r="B677" s="29">
        <v>304</v>
      </c>
      <c r="C677" s="29">
        <v>16</v>
      </c>
      <c r="D677" s="29" t="s">
        <v>67</v>
      </c>
      <c r="E677" s="5">
        <v>493694.04643400002</v>
      </c>
      <c r="F677" s="5">
        <v>5180960.0055299904</v>
      </c>
      <c r="G677" s="29">
        <v>6</v>
      </c>
      <c r="H677" s="29" t="s">
        <v>17</v>
      </c>
      <c r="I677" s="29" t="s">
        <v>219</v>
      </c>
      <c r="J677" s="36" t="s">
        <v>202</v>
      </c>
      <c r="K677" s="34">
        <v>2</v>
      </c>
      <c r="L677" s="34" t="s">
        <v>200</v>
      </c>
      <c r="M677" s="34" t="s">
        <v>203</v>
      </c>
      <c r="N677" s="34">
        <v>5</v>
      </c>
      <c r="O677" s="34">
        <v>5.5</v>
      </c>
      <c r="P677" s="34">
        <v>5.75</v>
      </c>
      <c r="Q677" s="34">
        <v>16.25</v>
      </c>
      <c r="R677" s="34">
        <v>161.72999999999999</v>
      </c>
      <c r="S677" s="34">
        <v>6.31</v>
      </c>
      <c r="T677" s="34">
        <v>155.41999999999999</v>
      </c>
      <c r="U677" s="34">
        <v>1.55</v>
      </c>
      <c r="V677" s="5">
        <v>122.64974069155404</v>
      </c>
      <c r="W677" s="5">
        <v>1.8948655256723563</v>
      </c>
      <c r="X677" s="5">
        <v>152.47500000000002</v>
      </c>
      <c r="Y677" s="5">
        <v>1.2431742549171148</v>
      </c>
    </row>
    <row r="678" spans="1:25" x14ac:dyDescent="0.3">
      <c r="A678" s="34" t="s">
        <v>1417</v>
      </c>
      <c r="B678" s="29">
        <v>304</v>
      </c>
      <c r="C678" s="29">
        <v>16</v>
      </c>
      <c r="D678" s="29" t="s">
        <v>67</v>
      </c>
      <c r="E678" s="5">
        <v>493694.04643400002</v>
      </c>
      <c r="F678" s="5">
        <v>5180960.0055299904</v>
      </c>
      <c r="G678" s="29">
        <v>6</v>
      </c>
      <c r="H678" s="29" t="s">
        <v>17</v>
      </c>
      <c r="I678" s="29" t="s">
        <v>219</v>
      </c>
      <c r="J678" s="36" t="s">
        <v>205</v>
      </c>
      <c r="K678" s="34">
        <v>3</v>
      </c>
      <c r="L678" s="34" t="s">
        <v>200</v>
      </c>
      <c r="M678" s="34" t="s">
        <v>206</v>
      </c>
      <c r="N678" s="34" t="s">
        <v>206</v>
      </c>
      <c r="O678" s="34" t="s">
        <v>206</v>
      </c>
      <c r="P678" s="34" t="s">
        <v>206</v>
      </c>
      <c r="Q678" s="34">
        <v>30</v>
      </c>
      <c r="R678" s="34">
        <v>260.66000000000003</v>
      </c>
      <c r="S678" s="34">
        <v>6.31</v>
      </c>
      <c r="T678" s="34">
        <v>254.35000000000002</v>
      </c>
      <c r="U678" s="34">
        <v>1.35</v>
      </c>
      <c r="V678" s="5">
        <v>171.76657833502196</v>
      </c>
      <c r="W678" s="5">
        <v>2.1419828641370811</v>
      </c>
      <c r="X678" s="5">
        <v>248.90186658506735</v>
      </c>
      <c r="Y678" s="5">
        <v>1.4490704128692424</v>
      </c>
    </row>
    <row r="679" spans="1:25" x14ac:dyDescent="0.3">
      <c r="A679" s="34" t="s">
        <v>1418</v>
      </c>
      <c r="B679" s="29">
        <v>304</v>
      </c>
      <c r="C679" s="29">
        <v>16</v>
      </c>
      <c r="D679" s="29" t="s">
        <v>67</v>
      </c>
      <c r="E679" s="5">
        <v>493694.04643400002</v>
      </c>
      <c r="F679" s="5">
        <v>5180960.0055299904</v>
      </c>
      <c r="G679" s="29">
        <v>6</v>
      </c>
      <c r="H679" s="29" t="s">
        <v>17</v>
      </c>
      <c r="I679" s="29" t="s">
        <v>219</v>
      </c>
      <c r="J679" s="36" t="s">
        <v>208</v>
      </c>
      <c r="K679" s="34">
        <v>4</v>
      </c>
      <c r="L679" s="34" t="s">
        <v>200</v>
      </c>
      <c r="M679" s="34" t="s">
        <v>206</v>
      </c>
      <c r="N679" s="34" t="s">
        <v>206</v>
      </c>
      <c r="O679" s="34" t="s">
        <v>206</v>
      </c>
      <c r="P679" s="34" t="s">
        <v>206</v>
      </c>
      <c r="Q679" s="34">
        <v>30</v>
      </c>
      <c r="R679" s="34">
        <v>261.77999999999997</v>
      </c>
      <c r="S679" s="34">
        <v>6.31</v>
      </c>
      <c r="T679" s="34">
        <v>255.46999999999997</v>
      </c>
      <c r="U679" s="34">
        <v>1.35</v>
      </c>
      <c r="V679" s="5">
        <v>171.76657833502196</v>
      </c>
      <c r="W679" s="5">
        <v>2.1315468940316924</v>
      </c>
      <c r="X679" s="5">
        <v>250.02453714981721</v>
      </c>
      <c r="Y679" s="5">
        <v>1.4556064373719844</v>
      </c>
    </row>
    <row r="680" spans="1:25" x14ac:dyDescent="0.3">
      <c r="A680" s="34" t="s">
        <v>1491</v>
      </c>
      <c r="B680" s="29">
        <v>329</v>
      </c>
      <c r="C680" s="29">
        <v>16</v>
      </c>
      <c r="D680" s="29" t="s">
        <v>71</v>
      </c>
      <c r="E680" s="5">
        <v>493691.386340998</v>
      </c>
      <c r="F680" s="5">
        <v>5180990.9908600003</v>
      </c>
      <c r="G680" s="29">
        <v>6</v>
      </c>
      <c r="H680" s="29" t="s">
        <v>17</v>
      </c>
      <c r="I680" s="29" t="s">
        <v>219</v>
      </c>
      <c r="J680" s="36" t="s">
        <v>199</v>
      </c>
      <c r="K680" s="34">
        <v>1</v>
      </c>
      <c r="L680" s="34" t="s">
        <v>200</v>
      </c>
      <c r="M680" s="34">
        <v>4</v>
      </c>
      <c r="N680" s="34">
        <v>4.25</v>
      </c>
      <c r="O680" s="34">
        <v>7.5</v>
      </c>
      <c r="P680" s="34">
        <v>6.25</v>
      </c>
      <c r="Q680" s="34">
        <v>22</v>
      </c>
      <c r="R680" s="34">
        <v>982.9</v>
      </c>
      <c r="S680" s="34">
        <v>17.149999999999999</v>
      </c>
      <c r="T680" s="34">
        <v>965.75</v>
      </c>
      <c r="U680" s="34">
        <v>6.2</v>
      </c>
      <c r="V680" s="5">
        <v>2656.7820752878165</v>
      </c>
      <c r="W680" s="37">
        <v>2.3047218192591563</v>
      </c>
      <c r="X680" s="5">
        <v>943.49214903050472</v>
      </c>
      <c r="Y680" s="5">
        <v>0.35512590882272255</v>
      </c>
    </row>
    <row r="681" spans="1:25" x14ac:dyDescent="0.3">
      <c r="A681" s="34" t="s">
        <v>1492</v>
      </c>
      <c r="B681" s="29">
        <v>329</v>
      </c>
      <c r="C681" s="29">
        <v>16</v>
      </c>
      <c r="D681" s="29" t="s">
        <v>71</v>
      </c>
      <c r="E681" s="5">
        <v>493691.386340998</v>
      </c>
      <c r="F681" s="5">
        <v>5180990.9908600003</v>
      </c>
      <c r="G681" s="29">
        <v>6</v>
      </c>
      <c r="H681" s="29" t="s">
        <v>17</v>
      </c>
      <c r="I681" s="29" t="s">
        <v>219</v>
      </c>
      <c r="J681" s="36" t="s">
        <v>202</v>
      </c>
      <c r="K681" s="34">
        <v>2</v>
      </c>
      <c r="L681" s="34" t="s">
        <v>200</v>
      </c>
      <c r="M681" s="34" t="s">
        <v>203</v>
      </c>
      <c r="N681" s="34">
        <v>5.75</v>
      </c>
      <c r="O681" s="34">
        <v>2.5</v>
      </c>
      <c r="P681" s="34">
        <v>3.75</v>
      </c>
      <c r="Q681" s="34">
        <v>12</v>
      </c>
      <c r="R681" s="34">
        <v>122.98</v>
      </c>
      <c r="S681" s="34">
        <v>6.31</v>
      </c>
      <c r="T681" s="34">
        <v>116.67</v>
      </c>
      <c r="U681" s="34">
        <v>1.55</v>
      </c>
      <c r="V681" s="5">
        <v>90.572116202993755</v>
      </c>
      <c r="W681" s="5">
        <v>2.0608039175678243</v>
      </c>
      <c r="X681" s="5">
        <v>114.26566006937362</v>
      </c>
      <c r="Y681" s="5">
        <v>1.2615986559624706</v>
      </c>
    </row>
    <row r="682" spans="1:25" x14ac:dyDescent="0.3">
      <c r="A682" s="34" t="s">
        <v>1493</v>
      </c>
      <c r="B682" s="29">
        <v>329</v>
      </c>
      <c r="C682" s="29">
        <v>16</v>
      </c>
      <c r="D682" s="29" t="s">
        <v>71</v>
      </c>
      <c r="E682" s="5">
        <v>493691.386340998</v>
      </c>
      <c r="F682" s="5">
        <v>5180990.9908600003</v>
      </c>
      <c r="G682" s="29">
        <v>6</v>
      </c>
      <c r="H682" s="29" t="s">
        <v>17</v>
      </c>
      <c r="I682" s="29" t="s">
        <v>219</v>
      </c>
      <c r="J682" s="36" t="s">
        <v>205</v>
      </c>
      <c r="K682" s="34">
        <v>3</v>
      </c>
      <c r="L682" s="34" t="s">
        <v>200</v>
      </c>
      <c r="M682" s="34" t="s">
        <v>206</v>
      </c>
      <c r="N682" s="34" t="s">
        <v>206</v>
      </c>
      <c r="O682" s="34" t="s">
        <v>206</v>
      </c>
      <c r="P682" s="34" t="s">
        <v>206</v>
      </c>
      <c r="Q682" s="34">
        <v>30</v>
      </c>
      <c r="R682" s="34">
        <v>239.22</v>
      </c>
      <c r="S682" s="34">
        <v>6.31</v>
      </c>
      <c r="T682" s="34">
        <v>232.91</v>
      </c>
      <c r="U682" s="34">
        <v>1.35</v>
      </c>
      <c r="V682" s="5">
        <v>171.76657833502196</v>
      </c>
      <c r="W682" s="5">
        <v>2.2639200489496214</v>
      </c>
      <c r="X682" s="5">
        <v>227.63710381399144</v>
      </c>
      <c r="Y682" s="5">
        <v>1.3252700613852648</v>
      </c>
    </row>
    <row r="683" spans="1:25" x14ac:dyDescent="0.3">
      <c r="A683" s="34" t="s">
        <v>1494</v>
      </c>
      <c r="B683" s="29">
        <v>329</v>
      </c>
      <c r="C683" s="29">
        <v>16</v>
      </c>
      <c r="D683" s="29" t="s">
        <v>71</v>
      </c>
      <c r="E683" s="5">
        <v>493691.386340998</v>
      </c>
      <c r="F683" s="5">
        <v>5180990.9908600003</v>
      </c>
      <c r="G683" s="29">
        <v>6</v>
      </c>
      <c r="H683" s="29" t="s">
        <v>17</v>
      </c>
      <c r="I683" s="29" t="s">
        <v>219</v>
      </c>
      <c r="J683" s="36" t="s">
        <v>208</v>
      </c>
      <c r="K683" s="34">
        <v>4</v>
      </c>
      <c r="L683" s="34" t="s">
        <v>200</v>
      </c>
      <c r="M683" s="34" t="s">
        <v>206</v>
      </c>
      <c r="N683" s="34" t="s">
        <v>206</v>
      </c>
      <c r="O683" s="34" t="s">
        <v>206</v>
      </c>
      <c r="P683" s="34" t="s">
        <v>206</v>
      </c>
      <c r="Q683" s="34">
        <v>30</v>
      </c>
      <c r="R683" s="34">
        <v>234</v>
      </c>
      <c r="S683" s="34">
        <v>6.31</v>
      </c>
      <c r="T683" s="34">
        <v>227.69</v>
      </c>
      <c r="U683" s="34">
        <v>1.35</v>
      </c>
      <c r="V683" s="5">
        <v>171.76657833502196</v>
      </c>
      <c r="W683" s="5">
        <v>2.1645905656524449</v>
      </c>
      <c r="X683" s="5">
        <v>222.76144374106593</v>
      </c>
      <c r="Y683" s="5">
        <v>1.2968846786164714</v>
      </c>
    </row>
    <row r="684" spans="1:25" x14ac:dyDescent="0.3">
      <c r="A684" s="34" t="s">
        <v>1551</v>
      </c>
      <c r="B684" s="29">
        <v>353</v>
      </c>
      <c r="C684" s="29">
        <v>16</v>
      </c>
      <c r="D684" s="29" t="s">
        <v>74</v>
      </c>
      <c r="E684" s="5">
        <v>493700.44887800002</v>
      </c>
      <c r="F684" s="5">
        <v>5181023.56073</v>
      </c>
      <c r="G684" s="29">
        <v>5</v>
      </c>
      <c r="H684" s="29" t="s">
        <v>17</v>
      </c>
      <c r="I684" s="29" t="s">
        <v>210</v>
      </c>
      <c r="J684" s="36" t="s">
        <v>199</v>
      </c>
      <c r="K684" s="34">
        <v>1</v>
      </c>
      <c r="L684" s="34" t="s">
        <v>200</v>
      </c>
      <c r="M684" s="34">
        <v>4.5</v>
      </c>
      <c r="N684" s="34">
        <v>3.5</v>
      </c>
      <c r="O684" s="34">
        <v>2.5</v>
      </c>
      <c r="P684" s="34">
        <v>4.5</v>
      </c>
      <c r="Q684" s="34">
        <v>15</v>
      </c>
      <c r="R684" s="34">
        <v>1182.51</v>
      </c>
      <c r="S684" s="34">
        <v>17.149999999999999</v>
      </c>
      <c r="T684" s="34">
        <v>1165.3599999999999</v>
      </c>
      <c r="U684" s="34">
        <v>6.2</v>
      </c>
      <c r="V684" s="5">
        <v>1811.4423240598751</v>
      </c>
      <c r="W684" s="37">
        <v>2.2582670731799683</v>
      </c>
      <c r="X684" s="5">
        <v>1139.0430588359898</v>
      </c>
      <c r="Y684" s="5">
        <v>0.6288044856339241</v>
      </c>
    </row>
    <row r="685" spans="1:25" x14ac:dyDescent="0.3">
      <c r="A685" s="34" t="s">
        <v>1552</v>
      </c>
      <c r="B685" s="29">
        <v>353</v>
      </c>
      <c r="C685" s="29">
        <v>16</v>
      </c>
      <c r="D685" s="29" t="s">
        <v>74</v>
      </c>
      <c r="E685" s="5">
        <v>493700.44887800002</v>
      </c>
      <c r="F685" s="5">
        <v>5181023.56073</v>
      </c>
      <c r="G685" s="29">
        <v>5</v>
      </c>
      <c r="H685" s="29" t="s">
        <v>17</v>
      </c>
      <c r="I685" s="29" t="s">
        <v>210</v>
      </c>
      <c r="J685" s="36" t="s">
        <v>202</v>
      </c>
      <c r="K685" s="34">
        <v>2</v>
      </c>
      <c r="L685" s="34" t="s">
        <v>200</v>
      </c>
      <c r="M685" s="34" t="s">
        <v>203</v>
      </c>
      <c r="N685" s="34">
        <v>6.5</v>
      </c>
      <c r="O685" s="34">
        <v>7.5</v>
      </c>
      <c r="P685" s="34">
        <v>5.5</v>
      </c>
      <c r="Q685" s="34">
        <v>19.5</v>
      </c>
      <c r="R685" s="34">
        <v>206.85</v>
      </c>
      <c r="S685" s="34">
        <v>6.31</v>
      </c>
      <c r="T685" s="34">
        <v>200.54</v>
      </c>
      <c r="U685" s="34">
        <v>1.55</v>
      </c>
      <c r="V685" s="5">
        <v>147.17968882986486</v>
      </c>
      <c r="W685" s="5">
        <v>2.0044543429843995</v>
      </c>
      <c r="X685" s="5">
        <v>196.52026726057909</v>
      </c>
      <c r="Y685" s="5">
        <v>1.3352404045897284</v>
      </c>
    </row>
    <row r="686" spans="1:25" x14ac:dyDescent="0.3">
      <c r="A686" s="34" t="s">
        <v>1553</v>
      </c>
      <c r="B686" s="29">
        <v>353</v>
      </c>
      <c r="C686" s="29">
        <v>16</v>
      </c>
      <c r="D686" s="29" t="s">
        <v>74</v>
      </c>
      <c r="E686" s="5">
        <v>493700.44887800002</v>
      </c>
      <c r="F686" s="5">
        <v>5181023.56073</v>
      </c>
      <c r="G686" s="29">
        <v>5</v>
      </c>
      <c r="H686" s="29" t="s">
        <v>17</v>
      </c>
      <c r="I686" s="29" t="s">
        <v>210</v>
      </c>
      <c r="J686" s="36" t="s">
        <v>205</v>
      </c>
      <c r="K686" s="34">
        <v>3</v>
      </c>
      <c r="L686" s="34" t="s">
        <v>200</v>
      </c>
      <c r="M686" s="34" t="s">
        <v>206</v>
      </c>
      <c r="N686" s="34" t="s">
        <v>206</v>
      </c>
      <c r="O686" s="34" t="s">
        <v>206</v>
      </c>
      <c r="P686" s="34" t="s">
        <v>206</v>
      </c>
      <c r="Q686" s="34">
        <v>30</v>
      </c>
      <c r="R686" s="34">
        <v>223.8</v>
      </c>
      <c r="S686" s="34">
        <v>6.31</v>
      </c>
      <c r="T686" s="34">
        <v>217.49</v>
      </c>
      <c r="U686" s="34">
        <v>1.35</v>
      </c>
      <c r="V686" s="5">
        <v>171.76657833502196</v>
      </c>
      <c r="W686" s="5">
        <v>2.0391517128874384</v>
      </c>
      <c r="X686" s="5">
        <v>213.05504893964113</v>
      </c>
      <c r="Y686" s="5">
        <v>1.2403754618904272</v>
      </c>
    </row>
    <row r="687" spans="1:25" x14ac:dyDescent="0.3">
      <c r="A687" s="34" t="s">
        <v>1554</v>
      </c>
      <c r="B687" s="29">
        <v>353</v>
      </c>
      <c r="C687" s="29">
        <v>16</v>
      </c>
      <c r="D687" s="29" t="s">
        <v>74</v>
      </c>
      <c r="E687" s="5">
        <v>493700.44887800002</v>
      </c>
      <c r="F687" s="5">
        <v>5181023.56073</v>
      </c>
      <c r="G687" s="29">
        <v>5</v>
      </c>
      <c r="H687" s="29" t="s">
        <v>17</v>
      </c>
      <c r="I687" s="29" t="s">
        <v>210</v>
      </c>
      <c r="J687" s="36" t="s">
        <v>208</v>
      </c>
      <c r="K687" s="34">
        <v>4</v>
      </c>
      <c r="L687" s="34" t="s">
        <v>200</v>
      </c>
      <c r="M687" s="34" t="s">
        <v>206</v>
      </c>
      <c r="N687" s="34" t="s">
        <v>206</v>
      </c>
      <c r="O687" s="34" t="s">
        <v>206</v>
      </c>
      <c r="P687" s="34" t="s">
        <v>206</v>
      </c>
      <c r="Q687" s="34">
        <v>30</v>
      </c>
      <c r="R687" s="34">
        <v>216.87</v>
      </c>
      <c r="S687" s="34">
        <v>6.31</v>
      </c>
      <c r="T687" s="34">
        <v>210.56</v>
      </c>
      <c r="U687" s="34">
        <v>1.35</v>
      </c>
      <c r="V687" s="5">
        <v>171.76657833502196</v>
      </c>
      <c r="W687" s="5">
        <v>2.4081632653061362</v>
      </c>
      <c r="X687" s="5">
        <v>205.48937142857139</v>
      </c>
      <c r="Y687" s="5">
        <v>1.1963291894175994</v>
      </c>
    </row>
    <row r="688" spans="1:25" x14ac:dyDescent="0.3">
      <c r="A688" s="34" t="s">
        <v>1600</v>
      </c>
      <c r="B688" s="29">
        <v>375</v>
      </c>
      <c r="C688" s="29">
        <v>16</v>
      </c>
      <c r="D688" s="29" t="s">
        <v>75</v>
      </c>
      <c r="E688" s="5">
        <v>493700.38410800003</v>
      </c>
      <c r="F688" s="5">
        <v>5181054.1435000002</v>
      </c>
      <c r="G688" s="29">
        <v>5</v>
      </c>
      <c r="H688" s="29" t="s">
        <v>17</v>
      </c>
      <c r="I688" s="29" t="s">
        <v>210</v>
      </c>
      <c r="J688" s="36" t="s">
        <v>199</v>
      </c>
      <c r="K688" s="34">
        <v>1</v>
      </c>
      <c r="L688" s="34" t="s">
        <v>200</v>
      </c>
      <c r="M688" s="34">
        <v>2</v>
      </c>
      <c r="N688" s="34">
        <v>4.5</v>
      </c>
      <c r="O688" s="34">
        <v>5.75</v>
      </c>
      <c r="P688" s="34">
        <v>5</v>
      </c>
      <c r="Q688" s="34">
        <v>17.25</v>
      </c>
      <c r="R688" s="34">
        <v>1166.6500000000001</v>
      </c>
      <c r="S688" s="34">
        <v>17.149999999999999</v>
      </c>
      <c r="T688" s="34">
        <v>1149.5</v>
      </c>
      <c r="U688" s="34">
        <v>6.2</v>
      </c>
      <c r="V688" s="5">
        <v>2083.1586726688561</v>
      </c>
      <c r="W688" s="37">
        <v>2.0485080883264213</v>
      </c>
      <c r="X688" s="5">
        <v>1125.9523995246877</v>
      </c>
      <c r="Y688" s="5">
        <v>0.54050246594137952</v>
      </c>
    </row>
    <row r="689" spans="1:25" x14ac:dyDescent="0.3">
      <c r="A689" s="34" t="s">
        <v>1601</v>
      </c>
      <c r="B689" s="29">
        <v>375</v>
      </c>
      <c r="C689" s="29">
        <v>16</v>
      </c>
      <c r="D689" s="29" t="s">
        <v>75</v>
      </c>
      <c r="E689" s="5">
        <v>493700.38410800003</v>
      </c>
      <c r="F689" s="5">
        <v>5181054.1435000002</v>
      </c>
      <c r="G689" s="29">
        <v>5</v>
      </c>
      <c r="H689" s="29" t="s">
        <v>17</v>
      </c>
      <c r="I689" s="29" t="s">
        <v>210</v>
      </c>
      <c r="J689" s="36" t="s">
        <v>202</v>
      </c>
      <c r="K689" s="34">
        <v>2</v>
      </c>
      <c r="L689" s="34" t="s">
        <v>200</v>
      </c>
      <c r="M689" s="34" t="s">
        <v>203</v>
      </c>
      <c r="N689" s="34">
        <v>5.5</v>
      </c>
      <c r="O689" s="34">
        <v>4.25</v>
      </c>
      <c r="P689" s="34">
        <v>5</v>
      </c>
      <c r="Q689" s="34">
        <v>14.75</v>
      </c>
      <c r="R689" s="34">
        <v>158.52000000000001</v>
      </c>
      <c r="S689" s="34">
        <v>6.31</v>
      </c>
      <c r="T689" s="34">
        <v>152.21</v>
      </c>
      <c r="U689" s="34">
        <v>1.55</v>
      </c>
      <c r="V689" s="5">
        <v>111.32822616617982</v>
      </c>
      <c r="W689" s="5">
        <v>1.9563888322804028</v>
      </c>
      <c r="X689" s="5">
        <v>149.23218055838601</v>
      </c>
      <c r="Y689" s="5">
        <v>1.3404702984814192</v>
      </c>
    </row>
    <row r="690" spans="1:25" x14ac:dyDescent="0.3">
      <c r="A690" s="34" t="s">
        <v>1602</v>
      </c>
      <c r="B690" s="29">
        <v>375</v>
      </c>
      <c r="C690" s="29">
        <v>16</v>
      </c>
      <c r="D690" s="29" t="s">
        <v>75</v>
      </c>
      <c r="E690" s="5">
        <v>493700.38410800003</v>
      </c>
      <c r="F690" s="5">
        <v>5181054.1435000002</v>
      </c>
      <c r="G690" s="29">
        <v>5</v>
      </c>
      <c r="H690" s="29" t="s">
        <v>17</v>
      </c>
      <c r="I690" s="29" t="s">
        <v>210</v>
      </c>
      <c r="J690" s="36" t="s">
        <v>205</v>
      </c>
      <c r="K690" s="34">
        <v>3</v>
      </c>
      <c r="L690" s="34" t="s">
        <v>200</v>
      </c>
      <c r="M690" s="34" t="s">
        <v>206</v>
      </c>
      <c r="N690" s="34" t="s">
        <v>206</v>
      </c>
      <c r="O690" s="34" t="s">
        <v>206</v>
      </c>
      <c r="P690" s="34" t="s">
        <v>206</v>
      </c>
      <c r="Q690" s="34">
        <v>30</v>
      </c>
      <c r="R690" s="34">
        <v>242.45</v>
      </c>
      <c r="S690" s="34">
        <v>6.31</v>
      </c>
      <c r="T690" s="34">
        <v>236.14</v>
      </c>
      <c r="U690" s="34">
        <v>1.35</v>
      </c>
      <c r="V690" s="5">
        <v>171.76657833502196</v>
      </c>
      <c r="W690" s="5">
        <v>2.4663677130044714</v>
      </c>
      <c r="X690" s="5">
        <v>230.31591928251123</v>
      </c>
      <c r="Y690" s="5">
        <v>1.3408657348537953</v>
      </c>
    </row>
    <row r="691" spans="1:25" x14ac:dyDescent="0.3">
      <c r="A691" s="34" t="s">
        <v>1603</v>
      </c>
      <c r="B691" s="29">
        <v>375</v>
      </c>
      <c r="C691" s="29">
        <v>16</v>
      </c>
      <c r="D691" s="29" t="s">
        <v>75</v>
      </c>
      <c r="E691" s="5">
        <v>493700.38410800003</v>
      </c>
      <c r="F691" s="5">
        <v>5181054.1435000002</v>
      </c>
      <c r="G691" s="29">
        <v>5</v>
      </c>
      <c r="H691" s="29" t="s">
        <v>17</v>
      </c>
      <c r="I691" s="29" t="s">
        <v>210</v>
      </c>
      <c r="J691" s="36" t="s">
        <v>208</v>
      </c>
      <c r="K691" s="34">
        <v>4</v>
      </c>
      <c r="L691" s="34" t="s">
        <v>200</v>
      </c>
      <c r="M691" s="34" t="s">
        <v>206</v>
      </c>
      <c r="N691" s="34" t="s">
        <v>206</v>
      </c>
      <c r="O691" s="34" t="s">
        <v>206</v>
      </c>
      <c r="P691" s="34" t="s">
        <v>206</v>
      </c>
      <c r="Q691" s="34">
        <v>30</v>
      </c>
      <c r="R691" s="34">
        <v>234.81</v>
      </c>
      <c r="S691" s="34">
        <v>6.31</v>
      </c>
      <c r="T691" s="34">
        <v>228.5</v>
      </c>
      <c r="U691" s="34">
        <v>1.35</v>
      </c>
      <c r="V691" s="5">
        <v>171.76657833502196</v>
      </c>
      <c r="W691" s="5">
        <v>2.5588536335721597</v>
      </c>
      <c r="X691" s="5">
        <v>222.65301944728762</v>
      </c>
      <c r="Y691" s="5">
        <v>1.2962534481708907</v>
      </c>
    </row>
    <row r="692" spans="1:25" x14ac:dyDescent="0.3">
      <c r="A692" s="34" t="s">
        <v>1640</v>
      </c>
      <c r="B692" s="29">
        <v>397</v>
      </c>
      <c r="C692" s="29">
        <v>16</v>
      </c>
      <c r="D692" s="29" t="s">
        <v>78</v>
      </c>
      <c r="E692" s="5">
        <v>493690.210724</v>
      </c>
      <c r="F692" s="5">
        <v>5181087.1334199803</v>
      </c>
      <c r="G692" s="29">
        <v>4</v>
      </c>
      <c r="H692" s="29" t="s">
        <v>17</v>
      </c>
      <c r="I692" s="29" t="s">
        <v>198</v>
      </c>
      <c r="J692" s="36" t="s">
        <v>199</v>
      </c>
      <c r="K692" s="34">
        <v>1</v>
      </c>
      <c r="L692" s="34" t="s">
        <v>200</v>
      </c>
      <c r="M692" s="34">
        <v>5</v>
      </c>
      <c r="N692" s="34">
        <v>3.5</v>
      </c>
      <c r="O692" s="34">
        <v>4</v>
      </c>
      <c r="P692" s="34">
        <v>5</v>
      </c>
      <c r="Q692" s="34">
        <v>17.5</v>
      </c>
      <c r="R692" s="34">
        <v>1553.27</v>
      </c>
      <c r="S692" s="34">
        <v>17.149999999999999</v>
      </c>
      <c r="T692" s="34">
        <v>1536.12</v>
      </c>
      <c r="U692" s="34">
        <v>6.2</v>
      </c>
      <c r="V692" s="5">
        <v>2113.3493780698541</v>
      </c>
      <c r="W692" s="37">
        <v>2.0739963764660967</v>
      </c>
      <c r="X692" s="5">
        <v>1504.2609268618289</v>
      </c>
      <c r="Y692" s="5">
        <v>0.71178998724559561</v>
      </c>
    </row>
    <row r="693" spans="1:25" x14ac:dyDescent="0.3">
      <c r="A693" s="34" t="s">
        <v>1641</v>
      </c>
      <c r="B693" s="29">
        <v>397</v>
      </c>
      <c r="C693" s="29">
        <v>16</v>
      </c>
      <c r="D693" s="29" t="s">
        <v>78</v>
      </c>
      <c r="E693" s="5">
        <v>493690.210724</v>
      </c>
      <c r="F693" s="5">
        <v>5181087.1334199803</v>
      </c>
      <c r="G693" s="29">
        <v>4</v>
      </c>
      <c r="H693" s="29" t="s">
        <v>17</v>
      </c>
      <c r="I693" s="29" t="s">
        <v>198</v>
      </c>
      <c r="J693" s="36" t="s">
        <v>202</v>
      </c>
      <c r="K693" s="34">
        <v>2</v>
      </c>
      <c r="L693" s="34" t="s">
        <v>200</v>
      </c>
      <c r="M693" s="34" t="s">
        <v>203</v>
      </c>
      <c r="N693" s="34">
        <v>6.5</v>
      </c>
      <c r="O693" s="34">
        <v>6</v>
      </c>
      <c r="P693" s="34">
        <v>5</v>
      </c>
      <c r="Q693" s="34">
        <v>17.5</v>
      </c>
      <c r="R693" s="34">
        <v>186.93</v>
      </c>
      <c r="S693" s="34">
        <v>6.31</v>
      </c>
      <c r="T693" s="34">
        <v>180.62</v>
      </c>
      <c r="U693" s="34">
        <v>1.55</v>
      </c>
      <c r="V693" s="5">
        <v>132.08433612936588</v>
      </c>
      <c r="W693" s="5">
        <v>1.9246353322528129</v>
      </c>
      <c r="X693" s="5">
        <v>177.14372366288498</v>
      </c>
      <c r="Y693" s="5">
        <v>1.3411410380212465</v>
      </c>
    </row>
    <row r="694" spans="1:25" x14ac:dyDescent="0.3">
      <c r="A694" s="34" t="s">
        <v>1642</v>
      </c>
      <c r="B694" s="29">
        <v>397</v>
      </c>
      <c r="C694" s="29">
        <v>16</v>
      </c>
      <c r="D694" s="29" t="s">
        <v>78</v>
      </c>
      <c r="E694" s="5">
        <v>493690.210724</v>
      </c>
      <c r="F694" s="5">
        <v>5181087.1334199803</v>
      </c>
      <c r="G694" s="29">
        <v>4</v>
      </c>
      <c r="H694" s="29" t="s">
        <v>17</v>
      </c>
      <c r="I694" s="29" t="s">
        <v>198</v>
      </c>
      <c r="J694" s="36" t="s">
        <v>205</v>
      </c>
      <c r="K694" s="34">
        <v>3</v>
      </c>
      <c r="L694" s="34" t="s">
        <v>200</v>
      </c>
      <c r="M694" s="34" t="s">
        <v>206</v>
      </c>
      <c r="N694" s="34" t="s">
        <v>206</v>
      </c>
      <c r="O694" s="34" t="s">
        <v>206</v>
      </c>
      <c r="P694" s="34" t="s">
        <v>206</v>
      </c>
      <c r="Q694" s="34">
        <v>30</v>
      </c>
      <c r="R694" s="34">
        <v>260.08</v>
      </c>
      <c r="S694" s="34">
        <v>6.31</v>
      </c>
      <c r="T694" s="34">
        <v>253.76999999999998</v>
      </c>
      <c r="U694" s="34">
        <v>1.35</v>
      </c>
      <c r="V694" s="5">
        <v>171.76657833502196</v>
      </c>
      <c r="W694" s="5">
        <v>2.3636363636363673</v>
      </c>
      <c r="X694" s="5">
        <v>247.77179999999998</v>
      </c>
      <c r="Y694" s="5">
        <v>1.4424913298134967</v>
      </c>
    </row>
    <row r="695" spans="1:25" x14ac:dyDescent="0.3">
      <c r="A695" s="34" t="s">
        <v>1643</v>
      </c>
      <c r="B695" s="29">
        <v>397</v>
      </c>
      <c r="C695" s="29">
        <v>16</v>
      </c>
      <c r="D695" s="29" t="s">
        <v>78</v>
      </c>
      <c r="E695" s="5">
        <v>493690.210724</v>
      </c>
      <c r="F695" s="5">
        <v>5181087.1334199803</v>
      </c>
      <c r="G695" s="29">
        <v>4</v>
      </c>
      <c r="H695" s="29" t="s">
        <v>17</v>
      </c>
      <c r="I695" s="29" t="s">
        <v>198</v>
      </c>
      <c r="J695" s="36" t="s">
        <v>208</v>
      </c>
      <c r="K695" s="34">
        <v>4</v>
      </c>
      <c r="L695" s="34" t="s">
        <v>200</v>
      </c>
      <c r="M695" s="34" t="s">
        <v>206</v>
      </c>
      <c r="N695" s="34" t="s">
        <v>206</v>
      </c>
      <c r="O695" s="34" t="s">
        <v>206</v>
      </c>
      <c r="P695" s="34" t="s">
        <v>206</v>
      </c>
      <c r="Q695" s="34">
        <v>30</v>
      </c>
      <c r="R695" s="34">
        <v>258.45999999999998</v>
      </c>
      <c r="S695" s="34">
        <v>6.31</v>
      </c>
      <c r="T695" s="34">
        <v>252.14999999999998</v>
      </c>
      <c r="U695" s="34">
        <v>1.35</v>
      </c>
      <c r="V695" s="5">
        <v>171.76657833502196</v>
      </c>
      <c r="W695" s="5">
        <v>1.9971469329529326</v>
      </c>
      <c r="X695" s="5">
        <v>247.11419400855917</v>
      </c>
      <c r="Y695" s="5">
        <v>1.4386628435164814</v>
      </c>
    </row>
    <row r="696" spans="1:25" x14ac:dyDescent="0.3">
      <c r="A696" s="34" t="s">
        <v>1668</v>
      </c>
      <c r="B696" s="29">
        <v>420</v>
      </c>
      <c r="C696" s="29">
        <v>16</v>
      </c>
      <c r="D696" s="29" t="s">
        <v>83</v>
      </c>
      <c r="E696" s="5">
        <v>493681.925006998</v>
      </c>
      <c r="F696" s="5">
        <v>5181110.7360899802</v>
      </c>
      <c r="G696" s="29">
        <v>3</v>
      </c>
      <c r="H696" s="29" t="s">
        <v>17</v>
      </c>
      <c r="I696" s="29" t="s">
        <v>233</v>
      </c>
      <c r="J696" s="36" t="s">
        <v>199</v>
      </c>
      <c r="K696" s="34">
        <v>1</v>
      </c>
      <c r="L696" s="34" t="s">
        <v>200</v>
      </c>
      <c r="M696" s="34">
        <v>1.75</v>
      </c>
      <c r="N696" s="34">
        <v>3.75</v>
      </c>
      <c r="O696" s="34">
        <v>4.75</v>
      </c>
      <c r="P696" s="34">
        <v>2.75</v>
      </c>
      <c r="Q696" s="34">
        <v>13</v>
      </c>
      <c r="R696" s="34">
        <v>842.54</v>
      </c>
      <c r="S696" s="34">
        <v>17.149999999999999</v>
      </c>
      <c r="T696" s="34">
        <v>825.39</v>
      </c>
      <c r="U696" s="34">
        <v>6.2</v>
      </c>
      <c r="V696" s="5">
        <v>1569.9166808518917</v>
      </c>
      <c r="W696" s="37">
        <v>2.2230495133755288</v>
      </c>
      <c r="X696" s="5">
        <v>807.04117162154967</v>
      </c>
      <c r="Y696" s="5">
        <v>0.51406624406565382</v>
      </c>
    </row>
    <row r="697" spans="1:25" x14ac:dyDescent="0.3">
      <c r="A697" s="34" t="s">
        <v>1669</v>
      </c>
      <c r="B697" s="29">
        <v>420</v>
      </c>
      <c r="C697" s="29">
        <v>16</v>
      </c>
      <c r="D697" s="29" t="s">
        <v>83</v>
      </c>
      <c r="E697" s="5">
        <v>493681.925006998</v>
      </c>
      <c r="F697" s="5">
        <v>5181110.7360899802</v>
      </c>
      <c r="G697" s="29">
        <v>3</v>
      </c>
      <c r="H697" s="29" t="s">
        <v>17</v>
      </c>
      <c r="I697" s="29" t="s">
        <v>233</v>
      </c>
      <c r="J697" s="36" t="s">
        <v>202</v>
      </c>
      <c r="K697" s="34">
        <v>2</v>
      </c>
      <c r="L697" s="34" t="s">
        <v>200</v>
      </c>
      <c r="M697" s="34" t="s">
        <v>203</v>
      </c>
      <c r="N697" s="34">
        <v>6.25</v>
      </c>
      <c r="O697" s="34">
        <v>5.25</v>
      </c>
      <c r="P697" s="34">
        <v>7.25</v>
      </c>
      <c r="Q697" s="34">
        <v>18.75</v>
      </c>
      <c r="R697" s="34">
        <v>225.1</v>
      </c>
      <c r="S697" s="34">
        <v>6.31</v>
      </c>
      <c r="T697" s="34">
        <v>218.79</v>
      </c>
      <c r="U697" s="34">
        <v>1.55</v>
      </c>
      <c r="V697" s="5">
        <v>141.51893156717773</v>
      </c>
      <c r="W697" s="5">
        <v>1.7994858611825129</v>
      </c>
      <c r="X697" s="5">
        <v>214.85290488431878</v>
      </c>
      <c r="Y697" s="5">
        <v>1.5181919655910494</v>
      </c>
    </row>
    <row r="698" spans="1:25" x14ac:dyDescent="0.3">
      <c r="A698" s="34" t="s">
        <v>1670</v>
      </c>
      <c r="B698" s="29">
        <v>420</v>
      </c>
      <c r="C698" s="29">
        <v>16</v>
      </c>
      <c r="D698" s="29" t="s">
        <v>83</v>
      </c>
      <c r="E698" s="5">
        <v>493681.925006998</v>
      </c>
      <c r="F698" s="5">
        <v>5181110.7360899802</v>
      </c>
      <c r="G698" s="29">
        <v>3</v>
      </c>
      <c r="H698" s="29" t="s">
        <v>17</v>
      </c>
      <c r="I698" s="29" t="s">
        <v>233</v>
      </c>
      <c r="J698" s="36" t="s">
        <v>205</v>
      </c>
      <c r="K698" s="34">
        <v>3</v>
      </c>
      <c r="L698" s="34" t="s">
        <v>200</v>
      </c>
      <c r="M698" s="34" t="s">
        <v>206</v>
      </c>
      <c r="N698" s="34" t="s">
        <v>206</v>
      </c>
      <c r="O698" s="34" t="s">
        <v>206</v>
      </c>
      <c r="P698" s="34" t="s">
        <v>206</v>
      </c>
      <c r="Q698" s="34">
        <v>30</v>
      </c>
      <c r="R698" s="34">
        <v>268.37</v>
      </c>
      <c r="S698" s="34">
        <v>6.31</v>
      </c>
      <c r="T698" s="34">
        <v>262.06</v>
      </c>
      <c r="U698" s="34">
        <v>1.35</v>
      </c>
      <c r="V698" s="5">
        <v>171.76657833502196</v>
      </c>
      <c r="W698" s="5">
        <v>2.0597738287560503</v>
      </c>
      <c r="X698" s="5">
        <v>256.66215670436191</v>
      </c>
      <c r="Y698" s="5">
        <v>1.4942496916003964</v>
      </c>
    </row>
    <row r="699" spans="1:25" x14ac:dyDescent="0.3">
      <c r="A699" s="34" t="s">
        <v>1671</v>
      </c>
      <c r="B699" s="29">
        <v>420</v>
      </c>
      <c r="C699" s="29">
        <v>16</v>
      </c>
      <c r="D699" s="29" t="s">
        <v>83</v>
      </c>
      <c r="E699" s="5">
        <v>493681.925006998</v>
      </c>
      <c r="F699" s="5">
        <v>5181110.7360899802</v>
      </c>
      <c r="G699" s="29">
        <v>3</v>
      </c>
      <c r="H699" s="29" t="s">
        <v>17</v>
      </c>
      <c r="I699" s="29" t="s">
        <v>233</v>
      </c>
      <c r="J699" s="36" t="s">
        <v>208</v>
      </c>
      <c r="K699" s="34">
        <v>4</v>
      </c>
      <c r="L699" s="34" t="s">
        <v>200</v>
      </c>
      <c r="M699" s="34" t="s">
        <v>206</v>
      </c>
      <c r="N699" s="34" t="s">
        <v>206</v>
      </c>
      <c r="O699" s="34" t="s">
        <v>206</v>
      </c>
      <c r="P699" s="34" t="s">
        <v>206</v>
      </c>
      <c r="Q699" s="34">
        <v>30</v>
      </c>
      <c r="R699" s="34">
        <v>267.20999999999998</v>
      </c>
      <c r="S699" s="34">
        <v>6.31</v>
      </c>
      <c r="T699" s="34">
        <v>260.89999999999998</v>
      </c>
      <c r="U699" s="34">
        <v>1.35</v>
      </c>
      <c r="V699" s="5">
        <v>171.76657833502196</v>
      </c>
      <c r="W699" s="5">
        <v>2.4538633137294537</v>
      </c>
      <c r="X699" s="5">
        <v>254.49787061447984</v>
      </c>
      <c r="Y699" s="5">
        <v>1.4816495332293032</v>
      </c>
    </row>
    <row r="700" spans="1:25" x14ac:dyDescent="0.3">
      <c r="A700" s="34" t="s">
        <v>258</v>
      </c>
      <c r="B700" s="29">
        <v>13</v>
      </c>
      <c r="C700" s="29">
        <v>17</v>
      </c>
      <c r="D700" s="29" t="s">
        <v>17</v>
      </c>
      <c r="E700" s="5">
        <v>493702.19999400002</v>
      </c>
      <c r="F700" s="5">
        <v>5180582.7370800003</v>
      </c>
      <c r="G700" s="29">
        <v>1</v>
      </c>
      <c r="H700" s="29" t="s">
        <v>23</v>
      </c>
      <c r="I700" s="29" t="s">
        <v>233</v>
      </c>
      <c r="J700" s="36" t="s">
        <v>199</v>
      </c>
      <c r="K700" s="34">
        <v>1</v>
      </c>
      <c r="L700" s="34" t="s">
        <v>259</v>
      </c>
      <c r="M700" s="34">
        <v>4.5</v>
      </c>
      <c r="N700" s="34">
        <v>1.25</v>
      </c>
      <c r="O700" s="34">
        <v>2.75</v>
      </c>
      <c r="P700" s="34">
        <v>3</v>
      </c>
      <c r="Q700" s="34">
        <v>11.5</v>
      </c>
      <c r="R700" s="34">
        <v>371.24</v>
      </c>
      <c r="S700" s="34">
        <v>17.149999999999999</v>
      </c>
      <c r="T700" s="34">
        <v>354.09000000000003</v>
      </c>
      <c r="U700" s="34">
        <v>6.2</v>
      </c>
      <c r="V700" s="5">
        <v>1388.7724484459043</v>
      </c>
      <c r="W700" s="37">
        <v>2.4594141521086876</v>
      </c>
      <c r="X700" s="5">
        <v>345.38146042879839</v>
      </c>
      <c r="Y700" s="5">
        <v>0.2486955014230697</v>
      </c>
    </row>
    <row r="701" spans="1:25" x14ac:dyDescent="0.3">
      <c r="A701" s="34" t="s">
        <v>260</v>
      </c>
      <c r="B701" s="29">
        <v>13</v>
      </c>
      <c r="C701" s="29">
        <v>17</v>
      </c>
      <c r="D701" s="29" t="s">
        <v>17</v>
      </c>
      <c r="E701" s="5">
        <v>493702.19999400002</v>
      </c>
      <c r="F701" s="5">
        <v>5180582.7370800003</v>
      </c>
      <c r="G701" s="29">
        <v>1</v>
      </c>
      <c r="H701" s="29" t="s">
        <v>23</v>
      </c>
      <c r="I701" s="29" t="s">
        <v>233</v>
      </c>
      <c r="J701" s="36" t="s">
        <v>202</v>
      </c>
      <c r="K701" s="34">
        <v>2</v>
      </c>
      <c r="L701" s="34" t="s">
        <v>259</v>
      </c>
      <c r="M701" s="34" t="s">
        <v>203</v>
      </c>
      <c r="N701" s="34">
        <v>8.75</v>
      </c>
      <c r="O701" s="34">
        <v>7.25</v>
      </c>
      <c r="P701" s="34">
        <v>7</v>
      </c>
      <c r="Q701" s="34">
        <v>23</v>
      </c>
      <c r="R701" s="34">
        <v>284.14999999999998</v>
      </c>
      <c r="S701" s="34">
        <v>6.31</v>
      </c>
      <c r="T701" s="34">
        <v>277.83999999999997</v>
      </c>
      <c r="U701" s="34">
        <v>1.55</v>
      </c>
      <c r="V701" s="5">
        <v>173.59655605573803</v>
      </c>
      <c r="W701" s="5">
        <v>2.2272986864648807</v>
      </c>
      <c r="X701" s="5">
        <v>271.65167332952598</v>
      </c>
      <c r="Y701" s="5">
        <v>1.5648448304602576</v>
      </c>
    </row>
    <row r="702" spans="1:25" x14ac:dyDescent="0.3">
      <c r="A702" s="34" t="s">
        <v>261</v>
      </c>
      <c r="B702" s="29">
        <v>13</v>
      </c>
      <c r="C702" s="29">
        <v>17</v>
      </c>
      <c r="D702" s="29" t="s">
        <v>17</v>
      </c>
      <c r="E702" s="5">
        <v>493702.19999400002</v>
      </c>
      <c r="F702" s="5">
        <v>5180582.7370800003</v>
      </c>
      <c r="G702" s="29">
        <v>1</v>
      </c>
      <c r="H702" s="29" t="s">
        <v>23</v>
      </c>
      <c r="I702" s="29" t="s">
        <v>233</v>
      </c>
      <c r="J702" s="36" t="s">
        <v>205</v>
      </c>
      <c r="K702" s="34">
        <v>3</v>
      </c>
      <c r="L702" s="34" t="s">
        <v>259</v>
      </c>
      <c r="M702" s="34" t="s">
        <v>206</v>
      </c>
      <c r="N702" s="34" t="s">
        <v>206</v>
      </c>
      <c r="O702" s="34" t="s">
        <v>206</v>
      </c>
      <c r="P702" s="34" t="s">
        <v>206</v>
      </c>
      <c r="Q702" s="34">
        <v>30</v>
      </c>
      <c r="R702" s="34">
        <v>248.9</v>
      </c>
      <c r="S702" s="34">
        <v>6.31</v>
      </c>
      <c r="T702" s="34">
        <v>242.59</v>
      </c>
      <c r="U702" s="34">
        <v>1.35</v>
      </c>
      <c r="V702" s="5">
        <v>171.76657833502196</v>
      </c>
      <c r="W702" s="5">
        <v>2.6520771513352979</v>
      </c>
      <c r="X702" s="5">
        <v>236.15632603857571</v>
      </c>
      <c r="Y702" s="5">
        <v>1.3748677322893679</v>
      </c>
    </row>
    <row r="703" spans="1:25" x14ac:dyDescent="0.3">
      <c r="A703" s="34" t="s">
        <v>262</v>
      </c>
      <c r="B703" s="29">
        <v>13</v>
      </c>
      <c r="C703" s="29">
        <v>17</v>
      </c>
      <c r="D703" s="29" t="s">
        <v>17</v>
      </c>
      <c r="E703" s="5">
        <v>493702.19999400002</v>
      </c>
      <c r="F703" s="5">
        <v>5180582.7370800003</v>
      </c>
      <c r="G703" s="29">
        <v>1</v>
      </c>
      <c r="H703" s="29" t="s">
        <v>23</v>
      </c>
      <c r="I703" s="29" t="s">
        <v>233</v>
      </c>
      <c r="J703" s="36" t="s">
        <v>208</v>
      </c>
      <c r="K703" s="34">
        <v>4</v>
      </c>
      <c r="L703" s="34" t="s">
        <v>259</v>
      </c>
      <c r="M703" s="34" t="s">
        <v>206</v>
      </c>
      <c r="N703" s="34" t="s">
        <v>206</v>
      </c>
      <c r="O703" s="34" t="s">
        <v>206</v>
      </c>
      <c r="P703" s="34" t="s">
        <v>206</v>
      </c>
      <c r="Q703" s="34">
        <v>30</v>
      </c>
      <c r="R703" s="34">
        <v>244.23</v>
      </c>
      <c r="S703" s="34">
        <v>6.31</v>
      </c>
      <c r="T703" s="34">
        <v>237.92</v>
      </c>
      <c r="U703" s="34">
        <v>1.35</v>
      </c>
      <c r="V703" s="5">
        <v>171.76657833502196</v>
      </c>
      <c r="W703" s="5">
        <v>2.5307431830333305</v>
      </c>
      <c r="X703" s="5">
        <v>231.89885581892707</v>
      </c>
      <c r="Y703" s="5">
        <v>1.35008136080245</v>
      </c>
    </row>
    <row r="704" spans="1:25" x14ac:dyDescent="0.3">
      <c r="A704" s="34" t="s">
        <v>345</v>
      </c>
      <c r="B704" s="29">
        <v>34</v>
      </c>
      <c r="C704" s="29">
        <v>17</v>
      </c>
      <c r="D704" s="29" t="s">
        <v>15</v>
      </c>
      <c r="E704" s="5">
        <v>493724.06612700003</v>
      </c>
      <c r="F704" s="5">
        <v>5180614.4951200001</v>
      </c>
      <c r="G704" s="29">
        <v>1</v>
      </c>
      <c r="H704" s="29" t="s">
        <v>23</v>
      </c>
      <c r="I704" s="29" t="s">
        <v>233</v>
      </c>
      <c r="J704" s="36" t="s">
        <v>199</v>
      </c>
      <c r="K704" s="34">
        <v>1</v>
      </c>
      <c r="L704" s="34" t="s">
        <v>259</v>
      </c>
      <c r="M704" s="34">
        <v>2</v>
      </c>
      <c r="N704" s="34">
        <v>1.75</v>
      </c>
      <c r="O704" s="34">
        <v>2</v>
      </c>
      <c r="P704" s="34">
        <v>1.75</v>
      </c>
      <c r="Q704" s="34">
        <v>7.5</v>
      </c>
      <c r="R704" s="34">
        <v>384.24</v>
      </c>
      <c r="S704" s="34">
        <v>17.149999999999999</v>
      </c>
      <c r="T704" s="34">
        <v>367.09000000000003</v>
      </c>
      <c r="U704" s="34">
        <v>6.2</v>
      </c>
      <c r="V704" s="5">
        <v>905.72116202993755</v>
      </c>
      <c r="W704" s="37">
        <v>2.1636320643177869</v>
      </c>
      <c r="X704" s="5">
        <v>359.14752305509586</v>
      </c>
      <c r="Y704" s="5">
        <v>0.39653210956246232</v>
      </c>
    </row>
    <row r="705" spans="1:25" x14ac:dyDescent="0.3">
      <c r="A705" s="34" t="s">
        <v>346</v>
      </c>
      <c r="B705" s="29">
        <v>34</v>
      </c>
      <c r="C705" s="29">
        <v>17</v>
      </c>
      <c r="D705" s="29" t="s">
        <v>15</v>
      </c>
      <c r="E705" s="5">
        <v>493724.06612700003</v>
      </c>
      <c r="F705" s="5">
        <v>5180614.4951200001</v>
      </c>
      <c r="G705" s="29">
        <v>1</v>
      </c>
      <c r="H705" s="29" t="s">
        <v>23</v>
      </c>
      <c r="I705" s="29" t="s">
        <v>233</v>
      </c>
      <c r="J705" s="36" t="s">
        <v>202</v>
      </c>
      <c r="K705" s="34">
        <v>2</v>
      </c>
      <c r="L705" s="34" t="s">
        <v>259</v>
      </c>
      <c r="M705" s="34" t="s">
        <v>203</v>
      </c>
      <c r="N705" s="34">
        <v>8.25</v>
      </c>
      <c r="O705" s="34">
        <v>8</v>
      </c>
      <c r="P705" s="34">
        <v>8.25</v>
      </c>
      <c r="Q705" s="34">
        <v>24.5</v>
      </c>
      <c r="R705" s="34">
        <v>289.8</v>
      </c>
      <c r="S705" s="34">
        <v>6.31</v>
      </c>
      <c r="T705" s="34">
        <v>283.49</v>
      </c>
      <c r="U705" s="34">
        <v>1.55</v>
      </c>
      <c r="V705" s="5">
        <v>184.91807058111223</v>
      </c>
      <c r="W705" s="5">
        <v>2.2917424518006642</v>
      </c>
      <c r="X705" s="5">
        <v>276.99313932339032</v>
      </c>
      <c r="Y705" s="5">
        <v>1.497923585579974</v>
      </c>
    </row>
    <row r="706" spans="1:25" x14ac:dyDescent="0.3">
      <c r="A706" s="34" t="s">
        <v>347</v>
      </c>
      <c r="B706" s="29">
        <v>34</v>
      </c>
      <c r="C706" s="29">
        <v>17</v>
      </c>
      <c r="D706" s="29" t="s">
        <v>15</v>
      </c>
      <c r="E706" s="5">
        <v>493724.06612700003</v>
      </c>
      <c r="F706" s="5">
        <v>5180614.4951200001</v>
      </c>
      <c r="G706" s="29">
        <v>1</v>
      </c>
      <c r="H706" s="29" t="s">
        <v>23</v>
      </c>
      <c r="I706" s="29" t="s">
        <v>233</v>
      </c>
      <c r="J706" s="36" t="s">
        <v>205</v>
      </c>
      <c r="K706" s="34">
        <v>3</v>
      </c>
      <c r="L706" s="34" t="s">
        <v>259</v>
      </c>
      <c r="M706" s="34" t="s">
        <v>206</v>
      </c>
      <c r="N706" s="34" t="s">
        <v>206</v>
      </c>
      <c r="O706" s="34" t="s">
        <v>206</v>
      </c>
      <c r="P706" s="34" t="s">
        <v>206</v>
      </c>
      <c r="Q706" s="34">
        <v>30</v>
      </c>
      <c r="R706" s="34">
        <v>251.28</v>
      </c>
      <c r="S706" s="34">
        <v>6.31</v>
      </c>
      <c r="T706" s="34">
        <v>244.97</v>
      </c>
      <c r="U706" s="34">
        <v>1.35</v>
      </c>
      <c r="V706" s="5">
        <v>171.76657833502196</v>
      </c>
      <c r="W706" s="5">
        <v>2.4041108460267715</v>
      </c>
      <c r="X706" s="5">
        <v>239.08064966048821</v>
      </c>
      <c r="Y706" s="5">
        <v>1.3918927184668812</v>
      </c>
    </row>
    <row r="707" spans="1:25" x14ac:dyDescent="0.3">
      <c r="A707" s="34" t="s">
        <v>348</v>
      </c>
      <c r="B707" s="29">
        <v>34</v>
      </c>
      <c r="C707" s="29">
        <v>17</v>
      </c>
      <c r="D707" s="29" t="s">
        <v>15</v>
      </c>
      <c r="E707" s="5">
        <v>493724.06612700003</v>
      </c>
      <c r="F707" s="5">
        <v>5180614.4951200001</v>
      </c>
      <c r="G707" s="29">
        <v>1</v>
      </c>
      <c r="H707" s="29" t="s">
        <v>23</v>
      </c>
      <c r="I707" s="29" t="s">
        <v>233</v>
      </c>
      <c r="J707" s="36" t="s">
        <v>208</v>
      </c>
      <c r="K707" s="34">
        <v>4</v>
      </c>
      <c r="L707" s="34" t="s">
        <v>259</v>
      </c>
      <c r="M707" s="34" t="s">
        <v>206</v>
      </c>
      <c r="N707" s="34" t="s">
        <v>206</v>
      </c>
      <c r="O707" s="34" t="s">
        <v>206</v>
      </c>
      <c r="P707" s="34" t="s">
        <v>206</v>
      </c>
      <c r="Q707" s="34">
        <v>30</v>
      </c>
      <c r="R707" s="34">
        <v>229.92</v>
      </c>
      <c r="S707" s="34">
        <v>6.31</v>
      </c>
      <c r="T707" s="34">
        <v>223.60999999999999</v>
      </c>
      <c r="U707" s="34">
        <v>1.35</v>
      </c>
      <c r="V707" s="5">
        <v>171.76657833502196</v>
      </c>
      <c r="W707" s="5">
        <v>2.7551416375630615</v>
      </c>
      <c r="X707" s="5">
        <v>217.44922778424524</v>
      </c>
      <c r="Y707" s="5">
        <v>1.2659577310792185</v>
      </c>
    </row>
    <row r="708" spans="1:25" x14ac:dyDescent="0.3">
      <c r="A708" s="34" t="s">
        <v>439</v>
      </c>
      <c r="B708" s="29">
        <v>57</v>
      </c>
      <c r="C708" s="29">
        <v>17</v>
      </c>
      <c r="D708" s="29" t="s">
        <v>23</v>
      </c>
      <c r="E708" s="5">
        <v>493704.70950300002</v>
      </c>
      <c r="F708" s="5">
        <v>5180646.2963300003</v>
      </c>
      <c r="G708" s="29">
        <v>6</v>
      </c>
      <c r="H708" s="29" t="s">
        <v>15</v>
      </c>
      <c r="I708" s="29" t="s">
        <v>210</v>
      </c>
      <c r="J708" s="36" t="s">
        <v>199</v>
      </c>
      <c r="K708" s="34">
        <v>1</v>
      </c>
      <c r="L708" s="34" t="s">
        <v>224</v>
      </c>
      <c r="M708" s="34">
        <v>3</v>
      </c>
      <c r="N708" s="34">
        <v>1.75</v>
      </c>
      <c r="O708" s="34">
        <v>3.5</v>
      </c>
      <c r="P708" s="34">
        <v>2.25</v>
      </c>
      <c r="Q708" s="34">
        <v>10.5</v>
      </c>
      <c r="R708" s="34">
        <v>656.9</v>
      </c>
      <c r="S708" s="34">
        <v>17.149999999999999</v>
      </c>
      <c r="T708" s="34">
        <v>639.75</v>
      </c>
      <c r="U708" s="34">
        <v>6.2</v>
      </c>
      <c r="V708" s="5">
        <v>1268.0096268419124</v>
      </c>
      <c r="W708" s="37">
        <v>2.0733273762984665</v>
      </c>
      <c r="X708" s="5">
        <v>626.48588811013053</v>
      </c>
      <c r="Y708" s="5">
        <v>0.49407029319678569</v>
      </c>
    </row>
    <row r="709" spans="1:25" x14ac:dyDescent="0.3">
      <c r="A709" s="34" t="s">
        <v>440</v>
      </c>
      <c r="B709" s="29">
        <v>57</v>
      </c>
      <c r="C709" s="29">
        <v>17</v>
      </c>
      <c r="D709" s="29" t="s">
        <v>23</v>
      </c>
      <c r="E709" s="5">
        <v>493704.70950300002</v>
      </c>
      <c r="F709" s="5">
        <v>5180646.2963300003</v>
      </c>
      <c r="G709" s="29">
        <v>6</v>
      </c>
      <c r="H709" s="29" t="s">
        <v>15</v>
      </c>
      <c r="I709" s="29" t="s">
        <v>210</v>
      </c>
      <c r="J709" s="36" t="s">
        <v>202</v>
      </c>
      <c r="K709" s="34">
        <v>2</v>
      </c>
      <c r="L709" s="34" t="s">
        <v>224</v>
      </c>
      <c r="M709" s="34" t="s">
        <v>203</v>
      </c>
      <c r="N709" s="34">
        <v>8.25</v>
      </c>
      <c r="O709" s="34">
        <v>6.5</v>
      </c>
      <c r="P709" s="34">
        <v>7.75</v>
      </c>
      <c r="Q709" s="34">
        <v>22.5</v>
      </c>
      <c r="R709" s="34">
        <v>239.38</v>
      </c>
      <c r="S709" s="34">
        <v>6.31</v>
      </c>
      <c r="T709" s="34">
        <v>233.07</v>
      </c>
      <c r="U709" s="34">
        <v>1.55</v>
      </c>
      <c r="V709" s="5">
        <v>169.82271788061328</v>
      </c>
      <c r="W709" s="5">
        <v>1.7820980153908377</v>
      </c>
      <c r="X709" s="5">
        <v>228.91646415552856</v>
      </c>
      <c r="Y709" s="5">
        <v>1.3479731511331638</v>
      </c>
    </row>
    <row r="710" spans="1:25" x14ac:dyDescent="0.3">
      <c r="A710" s="34" t="s">
        <v>441</v>
      </c>
      <c r="B710" s="29">
        <v>57</v>
      </c>
      <c r="C710" s="29">
        <v>17</v>
      </c>
      <c r="D710" s="29" t="s">
        <v>23</v>
      </c>
      <c r="E710" s="5">
        <v>493704.70950300002</v>
      </c>
      <c r="F710" s="5">
        <v>5180646.2963300003</v>
      </c>
      <c r="G710" s="29">
        <v>6</v>
      </c>
      <c r="H710" s="29" t="s">
        <v>15</v>
      </c>
      <c r="I710" s="29" t="s">
        <v>210</v>
      </c>
      <c r="J710" s="36" t="s">
        <v>205</v>
      </c>
      <c r="K710" s="34">
        <v>3</v>
      </c>
      <c r="L710" s="34" t="s">
        <v>224</v>
      </c>
      <c r="M710" s="34" t="s">
        <v>206</v>
      </c>
      <c r="N710" s="34" t="s">
        <v>206</v>
      </c>
      <c r="O710" s="34" t="s">
        <v>206</v>
      </c>
      <c r="P710" s="34" t="s">
        <v>206</v>
      </c>
      <c r="Q710" s="34">
        <v>30</v>
      </c>
      <c r="R710" s="34">
        <v>241.36</v>
      </c>
      <c r="S710" s="34">
        <v>6.31</v>
      </c>
      <c r="T710" s="34">
        <v>235.05</v>
      </c>
      <c r="U710" s="34">
        <v>1.35</v>
      </c>
      <c r="V710" s="5">
        <v>171.76657833502196</v>
      </c>
      <c r="W710" s="5">
        <v>2.6663952778343223</v>
      </c>
      <c r="X710" s="5">
        <v>228.78263789945044</v>
      </c>
      <c r="Y710" s="5">
        <v>1.3319391939753353</v>
      </c>
    </row>
    <row r="711" spans="1:25" x14ac:dyDescent="0.3">
      <c r="A711" s="34" t="s">
        <v>442</v>
      </c>
      <c r="B711" s="29">
        <v>57</v>
      </c>
      <c r="C711" s="29">
        <v>17</v>
      </c>
      <c r="D711" s="29" t="s">
        <v>23</v>
      </c>
      <c r="E711" s="5">
        <v>493704.70950300002</v>
      </c>
      <c r="F711" s="5">
        <v>5180646.2963300003</v>
      </c>
      <c r="G711" s="29">
        <v>6</v>
      </c>
      <c r="H711" s="29" t="s">
        <v>15</v>
      </c>
      <c r="I711" s="29" t="s">
        <v>210</v>
      </c>
      <c r="J711" s="36" t="s">
        <v>208</v>
      </c>
      <c r="K711" s="34">
        <v>4</v>
      </c>
      <c r="L711" s="34" t="s">
        <v>224</v>
      </c>
      <c r="M711" s="34" t="s">
        <v>206</v>
      </c>
      <c r="N711" s="34" t="s">
        <v>206</v>
      </c>
      <c r="O711" s="34" t="s">
        <v>206</v>
      </c>
      <c r="P711" s="34" t="s">
        <v>206</v>
      </c>
      <c r="Q711" s="34">
        <v>30</v>
      </c>
      <c r="R711" s="34">
        <v>252.68</v>
      </c>
      <c r="S711" s="34">
        <v>6.31</v>
      </c>
      <c r="T711" s="34">
        <v>246.37</v>
      </c>
      <c r="U711" s="34">
        <v>1.35</v>
      </c>
      <c r="V711" s="5">
        <v>171.76657833502196</v>
      </c>
      <c r="W711" s="5">
        <v>3.3647927780057465</v>
      </c>
      <c r="X711" s="5">
        <v>238.08016003282725</v>
      </c>
      <c r="Y711" s="5">
        <v>1.3860680135833179</v>
      </c>
    </row>
    <row r="712" spans="1:25" x14ac:dyDescent="0.3">
      <c r="A712" s="34" t="s">
        <v>539</v>
      </c>
      <c r="B712" s="29">
        <v>82</v>
      </c>
      <c r="C712" s="29">
        <v>17</v>
      </c>
      <c r="D712" s="29" t="s">
        <v>33</v>
      </c>
      <c r="E712" s="5">
        <v>493711.38420799799</v>
      </c>
      <c r="F712" s="5">
        <v>5180678.0702799903</v>
      </c>
      <c r="G712" s="29">
        <v>6</v>
      </c>
      <c r="H712" s="29" t="s">
        <v>15</v>
      </c>
      <c r="I712" s="29" t="s">
        <v>210</v>
      </c>
      <c r="J712" s="36" t="s">
        <v>199</v>
      </c>
      <c r="K712" s="34">
        <v>1</v>
      </c>
      <c r="L712" s="34" t="s">
        <v>224</v>
      </c>
      <c r="M712" s="34">
        <v>1.25</v>
      </c>
      <c r="N712" s="34">
        <v>1.75</v>
      </c>
      <c r="O712" s="34">
        <v>2.5</v>
      </c>
      <c r="P712" s="34">
        <v>3</v>
      </c>
      <c r="Q712" s="34">
        <v>8.5</v>
      </c>
      <c r="R712" s="34">
        <v>562.6</v>
      </c>
      <c r="S712" s="34">
        <v>17.149999999999999</v>
      </c>
      <c r="T712" s="34">
        <v>545.45000000000005</v>
      </c>
      <c r="U712" s="34">
        <v>6.2</v>
      </c>
      <c r="V712" s="5">
        <v>1026.4839836339293</v>
      </c>
      <c r="W712" s="37">
        <v>2.3071989605110907</v>
      </c>
      <c r="X712" s="5">
        <v>532.86538326989228</v>
      </c>
      <c r="Y712" s="5">
        <v>0.51911709463157674</v>
      </c>
    </row>
    <row r="713" spans="1:25" x14ac:dyDescent="0.3">
      <c r="A713" s="34" t="s">
        <v>540</v>
      </c>
      <c r="B713" s="29">
        <v>82</v>
      </c>
      <c r="C713" s="29">
        <v>17</v>
      </c>
      <c r="D713" s="29" t="s">
        <v>33</v>
      </c>
      <c r="E713" s="5">
        <v>493711.38420799799</v>
      </c>
      <c r="F713" s="5">
        <v>5180678.0702799903</v>
      </c>
      <c r="G713" s="29">
        <v>6</v>
      </c>
      <c r="H713" s="29" t="s">
        <v>15</v>
      </c>
      <c r="I713" s="29" t="s">
        <v>210</v>
      </c>
      <c r="J713" s="36" t="s">
        <v>202</v>
      </c>
      <c r="K713" s="34">
        <v>2</v>
      </c>
      <c r="L713" s="34" t="s">
        <v>224</v>
      </c>
      <c r="M713" s="34" t="s">
        <v>203</v>
      </c>
      <c r="N713" s="34">
        <v>8.25</v>
      </c>
      <c r="O713" s="34">
        <v>7.5</v>
      </c>
      <c r="P713" s="34">
        <v>7</v>
      </c>
      <c r="Q713" s="34">
        <v>22.75</v>
      </c>
      <c r="R713" s="34">
        <v>241.49</v>
      </c>
      <c r="S713" s="34">
        <v>6.31</v>
      </c>
      <c r="T713" s="34">
        <v>235.18</v>
      </c>
      <c r="U713" s="34">
        <v>1.55</v>
      </c>
      <c r="V713" s="5">
        <v>171.70963696817566</v>
      </c>
      <c r="W713" s="5">
        <v>2.0870961268312387</v>
      </c>
      <c r="X713" s="5">
        <v>230.27156732891831</v>
      </c>
      <c r="Y713" s="5">
        <v>1.3410520888329431</v>
      </c>
    </row>
    <row r="714" spans="1:25" x14ac:dyDescent="0.3">
      <c r="A714" s="34" t="s">
        <v>541</v>
      </c>
      <c r="B714" s="29">
        <v>82</v>
      </c>
      <c r="C714" s="29">
        <v>17</v>
      </c>
      <c r="D714" s="29" t="s">
        <v>33</v>
      </c>
      <c r="E714" s="5">
        <v>493711.38420799799</v>
      </c>
      <c r="F714" s="5">
        <v>5180678.0702799903</v>
      </c>
      <c r="G714" s="29">
        <v>6</v>
      </c>
      <c r="H714" s="29" t="s">
        <v>15</v>
      </c>
      <c r="I714" s="29" t="s">
        <v>210</v>
      </c>
      <c r="J714" s="36" t="s">
        <v>205</v>
      </c>
      <c r="K714" s="34">
        <v>3</v>
      </c>
      <c r="L714" s="34" t="s">
        <v>224</v>
      </c>
      <c r="M714" s="34" t="s">
        <v>206</v>
      </c>
      <c r="N714" s="34" t="s">
        <v>206</v>
      </c>
      <c r="O714" s="34" t="s">
        <v>206</v>
      </c>
      <c r="P714" s="34" t="s">
        <v>206</v>
      </c>
      <c r="Q714" s="34">
        <v>30</v>
      </c>
      <c r="R714" s="34">
        <v>218.12</v>
      </c>
      <c r="S714" s="34">
        <v>6.31</v>
      </c>
      <c r="T714" s="34">
        <v>211.81</v>
      </c>
      <c r="U714" s="34">
        <v>1.35</v>
      </c>
      <c r="V714" s="5">
        <v>171.76657833502196</v>
      </c>
      <c r="W714" s="5">
        <v>2.1610601427115235</v>
      </c>
      <c r="X714" s="5">
        <v>207.23265851172272</v>
      </c>
      <c r="Y714" s="5">
        <v>1.2064783528931105</v>
      </c>
    </row>
    <row r="715" spans="1:25" x14ac:dyDescent="0.3">
      <c r="A715" s="34" t="s">
        <v>542</v>
      </c>
      <c r="B715" s="29">
        <v>82</v>
      </c>
      <c r="C715" s="29">
        <v>17</v>
      </c>
      <c r="D715" s="29" t="s">
        <v>33</v>
      </c>
      <c r="E715" s="5">
        <v>493711.38420799799</v>
      </c>
      <c r="F715" s="5">
        <v>5180678.0702799903</v>
      </c>
      <c r="G715" s="29">
        <v>6</v>
      </c>
      <c r="H715" s="29" t="s">
        <v>15</v>
      </c>
      <c r="I715" s="29" t="s">
        <v>210</v>
      </c>
      <c r="J715" s="36" t="s">
        <v>208</v>
      </c>
      <c r="K715" s="34">
        <v>4</v>
      </c>
      <c r="L715" s="34" t="s">
        <v>224</v>
      </c>
      <c r="M715" s="34" t="s">
        <v>206</v>
      </c>
      <c r="N715" s="34" t="s">
        <v>206</v>
      </c>
      <c r="O715" s="34" t="s">
        <v>206</v>
      </c>
      <c r="P715" s="34" t="s">
        <v>206</v>
      </c>
      <c r="Q715" s="34">
        <v>30</v>
      </c>
      <c r="R715" s="34">
        <v>215.18</v>
      </c>
      <c r="S715" s="34">
        <v>6.31</v>
      </c>
      <c r="T715" s="34">
        <v>208.87</v>
      </c>
      <c r="U715" s="34">
        <v>1.35</v>
      </c>
      <c r="V715" s="5">
        <v>171.76657833502196</v>
      </c>
      <c r="W715" s="5">
        <v>2.0474356375430878</v>
      </c>
      <c r="X715" s="5">
        <v>204.59352118386374</v>
      </c>
      <c r="Y715" s="5">
        <v>1.1911136797800939</v>
      </c>
    </row>
    <row r="716" spans="1:25" x14ac:dyDescent="0.3">
      <c r="A716" s="34" t="s">
        <v>647</v>
      </c>
      <c r="B716" s="29">
        <v>109</v>
      </c>
      <c r="C716" s="29">
        <v>17</v>
      </c>
      <c r="D716" s="29" t="s">
        <v>27</v>
      </c>
      <c r="E716" s="5">
        <v>493725.57659200003</v>
      </c>
      <c r="F716" s="5">
        <v>5180706.6988500003</v>
      </c>
      <c r="G716" s="29">
        <v>6</v>
      </c>
      <c r="H716" s="29" t="s">
        <v>15</v>
      </c>
      <c r="I716" s="29" t="s">
        <v>210</v>
      </c>
      <c r="J716" s="36" t="s">
        <v>199</v>
      </c>
      <c r="K716" s="34">
        <v>1</v>
      </c>
      <c r="L716" s="34" t="s">
        <v>224</v>
      </c>
      <c r="M716" s="34">
        <v>4.25</v>
      </c>
      <c r="N716" s="34">
        <v>1.5</v>
      </c>
      <c r="O716" s="34">
        <v>3.5</v>
      </c>
      <c r="P716" s="34">
        <v>3.75</v>
      </c>
      <c r="Q716" s="34">
        <v>13</v>
      </c>
      <c r="R716" s="34">
        <v>638.9</v>
      </c>
      <c r="S716" s="34">
        <v>17.149999999999999</v>
      </c>
      <c r="T716" s="34">
        <v>621.75</v>
      </c>
      <c r="U716" s="34">
        <v>6.2</v>
      </c>
      <c r="V716" s="5">
        <v>1569.9166808518917</v>
      </c>
      <c r="W716" s="37">
        <v>2.1995243528587061</v>
      </c>
      <c r="X716" s="5">
        <v>608.07445733610098</v>
      </c>
      <c r="Y716" s="5">
        <v>0.38732912692292593</v>
      </c>
    </row>
    <row r="717" spans="1:25" x14ac:dyDescent="0.3">
      <c r="A717" s="34" t="s">
        <v>648</v>
      </c>
      <c r="B717" s="29">
        <v>109</v>
      </c>
      <c r="C717" s="29">
        <v>17</v>
      </c>
      <c r="D717" s="29" t="s">
        <v>27</v>
      </c>
      <c r="E717" s="5">
        <v>493725.57659200003</v>
      </c>
      <c r="F717" s="5">
        <v>5180706.6988500003</v>
      </c>
      <c r="G717" s="29">
        <v>6</v>
      </c>
      <c r="H717" s="29" t="s">
        <v>15</v>
      </c>
      <c r="I717" s="29" t="s">
        <v>210</v>
      </c>
      <c r="J717" s="36" t="s">
        <v>202</v>
      </c>
      <c r="K717" s="34">
        <v>2</v>
      </c>
      <c r="L717" s="34" t="s">
        <v>224</v>
      </c>
      <c r="M717" s="34" t="s">
        <v>203</v>
      </c>
      <c r="N717" s="34">
        <v>8.5</v>
      </c>
      <c r="O717" s="34">
        <v>6.5</v>
      </c>
      <c r="P717" s="34">
        <v>6.25</v>
      </c>
      <c r="Q717" s="34">
        <v>21.25</v>
      </c>
      <c r="R717" s="34">
        <v>217.12</v>
      </c>
      <c r="S717" s="34">
        <v>6.31</v>
      </c>
      <c r="T717" s="34">
        <v>210.81</v>
      </c>
      <c r="U717" s="34">
        <v>1.55</v>
      </c>
      <c r="V717" s="5">
        <v>160.38812244280143</v>
      </c>
      <c r="W717" s="5">
        <v>1.9293257514216142</v>
      </c>
      <c r="X717" s="5">
        <v>206.74278838342809</v>
      </c>
      <c r="Y717" s="5">
        <v>1.2890155781776045</v>
      </c>
    </row>
    <row r="718" spans="1:25" x14ac:dyDescent="0.3">
      <c r="A718" s="34" t="s">
        <v>649</v>
      </c>
      <c r="B718" s="29">
        <v>109</v>
      </c>
      <c r="C718" s="29">
        <v>17</v>
      </c>
      <c r="D718" s="29" t="s">
        <v>27</v>
      </c>
      <c r="E718" s="5">
        <v>493725.57659200003</v>
      </c>
      <c r="F718" s="5">
        <v>5180706.6988500003</v>
      </c>
      <c r="G718" s="29">
        <v>6</v>
      </c>
      <c r="H718" s="29" t="s">
        <v>15</v>
      </c>
      <c r="I718" s="29" t="s">
        <v>210</v>
      </c>
      <c r="J718" s="36" t="s">
        <v>205</v>
      </c>
      <c r="K718" s="34">
        <v>3</v>
      </c>
      <c r="L718" s="34" t="s">
        <v>224</v>
      </c>
      <c r="M718" s="34" t="s">
        <v>206</v>
      </c>
      <c r="N718" s="34" t="s">
        <v>206</v>
      </c>
      <c r="O718" s="34" t="s">
        <v>206</v>
      </c>
      <c r="P718" s="34" t="s">
        <v>206</v>
      </c>
      <c r="Q718" s="34">
        <v>30</v>
      </c>
      <c r="R718" s="34">
        <v>222.66</v>
      </c>
      <c r="S718" s="34">
        <v>6.31</v>
      </c>
      <c r="T718" s="34">
        <v>216.35</v>
      </c>
      <c r="U718" s="34">
        <v>1.35</v>
      </c>
      <c r="V718" s="5">
        <v>171.76657833502196</v>
      </c>
      <c r="W718" s="5">
        <v>2.0040485829959409</v>
      </c>
      <c r="X718" s="5">
        <v>212.01424089068828</v>
      </c>
      <c r="Y718" s="5">
        <v>1.2343160290307775</v>
      </c>
    </row>
    <row r="719" spans="1:25" x14ac:dyDescent="0.3">
      <c r="A719" s="34" t="s">
        <v>650</v>
      </c>
      <c r="B719" s="29">
        <v>109</v>
      </c>
      <c r="C719" s="29">
        <v>17</v>
      </c>
      <c r="D719" s="29" t="s">
        <v>27</v>
      </c>
      <c r="E719" s="5">
        <v>493725.57659200003</v>
      </c>
      <c r="F719" s="5">
        <v>5180706.6988500003</v>
      </c>
      <c r="G719" s="29">
        <v>6</v>
      </c>
      <c r="H719" s="29" t="s">
        <v>15</v>
      </c>
      <c r="I719" s="29" t="s">
        <v>210</v>
      </c>
      <c r="J719" s="36" t="s">
        <v>208</v>
      </c>
      <c r="K719" s="34">
        <v>4</v>
      </c>
      <c r="L719" s="34" t="s">
        <v>224</v>
      </c>
      <c r="M719" s="34" t="s">
        <v>206</v>
      </c>
      <c r="N719" s="34" t="s">
        <v>206</v>
      </c>
      <c r="O719" s="34" t="s">
        <v>206</v>
      </c>
      <c r="P719" s="34" t="s">
        <v>206</v>
      </c>
      <c r="Q719" s="34">
        <v>30</v>
      </c>
      <c r="R719" s="34">
        <v>210.91</v>
      </c>
      <c r="S719" s="34">
        <v>6.31</v>
      </c>
      <c r="T719" s="34">
        <v>204.6</v>
      </c>
      <c r="U719" s="34">
        <v>1.35</v>
      </c>
      <c r="V719" s="5">
        <v>171.76657833502196</v>
      </c>
      <c r="W719" s="5">
        <v>2.1747967479674948</v>
      </c>
      <c r="X719" s="5">
        <v>200.15036585365851</v>
      </c>
      <c r="Y719" s="5">
        <v>1.1652462766259186</v>
      </c>
    </row>
    <row r="720" spans="1:25" x14ac:dyDescent="0.3">
      <c r="A720" s="34" t="s">
        <v>751</v>
      </c>
      <c r="B720" s="29">
        <v>135</v>
      </c>
      <c r="C720" s="29">
        <v>17</v>
      </c>
      <c r="D720" s="29" t="s">
        <v>40</v>
      </c>
      <c r="E720" s="5">
        <v>493720.1532</v>
      </c>
      <c r="F720" s="5">
        <v>5180741.6229999904</v>
      </c>
      <c r="G720" s="29">
        <v>5</v>
      </c>
      <c r="H720" s="29" t="s">
        <v>15</v>
      </c>
      <c r="I720" s="29" t="s">
        <v>219</v>
      </c>
      <c r="J720" s="36" t="s">
        <v>199</v>
      </c>
      <c r="K720" s="34">
        <v>1</v>
      </c>
      <c r="L720" s="34" t="s">
        <v>224</v>
      </c>
      <c r="M720" s="34">
        <v>3.5</v>
      </c>
      <c r="N720" s="34">
        <v>3.25</v>
      </c>
      <c r="O720" s="34">
        <v>2.75</v>
      </c>
      <c r="P720" s="34">
        <v>2.5</v>
      </c>
      <c r="Q720" s="34">
        <v>12</v>
      </c>
      <c r="R720" s="34">
        <v>479.67</v>
      </c>
      <c r="S720" s="34">
        <v>17.149999999999999</v>
      </c>
      <c r="T720" s="34">
        <v>462.52000000000004</v>
      </c>
      <c r="U720" s="34">
        <v>6.2</v>
      </c>
      <c r="V720" s="5">
        <v>1449.1538592479001</v>
      </c>
      <c r="W720" s="37">
        <v>2.6959991372802761</v>
      </c>
      <c r="X720" s="5">
        <v>450.05046479025128</v>
      </c>
      <c r="Y720" s="5">
        <v>0.31056085723280208</v>
      </c>
    </row>
    <row r="721" spans="1:25" x14ac:dyDescent="0.3">
      <c r="A721" s="34" t="s">
        <v>752</v>
      </c>
      <c r="B721" s="29">
        <v>135</v>
      </c>
      <c r="C721" s="29">
        <v>17</v>
      </c>
      <c r="D721" s="29" t="s">
        <v>40</v>
      </c>
      <c r="E721" s="5">
        <v>493720.1532</v>
      </c>
      <c r="F721" s="5">
        <v>5180741.6229999904</v>
      </c>
      <c r="G721" s="29">
        <v>5</v>
      </c>
      <c r="H721" s="29" t="s">
        <v>15</v>
      </c>
      <c r="I721" s="29" t="s">
        <v>219</v>
      </c>
      <c r="J721" s="36" t="s">
        <v>202</v>
      </c>
      <c r="K721" s="34">
        <v>2</v>
      </c>
      <c r="L721" s="34" t="s">
        <v>224</v>
      </c>
      <c r="M721" s="34" t="s">
        <v>203</v>
      </c>
      <c r="N721" s="34">
        <v>6.75</v>
      </c>
      <c r="O721" s="34">
        <v>7.25</v>
      </c>
      <c r="P721" s="34">
        <v>7.5</v>
      </c>
      <c r="Q721" s="34">
        <v>21.5</v>
      </c>
      <c r="R721" s="34">
        <v>224.56</v>
      </c>
      <c r="S721" s="34">
        <v>6.31</v>
      </c>
      <c r="T721" s="34">
        <v>218.25</v>
      </c>
      <c r="U721" s="34">
        <v>1.55</v>
      </c>
      <c r="V721" s="5">
        <v>162.27504153036381</v>
      </c>
      <c r="W721" s="5">
        <v>1.97314890154597</v>
      </c>
      <c r="X721" s="5">
        <v>213.94360252237593</v>
      </c>
      <c r="Y721" s="5">
        <v>1.3184011571018102</v>
      </c>
    </row>
    <row r="722" spans="1:25" x14ac:dyDescent="0.3">
      <c r="A722" s="34" t="s">
        <v>753</v>
      </c>
      <c r="B722" s="29">
        <v>135</v>
      </c>
      <c r="C722" s="29">
        <v>17</v>
      </c>
      <c r="D722" s="29" t="s">
        <v>40</v>
      </c>
      <c r="E722" s="5">
        <v>493720.1532</v>
      </c>
      <c r="F722" s="5">
        <v>5180741.6229999904</v>
      </c>
      <c r="G722" s="29">
        <v>5</v>
      </c>
      <c r="H722" s="29" t="s">
        <v>15</v>
      </c>
      <c r="I722" s="29" t="s">
        <v>219</v>
      </c>
      <c r="J722" s="36" t="s">
        <v>205</v>
      </c>
      <c r="K722" s="34">
        <v>3</v>
      </c>
      <c r="L722" s="34" t="s">
        <v>224</v>
      </c>
      <c r="M722" s="34" t="s">
        <v>206</v>
      </c>
      <c r="N722" s="34" t="s">
        <v>206</v>
      </c>
      <c r="O722" s="34" t="s">
        <v>206</v>
      </c>
      <c r="P722" s="34" t="s">
        <v>206</v>
      </c>
      <c r="Q722" s="34">
        <v>30</v>
      </c>
      <c r="R722" s="34">
        <v>234.35</v>
      </c>
      <c r="S722" s="34">
        <v>6.31</v>
      </c>
      <c r="T722" s="34">
        <v>228.04</v>
      </c>
      <c r="U722" s="34">
        <v>1.35</v>
      </c>
      <c r="V722" s="5">
        <v>171.76657833502196</v>
      </c>
      <c r="W722" s="5">
        <v>2.3037716615698169</v>
      </c>
      <c r="X722" s="5">
        <v>222.78647910295618</v>
      </c>
      <c r="Y722" s="5">
        <v>1.2970304308468117</v>
      </c>
    </row>
    <row r="723" spans="1:25" x14ac:dyDescent="0.3">
      <c r="A723" s="34" t="s">
        <v>754</v>
      </c>
      <c r="B723" s="29">
        <v>135</v>
      </c>
      <c r="C723" s="29">
        <v>17</v>
      </c>
      <c r="D723" s="29" t="s">
        <v>40</v>
      </c>
      <c r="E723" s="5">
        <v>493720.1532</v>
      </c>
      <c r="F723" s="5">
        <v>5180741.6229999904</v>
      </c>
      <c r="G723" s="29">
        <v>5</v>
      </c>
      <c r="H723" s="29" t="s">
        <v>15</v>
      </c>
      <c r="I723" s="29" t="s">
        <v>219</v>
      </c>
      <c r="J723" s="36" t="s">
        <v>208</v>
      </c>
      <c r="K723" s="34">
        <v>4</v>
      </c>
      <c r="L723" s="34" t="s">
        <v>224</v>
      </c>
      <c r="M723" s="34" t="s">
        <v>206</v>
      </c>
      <c r="N723" s="34" t="s">
        <v>206</v>
      </c>
      <c r="O723" s="34" t="s">
        <v>206</v>
      </c>
      <c r="P723" s="34" t="s">
        <v>206</v>
      </c>
      <c r="Q723" s="34">
        <v>30</v>
      </c>
      <c r="R723" s="34">
        <v>216.19</v>
      </c>
      <c r="S723" s="34">
        <v>6.31</v>
      </c>
      <c r="T723" s="34">
        <v>209.88</v>
      </c>
      <c r="U723" s="34">
        <v>1.35</v>
      </c>
      <c r="V723" s="5">
        <v>171.76657833502196</v>
      </c>
      <c r="W723" s="5">
        <v>2.756227031441393</v>
      </c>
      <c r="X723" s="5">
        <v>204.0952307064108</v>
      </c>
      <c r="Y723" s="5">
        <v>1.1882127052000386</v>
      </c>
    </row>
    <row r="724" spans="1:25" x14ac:dyDescent="0.3">
      <c r="A724" s="34" t="s">
        <v>851</v>
      </c>
      <c r="B724" s="29">
        <v>160</v>
      </c>
      <c r="C724" s="29">
        <v>17</v>
      </c>
      <c r="D724" s="29" t="s">
        <v>47</v>
      </c>
      <c r="E724" s="5">
        <v>493701.865718999</v>
      </c>
      <c r="F724" s="5">
        <v>5180773.4231099803</v>
      </c>
      <c r="G724" s="29">
        <v>4</v>
      </c>
      <c r="H724" s="29" t="s">
        <v>15</v>
      </c>
      <c r="I724" s="29" t="s">
        <v>242</v>
      </c>
      <c r="J724" s="36" t="s">
        <v>199</v>
      </c>
      <c r="K724" s="34">
        <v>1</v>
      </c>
      <c r="L724" s="34" t="s">
        <v>224</v>
      </c>
      <c r="M724" s="34">
        <v>2.75</v>
      </c>
      <c r="N724" s="34">
        <v>5</v>
      </c>
      <c r="O724" s="34">
        <v>3.5</v>
      </c>
      <c r="P724" s="34">
        <v>5.75</v>
      </c>
      <c r="Q724" s="34">
        <v>17</v>
      </c>
      <c r="R724" s="34">
        <v>1034.8</v>
      </c>
      <c r="S724" s="34">
        <v>17.149999999999999</v>
      </c>
      <c r="T724" s="34">
        <v>1017.65</v>
      </c>
      <c r="U724" s="34">
        <v>6.2</v>
      </c>
      <c r="V724" s="5">
        <v>2052.9679672678585</v>
      </c>
      <c r="W724" s="37">
        <v>2.4586014896232573</v>
      </c>
      <c r="X724" s="5">
        <v>992.63004194084886</v>
      </c>
      <c r="Y724" s="5">
        <v>0.48350975649262851</v>
      </c>
    </row>
    <row r="725" spans="1:25" x14ac:dyDescent="0.3">
      <c r="A725" s="34" t="s">
        <v>852</v>
      </c>
      <c r="B725" s="29">
        <v>160</v>
      </c>
      <c r="C725" s="29">
        <v>17</v>
      </c>
      <c r="D725" s="29" t="s">
        <v>47</v>
      </c>
      <c r="E725" s="5">
        <v>493701.865718999</v>
      </c>
      <c r="F725" s="5">
        <v>5180773.4231099803</v>
      </c>
      <c r="G725" s="29">
        <v>4</v>
      </c>
      <c r="H725" s="29" t="s">
        <v>15</v>
      </c>
      <c r="I725" s="29" t="s">
        <v>242</v>
      </c>
      <c r="J725" s="36" t="s">
        <v>202</v>
      </c>
      <c r="K725" s="34">
        <v>2</v>
      </c>
      <c r="L725" s="34" t="s">
        <v>224</v>
      </c>
      <c r="M725" s="34" t="s">
        <v>203</v>
      </c>
      <c r="N725" s="34">
        <v>5</v>
      </c>
      <c r="O725" s="34">
        <v>6.5</v>
      </c>
      <c r="P725" s="34">
        <v>4.25</v>
      </c>
      <c r="Q725" s="34">
        <v>15.75</v>
      </c>
      <c r="R725" s="34">
        <v>174.87</v>
      </c>
      <c r="S725" s="34">
        <v>6.31</v>
      </c>
      <c r="T725" s="34">
        <v>168.56</v>
      </c>
      <c r="U725" s="34">
        <v>1.55</v>
      </c>
      <c r="V725" s="5">
        <v>118.87590251642929</v>
      </c>
      <c r="W725" s="5">
        <v>2.4186991869918653</v>
      </c>
      <c r="X725" s="5">
        <v>164.48304065040651</v>
      </c>
      <c r="Y725" s="5">
        <v>1.3836533491526937</v>
      </c>
    </row>
    <row r="726" spans="1:25" x14ac:dyDescent="0.3">
      <c r="A726" s="34" t="s">
        <v>853</v>
      </c>
      <c r="B726" s="29">
        <v>160</v>
      </c>
      <c r="C726" s="29">
        <v>17</v>
      </c>
      <c r="D726" s="29" t="s">
        <v>47</v>
      </c>
      <c r="E726" s="5">
        <v>493701.865718999</v>
      </c>
      <c r="F726" s="5">
        <v>5180773.4231099803</v>
      </c>
      <c r="G726" s="29">
        <v>4</v>
      </c>
      <c r="H726" s="29" t="s">
        <v>15</v>
      </c>
      <c r="I726" s="29" t="s">
        <v>242</v>
      </c>
      <c r="J726" s="36" t="s">
        <v>205</v>
      </c>
      <c r="K726" s="34">
        <v>3</v>
      </c>
      <c r="L726" s="34" t="s">
        <v>224</v>
      </c>
      <c r="M726" s="34" t="s">
        <v>206</v>
      </c>
      <c r="N726" s="34" t="s">
        <v>206</v>
      </c>
      <c r="O726" s="34" t="s">
        <v>206</v>
      </c>
      <c r="P726" s="34" t="s">
        <v>206</v>
      </c>
      <c r="Q726" s="34">
        <v>30</v>
      </c>
      <c r="R726" s="34">
        <v>244.42</v>
      </c>
      <c r="S726" s="34">
        <v>6.31</v>
      </c>
      <c r="T726" s="34">
        <v>238.10999999999999</v>
      </c>
      <c r="U726" s="34">
        <v>1.35</v>
      </c>
      <c r="V726" s="5">
        <v>171.76657833502196</v>
      </c>
      <c r="W726" s="5">
        <v>2.4608501118568107</v>
      </c>
      <c r="X726" s="5">
        <v>232.25046979865775</v>
      </c>
      <c r="Y726" s="5">
        <v>1.3521284061772776</v>
      </c>
    </row>
    <row r="727" spans="1:25" x14ac:dyDescent="0.3">
      <c r="A727" s="34" t="s">
        <v>854</v>
      </c>
      <c r="B727" s="29">
        <v>160</v>
      </c>
      <c r="C727" s="29">
        <v>17</v>
      </c>
      <c r="D727" s="29" t="s">
        <v>47</v>
      </c>
      <c r="E727" s="5">
        <v>493701.865718999</v>
      </c>
      <c r="F727" s="5">
        <v>5180773.4231099803</v>
      </c>
      <c r="G727" s="29">
        <v>4</v>
      </c>
      <c r="H727" s="29" t="s">
        <v>15</v>
      </c>
      <c r="I727" s="29" t="s">
        <v>242</v>
      </c>
      <c r="J727" s="36" t="s">
        <v>208</v>
      </c>
      <c r="K727" s="34">
        <v>4</v>
      </c>
      <c r="L727" s="34" t="s">
        <v>224</v>
      </c>
      <c r="M727" s="34" t="s">
        <v>206</v>
      </c>
      <c r="N727" s="34" t="s">
        <v>206</v>
      </c>
      <c r="O727" s="34" t="s">
        <v>206</v>
      </c>
      <c r="P727" s="34" t="s">
        <v>206</v>
      </c>
      <c r="Q727" s="34">
        <v>30</v>
      </c>
      <c r="R727" s="34">
        <v>254.87</v>
      </c>
      <c r="S727" s="34">
        <v>6.31</v>
      </c>
      <c r="T727" s="34">
        <v>248.56</v>
      </c>
      <c r="U727" s="34">
        <v>1.35</v>
      </c>
      <c r="V727" s="5">
        <v>171.76657833502196</v>
      </c>
      <c r="W727" s="5">
        <v>2.4648604603789126</v>
      </c>
      <c r="X727" s="5">
        <v>242.43334283968218</v>
      </c>
      <c r="Y727" s="5">
        <v>1.411411609811708</v>
      </c>
    </row>
    <row r="728" spans="1:25" x14ac:dyDescent="0.3">
      <c r="A728" s="34" t="s">
        <v>955</v>
      </c>
      <c r="B728" s="29">
        <v>186</v>
      </c>
      <c r="C728" s="29">
        <v>17</v>
      </c>
      <c r="D728" s="29" t="s">
        <v>48</v>
      </c>
      <c r="E728" s="5">
        <v>493718.99832999799</v>
      </c>
      <c r="F728" s="5">
        <v>5180805.1860999903</v>
      </c>
      <c r="G728" s="29">
        <v>4</v>
      </c>
      <c r="H728" s="29" t="s">
        <v>15</v>
      </c>
      <c r="I728" s="29" t="s">
        <v>242</v>
      </c>
      <c r="J728" s="36" t="s">
        <v>199</v>
      </c>
      <c r="K728" s="34">
        <v>1</v>
      </c>
      <c r="L728" s="34" t="s">
        <v>224</v>
      </c>
      <c r="M728" s="39">
        <v>2.5</v>
      </c>
      <c r="N728" s="39">
        <v>3</v>
      </c>
      <c r="O728" s="39">
        <v>3.5</v>
      </c>
      <c r="P728" s="39">
        <v>3.25</v>
      </c>
      <c r="Q728" s="34">
        <v>12.25</v>
      </c>
      <c r="R728" s="39">
        <v>365.05</v>
      </c>
      <c r="S728" s="34">
        <v>17.149999999999999</v>
      </c>
      <c r="T728" s="34">
        <v>347.90000000000003</v>
      </c>
      <c r="U728" s="34">
        <v>6.2</v>
      </c>
      <c r="V728" s="5">
        <v>1479.3445646488979</v>
      </c>
      <c r="W728" s="37">
        <v>2.7402143159489474</v>
      </c>
      <c r="X728" s="5">
        <v>338.36679439481367</v>
      </c>
      <c r="Y728" s="5">
        <v>0.22872750708697834</v>
      </c>
    </row>
    <row r="729" spans="1:25" x14ac:dyDescent="0.3">
      <c r="A729" s="34" t="s">
        <v>956</v>
      </c>
      <c r="B729" s="29">
        <v>186</v>
      </c>
      <c r="C729" s="29">
        <v>17</v>
      </c>
      <c r="D729" s="29" t="s">
        <v>48</v>
      </c>
      <c r="E729" s="5">
        <v>493718.99832999799</v>
      </c>
      <c r="F729" s="5">
        <v>5180805.1860999903</v>
      </c>
      <c r="G729" s="29">
        <v>4</v>
      </c>
      <c r="H729" s="29" t="s">
        <v>15</v>
      </c>
      <c r="I729" s="29" t="s">
        <v>242</v>
      </c>
      <c r="J729" s="36" t="s">
        <v>202</v>
      </c>
      <c r="K729" s="34">
        <v>2</v>
      </c>
      <c r="L729" s="34" t="s">
        <v>224</v>
      </c>
      <c r="M729" s="34" t="s">
        <v>203</v>
      </c>
      <c r="N729" s="34">
        <v>7</v>
      </c>
      <c r="O729" s="34">
        <v>6.5</v>
      </c>
      <c r="P729" s="34">
        <v>6.75</v>
      </c>
      <c r="Q729" s="34">
        <v>20.25</v>
      </c>
      <c r="R729" s="34">
        <v>244.9</v>
      </c>
      <c r="S729" s="34">
        <v>6.31</v>
      </c>
      <c r="T729" s="34">
        <v>238.59</v>
      </c>
      <c r="U729" s="34">
        <v>1.55</v>
      </c>
      <c r="V729" s="5">
        <v>152.84044609255196</v>
      </c>
      <c r="W729" s="5">
        <v>1.98420732941889</v>
      </c>
      <c r="X729" s="5">
        <v>233.85587973273948</v>
      </c>
      <c r="Y729" s="5">
        <v>1.5300654094605883</v>
      </c>
    </row>
    <row r="730" spans="1:25" x14ac:dyDescent="0.3">
      <c r="A730" s="34" t="s">
        <v>957</v>
      </c>
      <c r="B730" s="29">
        <v>186</v>
      </c>
      <c r="C730" s="29">
        <v>17</v>
      </c>
      <c r="D730" s="29" t="s">
        <v>48</v>
      </c>
      <c r="E730" s="5">
        <v>493718.99832999799</v>
      </c>
      <c r="F730" s="5">
        <v>5180805.1860999903</v>
      </c>
      <c r="G730" s="29">
        <v>4</v>
      </c>
      <c r="H730" s="29" t="s">
        <v>15</v>
      </c>
      <c r="I730" s="29" t="s">
        <v>242</v>
      </c>
      <c r="J730" s="36" t="s">
        <v>205</v>
      </c>
      <c r="K730" s="34">
        <v>3</v>
      </c>
      <c r="L730" s="34" t="s">
        <v>224</v>
      </c>
      <c r="M730" s="34" t="s">
        <v>206</v>
      </c>
      <c r="N730" s="34" t="s">
        <v>206</v>
      </c>
      <c r="O730" s="34" t="s">
        <v>206</v>
      </c>
      <c r="P730" s="34" t="s">
        <v>206</v>
      </c>
      <c r="Q730" s="34">
        <v>30</v>
      </c>
      <c r="R730" s="34">
        <v>238.26</v>
      </c>
      <c r="S730" s="34">
        <v>6.31</v>
      </c>
      <c r="T730" s="34">
        <v>231.95</v>
      </c>
      <c r="U730" s="34">
        <v>1.35</v>
      </c>
      <c r="V730" s="5">
        <v>171.76657833502196</v>
      </c>
      <c r="W730" s="5">
        <v>2.2379032258064506</v>
      </c>
      <c r="X730" s="5">
        <v>226.75918346774193</v>
      </c>
      <c r="Y730" s="5">
        <v>1.3201589370049609</v>
      </c>
    </row>
    <row r="731" spans="1:25" x14ac:dyDescent="0.3">
      <c r="A731" s="34" t="s">
        <v>958</v>
      </c>
      <c r="B731" s="29">
        <v>186</v>
      </c>
      <c r="C731" s="29">
        <v>17</v>
      </c>
      <c r="D731" s="29" t="s">
        <v>48</v>
      </c>
      <c r="E731" s="5">
        <v>493718.99832999799</v>
      </c>
      <c r="F731" s="5">
        <v>5180805.1860999903</v>
      </c>
      <c r="G731" s="29">
        <v>4</v>
      </c>
      <c r="H731" s="29" t="s">
        <v>15</v>
      </c>
      <c r="I731" s="29" t="s">
        <v>242</v>
      </c>
      <c r="J731" s="36" t="s">
        <v>208</v>
      </c>
      <c r="K731" s="34">
        <v>4</v>
      </c>
      <c r="L731" s="34" t="s">
        <v>224</v>
      </c>
      <c r="M731" s="34" t="s">
        <v>206</v>
      </c>
      <c r="N731" s="34" t="s">
        <v>206</v>
      </c>
      <c r="O731" s="34" t="s">
        <v>206</v>
      </c>
      <c r="P731" s="34" t="s">
        <v>206</v>
      </c>
      <c r="Q731" s="34">
        <v>30</v>
      </c>
      <c r="R731" s="34">
        <v>257.83</v>
      </c>
      <c r="S731" s="34">
        <v>6.31</v>
      </c>
      <c r="T731" s="34">
        <v>251.51999999999998</v>
      </c>
      <c r="U731" s="34">
        <v>1.35</v>
      </c>
      <c r="V731" s="5">
        <v>171.76657833502196</v>
      </c>
      <c r="W731" s="5">
        <v>2.0601898606342073</v>
      </c>
      <c r="X731" s="5">
        <v>246.33821046253283</v>
      </c>
      <c r="Y731" s="5">
        <v>1.4341451803392316</v>
      </c>
    </row>
    <row r="732" spans="1:25" x14ac:dyDescent="0.3">
      <c r="A732" s="34" t="s">
        <v>1051</v>
      </c>
      <c r="B732" s="29">
        <v>210</v>
      </c>
      <c r="C732" s="29">
        <v>17</v>
      </c>
      <c r="D732" s="29" t="s">
        <v>55</v>
      </c>
      <c r="E732" s="5">
        <v>493703.84080900002</v>
      </c>
      <c r="F732" s="5">
        <v>5180836.9829399902</v>
      </c>
      <c r="G732" s="29">
        <v>3</v>
      </c>
      <c r="H732" s="29" t="s">
        <v>15</v>
      </c>
      <c r="I732" s="29" t="s">
        <v>233</v>
      </c>
      <c r="J732" s="36" t="s">
        <v>199</v>
      </c>
      <c r="K732" s="34">
        <v>1</v>
      </c>
      <c r="L732" s="34" t="s">
        <v>224</v>
      </c>
      <c r="M732" s="34">
        <v>3</v>
      </c>
      <c r="N732" s="34">
        <v>3.25</v>
      </c>
      <c r="O732" s="34">
        <v>3.25</v>
      </c>
      <c r="P732" s="34">
        <v>3</v>
      </c>
      <c r="Q732" s="34">
        <v>12.5</v>
      </c>
      <c r="R732" s="34">
        <v>738</v>
      </c>
      <c r="S732" s="34">
        <v>17.149999999999999</v>
      </c>
      <c r="T732" s="34">
        <v>720.85</v>
      </c>
      <c r="U732" s="34">
        <v>6.2</v>
      </c>
      <c r="V732" s="5">
        <v>1509.5352700498959</v>
      </c>
      <c r="W732" s="37">
        <v>2.1613256130426719</v>
      </c>
      <c r="X732" s="5">
        <v>705.27008431838192</v>
      </c>
      <c r="Y732" s="5">
        <v>0.4672100733989939</v>
      </c>
    </row>
    <row r="733" spans="1:25" x14ac:dyDescent="0.3">
      <c r="A733" s="34" t="s">
        <v>1052</v>
      </c>
      <c r="B733" s="29">
        <v>210</v>
      </c>
      <c r="C733" s="29">
        <v>17</v>
      </c>
      <c r="D733" s="29" t="s">
        <v>55</v>
      </c>
      <c r="E733" s="5">
        <v>493703.84080900002</v>
      </c>
      <c r="F733" s="5">
        <v>5180836.9829399902</v>
      </c>
      <c r="G733" s="29">
        <v>3</v>
      </c>
      <c r="H733" s="29" t="s">
        <v>15</v>
      </c>
      <c r="I733" s="29" t="s">
        <v>233</v>
      </c>
      <c r="J733" s="36" t="s">
        <v>202</v>
      </c>
      <c r="K733" s="34">
        <v>2</v>
      </c>
      <c r="L733" s="34" t="s">
        <v>224</v>
      </c>
      <c r="M733" s="34" t="s">
        <v>203</v>
      </c>
      <c r="N733" s="34">
        <v>6.75</v>
      </c>
      <c r="O733" s="34">
        <v>6.75</v>
      </c>
      <c r="P733" s="34">
        <v>7</v>
      </c>
      <c r="Q733" s="34">
        <v>20.5</v>
      </c>
      <c r="R733" s="34">
        <v>211.19</v>
      </c>
      <c r="S733" s="34">
        <v>6.31</v>
      </c>
      <c r="T733" s="34">
        <v>204.88</v>
      </c>
      <c r="U733" s="34">
        <v>1.55</v>
      </c>
      <c r="V733" s="5">
        <v>154.72736518011433</v>
      </c>
      <c r="W733" s="5">
        <v>2.1401171007470263</v>
      </c>
      <c r="X733" s="5">
        <v>200.49532808398948</v>
      </c>
      <c r="Y733" s="5">
        <v>1.2957974683443862</v>
      </c>
    </row>
    <row r="734" spans="1:25" x14ac:dyDescent="0.3">
      <c r="A734" s="34" t="s">
        <v>1053</v>
      </c>
      <c r="B734" s="29">
        <v>210</v>
      </c>
      <c r="C734" s="29">
        <v>17</v>
      </c>
      <c r="D734" s="29" t="s">
        <v>55</v>
      </c>
      <c r="E734" s="5">
        <v>493703.84080900002</v>
      </c>
      <c r="F734" s="5">
        <v>5180836.9829399902</v>
      </c>
      <c r="G734" s="29">
        <v>3</v>
      </c>
      <c r="H734" s="29" t="s">
        <v>15</v>
      </c>
      <c r="I734" s="29" t="s">
        <v>233</v>
      </c>
      <c r="J734" s="36" t="s">
        <v>205</v>
      </c>
      <c r="K734" s="34">
        <v>3</v>
      </c>
      <c r="L734" s="34" t="s">
        <v>224</v>
      </c>
      <c r="M734" s="34" t="s">
        <v>206</v>
      </c>
      <c r="N734" s="34" t="s">
        <v>206</v>
      </c>
      <c r="O734" s="34" t="s">
        <v>206</v>
      </c>
      <c r="P734" s="34" t="s">
        <v>206</v>
      </c>
      <c r="Q734" s="34">
        <v>30</v>
      </c>
      <c r="R734" s="34">
        <v>256.24</v>
      </c>
      <c r="S734" s="34">
        <v>6.31</v>
      </c>
      <c r="T734" s="34">
        <v>249.93</v>
      </c>
      <c r="U734" s="34">
        <v>1.35</v>
      </c>
      <c r="V734" s="5">
        <v>171.76657833502196</v>
      </c>
      <c r="W734" s="5">
        <v>2.8442807448332328</v>
      </c>
      <c r="X734" s="5">
        <v>242.8212891344383</v>
      </c>
      <c r="Y734" s="5">
        <v>1.4136701766325446</v>
      </c>
    </row>
    <row r="735" spans="1:25" x14ac:dyDescent="0.3">
      <c r="A735" s="34" t="s">
        <v>1054</v>
      </c>
      <c r="B735" s="29">
        <v>210</v>
      </c>
      <c r="C735" s="29">
        <v>17</v>
      </c>
      <c r="D735" s="29" t="s">
        <v>55</v>
      </c>
      <c r="E735" s="5">
        <v>493703.84080900002</v>
      </c>
      <c r="F735" s="5">
        <v>5180836.9829399902</v>
      </c>
      <c r="G735" s="29">
        <v>3</v>
      </c>
      <c r="H735" s="29" t="s">
        <v>15</v>
      </c>
      <c r="I735" s="29" t="s">
        <v>233</v>
      </c>
      <c r="J735" s="36" t="s">
        <v>208</v>
      </c>
      <c r="K735" s="34">
        <v>4</v>
      </c>
      <c r="L735" s="34" t="s">
        <v>224</v>
      </c>
      <c r="M735" s="34" t="s">
        <v>206</v>
      </c>
      <c r="N735" s="34" t="s">
        <v>206</v>
      </c>
      <c r="O735" s="34" t="s">
        <v>206</v>
      </c>
      <c r="P735" s="34" t="s">
        <v>206</v>
      </c>
      <c r="Q735" s="34">
        <v>30</v>
      </c>
      <c r="R735" s="34">
        <v>245.7</v>
      </c>
      <c r="S735" s="34">
        <v>6.31</v>
      </c>
      <c r="T735" s="34">
        <v>239.39</v>
      </c>
      <c r="U735" s="34">
        <v>1.35</v>
      </c>
      <c r="V735" s="5">
        <v>171.76657833502196</v>
      </c>
      <c r="W735" s="5">
        <v>2.26904376012964</v>
      </c>
      <c r="X735" s="5">
        <v>233.95813614262565</v>
      </c>
      <c r="Y735" s="5">
        <v>1.3620701908976858</v>
      </c>
    </row>
    <row r="736" spans="1:25" x14ac:dyDescent="0.3">
      <c r="A736" s="34" t="s">
        <v>1151</v>
      </c>
      <c r="B736" s="29">
        <v>235</v>
      </c>
      <c r="C736" s="29">
        <v>17</v>
      </c>
      <c r="D736" s="29" t="s">
        <v>53</v>
      </c>
      <c r="E736" s="5">
        <v>493731.73648899799</v>
      </c>
      <c r="F736" s="5">
        <v>5180868.7346999804</v>
      </c>
      <c r="G736" s="29">
        <v>3</v>
      </c>
      <c r="H736" s="29" t="s">
        <v>15</v>
      </c>
      <c r="I736" s="29" t="s">
        <v>233</v>
      </c>
      <c r="J736" s="36" t="s">
        <v>199</v>
      </c>
      <c r="K736" s="34">
        <v>1</v>
      </c>
      <c r="L736" s="34" t="s">
        <v>224</v>
      </c>
      <c r="M736" s="34">
        <v>4.25</v>
      </c>
      <c r="N736" s="34">
        <v>1.75</v>
      </c>
      <c r="O736" s="34">
        <v>3.25</v>
      </c>
      <c r="P736" s="34">
        <v>3</v>
      </c>
      <c r="Q736" s="34">
        <v>12.25</v>
      </c>
      <c r="R736" s="34">
        <v>669.86</v>
      </c>
      <c r="S736" s="34">
        <v>17.149999999999999</v>
      </c>
      <c r="T736" s="34">
        <v>652.71</v>
      </c>
      <c r="U736" s="34">
        <v>6.2</v>
      </c>
      <c r="V736" s="5">
        <v>1479.3445646488979</v>
      </c>
      <c r="W736" s="37">
        <v>2.0924647952998416</v>
      </c>
      <c r="X736" s="5">
        <v>639.05227303459844</v>
      </c>
      <c r="Y736" s="5">
        <v>0.43198338528135177</v>
      </c>
    </row>
    <row r="737" spans="1:25" x14ac:dyDescent="0.3">
      <c r="A737" s="34" t="s">
        <v>1152</v>
      </c>
      <c r="B737" s="29">
        <v>235</v>
      </c>
      <c r="C737" s="29">
        <v>17</v>
      </c>
      <c r="D737" s="29" t="s">
        <v>53</v>
      </c>
      <c r="E737" s="5">
        <v>493731.73648899799</v>
      </c>
      <c r="F737" s="5">
        <v>5180868.7346999804</v>
      </c>
      <c r="G737" s="29">
        <v>3</v>
      </c>
      <c r="H737" s="29" t="s">
        <v>15</v>
      </c>
      <c r="I737" s="29" t="s">
        <v>233</v>
      </c>
      <c r="J737" s="36" t="s">
        <v>202</v>
      </c>
      <c r="K737" s="34">
        <v>2</v>
      </c>
      <c r="L737" s="34" t="s">
        <v>224</v>
      </c>
      <c r="M737" s="34" t="s">
        <v>203</v>
      </c>
      <c r="N737" s="34">
        <v>8.25</v>
      </c>
      <c r="O737" s="34">
        <v>6.75</v>
      </c>
      <c r="P737" s="34">
        <v>7</v>
      </c>
      <c r="Q737" s="34">
        <v>22</v>
      </c>
      <c r="R737" s="34">
        <v>227.15</v>
      </c>
      <c r="S737" s="34">
        <v>6.31</v>
      </c>
      <c r="T737" s="34">
        <v>220.84</v>
      </c>
      <c r="U737" s="34">
        <v>1.55</v>
      </c>
      <c r="V737" s="5">
        <v>166.04887970548853</v>
      </c>
      <c r="W737" s="5">
        <v>2.0362451639177359</v>
      </c>
      <c r="X737" s="5">
        <v>216.34315618000409</v>
      </c>
      <c r="Y737" s="5">
        <v>1.3028883818049219</v>
      </c>
    </row>
    <row r="738" spans="1:25" x14ac:dyDescent="0.3">
      <c r="A738" s="34" t="s">
        <v>1153</v>
      </c>
      <c r="B738" s="29">
        <v>235</v>
      </c>
      <c r="C738" s="29">
        <v>17</v>
      </c>
      <c r="D738" s="29" t="s">
        <v>53</v>
      </c>
      <c r="E738" s="5">
        <v>493731.73648899799</v>
      </c>
      <c r="F738" s="5">
        <v>5180868.7346999804</v>
      </c>
      <c r="G738" s="29">
        <v>3</v>
      </c>
      <c r="H738" s="29" t="s">
        <v>15</v>
      </c>
      <c r="I738" s="29" t="s">
        <v>233</v>
      </c>
      <c r="J738" s="36" t="s">
        <v>205</v>
      </c>
      <c r="K738" s="34">
        <v>3</v>
      </c>
      <c r="L738" s="34" t="s">
        <v>224</v>
      </c>
      <c r="M738" s="34" t="s">
        <v>206</v>
      </c>
      <c r="N738" s="34" t="s">
        <v>206</v>
      </c>
      <c r="O738" s="34" t="s">
        <v>206</v>
      </c>
      <c r="P738" s="34" t="s">
        <v>206</v>
      </c>
      <c r="Q738" s="34">
        <v>30</v>
      </c>
      <c r="R738" s="34">
        <v>256.08999999999997</v>
      </c>
      <c r="S738" s="34">
        <v>6.31</v>
      </c>
      <c r="T738" s="34">
        <v>249.77999999999997</v>
      </c>
      <c r="U738" s="34">
        <v>1.35</v>
      </c>
      <c r="V738" s="5">
        <v>171.76657833502196</v>
      </c>
      <c r="W738" s="5">
        <v>1.9340390879478884</v>
      </c>
      <c r="X738" s="5">
        <v>244.94915716612374</v>
      </c>
      <c r="Y738" s="5">
        <v>1.4260583143733754</v>
      </c>
    </row>
    <row r="739" spans="1:25" x14ac:dyDescent="0.3">
      <c r="A739" s="34" t="s">
        <v>1154</v>
      </c>
      <c r="B739" s="29">
        <v>235</v>
      </c>
      <c r="C739" s="29">
        <v>17</v>
      </c>
      <c r="D739" s="29" t="s">
        <v>53</v>
      </c>
      <c r="E739" s="5">
        <v>493731.73648899799</v>
      </c>
      <c r="F739" s="5">
        <v>5180868.7346999804</v>
      </c>
      <c r="G739" s="29">
        <v>3</v>
      </c>
      <c r="H739" s="29" t="s">
        <v>15</v>
      </c>
      <c r="I739" s="29" t="s">
        <v>233</v>
      </c>
      <c r="J739" s="36" t="s">
        <v>208</v>
      </c>
      <c r="K739" s="34">
        <v>4</v>
      </c>
      <c r="L739" s="34" t="s">
        <v>224</v>
      </c>
      <c r="M739" s="34" t="s">
        <v>206</v>
      </c>
      <c r="N739" s="34" t="s">
        <v>206</v>
      </c>
      <c r="O739" s="34" t="s">
        <v>206</v>
      </c>
      <c r="P739" s="34" t="s">
        <v>206</v>
      </c>
      <c r="Q739" s="34">
        <v>30</v>
      </c>
      <c r="R739" s="34">
        <v>251.48</v>
      </c>
      <c r="S739" s="34">
        <v>6.31</v>
      </c>
      <c r="T739" s="34">
        <v>245.17</v>
      </c>
      <c r="U739" s="34">
        <v>1.35</v>
      </c>
      <c r="V739" s="5">
        <v>171.76657833502196</v>
      </c>
      <c r="W739" s="5">
        <v>2.8926461601140794</v>
      </c>
      <c r="X739" s="5">
        <v>238.0780994092483</v>
      </c>
      <c r="Y739" s="5">
        <v>1.3860560169329861</v>
      </c>
    </row>
    <row r="740" spans="1:25" x14ac:dyDescent="0.3">
      <c r="A740" s="34" t="s">
        <v>1239</v>
      </c>
      <c r="B740" s="29">
        <v>257</v>
      </c>
      <c r="C740" s="29">
        <v>17</v>
      </c>
      <c r="D740" s="29" t="s">
        <v>58</v>
      </c>
      <c r="E740" s="5">
        <v>493700.854097998</v>
      </c>
      <c r="F740" s="5">
        <v>5180900.5479899803</v>
      </c>
      <c r="G740" s="29">
        <v>1</v>
      </c>
      <c r="H740" s="29" t="s">
        <v>15</v>
      </c>
      <c r="I740" s="29" t="s">
        <v>198</v>
      </c>
      <c r="J740" s="36" t="s">
        <v>199</v>
      </c>
      <c r="K740" s="34">
        <v>1</v>
      </c>
      <c r="L740" s="34" t="s">
        <v>224</v>
      </c>
      <c r="M740" s="34">
        <v>3.5</v>
      </c>
      <c r="N740" s="34">
        <v>3.5</v>
      </c>
      <c r="O740" s="34">
        <v>3.5</v>
      </c>
      <c r="P740" s="34">
        <v>2</v>
      </c>
      <c r="Q740" s="34">
        <v>12.5</v>
      </c>
      <c r="R740" s="34">
        <v>834.6</v>
      </c>
      <c r="S740" s="34">
        <v>17.149999999999999</v>
      </c>
      <c r="T740" s="34">
        <v>817.45</v>
      </c>
      <c r="U740" s="34">
        <v>6.2</v>
      </c>
      <c r="V740" s="5">
        <v>1509.5352700498959</v>
      </c>
      <c r="W740" s="37">
        <v>2.1303855550920789</v>
      </c>
      <c r="X740" s="5">
        <v>800.03516327989985</v>
      </c>
      <c r="Y740" s="5">
        <v>0.52998772480053125</v>
      </c>
    </row>
    <row r="741" spans="1:25" x14ac:dyDescent="0.3">
      <c r="A741" s="34" t="s">
        <v>1240</v>
      </c>
      <c r="B741" s="29">
        <v>257</v>
      </c>
      <c r="C741" s="29">
        <v>17</v>
      </c>
      <c r="D741" s="29" t="s">
        <v>58</v>
      </c>
      <c r="E741" s="5">
        <v>493700.854097998</v>
      </c>
      <c r="F741" s="5">
        <v>5180900.5479899803</v>
      </c>
      <c r="G741" s="29">
        <v>1</v>
      </c>
      <c r="H741" s="29" t="s">
        <v>15</v>
      </c>
      <c r="I741" s="29" t="s">
        <v>198</v>
      </c>
      <c r="J741" s="36" t="s">
        <v>202</v>
      </c>
      <c r="K741" s="34">
        <v>2</v>
      </c>
      <c r="L741" s="34" t="s">
        <v>224</v>
      </c>
      <c r="M741" s="34" t="s">
        <v>203</v>
      </c>
      <c r="N741" s="34">
        <v>6.5</v>
      </c>
      <c r="O741" s="34">
        <v>6.5</v>
      </c>
      <c r="P741" s="34">
        <v>8</v>
      </c>
      <c r="Q741" s="34">
        <v>21</v>
      </c>
      <c r="R741" s="34">
        <v>200.01</v>
      </c>
      <c r="S741" s="34">
        <v>6.31</v>
      </c>
      <c r="T741" s="34">
        <v>193.7</v>
      </c>
      <c r="U741" s="34">
        <v>1.55</v>
      </c>
      <c r="V741" s="5">
        <v>158.50120335523906</v>
      </c>
      <c r="W741" s="5">
        <v>1.8883248730964606</v>
      </c>
      <c r="X741" s="5">
        <v>190.04231472081216</v>
      </c>
      <c r="Y741" s="5">
        <v>1.1989960372406885</v>
      </c>
    </row>
    <row r="742" spans="1:25" x14ac:dyDescent="0.3">
      <c r="A742" s="34" t="s">
        <v>1241</v>
      </c>
      <c r="B742" s="29">
        <v>257</v>
      </c>
      <c r="C742" s="29">
        <v>17</v>
      </c>
      <c r="D742" s="29" t="s">
        <v>58</v>
      </c>
      <c r="E742" s="5">
        <v>493700.854097998</v>
      </c>
      <c r="F742" s="5">
        <v>5180900.5479899803</v>
      </c>
      <c r="G742" s="29">
        <v>1</v>
      </c>
      <c r="H742" s="29" t="s">
        <v>15</v>
      </c>
      <c r="I742" s="29" t="s">
        <v>198</v>
      </c>
      <c r="J742" s="36" t="s">
        <v>205</v>
      </c>
      <c r="K742" s="34">
        <v>3</v>
      </c>
      <c r="L742" s="34" t="s">
        <v>224</v>
      </c>
      <c r="M742" s="34" t="s">
        <v>206</v>
      </c>
      <c r="N742" s="34" t="s">
        <v>206</v>
      </c>
      <c r="O742" s="34" t="s">
        <v>206</v>
      </c>
      <c r="P742" s="34" t="s">
        <v>206</v>
      </c>
      <c r="Q742" s="34">
        <v>30</v>
      </c>
      <c r="R742" s="34">
        <v>244.58</v>
      </c>
      <c r="S742" s="34">
        <v>6.31</v>
      </c>
      <c r="T742" s="34">
        <v>238.27</v>
      </c>
      <c r="U742" s="34">
        <v>1.35</v>
      </c>
      <c r="V742" s="5">
        <v>171.76657833502196</v>
      </c>
      <c r="W742" s="5">
        <v>2.0134228187919359</v>
      </c>
      <c r="X742" s="5">
        <v>233.47261744966445</v>
      </c>
      <c r="Y742" s="5">
        <v>1.3592435717866371</v>
      </c>
    </row>
    <row r="743" spans="1:25" x14ac:dyDescent="0.3">
      <c r="A743" s="34" t="s">
        <v>1242</v>
      </c>
      <c r="B743" s="29">
        <v>257</v>
      </c>
      <c r="C743" s="29">
        <v>17</v>
      </c>
      <c r="D743" s="29" t="s">
        <v>58</v>
      </c>
      <c r="E743" s="5">
        <v>493700.854097998</v>
      </c>
      <c r="F743" s="5">
        <v>5180900.5479899803</v>
      </c>
      <c r="G743" s="29">
        <v>1</v>
      </c>
      <c r="H743" s="29" t="s">
        <v>15</v>
      </c>
      <c r="I743" s="29" t="s">
        <v>198</v>
      </c>
      <c r="J743" s="36" t="s">
        <v>208</v>
      </c>
      <c r="K743" s="34">
        <v>4</v>
      </c>
      <c r="L743" s="34" t="s">
        <v>224</v>
      </c>
      <c r="M743" s="34" t="s">
        <v>206</v>
      </c>
      <c r="N743" s="34" t="s">
        <v>206</v>
      </c>
      <c r="O743" s="34" t="s">
        <v>206</v>
      </c>
      <c r="P743" s="34" t="s">
        <v>206</v>
      </c>
      <c r="Q743" s="34">
        <v>30</v>
      </c>
      <c r="R743" s="34">
        <v>257.77999999999997</v>
      </c>
      <c r="S743" s="34">
        <v>6.31</v>
      </c>
      <c r="T743" s="34">
        <v>251.46999999999997</v>
      </c>
      <c r="U743" s="34">
        <v>1.35</v>
      </c>
      <c r="V743" s="5">
        <v>171.76657833502196</v>
      </c>
      <c r="W743" s="5">
        <v>2.368797222789456</v>
      </c>
      <c r="X743" s="5">
        <v>245.51318562385131</v>
      </c>
      <c r="Y743" s="5">
        <v>1.4293420058993687</v>
      </c>
    </row>
    <row r="744" spans="1:25" x14ac:dyDescent="0.3">
      <c r="A744" s="34" t="s">
        <v>1331</v>
      </c>
      <c r="B744" s="29">
        <v>280</v>
      </c>
      <c r="C744" s="29">
        <v>17</v>
      </c>
      <c r="D744" s="29" t="s">
        <v>66</v>
      </c>
      <c r="E744" s="5">
        <v>493721.803071998</v>
      </c>
      <c r="F744" s="5">
        <v>5180932.3069900004</v>
      </c>
      <c r="G744" s="29">
        <v>1</v>
      </c>
      <c r="H744" s="29" t="s">
        <v>15</v>
      </c>
      <c r="I744" s="29" t="s">
        <v>198</v>
      </c>
      <c r="J744" s="36" t="s">
        <v>199</v>
      </c>
      <c r="K744" s="34">
        <v>1</v>
      </c>
      <c r="L744" s="34" t="s">
        <v>224</v>
      </c>
      <c r="M744" s="34">
        <v>1.5</v>
      </c>
      <c r="N744" s="34">
        <v>4</v>
      </c>
      <c r="O744" s="34">
        <v>1.5</v>
      </c>
      <c r="P744" s="34">
        <v>5.5</v>
      </c>
      <c r="Q744" s="34">
        <v>12.5</v>
      </c>
      <c r="R744" s="34">
        <v>798.41</v>
      </c>
      <c r="S744" s="34">
        <v>17.149999999999999</v>
      </c>
      <c r="T744" s="34">
        <v>781.26</v>
      </c>
      <c r="U744" s="34">
        <v>6.2</v>
      </c>
      <c r="V744" s="5">
        <v>1509.5352700498959</v>
      </c>
      <c r="W744" s="37">
        <v>2.1946685612511998</v>
      </c>
      <c r="X744" s="5">
        <v>764.11393239836889</v>
      </c>
      <c r="Y744" s="5">
        <v>0.50619150645821742</v>
      </c>
    </row>
    <row r="745" spans="1:25" x14ac:dyDescent="0.3">
      <c r="A745" s="34" t="s">
        <v>1332</v>
      </c>
      <c r="B745" s="29">
        <v>280</v>
      </c>
      <c r="C745" s="29">
        <v>17</v>
      </c>
      <c r="D745" s="29" t="s">
        <v>66</v>
      </c>
      <c r="E745" s="5">
        <v>493721.803071998</v>
      </c>
      <c r="F745" s="5">
        <v>5180932.3069900004</v>
      </c>
      <c r="G745" s="29">
        <v>1</v>
      </c>
      <c r="H745" s="29" t="s">
        <v>15</v>
      </c>
      <c r="I745" s="29" t="s">
        <v>198</v>
      </c>
      <c r="J745" s="36" t="s">
        <v>202</v>
      </c>
      <c r="K745" s="34">
        <v>2</v>
      </c>
      <c r="L745" s="34" t="s">
        <v>224</v>
      </c>
      <c r="M745" s="34" t="s">
        <v>203</v>
      </c>
      <c r="N745" s="34">
        <v>6</v>
      </c>
      <c r="O745" s="34">
        <v>8.5</v>
      </c>
      <c r="P745" s="34">
        <v>4.5</v>
      </c>
      <c r="Q745" s="34">
        <v>19</v>
      </c>
      <c r="R745" s="34">
        <v>203.9</v>
      </c>
      <c r="S745" s="34">
        <v>6.31</v>
      </c>
      <c r="T745" s="34">
        <v>197.59</v>
      </c>
      <c r="U745" s="34">
        <v>1.55</v>
      </c>
      <c r="V745" s="5">
        <v>143.40585065474011</v>
      </c>
      <c r="W745" s="5">
        <v>1.8589614063447195</v>
      </c>
      <c r="X745" s="5">
        <v>193.91687815720348</v>
      </c>
      <c r="Y745" s="5">
        <v>1.352224314920542</v>
      </c>
    </row>
    <row r="746" spans="1:25" x14ac:dyDescent="0.3">
      <c r="A746" s="34" t="s">
        <v>1333</v>
      </c>
      <c r="B746" s="29">
        <v>280</v>
      </c>
      <c r="C746" s="29">
        <v>17</v>
      </c>
      <c r="D746" s="29" t="s">
        <v>66</v>
      </c>
      <c r="E746" s="5">
        <v>493721.803071998</v>
      </c>
      <c r="F746" s="5">
        <v>5180932.3069900004</v>
      </c>
      <c r="G746" s="29">
        <v>1</v>
      </c>
      <c r="H746" s="29" t="s">
        <v>15</v>
      </c>
      <c r="I746" s="29" t="s">
        <v>198</v>
      </c>
      <c r="J746" s="36" t="s">
        <v>205</v>
      </c>
      <c r="K746" s="34">
        <v>3</v>
      </c>
      <c r="L746" s="34" t="s">
        <v>224</v>
      </c>
      <c r="M746" s="34" t="s">
        <v>206</v>
      </c>
      <c r="N746" s="34" t="s">
        <v>206</v>
      </c>
      <c r="O746" s="34" t="s">
        <v>206</v>
      </c>
      <c r="P746" s="34" t="s">
        <v>206</v>
      </c>
      <c r="Q746" s="34">
        <v>30</v>
      </c>
      <c r="R746" s="34">
        <v>243.28</v>
      </c>
      <c r="S746" s="34">
        <v>6.31</v>
      </c>
      <c r="T746" s="34">
        <v>236.97</v>
      </c>
      <c r="U746" s="34">
        <v>1.35</v>
      </c>
      <c r="V746" s="5">
        <v>171.76657833502196</v>
      </c>
      <c r="W746" s="5">
        <v>2.3577235772357943</v>
      </c>
      <c r="X746" s="5">
        <v>231.38290243902435</v>
      </c>
      <c r="Y746" s="5">
        <v>1.347077555377064</v>
      </c>
    </row>
    <row r="747" spans="1:25" x14ac:dyDescent="0.3">
      <c r="A747" s="34" t="s">
        <v>1334</v>
      </c>
      <c r="B747" s="29">
        <v>280</v>
      </c>
      <c r="C747" s="29">
        <v>17</v>
      </c>
      <c r="D747" s="29" t="s">
        <v>66</v>
      </c>
      <c r="E747" s="5">
        <v>493721.803071998</v>
      </c>
      <c r="F747" s="5">
        <v>5180932.3069900004</v>
      </c>
      <c r="G747" s="29">
        <v>1</v>
      </c>
      <c r="H747" s="29" t="s">
        <v>15</v>
      </c>
      <c r="I747" s="29" t="s">
        <v>198</v>
      </c>
      <c r="J747" s="36" t="s">
        <v>208</v>
      </c>
      <c r="K747" s="34">
        <v>4</v>
      </c>
      <c r="L747" s="34" t="s">
        <v>224</v>
      </c>
      <c r="M747" s="34" t="s">
        <v>206</v>
      </c>
      <c r="N747" s="34" t="s">
        <v>206</v>
      </c>
      <c r="O747" s="34" t="s">
        <v>206</v>
      </c>
      <c r="P747" s="34" t="s">
        <v>206</v>
      </c>
      <c r="Q747" s="34">
        <v>30</v>
      </c>
      <c r="R747" s="34">
        <v>240.07</v>
      </c>
      <c r="S747" s="34">
        <v>6.31</v>
      </c>
      <c r="T747" s="34">
        <v>233.76</v>
      </c>
      <c r="U747" s="34">
        <v>1.35</v>
      </c>
      <c r="V747" s="5">
        <v>171.76657833502196</v>
      </c>
      <c r="W747" s="5">
        <v>2.1911138161899224</v>
      </c>
      <c r="X747" s="5">
        <v>228.63805234327444</v>
      </c>
      <c r="Y747" s="5">
        <v>1.3310974379272291</v>
      </c>
    </row>
    <row r="748" spans="1:25" x14ac:dyDescent="0.3">
      <c r="A748" s="34" t="s">
        <v>1419</v>
      </c>
      <c r="B748" s="29">
        <v>305</v>
      </c>
      <c r="C748" s="29">
        <v>17</v>
      </c>
      <c r="D748" s="29" t="s">
        <v>67</v>
      </c>
      <c r="E748" s="5">
        <v>493725.95835299901</v>
      </c>
      <c r="F748" s="5">
        <v>5180964.0836100001</v>
      </c>
      <c r="G748" s="29">
        <v>1</v>
      </c>
      <c r="H748" s="29" t="s">
        <v>15</v>
      </c>
      <c r="I748" s="29" t="s">
        <v>198</v>
      </c>
      <c r="J748" s="36" t="s">
        <v>199</v>
      </c>
      <c r="K748" s="34">
        <v>1</v>
      </c>
      <c r="L748" s="34" t="s">
        <v>224</v>
      </c>
      <c r="M748" s="34">
        <v>3.5</v>
      </c>
      <c r="N748" s="34">
        <v>2</v>
      </c>
      <c r="O748" s="34">
        <v>2.75</v>
      </c>
      <c r="P748" s="34">
        <v>2.25</v>
      </c>
      <c r="Q748" s="34">
        <v>10.5</v>
      </c>
      <c r="R748" s="34">
        <v>790.83</v>
      </c>
      <c r="S748" s="34">
        <v>17.149999999999999</v>
      </c>
      <c r="T748" s="34">
        <v>773.68000000000006</v>
      </c>
      <c r="U748" s="34">
        <v>6.2</v>
      </c>
      <c r="V748" s="5">
        <v>1268.0096268419124</v>
      </c>
      <c r="W748" s="37">
        <v>1.9668075874164845</v>
      </c>
      <c r="X748" s="5">
        <v>758.4632030576762</v>
      </c>
      <c r="Y748" s="5">
        <v>0.59815255894128683</v>
      </c>
    </row>
    <row r="749" spans="1:25" x14ac:dyDescent="0.3">
      <c r="A749" s="34" t="s">
        <v>1420</v>
      </c>
      <c r="B749" s="29">
        <v>305</v>
      </c>
      <c r="C749" s="29">
        <v>17</v>
      </c>
      <c r="D749" s="29" t="s">
        <v>67</v>
      </c>
      <c r="E749" s="5">
        <v>493725.95835299901</v>
      </c>
      <c r="F749" s="5">
        <v>5180964.0836100001</v>
      </c>
      <c r="G749" s="29">
        <v>1</v>
      </c>
      <c r="H749" s="29" t="s">
        <v>15</v>
      </c>
      <c r="I749" s="29" t="s">
        <v>198</v>
      </c>
      <c r="J749" s="36" t="s">
        <v>202</v>
      </c>
      <c r="K749" s="34">
        <v>2</v>
      </c>
      <c r="L749" s="34" t="s">
        <v>224</v>
      </c>
      <c r="M749" s="34" t="s">
        <v>203</v>
      </c>
      <c r="N749" s="34">
        <v>8</v>
      </c>
      <c r="O749" s="34">
        <v>7.25</v>
      </c>
      <c r="P749" s="34">
        <v>7.75</v>
      </c>
      <c r="Q749" s="34">
        <v>23</v>
      </c>
      <c r="R749" s="34">
        <v>224.75</v>
      </c>
      <c r="S749" s="34">
        <v>6.31</v>
      </c>
      <c r="T749" s="34">
        <v>218.44</v>
      </c>
      <c r="U749" s="34">
        <v>1.55</v>
      </c>
      <c r="V749" s="5">
        <v>173.59655605573803</v>
      </c>
      <c r="W749" s="5">
        <v>1.9588247051769019</v>
      </c>
      <c r="X749" s="5">
        <v>214.16114331401158</v>
      </c>
      <c r="Y749" s="5">
        <v>1.2336716129624665</v>
      </c>
    </row>
    <row r="750" spans="1:25" x14ac:dyDescent="0.3">
      <c r="A750" s="34" t="s">
        <v>1421</v>
      </c>
      <c r="B750" s="29">
        <v>305</v>
      </c>
      <c r="C750" s="29">
        <v>17</v>
      </c>
      <c r="D750" s="29" t="s">
        <v>67</v>
      </c>
      <c r="E750" s="5">
        <v>493725.95835299901</v>
      </c>
      <c r="F750" s="5">
        <v>5180964.0836100001</v>
      </c>
      <c r="G750" s="29">
        <v>1</v>
      </c>
      <c r="H750" s="29" t="s">
        <v>15</v>
      </c>
      <c r="I750" s="29" t="s">
        <v>198</v>
      </c>
      <c r="J750" s="36" t="s">
        <v>205</v>
      </c>
      <c r="K750" s="34">
        <v>3</v>
      </c>
      <c r="L750" s="34" t="s">
        <v>224</v>
      </c>
      <c r="M750" s="34" t="s">
        <v>206</v>
      </c>
      <c r="N750" s="34" t="s">
        <v>206</v>
      </c>
      <c r="O750" s="34" t="s">
        <v>206</v>
      </c>
      <c r="P750" s="34" t="s">
        <v>206</v>
      </c>
      <c r="Q750" s="34">
        <v>30</v>
      </c>
      <c r="R750" s="34">
        <v>248.19</v>
      </c>
      <c r="S750" s="34">
        <v>6.31</v>
      </c>
      <c r="T750" s="34">
        <v>241.88</v>
      </c>
      <c r="U750" s="34">
        <v>1.35</v>
      </c>
      <c r="V750" s="5">
        <v>171.76657833502196</v>
      </c>
      <c r="W750" s="5">
        <v>2.0582840839616687</v>
      </c>
      <c r="X750" s="5">
        <v>236.90142245771352</v>
      </c>
      <c r="Y750" s="5">
        <v>1.3792055751128101</v>
      </c>
    </row>
    <row r="751" spans="1:25" x14ac:dyDescent="0.3">
      <c r="A751" s="34" t="s">
        <v>1422</v>
      </c>
      <c r="B751" s="29">
        <v>305</v>
      </c>
      <c r="C751" s="29">
        <v>17</v>
      </c>
      <c r="D751" s="29" t="s">
        <v>67</v>
      </c>
      <c r="E751" s="5">
        <v>493725.95835299901</v>
      </c>
      <c r="F751" s="5">
        <v>5180964.0836100001</v>
      </c>
      <c r="G751" s="29">
        <v>1</v>
      </c>
      <c r="H751" s="29" t="s">
        <v>15</v>
      </c>
      <c r="I751" s="29" t="s">
        <v>198</v>
      </c>
      <c r="J751" s="36" t="s">
        <v>208</v>
      </c>
      <c r="K751" s="34">
        <v>4</v>
      </c>
      <c r="L751" s="34" t="s">
        <v>224</v>
      </c>
      <c r="M751" s="34" t="s">
        <v>206</v>
      </c>
      <c r="N751" s="34" t="s">
        <v>206</v>
      </c>
      <c r="O751" s="34" t="s">
        <v>206</v>
      </c>
      <c r="P751" s="34" t="s">
        <v>206</v>
      </c>
      <c r="Q751" s="34">
        <v>30</v>
      </c>
      <c r="R751" s="34">
        <v>264.58999999999997</v>
      </c>
      <c r="S751" s="34">
        <v>6.31</v>
      </c>
      <c r="T751" s="34">
        <v>258.27999999999997</v>
      </c>
      <c r="U751" s="34">
        <v>1.35</v>
      </c>
      <c r="V751" s="5">
        <v>171.76657833502196</v>
      </c>
      <c r="W751" s="5">
        <v>1.993556182037876</v>
      </c>
      <c r="X751" s="5">
        <v>253.13104309303256</v>
      </c>
      <c r="Y751" s="5">
        <v>1.4736920624879268</v>
      </c>
    </row>
    <row r="752" spans="1:25" x14ac:dyDescent="0.3">
      <c r="A752" s="34" t="s">
        <v>1495</v>
      </c>
      <c r="B752" s="29">
        <v>330</v>
      </c>
      <c r="C752" s="29">
        <v>17</v>
      </c>
      <c r="D752" s="29" t="s">
        <v>71</v>
      </c>
      <c r="E752" s="5">
        <v>493722.098564999</v>
      </c>
      <c r="F752" s="5">
        <v>5180995.8686100002</v>
      </c>
      <c r="G752" s="29">
        <v>6</v>
      </c>
      <c r="H752" s="29" t="s">
        <v>17</v>
      </c>
      <c r="I752" s="29" t="s">
        <v>219</v>
      </c>
      <c r="J752" s="36" t="s">
        <v>199</v>
      </c>
      <c r="K752" s="34">
        <v>1</v>
      </c>
      <c r="L752" s="34" t="s">
        <v>200</v>
      </c>
      <c r="M752" s="34">
        <v>3</v>
      </c>
      <c r="N752" s="34">
        <v>4.5</v>
      </c>
      <c r="O752" s="34">
        <v>3.75</v>
      </c>
      <c r="P752" s="34">
        <v>5</v>
      </c>
      <c r="Q752" s="34">
        <v>16.25</v>
      </c>
      <c r="R752" s="34">
        <v>529.29999999999995</v>
      </c>
      <c r="S752" s="34">
        <v>17.149999999999999</v>
      </c>
      <c r="T752" s="34">
        <v>512.15</v>
      </c>
      <c r="U752" s="34">
        <v>6.2</v>
      </c>
      <c r="V752" s="5">
        <v>1962.3958510648647</v>
      </c>
      <c r="W752" s="37">
        <v>2.3336450376941547</v>
      </c>
      <c r="X752" s="5">
        <v>500.19823693944937</v>
      </c>
      <c r="Y752" s="5">
        <v>0.25489160949256201</v>
      </c>
    </row>
    <row r="753" spans="1:25" x14ac:dyDescent="0.3">
      <c r="A753" s="34" t="s">
        <v>1496</v>
      </c>
      <c r="B753" s="29">
        <v>330</v>
      </c>
      <c r="C753" s="29">
        <v>17</v>
      </c>
      <c r="D753" s="29" t="s">
        <v>71</v>
      </c>
      <c r="E753" s="5">
        <v>493722.098564999</v>
      </c>
      <c r="F753" s="5">
        <v>5180995.8686100002</v>
      </c>
      <c r="G753" s="29">
        <v>6</v>
      </c>
      <c r="H753" s="29" t="s">
        <v>17</v>
      </c>
      <c r="I753" s="29" t="s">
        <v>219</v>
      </c>
      <c r="J753" s="36" t="s">
        <v>202</v>
      </c>
      <c r="K753" s="34">
        <v>2</v>
      </c>
      <c r="L753" s="34" t="s">
        <v>200</v>
      </c>
      <c r="M753" s="34" t="s">
        <v>203</v>
      </c>
      <c r="N753" s="34">
        <v>5.5</v>
      </c>
      <c r="O753" s="34">
        <v>6.25</v>
      </c>
      <c r="P753" s="34">
        <v>5</v>
      </c>
      <c r="Q753" s="34">
        <v>16.75</v>
      </c>
      <c r="R753" s="34">
        <v>176.23</v>
      </c>
      <c r="S753" s="34">
        <v>6.31</v>
      </c>
      <c r="T753" s="34">
        <v>169.92</v>
      </c>
      <c r="U753" s="34">
        <v>1.55</v>
      </c>
      <c r="V753" s="5">
        <v>126.42357886667878</v>
      </c>
      <c r="W753" s="5">
        <v>2.037905033625433</v>
      </c>
      <c r="X753" s="5">
        <v>166.45719176686364</v>
      </c>
      <c r="Y753" s="5">
        <v>1.3166625502858347</v>
      </c>
    </row>
    <row r="754" spans="1:25" x14ac:dyDescent="0.3">
      <c r="A754" s="34" t="s">
        <v>1497</v>
      </c>
      <c r="B754" s="29">
        <v>330</v>
      </c>
      <c r="C754" s="29">
        <v>17</v>
      </c>
      <c r="D754" s="29" t="s">
        <v>71</v>
      </c>
      <c r="E754" s="5">
        <v>493722.098564999</v>
      </c>
      <c r="F754" s="5">
        <v>5180995.8686100002</v>
      </c>
      <c r="G754" s="29">
        <v>6</v>
      </c>
      <c r="H754" s="29" t="s">
        <v>17</v>
      </c>
      <c r="I754" s="29" t="s">
        <v>219</v>
      </c>
      <c r="J754" s="36" t="s">
        <v>205</v>
      </c>
      <c r="K754" s="34">
        <v>3</v>
      </c>
      <c r="L754" s="34" t="s">
        <v>200</v>
      </c>
      <c r="M754" s="34" t="s">
        <v>206</v>
      </c>
      <c r="N754" s="34" t="s">
        <v>206</v>
      </c>
      <c r="O754" s="34" t="s">
        <v>206</v>
      </c>
      <c r="P754" s="34" t="s">
        <v>206</v>
      </c>
      <c r="Q754" s="34">
        <v>30</v>
      </c>
      <c r="R754" s="34">
        <v>235.36</v>
      </c>
      <c r="S754" s="34">
        <v>6.31</v>
      </c>
      <c r="T754" s="34">
        <v>229.05</v>
      </c>
      <c r="U754" s="34">
        <v>1.35</v>
      </c>
      <c r="V754" s="5">
        <v>171.76657833502196</v>
      </c>
      <c r="W754" s="5">
        <v>2.8518670496512115</v>
      </c>
      <c r="X754" s="5">
        <v>222.51779852277392</v>
      </c>
      <c r="Y754" s="5">
        <v>1.295466211644295</v>
      </c>
    </row>
    <row r="755" spans="1:25" x14ac:dyDescent="0.3">
      <c r="A755" s="34" t="s">
        <v>1498</v>
      </c>
      <c r="B755" s="29">
        <v>330</v>
      </c>
      <c r="C755" s="29">
        <v>17</v>
      </c>
      <c r="D755" s="29" t="s">
        <v>71</v>
      </c>
      <c r="E755" s="5">
        <v>493722.098564999</v>
      </c>
      <c r="F755" s="5">
        <v>5180995.8686100002</v>
      </c>
      <c r="G755" s="29">
        <v>6</v>
      </c>
      <c r="H755" s="29" t="s">
        <v>17</v>
      </c>
      <c r="I755" s="29" t="s">
        <v>219</v>
      </c>
      <c r="J755" s="36" t="s">
        <v>208</v>
      </c>
      <c r="K755" s="34">
        <v>4</v>
      </c>
      <c r="L755" s="34" t="s">
        <v>200</v>
      </c>
      <c r="M755" s="34" t="s">
        <v>206</v>
      </c>
      <c r="N755" s="34" t="s">
        <v>206</v>
      </c>
      <c r="O755" s="34" t="s">
        <v>206</v>
      </c>
      <c r="P755" s="34" t="s">
        <v>206</v>
      </c>
      <c r="Q755" s="34">
        <v>30</v>
      </c>
      <c r="R755" s="34">
        <v>221.81</v>
      </c>
      <c r="S755" s="34">
        <v>6.31</v>
      </c>
      <c r="T755" s="34">
        <v>215.5</v>
      </c>
      <c r="U755" s="34">
        <v>1.35</v>
      </c>
      <c r="V755" s="5">
        <v>171.76657833502196</v>
      </c>
      <c r="W755" s="5">
        <v>2.1628239134870482</v>
      </c>
      <c r="X755" s="5">
        <v>210.8391144664354</v>
      </c>
      <c r="Y755" s="5">
        <v>1.2274746141545909</v>
      </c>
    </row>
    <row r="756" spans="1:25" x14ac:dyDescent="0.3">
      <c r="A756" s="34" t="s">
        <v>1555</v>
      </c>
      <c r="B756" s="29">
        <v>354</v>
      </c>
      <c r="C756" s="29">
        <v>17</v>
      </c>
      <c r="D756" s="29" t="s">
        <v>74</v>
      </c>
      <c r="E756" s="5">
        <v>493732.36045400001</v>
      </c>
      <c r="F756" s="5">
        <v>5181027.6388400001</v>
      </c>
      <c r="G756" s="29">
        <v>6</v>
      </c>
      <c r="H756" s="29" t="s">
        <v>17</v>
      </c>
      <c r="I756" s="29" t="s">
        <v>219</v>
      </c>
      <c r="J756" s="36" t="s">
        <v>199</v>
      </c>
      <c r="K756" s="34">
        <v>1</v>
      </c>
      <c r="L756" s="34" t="s">
        <v>200</v>
      </c>
      <c r="M756" s="34">
        <v>3.5</v>
      </c>
      <c r="N756" s="34">
        <v>3</v>
      </c>
      <c r="O756" s="34">
        <v>6</v>
      </c>
      <c r="P756" s="34">
        <v>3.75</v>
      </c>
      <c r="Q756" s="34">
        <v>16.25</v>
      </c>
      <c r="R756" s="34">
        <v>524.30999999999995</v>
      </c>
      <c r="S756" s="34">
        <v>17.149999999999999</v>
      </c>
      <c r="T756" s="34">
        <v>507.15999999999997</v>
      </c>
      <c r="U756" s="34">
        <v>6.2</v>
      </c>
      <c r="V756" s="5">
        <v>1962.3958510648647</v>
      </c>
      <c r="W756" s="37">
        <v>2.4516623925517527</v>
      </c>
      <c r="X756" s="5">
        <v>494.72614900993449</v>
      </c>
      <c r="Y756" s="5">
        <v>0.25210313645000765</v>
      </c>
    </row>
    <row r="757" spans="1:25" x14ac:dyDescent="0.3">
      <c r="A757" s="34" t="s">
        <v>1556</v>
      </c>
      <c r="B757" s="29">
        <v>354</v>
      </c>
      <c r="C757" s="29">
        <v>17</v>
      </c>
      <c r="D757" s="29" t="s">
        <v>74</v>
      </c>
      <c r="E757" s="5">
        <v>493732.36045400001</v>
      </c>
      <c r="F757" s="5">
        <v>5181027.6388400001</v>
      </c>
      <c r="G757" s="29">
        <v>6</v>
      </c>
      <c r="H757" s="29" t="s">
        <v>17</v>
      </c>
      <c r="I757" s="29" t="s">
        <v>219</v>
      </c>
      <c r="J757" s="36" t="s">
        <v>202</v>
      </c>
      <c r="K757" s="34">
        <v>2</v>
      </c>
      <c r="L757" s="34" t="s">
        <v>200</v>
      </c>
      <c r="M757" s="34" t="s">
        <v>203</v>
      </c>
      <c r="N757" s="34">
        <v>7</v>
      </c>
      <c r="O757" s="34">
        <v>4</v>
      </c>
      <c r="P757" s="34">
        <v>6.25</v>
      </c>
      <c r="Q757" s="34">
        <v>17.25</v>
      </c>
      <c r="R757" s="34">
        <v>189.02</v>
      </c>
      <c r="S757" s="34">
        <v>6.31</v>
      </c>
      <c r="T757" s="34">
        <v>182.71</v>
      </c>
      <c r="U757" s="34">
        <v>1.55</v>
      </c>
      <c r="V757" s="5">
        <v>130.1974170418035</v>
      </c>
      <c r="W757" s="5">
        <v>1.9743537553429651</v>
      </c>
      <c r="X757" s="5">
        <v>179.10265825361287</v>
      </c>
      <c r="Y757" s="5">
        <v>1.3756237437191783</v>
      </c>
    </row>
    <row r="758" spans="1:25" x14ac:dyDescent="0.3">
      <c r="A758" s="34" t="s">
        <v>1557</v>
      </c>
      <c r="B758" s="29">
        <v>354</v>
      </c>
      <c r="C758" s="29">
        <v>17</v>
      </c>
      <c r="D758" s="29" t="s">
        <v>74</v>
      </c>
      <c r="E758" s="5">
        <v>493732.36045400001</v>
      </c>
      <c r="F758" s="5">
        <v>5181027.6388400001</v>
      </c>
      <c r="G758" s="29">
        <v>6</v>
      </c>
      <c r="H758" s="29" t="s">
        <v>17</v>
      </c>
      <c r="I758" s="29" t="s">
        <v>219</v>
      </c>
      <c r="J758" s="36" t="s">
        <v>205</v>
      </c>
      <c r="K758" s="34">
        <v>3</v>
      </c>
      <c r="L758" s="34" t="s">
        <v>200</v>
      </c>
      <c r="M758" s="34" t="s">
        <v>206</v>
      </c>
      <c r="N758" s="34" t="s">
        <v>206</v>
      </c>
      <c r="O758" s="34" t="s">
        <v>206</v>
      </c>
      <c r="P758" s="34" t="s">
        <v>206</v>
      </c>
      <c r="Q758" s="34">
        <v>30</v>
      </c>
      <c r="R758" s="34">
        <v>230.05</v>
      </c>
      <c r="S758" s="34">
        <v>6.31</v>
      </c>
      <c r="T758" s="34">
        <v>223.74</v>
      </c>
      <c r="U758" s="34">
        <v>1.35</v>
      </c>
      <c r="V758" s="5">
        <v>171.76657833502196</v>
      </c>
      <c r="W758" s="5">
        <v>2.7811366384522276</v>
      </c>
      <c r="X758" s="5">
        <v>217.517484885127</v>
      </c>
      <c r="Y758" s="5">
        <v>1.2663551139784028</v>
      </c>
    </row>
    <row r="759" spans="1:25" x14ac:dyDescent="0.3">
      <c r="A759" s="34" t="s">
        <v>1558</v>
      </c>
      <c r="B759" s="29">
        <v>354</v>
      </c>
      <c r="C759" s="29">
        <v>17</v>
      </c>
      <c r="D759" s="29" t="s">
        <v>74</v>
      </c>
      <c r="E759" s="5">
        <v>493732.36045400001</v>
      </c>
      <c r="F759" s="5">
        <v>5181027.6388400001</v>
      </c>
      <c r="G759" s="29">
        <v>6</v>
      </c>
      <c r="H759" s="29" t="s">
        <v>17</v>
      </c>
      <c r="I759" s="29" t="s">
        <v>219</v>
      </c>
      <c r="J759" s="36" t="s">
        <v>208</v>
      </c>
      <c r="K759" s="34">
        <v>4</v>
      </c>
      <c r="L759" s="34" t="s">
        <v>200</v>
      </c>
      <c r="M759" s="34" t="s">
        <v>206</v>
      </c>
      <c r="N759" s="34" t="s">
        <v>206</v>
      </c>
      <c r="O759" s="34" t="s">
        <v>206</v>
      </c>
      <c r="P759" s="34" t="s">
        <v>206</v>
      </c>
      <c r="Q759" s="34">
        <v>30</v>
      </c>
      <c r="R759" s="34">
        <v>231.98</v>
      </c>
      <c r="S759" s="34">
        <v>6.31</v>
      </c>
      <c r="T759" s="34">
        <v>225.67</v>
      </c>
      <c r="U759" s="34">
        <v>1.35</v>
      </c>
      <c r="V759" s="5">
        <v>171.76657833502196</v>
      </c>
      <c r="W759" s="5">
        <v>2.9531568228105969</v>
      </c>
      <c r="X759" s="5">
        <v>219.00561099796332</v>
      </c>
      <c r="Y759" s="5">
        <v>1.2750187674508136</v>
      </c>
    </row>
    <row r="760" spans="1:25" x14ac:dyDescent="0.3">
      <c r="A760" s="34" t="s">
        <v>1604</v>
      </c>
      <c r="B760" s="29">
        <v>376</v>
      </c>
      <c r="C760" s="29">
        <v>17</v>
      </c>
      <c r="D760" s="29" t="s">
        <v>75</v>
      </c>
      <c r="E760" s="5">
        <v>493731.095987999</v>
      </c>
      <c r="F760" s="5">
        <v>5181059.4211299904</v>
      </c>
      <c r="G760" s="29">
        <v>5</v>
      </c>
      <c r="H760" s="29" t="s">
        <v>17</v>
      </c>
      <c r="I760" s="29" t="s">
        <v>210</v>
      </c>
      <c r="J760" s="36" t="s">
        <v>199</v>
      </c>
      <c r="K760" s="34">
        <v>1</v>
      </c>
      <c r="L760" s="34" t="s">
        <v>200</v>
      </c>
      <c r="M760" s="34">
        <v>2</v>
      </c>
      <c r="N760" s="34">
        <v>2.5</v>
      </c>
      <c r="O760" s="34">
        <v>3</v>
      </c>
      <c r="P760" s="34">
        <v>4</v>
      </c>
      <c r="Q760" s="34">
        <v>11.5</v>
      </c>
      <c r="R760" s="34">
        <v>953.23</v>
      </c>
      <c r="S760" s="34">
        <v>17.149999999999999</v>
      </c>
      <c r="T760" s="34">
        <v>936.08</v>
      </c>
      <c r="U760" s="34">
        <v>6.2</v>
      </c>
      <c r="V760" s="5">
        <v>1388.7724484459043</v>
      </c>
      <c r="W760" s="37">
        <v>2.0563928050559155</v>
      </c>
      <c r="X760" s="5">
        <v>916.83051823043263</v>
      </c>
      <c r="Y760" s="5">
        <v>0.66017332015508023</v>
      </c>
    </row>
    <row r="761" spans="1:25" x14ac:dyDescent="0.3">
      <c r="A761" s="34" t="s">
        <v>1605</v>
      </c>
      <c r="B761" s="29">
        <v>376</v>
      </c>
      <c r="C761" s="29">
        <v>17</v>
      </c>
      <c r="D761" s="29" t="s">
        <v>75</v>
      </c>
      <c r="E761" s="5">
        <v>493731.095987999</v>
      </c>
      <c r="F761" s="5">
        <v>5181059.4211299904</v>
      </c>
      <c r="G761" s="29">
        <v>5</v>
      </c>
      <c r="H761" s="29" t="s">
        <v>17</v>
      </c>
      <c r="I761" s="29" t="s">
        <v>210</v>
      </c>
      <c r="J761" s="36" t="s">
        <v>202</v>
      </c>
      <c r="K761" s="34">
        <v>2</v>
      </c>
      <c r="L761" s="34" t="s">
        <v>200</v>
      </c>
      <c r="M761" s="34" t="s">
        <v>203</v>
      </c>
      <c r="N761" s="34">
        <v>7.5</v>
      </c>
      <c r="O761" s="34">
        <v>7</v>
      </c>
      <c r="P761" s="34">
        <v>6</v>
      </c>
      <c r="Q761" s="34">
        <v>20.5</v>
      </c>
      <c r="R761" s="34">
        <v>228.48</v>
      </c>
      <c r="S761" s="34">
        <v>6.31</v>
      </c>
      <c r="T761" s="34">
        <v>222.17</v>
      </c>
      <c r="U761" s="34">
        <v>1.55</v>
      </c>
      <c r="V761" s="5">
        <v>154.72736518011433</v>
      </c>
      <c r="W761" s="5">
        <v>2.2538071065989835</v>
      </c>
      <c r="X761" s="5">
        <v>217.16271675126902</v>
      </c>
      <c r="Y761" s="5">
        <v>1.4035184823219553</v>
      </c>
    </row>
    <row r="762" spans="1:25" x14ac:dyDescent="0.3">
      <c r="A762" s="34" t="s">
        <v>1606</v>
      </c>
      <c r="B762" s="29">
        <v>376</v>
      </c>
      <c r="C762" s="29">
        <v>17</v>
      </c>
      <c r="D762" s="29" t="s">
        <v>75</v>
      </c>
      <c r="E762" s="5">
        <v>493731.095987999</v>
      </c>
      <c r="F762" s="5">
        <v>5181059.4211299904</v>
      </c>
      <c r="G762" s="29">
        <v>5</v>
      </c>
      <c r="H762" s="29" t="s">
        <v>17</v>
      </c>
      <c r="I762" s="29" t="s">
        <v>210</v>
      </c>
      <c r="J762" s="36" t="s">
        <v>205</v>
      </c>
      <c r="K762" s="34">
        <v>3</v>
      </c>
      <c r="L762" s="34" t="s">
        <v>200</v>
      </c>
      <c r="M762" s="34" t="s">
        <v>206</v>
      </c>
      <c r="N762" s="34" t="s">
        <v>206</v>
      </c>
      <c r="O762" s="34" t="s">
        <v>206</v>
      </c>
      <c r="P762" s="34" t="s">
        <v>206</v>
      </c>
      <c r="Q762" s="34">
        <v>30</v>
      </c>
      <c r="R762" s="34">
        <v>236.05</v>
      </c>
      <c r="S762" s="34">
        <v>6.31</v>
      </c>
      <c r="T762" s="34">
        <v>229.74</v>
      </c>
      <c r="U762" s="34">
        <v>1.35</v>
      </c>
      <c r="V762" s="5">
        <v>171.76657833502196</v>
      </c>
      <c r="W762" s="5">
        <v>2.3964256701868543</v>
      </c>
      <c r="X762" s="5">
        <v>224.23445166531272</v>
      </c>
      <c r="Y762" s="5">
        <v>1.3054603161969893</v>
      </c>
    </row>
    <row r="763" spans="1:25" x14ac:dyDescent="0.3">
      <c r="A763" s="34" t="s">
        <v>1607</v>
      </c>
      <c r="B763" s="29">
        <v>376</v>
      </c>
      <c r="C763" s="29">
        <v>17</v>
      </c>
      <c r="D763" s="29" t="s">
        <v>75</v>
      </c>
      <c r="E763" s="5">
        <v>493731.095987999</v>
      </c>
      <c r="F763" s="5">
        <v>5181059.4211299904</v>
      </c>
      <c r="G763" s="29">
        <v>5</v>
      </c>
      <c r="H763" s="29" t="s">
        <v>17</v>
      </c>
      <c r="I763" s="29" t="s">
        <v>210</v>
      </c>
      <c r="J763" s="36" t="s">
        <v>208</v>
      </c>
      <c r="K763" s="34">
        <v>4</v>
      </c>
      <c r="L763" s="34" t="s">
        <v>200</v>
      </c>
      <c r="M763" s="34" t="s">
        <v>206</v>
      </c>
      <c r="N763" s="34" t="s">
        <v>206</v>
      </c>
      <c r="O763" s="34" t="s">
        <v>206</v>
      </c>
      <c r="P763" s="34" t="s">
        <v>206</v>
      </c>
      <c r="Q763" s="34">
        <v>30</v>
      </c>
      <c r="R763" s="34">
        <v>241.46</v>
      </c>
      <c r="S763" s="34">
        <v>6.31</v>
      </c>
      <c r="T763" s="34">
        <v>235.15</v>
      </c>
      <c r="U763" s="34">
        <v>1.35</v>
      </c>
      <c r="V763" s="5">
        <v>171.76657833502196</v>
      </c>
      <c r="W763" s="5">
        <v>2.5439127801332626</v>
      </c>
      <c r="X763" s="5">
        <v>229.16798909751662</v>
      </c>
      <c r="Y763" s="5">
        <v>1.3341826525212381</v>
      </c>
    </row>
    <row r="764" spans="1:25" x14ac:dyDescent="0.3">
      <c r="A764" s="34" t="s">
        <v>1644</v>
      </c>
      <c r="B764" s="29">
        <v>398</v>
      </c>
      <c r="C764" s="29">
        <v>17</v>
      </c>
      <c r="D764" s="29" t="s">
        <v>78</v>
      </c>
      <c r="E764" s="5">
        <v>493719.72291200003</v>
      </c>
      <c r="F764" s="5">
        <v>5181093.2106900001</v>
      </c>
      <c r="G764" s="29">
        <v>4</v>
      </c>
      <c r="H764" s="29" t="s">
        <v>17</v>
      </c>
      <c r="I764" s="29" t="s">
        <v>198</v>
      </c>
      <c r="J764" s="36" t="s">
        <v>199</v>
      </c>
      <c r="K764" s="34">
        <v>1</v>
      </c>
      <c r="L764" s="34" t="s">
        <v>200</v>
      </c>
      <c r="M764" s="34">
        <v>3.5</v>
      </c>
      <c r="N764" s="34">
        <v>3.75</v>
      </c>
      <c r="O764" s="34">
        <v>3.75</v>
      </c>
      <c r="P764" s="34">
        <v>4.75</v>
      </c>
      <c r="Q764" s="34">
        <v>15.75</v>
      </c>
      <c r="R764" s="34">
        <v>1494.18</v>
      </c>
      <c r="S764" s="34">
        <v>17.149999999999999</v>
      </c>
      <c r="T764" s="34">
        <v>1477.03</v>
      </c>
      <c r="U764" s="34">
        <v>6.2</v>
      </c>
      <c r="V764" s="5">
        <v>1902.0144402628687</v>
      </c>
      <c r="W764" s="37">
        <v>1.9500887912768827</v>
      </c>
      <c r="X764" s="5">
        <v>1448.226603526203</v>
      </c>
      <c r="Y764" s="5">
        <v>0.76141724945371614</v>
      </c>
    </row>
    <row r="765" spans="1:25" x14ac:dyDescent="0.3">
      <c r="A765" s="34" t="s">
        <v>1645</v>
      </c>
      <c r="B765" s="29">
        <v>398</v>
      </c>
      <c r="C765" s="29">
        <v>17</v>
      </c>
      <c r="D765" s="29" t="s">
        <v>78</v>
      </c>
      <c r="E765" s="5">
        <v>493719.72291200003</v>
      </c>
      <c r="F765" s="5">
        <v>5181093.2106900001</v>
      </c>
      <c r="G765" s="29">
        <v>4</v>
      </c>
      <c r="H765" s="29" t="s">
        <v>17</v>
      </c>
      <c r="I765" s="29" t="s">
        <v>198</v>
      </c>
      <c r="J765" s="36" t="s">
        <v>202</v>
      </c>
      <c r="K765" s="34">
        <v>2</v>
      </c>
      <c r="L765" s="34" t="s">
        <v>200</v>
      </c>
      <c r="M765" s="34" t="s">
        <v>203</v>
      </c>
      <c r="N765" s="34">
        <v>6.25</v>
      </c>
      <c r="O765" s="34">
        <v>6.25</v>
      </c>
      <c r="P765" s="34">
        <v>5.25</v>
      </c>
      <c r="Q765" s="34">
        <v>17.75</v>
      </c>
      <c r="R765" s="34">
        <v>198.62</v>
      </c>
      <c r="S765" s="34">
        <v>6.31</v>
      </c>
      <c r="T765" s="34">
        <v>192.31</v>
      </c>
      <c r="U765" s="34">
        <v>1.55</v>
      </c>
      <c r="V765" s="5">
        <v>133.97125521692826</v>
      </c>
      <c r="W765" s="5">
        <v>1.8864097363083012</v>
      </c>
      <c r="X765" s="5">
        <v>188.68224543610552</v>
      </c>
      <c r="Y765" s="5">
        <v>1.4083785744232105</v>
      </c>
    </row>
    <row r="766" spans="1:25" x14ac:dyDescent="0.3">
      <c r="A766" s="34" t="s">
        <v>1646</v>
      </c>
      <c r="B766" s="29">
        <v>398</v>
      </c>
      <c r="C766" s="29">
        <v>17</v>
      </c>
      <c r="D766" s="29" t="s">
        <v>78</v>
      </c>
      <c r="E766" s="5">
        <v>493719.72291200003</v>
      </c>
      <c r="F766" s="5">
        <v>5181093.2106900001</v>
      </c>
      <c r="G766" s="29">
        <v>4</v>
      </c>
      <c r="H766" s="29" t="s">
        <v>17</v>
      </c>
      <c r="I766" s="29" t="s">
        <v>198</v>
      </c>
      <c r="J766" s="36" t="s">
        <v>205</v>
      </c>
      <c r="K766" s="34">
        <v>3</v>
      </c>
      <c r="L766" s="34" t="s">
        <v>200</v>
      </c>
      <c r="M766" s="34" t="s">
        <v>206</v>
      </c>
      <c r="N766" s="34" t="s">
        <v>206</v>
      </c>
      <c r="O766" s="34" t="s">
        <v>206</v>
      </c>
      <c r="P766" s="34" t="s">
        <v>206</v>
      </c>
      <c r="Q766" s="34">
        <v>30</v>
      </c>
      <c r="R766" s="34">
        <v>252.55</v>
      </c>
      <c r="S766" s="34">
        <v>6.31</v>
      </c>
      <c r="T766" s="34">
        <v>246.24</v>
      </c>
      <c r="U766" s="34">
        <v>1.35</v>
      </c>
      <c r="V766" s="5">
        <v>171.76657833502196</v>
      </c>
      <c r="W766" s="5">
        <v>2.2000407414952092</v>
      </c>
      <c r="X766" s="5">
        <v>240.82261967814222</v>
      </c>
      <c r="Y766" s="5">
        <v>1.4020342141789073</v>
      </c>
    </row>
    <row r="767" spans="1:25" x14ac:dyDescent="0.3">
      <c r="A767" s="34" t="s">
        <v>1647</v>
      </c>
      <c r="B767" s="29">
        <v>398</v>
      </c>
      <c r="C767" s="29">
        <v>17</v>
      </c>
      <c r="D767" s="29" t="s">
        <v>78</v>
      </c>
      <c r="E767" s="5">
        <v>493719.72291200003</v>
      </c>
      <c r="F767" s="5">
        <v>5181093.2106900001</v>
      </c>
      <c r="G767" s="29">
        <v>4</v>
      </c>
      <c r="H767" s="29" t="s">
        <v>17</v>
      </c>
      <c r="I767" s="29" t="s">
        <v>198</v>
      </c>
      <c r="J767" s="36" t="s">
        <v>208</v>
      </c>
      <c r="K767" s="34">
        <v>4</v>
      </c>
      <c r="L767" s="34" t="s">
        <v>200</v>
      </c>
      <c r="M767" s="34" t="s">
        <v>206</v>
      </c>
      <c r="N767" s="34" t="s">
        <v>206</v>
      </c>
      <c r="O767" s="34" t="s">
        <v>206</v>
      </c>
      <c r="P767" s="34" t="s">
        <v>206</v>
      </c>
      <c r="Q767" s="34">
        <v>30</v>
      </c>
      <c r="R767" s="34">
        <v>265.52</v>
      </c>
      <c r="S767" s="34">
        <v>6.31</v>
      </c>
      <c r="T767" s="34">
        <v>259.20999999999998</v>
      </c>
      <c r="U767" s="34">
        <v>1.35</v>
      </c>
      <c r="V767" s="5">
        <v>171.76657833502196</v>
      </c>
      <c r="W767" s="5">
        <v>1.953675730110773</v>
      </c>
      <c r="X767" s="5">
        <v>254.14587713997986</v>
      </c>
      <c r="Y767" s="5">
        <v>1.479600278491205</v>
      </c>
    </row>
    <row r="768" spans="1:25" x14ac:dyDescent="0.3">
      <c r="A768" s="34" t="s">
        <v>1672</v>
      </c>
      <c r="B768" s="29">
        <v>421</v>
      </c>
      <c r="C768" s="29">
        <v>17</v>
      </c>
      <c r="D768" s="29" t="s">
        <v>83</v>
      </c>
      <c r="E768" s="5">
        <v>493712.774829</v>
      </c>
      <c r="F768" s="5">
        <v>5181114.8141000001</v>
      </c>
      <c r="G768" s="29">
        <v>4</v>
      </c>
      <c r="H768" s="29" t="s">
        <v>17</v>
      </c>
      <c r="I768" s="29" t="s">
        <v>198</v>
      </c>
      <c r="J768" s="36" t="s">
        <v>199</v>
      </c>
      <c r="K768" s="34">
        <v>1</v>
      </c>
      <c r="L768" s="34" t="s">
        <v>200</v>
      </c>
      <c r="M768" s="34">
        <v>1</v>
      </c>
      <c r="N768" s="34">
        <v>1</v>
      </c>
      <c r="O768" s="34">
        <v>1</v>
      </c>
      <c r="P768" s="34">
        <v>5</v>
      </c>
      <c r="Q768" s="34">
        <v>8</v>
      </c>
      <c r="R768" s="34">
        <v>887.23</v>
      </c>
      <c r="S768" s="34">
        <v>17.149999999999999</v>
      </c>
      <c r="T768" s="34">
        <v>870.08</v>
      </c>
      <c r="U768" s="34">
        <v>6.2</v>
      </c>
      <c r="V768" s="5">
        <v>966.10257283193334</v>
      </c>
      <c r="W768" s="37">
        <v>2.1265041591173222</v>
      </c>
      <c r="X768" s="5">
        <v>851.577712612352</v>
      </c>
      <c r="Y768" s="5">
        <v>0.88145683135500308</v>
      </c>
    </row>
    <row r="769" spans="1:25" x14ac:dyDescent="0.3">
      <c r="A769" s="34" t="s">
        <v>1673</v>
      </c>
      <c r="B769" s="29">
        <v>421</v>
      </c>
      <c r="C769" s="29">
        <v>17</v>
      </c>
      <c r="D769" s="29" t="s">
        <v>83</v>
      </c>
      <c r="E769" s="5">
        <v>493712.774829</v>
      </c>
      <c r="F769" s="5">
        <v>5181114.8141000001</v>
      </c>
      <c r="G769" s="29">
        <v>4</v>
      </c>
      <c r="H769" s="29" t="s">
        <v>17</v>
      </c>
      <c r="I769" s="29" t="s">
        <v>198</v>
      </c>
      <c r="J769" s="36" t="s">
        <v>202</v>
      </c>
      <c r="K769" s="34">
        <v>2</v>
      </c>
      <c r="L769" s="34" t="s">
        <v>200</v>
      </c>
      <c r="M769" s="34" t="s">
        <v>203</v>
      </c>
      <c r="N769" s="34">
        <v>9</v>
      </c>
      <c r="O769" s="34">
        <v>9</v>
      </c>
      <c r="P769" s="34">
        <v>5</v>
      </c>
      <c r="Q769" s="34">
        <v>23</v>
      </c>
      <c r="R769" s="34">
        <v>247.55</v>
      </c>
      <c r="S769" s="34">
        <v>6.31</v>
      </c>
      <c r="T769" s="34">
        <v>241.24</v>
      </c>
      <c r="U769" s="34">
        <v>1.55</v>
      </c>
      <c r="V769" s="5">
        <v>173.59655605573803</v>
      </c>
      <c r="W769" s="5">
        <v>1.9843656043295146</v>
      </c>
      <c r="X769" s="5">
        <v>236.4529164161155</v>
      </c>
      <c r="Y769" s="5">
        <v>1.3620829916706163</v>
      </c>
    </row>
    <row r="770" spans="1:25" x14ac:dyDescent="0.3">
      <c r="A770" s="34" t="s">
        <v>1674</v>
      </c>
      <c r="B770" s="29">
        <v>421</v>
      </c>
      <c r="C770" s="29">
        <v>17</v>
      </c>
      <c r="D770" s="29" t="s">
        <v>83</v>
      </c>
      <c r="E770" s="5">
        <v>493712.774829</v>
      </c>
      <c r="F770" s="5">
        <v>5181114.8141000001</v>
      </c>
      <c r="G770" s="29">
        <v>4</v>
      </c>
      <c r="H770" s="29" t="s">
        <v>17</v>
      </c>
      <c r="I770" s="29" t="s">
        <v>198</v>
      </c>
      <c r="J770" s="36" t="s">
        <v>205</v>
      </c>
      <c r="K770" s="34">
        <v>3</v>
      </c>
      <c r="L770" s="34" t="s">
        <v>200</v>
      </c>
      <c r="M770" s="34" t="s">
        <v>206</v>
      </c>
      <c r="N770" s="34" t="s">
        <v>206</v>
      </c>
      <c r="O770" s="34" t="s">
        <v>206</v>
      </c>
      <c r="P770" s="34" t="s">
        <v>206</v>
      </c>
      <c r="Q770" s="34">
        <v>30</v>
      </c>
      <c r="R770" s="34">
        <v>275.33</v>
      </c>
      <c r="S770" s="34">
        <v>6.31</v>
      </c>
      <c r="T770" s="34">
        <v>269.02</v>
      </c>
      <c r="U770" s="34">
        <v>1.35</v>
      </c>
      <c r="V770" s="5">
        <v>171.76657833502196</v>
      </c>
      <c r="W770" s="5">
        <v>2.1479229989868331</v>
      </c>
      <c r="X770" s="5">
        <v>263.2416575481256</v>
      </c>
      <c r="Y770" s="5">
        <v>1.5325545871600594</v>
      </c>
    </row>
    <row r="771" spans="1:25" x14ac:dyDescent="0.3">
      <c r="A771" s="34" t="s">
        <v>1675</v>
      </c>
      <c r="B771" s="29">
        <v>421</v>
      </c>
      <c r="C771" s="29">
        <v>17</v>
      </c>
      <c r="D771" s="29" t="s">
        <v>83</v>
      </c>
      <c r="E771" s="5">
        <v>493712.774829</v>
      </c>
      <c r="F771" s="5">
        <v>5181114.8141000001</v>
      </c>
      <c r="G771" s="29">
        <v>4</v>
      </c>
      <c r="H771" s="29" t="s">
        <v>17</v>
      </c>
      <c r="I771" s="29" t="s">
        <v>198</v>
      </c>
      <c r="J771" s="36" t="s">
        <v>208</v>
      </c>
      <c r="K771" s="34">
        <v>4</v>
      </c>
      <c r="L771" s="34" t="s">
        <v>200</v>
      </c>
      <c r="M771" s="34" t="s">
        <v>206</v>
      </c>
      <c r="N771" s="34" t="s">
        <v>206</v>
      </c>
      <c r="O771" s="34" t="s">
        <v>206</v>
      </c>
      <c r="P771" s="34" t="s">
        <v>206</v>
      </c>
      <c r="Q771" s="34">
        <v>30</v>
      </c>
      <c r="R771" s="34">
        <v>254.16</v>
      </c>
      <c r="S771" s="34">
        <v>6.31</v>
      </c>
      <c r="T771" s="34">
        <v>247.85</v>
      </c>
      <c r="U771" s="34">
        <v>1.35</v>
      </c>
      <c r="V771" s="5">
        <v>171.76657833502196</v>
      </c>
      <c r="W771" s="5">
        <v>1.9219219219219092</v>
      </c>
      <c r="X771" s="5">
        <v>243.08651651651655</v>
      </c>
      <c r="Y771" s="5">
        <v>1.4152142918186836</v>
      </c>
    </row>
    <row r="772" spans="1:25" x14ac:dyDescent="0.3">
      <c r="A772" s="34" t="s">
        <v>349</v>
      </c>
      <c r="B772" s="29">
        <v>35</v>
      </c>
      <c r="C772" s="29">
        <v>18</v>
      </c>
      <c r="D772" s="29" t="s">
        <v>15</v>
      </c>
      <c r="E772" s="5">
        <v>493755.952693998</v>
      </c>
      <c r="F772" s="5">
        <v>5180592.4596699905</v>
      </c>
      <c r="G772" s="29">
        <v>2</v>
      </c>
      <c r="H772" s="29" t="s">
        <v>23</v>
      </c>
      <c r="I772" s="29" t="s">
        <v>141</v>
      </c>
      <c r="J772" s="36" t="s">
        <v>199</v>
      </c>
      <c r="K772" s="34">
        <v>1</v>
      </c>
      <c r="L772" s="34" t="s">
        <v>350</v>
      </c>
      <c r="M772" s="34">
        <v>6</v>
      </c>
      <c r="N772" s="34">
        <v>3.5</v>
      </c>
      <c r="O772" s="34">
        <v>3.5</v>
      </c>
      <c r="P772" s="34">
        <v>2</v>
      </c>
      <c r="Q772" s="34">
        <v>15</v>
      </c>
      <c r="R772" s="34">
        <v>447.08</v>
      </c>
      <c r="S772" s="34">
        <v>17.149999999999999</v>
      </c>
      <c r="T772" s="34">
        <v>429.93</v>
      </c>
      <c r="U772" s="34">
        <v>6.2</v>
      </c>
      <c r="V772" s="5">
        <v>1811.4423240598751</v>
      </c>
      <c r="W772" s="37">
        <v>3.9910338417800983</v>
      </c>
      <c r="X772" s="5">
        <v>412.77134820403484</v>
      </c>
      <c r="Y772" s="5">
        <v>0.22786888807970193</v>
      </c>
    </row>
    <row r="773" spans="1:25" x14ac:dyDescent="0.3">
      <c r="A773" s="34" t="s">
        <v>351</v>
      </c>
      <c r="B773" s="29">
        <v>35</v>
      </c>
      <c r="C773" s="29">
        <v>18</v>
      </c>
      <c r="D773" s="29" t="s">
        <v>15</v>
      </c>
      <c r="E773" s="5">
        <v>493755.952693998</v>
      </c>
      <c r="F773" s="5">
        <v>5180592.4596699905</v>
      </c>
      <c r="G773" s="29">
        <v>2</v>
      </c>
      <c r="H773" s="29" t="s">
        <v>23</v>
      </c>
      <c r="I773" s="29" t="s">
        <v>141</v>
      </c>
      <c r="J773" s="36" t="s">
        <v>202</v>
      </c>
      <c r="K773" s="34">
        <v>2</v>
      </c>
      <c r="L773" s="34" t="s">
        <v>350</v>
      </c>
      <c r="M773" s="34" t="s">
        <v>203</v>
      </c>
      <c r="N773" s="34">
        <v>6.5</v>
      </c>
      <c r="O773" s="34">
        <v>6.5</v>
      </c>
      <c r="P773" s="34">
        <v>8</v>
      </c>
      <c r="Q773" s="34">
        <v>21</v>
      </c>
      <c r="R773" s="34">
        <v>250.6</v>
      </c>
      <c r="S773" s="34">
        <v>6.31</v>
      </c>
      <c r="T773" s="34">
        <v>244.29</v>
      </c>
      <c r="U773" s="34">
        <v>1.55</v>
      </c>
      <c r="V773" s="5">
        <v>158.50120335523906</v>
      </c>
      <c r="W773" s="5">
        <v>1.853534435762304</v>
      </c>
      <c r="X773" s="5">
        <v>239.76200072687627</v>
      </c>
      <c r="Y773" s="5">
        <v>1.5126825263875905</v>
      </c>
    </row>
    <row r="774" spans="1:25" x14ac:dyDescent="0.3">
      <c r="A774" s="34" t="s">
        <v>352</v>
      </c>
      <c r="B774" s="29">
        <v>35</v>
      </c>
      <c r="C774" s="29">
        <v>18</v>
      </c>
      <c r="D774" s="29" t="s">
        <v>15</v>
      </c>
      <c r="E774" s="5">
        <v>493755.952693998</v>
      </c>
      <c r="F774" s="5">
        <v>5180592.4596699905</v>
      </c>
      <c r="G774" s="29">
        <v>2</v>
      </c>
      <c r="H774" s="29" t="s">
        <v>23</v>
      </c>
      <c r="I774" s="29" t="s">
        <v>141</v>
      </c>
      <c r="J774" s="36" t="s">
        <v>205</v>
      </c>
      <c r="K774" s="34">
        <v>3</v>
      </c>
      <c r="L774" s="34" t="s">
        <v>350</v>
      </c>
      <c r="M774" s="34" t="s">
        <v>206</v>
      </c>
      <c r="N774" s="34" t="s">
        <v>206</v>
      </c>
      <c r="O774" s="34" t="s">
        <v>206</v>
      </c>
      <c r="P774" s="34" t="s">
        <v>206</v>
      </c>
      <c r="Q774" s="34">
        <v>30</v>
      </c>
      <c r="R774" s="34">
        <v>272.55</v>
      </c>
      <c r="S774" s="34">
        <v>6.31</v>
      </c>
      <c r="T774" s="34">
        <v>266.24</v>
      </c>
      <c r="U774" s="34">
        <v>1.35</v>
      </c>
      <c r="V774" s="5">
        <v>171.76657833502196</v>
      </c>
      <c r="W774" s="5">
        <v>2.4469508698145694</v>
      </c>
      <c r="X774" s="5">
        <v>259.72523800420572</v>
      </c>
      <c r="Y774" s="5">
        <v>1.5120825047677486</v>
      </c>
    </row>
    <row r="775" spans="1:25" x14ac:dyDescent="0.3">
      <c r="A775" s="34" t="s">
        <v>353</v>
      </c>
      <c r="B775" s="29">
        <v>35</v>
      </c>
      <c r="C775" s="29">
        <v>18</v>
      </c>
      <c r="D775" s="29" t="s">
        <v>15</v>
      </c>
      <c r="E775" s="5">
        <v>493755.952693998</v>
      </c>
      <c r="F775" s="5">
        <v>5180592.4596699905</v>
      </c>
      <c r="G775" s="29">
        <v>2</v>
      </c>
      <c r="H775" s="29" t="s">
        <v>23</v>
      </c>
      <c r="I775" s="29" t="s">
        <v>141</v>
      </c>
      <c r="J775" s="36" t="s">
        <v>208</v>
      </c>
      <c r="K775" s="34">
        <v>4</v>
      </c>
      <c r="L775" s="34" t="s">
        <v>350</v>
      </c>
      <c r="M775" s="34" t="s">
        <v>206</v>
      </c>
      <c r="N775" s="34" t="s">
        <v>206</v>
      </c>
      <c r="O775" s="34" t="s">
        <v>206</v>
      </c>
      <c r="P775" s="34" t="s">
        <v>206</v>
      </c>
      <c r="Q775" s="34">
        <v>30</v>
      </c>
      <c r="R775" s="34">
        <v>257.06</v>
      </c>
      <c r="S775" s="34">
        <v>6.31</v>
      </c>
      <c r="T775" s="34">
        <v>250.75</v>
      </c>
      <c r="U775" s="34">
        <v>1.35</v>
      </c>
      <c r="V775" s="5">
        <v>171.76657833502196</v>
      </c>
      <c r="W775" s="5">
        <v>2.364204767487287</v>
      </c>
      <c r="X775" s="5">
        <v>244.82175654552563</v>
      </c>
      <c r="Y775" s="5">
        <v>1.4253166065170912</v>
      </c>
    </row>
    <row r="776" spans="1:25" x14ac:dyDescent="0.3">
      <c r="A776" s="34" t="s">
        <v>443</v>
      </c>
      <c r="B776" s="29">
        <v>58</v>
      </c>
      <c r="C776" s="29">
        <v>18</v>
      </c>
      <c r="D776" s="29" t="s">
        <v>23</v>
      </c>
      <c r="E776" s="5">
        <v>493736.59583100001</v>
      </c>
      <c r="F776" s="5">
        <v>5180624.2607800001</v>
      </c>
      <c r="G776" s="29">
        <v>1</v>
      </c>
      <c r="H776" s="29" t="s">
        <v>23</v>
      </c>
      <c r="I776" s="29" t="s">
        <v>233</v>
      </c>
      <c r="J776" s="36" t="s">
        <v>199</v>
      </c>
      <c r="K776" s="34">
        <v>1</v>
      </c>
      <c r="L776" s="34" t="s">
        <v>259</v>
      </c>
      <c r="M776" s="34">
        <v>4</v>
      </c>
      <c r="N776" s="34">
        <v>4.5</v>
      </c>
      <c r="O776" s="34">
        <v>3.5</v>
      </c>
      <c r="P776" s="34">
        <v>3.5</v>
      </c>
      <c r="Q776" s="34">
        <v>15.5</v>
      </c>
      <c r="R776" s="34">
        <v>409.19</v>
      </c>
      <c r="S776" s="34">
        <v>17.149999999999999</v>
      </c>
      <c r="T776" s="34">
        <v>392.04</v>
      </c>
      <c r="U776" s="34">
        <v>6.2</v>
      </c>
      <c r="V776" s="5">
        <v>1871.8237348618709</v>
      </c>
      <c r="W776" s="37">
        <v>2.5591073095943462</v>
      </c>
      <c r="X776" s="5">
        <v>382.00727570346635</v>
      </c>
      <c r="Y776" s="5">
        <v>0.20408293184275503</v>
      </c>
    </row>
    <row r="777" spans="1:25" x14ac:dyDescent="0.3">
      <c r="A777" s="34" t="s">
        <v>444</v>
      </c>
      <c r="B777" s="29">
        <v>58</v>
      </c>
      <c r="C777" s="29">
        <v>18</v>
      </c>
      <c r="D777" s="29" t="s">
        <v>23</v>
      </c>
      <c r="E777" s="5">
        <v>493736.59583100001</v>
      </c>
      <c r="F777" s="5">
        <v>5180624.2607800001</v>
      </c>
      <c r="G777" s="29">
        <v>1</v>
      </c>
      <c r="H777" s="29" t="s">
        <v>23</v>
      </c>
      <c r="I777" s="29" t="s">
        <v>233</v>
      </c>
      <c r="J777" s="36" t="s">
        <v>202</v>
      </c>
      <c r="K777" s="34">
        <v>2</v>
      </c>
      <c r="L777" s="34" t="s">
        <v>259</v>
      </c>
      <c r="M777" s="34" t="s">
        <v>203</v>
      </c>
      <c r="N777" s="34">
        <v>5.5</v>
      </c>
      <c r="O777" s="34">
        <v>6.5</v>
      </c>
      <c r="P777" s="34">
        <v>6.5</v>
      </c>
      <c r="Q777" s="34">
        <v>18.5</v>
      </c>
      <c r="R777" s="34">
        <v>202.74</v>
      </c>
      <c r="S777" s="34">
        <v>6.31</v>
      </c>
      <c r="T777" s="34">
        <v>196.43</v>
      </c>
      <c r="U777" s="34">
        <v>1.55</v>
      </c>
      <c r="V777" s="5">
        <v>139.63201247961536</v>
      </c>
      <c r="W777" s="5">
        <v>2.1357285429141575</v>
      </c>
      <c r="X777" s="5">
        <v>192.23478842315373</v>
      </c>
      <c r="Y777" s="5">
        <v>1.3767243271038421</v>
      </c>
    </row>
    <row r="778" spans="1:25" x14ac:dyDescent="0.3">
      <c r="A778" s="34" t="s">
        <v>445</v>
      </c>
      <c r="B778" s="29">
        <v>58</v>
      </c>
      <c r="C778" s="29">
        <v>18</v>
      </c>
      <c r="D778" s="29" t="s">
        <v>23</v>
      </c>
      <c r="E778" s="5">
        <v>493736.59583100001</v>
      </c>
      <c r="F778" s="5">
        <v>5180624.2607800001</v>
      </c>
      <c r="G778" s="29">
        <v>1</v>
      </c>
      <c r="H778" s="29" t="s">
        <v>23</v>
      </c>
      <c r="I778" s="29" t="s">
        <v>233</v>
      </c>
      <c r="J778" s="36" t="s">
        <v>205</v>
      </c>
      <c r="K778" s="34">
        <v>3</v>
      </c>
      <c r="L778" s="34" t="s">
        <v>259</v>
      </c>
      <c r="M778" s="34" t="s">
        <v>206</v>
      </c>
      <c r="N778" s="34" t="s">
        <v>206</v>
      </c>
      <c r="O778" s="34" t="s">
        <v>206</v>
      </c>
      <c r="P778" s="34" t="s">
        <v>206</v>
      </c>
      <c r="Q778" s="34">
        <v>30</v>
      </c>
      <c r="R778" s="34">
        <v>228.62</v>
      </c>
      <c r="S778" s="34">
        <v>6.31</v>
      </c>
      <c r="T778" s="34">
        <v>222.31</v>
      </c>
      <c r="U778" s="34">
        <v>1.35</v>
      </c>
      <c r="V778" s="5">
        <v>171.76657833502196</v>
      </c>
      <c r="W778" s="5">
        <v>2.5300705101617567</v>
      </c>
      <c r="X778" s="5">
        <v>216.68540024885939</v>
      </c>
      <c r="Y778" s="5">
        <v>1.2615108384253051</v>
      </c>
    </row>
    <row r="779" spans="1:25" x14ac:dyDescent="0.3">
      <c r="A779" s="34" t="s">
        <v>446</v>
      </c>
      <c r="B779" s="29">
        <v>58</v>
      </c>
      <c r="C779" s="29">
        <v>18</v>
      </c>
      <c r="D779" s="29" t="s">
        <v>23</v>
      </c>
      <c r="E779" s="5">
        <v>493736.59583100001</v>
      </c>
      <c r="F779" s="5">
        <v>5180624.2607800001</v>
      </c>
      <c r="G779" s="29">
        <v>1</v>
      </c>
      <c r="H779" s="29" t="s">
        <v>23</v>
      </c>
      <c r="I779" s="29" t="s">
        <v>233</v>
      </c>
      <c r="J779" s="36" t="s">
        <v>208</v>
      </c>
      <c r="K779" s="34">
        <v>4</v>
      </c>
      <c r="L779" s="34" t="s">
        <v>259</v>
      </c>
      <c r="M779" s="34" t="s">
        <v>206</v>
      </c>
      <c r="N779" s="34" t="s">
        <v>206</v>
      </c>
      <c r="O779" s="34" t="s">
        <v>206</v>
      </c>
      <c r="P779" s="34" t="s">
        <v>206</v>
      </c>
      <c r="Q779" s="34">
        <v>30</v>
      </c>
      <c r="R779" s="34">
        <v>233.58</v>
      </c>
      <c r="S779" s="34">
        <v>6.31</v>
      </c>
      <c r="T779" s="34">
        <v>227.27</v>
      </c>
      <c r="U779" s="34">
        <v>1.35</v>
      </c>
      <c r="V779" s="5">
        <v>171.76657833502196</v>
      </c>
      <c r="W779" s="5">
        <v>2.9132106008497112</v>
      </c>
      <c r="X779" s="5">
        <v>220.64914626744888</v>
      </c>
      <c r="Y779" s="5">
        <v>1.2845871903967485</v>
      </c>
    </row>
    <row r="780" spans="1:25" x14ac:dyDescent="0.3">
      <c r="A780" s="34" t="s">
        <v>543</v>
      </c>
      <c r="B780" s="29">
        <v>83</v>
      </c>
      <c r="C780" s="29">
        <v>18</v>
      </c>
      <c r="D780" s="29" t="s">
        <v>33</v>
      </c>
      <c r="E780" s="5">
        <v>493743.27039100003</v>
      </c>
      <c r="F780" s="5">
        <v>5180656.0347600002</v>
      </c>
      <c r="G780" s="29">
        <v>1</v>
      </c>
      <c r="H780" s="29" t="s">
        <v>23</v>
      </c>
      <c r="I780" s="29" t="s">
        <v>233</v>
      </c>
      <c r="J780" s="36" t="s">
        <v>199</v>
      </c>
      <c r="K780" s="34">
        <v>1</v>
      </c>
      <c r="L780" s="34" t="s">
        <v>259</v>
      </c>
      <c r="M780" s="34">
        <v>3.5</v>
      </c>
      <c r="N780" s="34">
        <v>5</v>
      </c>
      <c r="O780" s="34">
        <v>1</v>
      </c>
      <c r="P780" s="34">
        <v>4</v>
      </c>
      <c r="Q780" s="34">
        <v>13.5</v>
      </c>
      <c r="R780" s="34">
        <v>377.66</v>
      </c>
      <c r="S780" s="34">
        <v>17.149999999999999</v>
      </c>
      <c r="T780" s="34">
        <v>360.51000000000005</v>
      </c>
      <c r="U780" s="34">
        <v>6.2</v>
      </c>
      <c r="V780" s="5">
        <v>1630.2980916538875</v>
      </c>
      <c r="W780" s="37">
        <v>2.3018170404212905</v>
      </c>
      <c r="X780" s="5">
        <v>352.21171938757726</v>
      </c>
      <c r="Y780" s="5">
        <v>0.21604130017122775</v>
      </c>
    </row>
    <row r="781" spans="1:25" x14ac:dyDescent="0.3">
      <c r="A781" s="34" t="s">
        <v>544</v>
      </c>
      <c r="B781" s="29">
        <v>83</v>
      </c>
      <c r="C781" s="29">
        <v>18</v>
      </c>
      <c r="D781" s="29" t="s">
        <v>33</v>
      </c>
      <c r="E781" s="5">
        <v>493743.27039100003</v>
      </c>
      <c r="F781" s="5">
        <v>5180656.0347600002</v>
      </c>
      <c r="G781" s="29">
        <v>1</v>
      </c>
      <c r="H781" s="29" t="s">
        <v>23</v>
      </c>
      <c r="I781" s="29" t="s">
        <v>233</v>
      </c>
      <c r="J781" s="36" t="s">
        <v>202</v>
      </c>
      <c r="K781" s="34">
        <v>2</v>
      </c>
      <c r="L781" s="34" t="s">
        <v>259</v>
      </c>
      <c r="M781" s="34" t="s">
        <v>203</v>
      </c>
      <c r="N781" s="34">
        <v>5</v>
      </c>
      <c r="O781" s="34">
        <v>9</v>
      </c>
      <c r="P781" s="34">
        <v>6</v>
      </c>
      <c r="Q781" s="34">
        <v>20</v>
      </c>
      <c r="R781" s="34">
        <v>236.83</v>
      </c>
      <c r="S781" s="34">
        <v>6.31</v>
      </c>
      <c r="T781" s="34">
        <v>230.52</v>
      </c>
      <c r="U781" s="34">
        <v>1.55</v>
      </c>
      <c r="V781" s="5">
        <v>150.95352700498958</v>
      </c>
      <c r="W781" s="5">
        <v>2.0132876988121602</v>
      </c>
      <c r="X781" s="5">
        <v>225.87896919669822</v>
      </c>
      <c r="Y781" s="5">
        <v>1.4963477414425175</v>
      </c>
    </row>
    <row r="782" spans="1:25" x14ac:dyDescent="0.3">
      <c r="A782" s="34" t="s">
        <v>545</v>
      </c>
      <c r="B782" s="29">
        <v>83</v>
      </c>
      <c r="C782" s="29">
        <v>18</v>
      </c>
      <c r="D782" s="29" t="s">
        <v>33</v>
      </c>
      <c r="E782" s="5">
        <v>493743.27039100003</v>
      </c>
      <c r="F782" s="5">
        <v>5180656.0347600002</v>
      </c>
      <c r="G782" s="29">
        <v>1</v>
      </c>
      <c r="H782" s="29" t="s">
        <v>23</v>
      </c>
      <c r="I782" s="29" t="s">
        <v>233</v>
      </c>
      <c r="J782" s="36" t="s">
        <v>205</v>
      </c>
      <c r="K782" s="34">
        <v>3</v>
      </c>
      <c r="L782" s="34" t="s">
        <v>259</v>
      </c>
      <c r="M782" s="34" t="s">
        <v>206</v>
      </c>
      <c r="N782" s="34" t="s">
        <v>206</v>
      </c>
      <c r="O782" s="34" t="s">
        <v>206</v>
      </c>
      <c r="P782" s="34" t="s">
        <v>206</v>
      </c>
      <c r="Q782" s="34">
        <v>30</v>
      </c>
      <c r="R782" s="34">
        <v>228.06</v>
      </c>
      <c r="S782" s="34">
        <v>6.31</v>
      </c>
      <c r="T782" s="34">
        <v>221.75</v>
      </c>
      <c r="U782" s="34">
        <v>1.35</v>
      </c>
      <c r="V782" s="5">
        <v>171.76657833502196</v>
      </c>
      <c r="W782" s="5">
        <v>3.0942622950819478</v>
      </c>
      <c r="X782" s="5">
        <v>214.88847336065578</v>
      </c>
      <c r="Y782" s="5">
        <v>1.2510493918178121</v>
      </c>
    </row>
    <row r="783" spans="1:25" x14ac:dyDescent="0.3">
      <c r="A783" s="34" t="s">
        <v>546</v>
      </c>
      <c r="B783" s="29">
        <v>83</v>
      </c>
      <c r="C783" s="29">
        <v>18</v>
      </c>
      <c r="D783" s="29" t="s">
        <v>33</v>
      </c>
      <c r="E783" s="5">
        <v>493743.27039100003</v>
      </c>
      <c r="F783" s="5">
        <v>5180656.0347600002</v>
      </c>
      <c r="G783" s="29">
        <v>1</v>
      </c>
      <c r="H783" s="29" t="s">
        <v>23</v>
      </c>
      <c r="I783" s="29" t="s">
        <v>233</v>
      </c>
      <c r="J783" s="36" t="s">
        <v>208</v>
      </c>
      <c r="K783" s="34">
        <v>4</v>
      </c>
      <c r="L783" s="34" t="s">
        <v>259</v>
      </c>
      <c r="M783" s="34" t="s">
        <v>206</v>
      </c>
      <c r="N783" s="34" t="s">
        <v>206</v>
      </c>
      <c r="O783" s="34" t="s">
        <v>206</v>
      </c>
      <c r="P783" s="34" t="s">
        <v>206</v>
      </c>
      <c r="Q783" s="34">
        <v>30</v>
      </c>
      <c r="R783" s="34">
        <v>221.29</v>
      </c>
      <c r="S783" s="34">
        <v>6.31</v>
      </c>
      <c r="T783" s="34">
        <v>214.98</v>
      </c>
      <c r="U783" s="34">
        <v>1.35</v>
      </c>
      <c r="V783" s="5">
        <v>171.76657833502196</v>
      </c>
      <c r="W783" s="5">
        <v>2.47113631760178</v>
      </c>
      <c r="X783" s="5">
        <v>209.66755114441969</v>
      </c>
      <c r="Y783" s="5">
        <v>1.2206539431406371</v>
      </c>
    </row>
    <row r="784" spans="1:25" x14ac:dyDescent="0.3">
      <c r="A784" s="34" t="s">
        <v>651</v>
      </c>
      <c r="B784" s="29">
        <v>110</v>
      </c>
      <c r="C784" s="29">
        <v>18</v>
      </c>
      <c r="D784" s="29" t="s">
        <v>27</v>
      </c>
      <c r="E784" s="5">
        <v>493759.15355300001</v>
      </c>
      <c r="F784" s="5">
        <v>5180683.4043399803</v>
      </c>
      <c r="G784" s="29">
        <v>1</v>
      </c>
      <c r="H784" s="29" t="s">
        <v>23</v>
      </c>
      <c r="I784" s="29" t="s">
        <v>233</v>
      </c>
      <c r="J784" s="36" t="s">
        <v>199</v>
      </c>
      <c r="K784" s="34">
        <v>1</v>
      </c>
      <c r="L784" s="34" t="s">
        <v>259</v>
      </c>
      <c r="M784" s="34">
        <v>3.75</v>
      </c>
      <c r="N784" s="34">
        <v>3</v>
      </c>
      <c r="O784" s="34">
        <v>3.25</v>
      </c>
      <c r="P784" s="34">
        <v>2.75</v>
      </c>
      <c r="Q784" s="34">
        <v>12.75</v>
      </c>
      <c r="R784" s="34">
        <v>494.3</v>
      </c>
      <c r="S784" s="34">
        <v>17.149999999999999</v>
      </c>
      <c r="T784" s="34">
        <v>477.15000000000003</v>
      </c>
      <c r="U784" s="34">
        <v>6.2</v>
      </c>
      <c r="V784" s="5">
        <v>1539.7259754508937</v>
      </c>
      <c r="W784" s="37">
        <v>2.445793581960098</v>
      </c>
      <c r="X784" s="5">
        <v>465.47989592367742</v>
      </c>
      <c r="Y784" s="5">
        <v>0.30231346573689272</v>
      </c>
    </row>
    <row r="785" spans="1:26" x14ac:dyDescent="0.3">
      <c r="A785" s="34" t="s">
        <v>652</v>
      </c>
      <c r="B785" s="29">
        <v>110</v>
      </c>
      <c r="C785" s="29">
        <v>18</v>
      </c>
      <c r="D785" s="29" t="s">
        <v>27</v>
      </c>
      <c r="E785" s="5">
        <v>493759.15355300001</v>
      </c>
      <c r="F785" s="5">
        <v>5180683.4043399803</v>
      </c>
      <c r="G785" s="29">
        <v>1</v>
      </c>
      <c r="H785" s="29" t="s">
        <v>23</v>
      </c>
      <c r="I785" s="29" t="s">
        <v>233</v>
      </c>
      <c r="J785" s="36" t="s">
        <v>202</v>
      </c>
      <c r="K785" s="34">
        <v>2</v>
      </c>
      <c r="L785" s="34" t="s">
        <v>259</v>
      </c>
      <c r="M785" s="34" t="s">
        <v>203</v>
      </c>
      <c r="N785" s="34">
        <v>7</v>
      </c>
      <c r="O785" s="34">
        <v>6.75</v>
      </c>
      <c r="P785" s="34">
        <v>7.25</v>
      </c>
      <c r="Q785" s="34">
        <v>21</v>
      </c>
      <c r="R785" s="34">
        <v>256.38</v>
      </c>
      <c r="S785" s="34">
        <v>6.31</v>
      </c>
      <c r="T785" s="34">
        <v>250.07</v>
      </c>
      <c r="U785" s="34">
        <v>1.55</v>
      </c>
      <c r="V785" s="5">
        <v>158.50120335523906</v>
      </c>
      <c r="W785" s="5">
        <v>2.4101307189542327</v>
      </c>
      <c r="X785" s="5">
        <v>244.04298611111113</v>
      </c>
      <c r="Y785" s="5">
        <v>1.5396916928394071</v>
      </c>
      <c r="Z785" s="38"/>
    </row>
    <row r="786" spans="1:26" x14ac:dyDescent="0.3">
      <c r="A786" s="34" t="s">
        <v>653</v>
      </c>
      <c r="B786" s="29">
        <v>110</v>
      </c>
      <c r="C786" s="29">
        <v>18</v>
      </c>
      <c r="D786" s="29" t="s">
        <v>27</v>
      </c>
      <c r="E786" s="5">
        <v>493759.15355300001</v>
      </c>
      <c r="F786" s="5">
        <v>5180683.4043399803</v>
      </c>
      <c r="G786" s="29">
        <v>1</v>
      </c>
      <c r="H786" s="29" t="s">
        <v>23</v>
      </c>
      <c r="I786" s="29" t="s">
        <v>233</v>
      </c>
      <c r="J786" s="36" t="s">
        <v>205</v>
      </c>
      <c r="K786" s="34">
        <v>3</v>
      </c>
      <c r="L786" s="34" t="s">
        <v>259</v>
      </c>
      <c r="M786" s="34" t="s">
        <v>206</v>
      </c>
      <c r="N786" s="34" t="s">
        <v>206</v>
      </c>
      <c r="O786" s="34" t="s">
        <v>206</v>
      </c>
      <c r="P786" s="34" t="s">
        <v>206</v>
      </c>
      <c r="Q786" s="34">
        <v>30</v>
      </c>
      <c r="R786" s="34">
        <v>250.92</v>
      </c>
      <c r="S786" s="34">
        <v>6.31</v>
      </c>
      <c r="T786" s="34">
        <v>244.60999999999999</v>
      </c>
      <c r="U786" s="34">
        <v>1.35</v>
      </c>
      <c r="V786" s="5">
        <v>171.76657833502196</v>
      </c>
      <c r="W786" s="5">
        <v>2.5886669384427443</v>
      </c>
      <c r="X786" s="5">
        <v>238.27786180187519</v>
      </c>
      <c r="Y786" s="5">
        <v>1.3872190044859971</v>
      </c>
    </row>
    <row r="787" spans="1:26" x14ac:dyDescent="0.3">
      <c r="A787" s="34" t="s">
        <v>654</v>
      </c>
      <c r="B787" s="29">
        <v>110</v>
      </c>
      <c r="C787" s="29">
        <v>18</v>
      </c>
      <c r="D787" s="29" t="s">
        <v>27</v>
      </c>
      <c r="E787" s="5">
        <v>493759.15355300001</v>
      </c>
      <c r="F787" s="5">
        <v>5180683.4043399803</v>
      </c>
      <c r="G787" s="29">
        <v>1</v>
      </c>
      <c r="H787" s="29" t="s">
        <v>23</v>
      </c>
      <c r="I787" s="29" t="s">
        <v>233</v>
      </c>
      <c r="J787" s="36" t="s">
        <v>208</v>
      </c>
      <c r="K787" s="34">
        <v>4</v>
      </c>
      <c r="L787" s="34" t="s">
        <v>259</v>
      </c>
      <c r="M787" s="34" t="s">
        <v>206</v>
      </c>
      <c r="N787" s="34" t="s">
        <v>206</v>
      </c>
      <c r="O787" s="34" t="s">
        <v>206</v>
      </c>
      <c r="P787" s="34" t="s">
        <v>206</v>
      </c>
      <c r="Q787" s="34">
        <v>30</v>
      </c>
      <c r="R787" s="34">
        <v>250.89</v>
      </c>
      <c r="S787" s="34">
        <v>6.31</v>
      </c>
      <c r="T787" s="34">
        <v>244.57999999999998</v>
      </c>
      <c r="U787" s="34">
        <v>1.35</v>
      </c>
      <c r="V787" s="5">
        <v>171.76657833502196</v>
      </c>
      <c r="W787" s="5">
        <v>2.936977360799506</v>
      </c>
      <c r="X787" s="5">
        <v>237.39674077095654</v>
      </c>
      <c r="Y787" s="5">
        <v>1.3820892461857526</v>
      </c>
    </row>
    <row r="788" spans="1:26" x14ac:dyDescent="0.3">
      <c r="A788" s="34" t="s">
        <v>755</v>
      </c>
      <c r="B788" s="29">
        <v>136</v>
      </c>
      <c r="C788" s="29">
        <v>18</v>
      </c>
      <c r="D788" s="29" t="s">
        <v>40</v>
      </c>
      <c r="E788" s="5">
        <v>493752.039076999</v>
      </c>
      <c r="F788" s="5">
        <v>5180719.5875199903</v>
      </c>
      <c r="G788" s="29">
        <v>6</v>
      </c>
      <c r="H788" s="29" t="s">
        <v>15</v>
      </c>
      <c r="I788" s="29" t="s">
        <v>210</v>
      </c>
      <c r="J788" s="36" t="s">
        <v>199</v>
      </c>
      <c r="K788" s="34">
        <v>1</v>
      </c>
      <c r="L788" s="34" t="s">
        <v>224</v>
      </c>
      <c r="M788" s="34">
        <v>4.5</v>
      </c>
      <c r="N788" s="34">
        <v>1.5</v>
      </c>
      <c r="O788" s="34">
        <v>2</v>
      </c>
      <c r="P788" s="34">
        <v>0.75</v>
      </c>
      <c r="Q788" s="34">
        <v>8.75</v>
      </c>
      <c r="R788" s="34">
        <v>631.36</v>
      </c>
      <c r="S788" s="34">
        <v>17.149999999999999</v>
      </c>
      <c r="T788" s="34">
        <v>614.21</v>
      </c>
      <c r="U788" s="34">
        <v>6.2</v>
      </c>
      <c r="V788" s="5">
        <v>1056.674689034927</v>
      </c>
      <c r="W788" s="37">
        <v>2.0466017732394044</v>
      </c>
      <c r="X788" s="5">
        <v>601.63956724858633</v>
      </c>
      <c r="Y788" s="5">
        <v>0.56937066203229547</v>
      </c>
    </row>
    <row r="789" spans="1:26" x14ac:dyDescent="0.3">
      <c r="A789" s="34" t="s">
        <v>756</v>
      </c>
      <c r="B789" s="29">
        <v>136</v>
      </c>
      <c r="C789" s="29">
        <v>18</v>
      </c>
      <c r="D789" s="29" t="s">
        <v>40</v>
      </c>
      <c r="E789" s="5">
        <v>493752.039076999</v>
      </c>
      <c r="F789" s="5">
        <v>5180719.5875199903</v>
      </c>
      <c r="G789" s="29">
        <v>6</v>
      </c>
      <c r="H789" s="29" t="s">
        <v>15</v>
      </c>
      <c r="I789" s="29" t="s">
        <v>210</v>
      </c>
      <c r="J789" s="36" t="s">
        <v>202</v>
      </c>
      <c r="K789" s="34">
        <v>2</v>
      </c>
      <c r="L789" s="34" t="s">
        <v>224</v>
      </c>
      <c r="M789" s="34" t="s">
        <v>203</v>
      </c>
      <c r="N789" s="34">
        <v>8.5</v>
      </c>
      <c r="O789" s="34">
        <v>8</v>
      </c>
      <c r="P789" s="34">
        <v>9.25</v>
      </c>
      <c r="Q789" s="34">
        <v>25.75</v>
      </c>
      <c r="R789" s="34">
        <v>243.35</v>
      </c>
      <c r="S789" s="34">
        <v>6.31</v>
      </c>
      <c r="T789" s="34">
        <v>237.04</v>
      </c>
      <c r="U789" s="34">
        <v>1.55</v>
      </c>
      <c r="V789" s="5">
        <v>194.35266601892408</v>
      </c>
      <c r="W789" s="5">
        <v>2.1151108399430676</v>
      </c>
      <c r="X789" s="5">
        <v>232.02634126499893</v>
      </c>
      <c r="Y789" s="5">
        <v>1.1938418238235362</v>
      </c>
    </row>
    <row r="790" spans="1:26" x14ac:dyDescent="0.3">
      <c r="A790" s="34" t="s">
        <v>757</v>
      </c>
      <c r="B790" s="29">
        <v>136</v>
      </c>
      <c r="C790" s="29">
        <v>18</v>
      </c>
      <c r="D790" s="29" t="s">
        <v>40</v>
      </c>
      <c r="E790" s="5">
        <v>493752.039076999</v>
      </c>
      <c r="F790" s="5">
        <v>5180719.5875199903</v>
      </c>
      <c r="G790" s="29">
        <v>6</v>
      </c>
      <c r="H790" s="29" t="s">
        <v>15</v>
      </c>
      <c r="I790" s="29" t="s">
        <v>210</v>
      </c>
      <c r="J790" s="36" t="s">
        <v>205</v>
      </c>
      <c r="K790" s="34">
        <v>3</v>
      </c>
      <c r="L790" s="34" t="s">
        <v>224</v>
      </c>
      <c r="M790" s="34" t="s">
        <v>206</v>
      </c>
      <c r="N790" s="34" t="s">
        <v>206</v>
      </c>
      <c r="O790" s="34" t="s">
        <v>206</v>
      </c>
      <c r="P790" s="34" t="s">
        <v>206</v>
      </c>
      <c r="Q790" s="34">
        <v>30</v>
      </c>
      <c r="R790" s="34">
        <v>250.24</v>
      </c>
      <c r="S790" s="34">
        <v>6.31</v>
      </c>
      <c r="T790" s="34">
        <v>243.93</v>
      </c>
      <c r="U790" s="34">
        <v>1.35</v>
      </c>
      <c r="V790" s="5">
        <v>171.76657833502196</v>
      </c>
      <c r="W790" s="5">
        <v>2.0933977455716422</v>
      </c>
      <c r="X790" s="5">
        <v>238.8235748792271</v>
      </c>
      <c r="Y790" s="5">
        <v>1.3903960665352131</v>
      </c>
    </row>
    <row r="791" spans="1:26" x14ac:dyDescent="0.3">
      <c r="A791" s="34" t="s">
        <v>758</v>
      </c>
      <c r="B791" s="29">
        <v>136</v>
      </c>
      <c r="C791" s="29">
        <v>18</v>
      </c>
      <c r="D791" s="29" t="s">
        <v>40</v>
      </c>
      <c r="E791" s="5">
        <v>493752.039076999</v>
      </c>
      <c r="F791" s="5">
        <v>5180719.5875199903</v>
      </c>
      <c r="G791" s="29">
        <v>6</v>
      </c>
      <c r="H791" s="29" t="s">
        <v>15</v>
      </c>
      <c r="I791" s="29" t="s">
        <v>210</v>
      </c>
      <c r="J791" s="36" t="s">
        <v>208</v>
      </c>
      <c r="K791" s="34">
        <v>4</v>
      </c>
      <c r="L791" s="34" t="s">
        <v>224</v>
      </c>
      <c r="M791" s="34" t="s">
        <v>206</v>
      </c>
      <c r="N791" s="34" t="s">
        <v>206</v>
      </c>
      <c r="O791" s="34" t="s">
        <v>206</v>
      </c>
      <c r="P791" s="34" t="s">
        <v>206</v>
      </c>
      <c r="Q791" s="34">
        <v>30</v>
      </c>
      <c r="R791" s="34">
        <v>212.45</v>
      </c>
      <c r="S791" s="34">
        <v>6.31</v>
      </c>
      <c r="T791" s="34">
        <v>206.14</v>
      </c>
      <c r="U791" s="34">
        <v>1.35</v>
      </c>
      <c r="V791" s="5">
        <v>171.76657833502196</v>
      </c>
      <c r="W791" s="5">
        <v>2.1001615508885427</v>
      </c>
      <c r="X791" s="5">
        <v>201.81072697899833</v>
      </c>
      <c r="Y791" s="5">
        <v>1.1749126572538273</v>
      </c>
    </row>
    <row r="792" spans="1:26" x14ac:dyDescent="0.3">
      <c r="A792" s="34" t="s">
        <v>855</v>
      </c>
      <c r="B792" s="29">
        <v>161</v>
      </c>
      <c r="C792" s="29">
        <v>18</v>
      </c>
      <c r="D792" s="29" t="s">
        <v>47</v>
      </c>
      <c r="E792" s="5">
        <v>493733.751358999</v>
      </c>
      <c r="F792" s="5">
        <v>5180751.3875399902</v>
      </c>
      <c r="G792" s="29">
        <v>5</v>
      </c>
      <c r="H792" s="29" t="s">
        <v>15</v>
      </c>
      <c r="I792" s="29" t="s">
        <v>219</v>
      </c>
      <c r="J792" s="36" t="s">
        <v>199</v>
      </c>
      <c r="K792" s="34">
        <v>1</v>
      </c>
      <c r="L792" s="34" t="s">
        <v>224</v>
      </c>
      <c r="M792" s="34">
        <v>5.25</v>
      </c>
      <c r="N792" s="34">
        <v>3</v>
      </c>
      <c r="O792" s="34">
        <v>4.5</v>
      </c>
      <c r="P792" s="34">
        <v>3.25</v>
      </c>
      <c r="Q792" s="34">
        <v>16</v>
      </c>
      <c r="R792" s="34">
        <v>760.6</v>
      </c>
      <c r="S792" s="34">
        <v>17.149999999999999</v>
      </c>
      <c r="T792" s="34">
        <v>743.45</v>
      </c>
      <c r="U792" s="34">
        <v>6.2</v>
      </c>
      <c r="V792" s="5">
        <v>1932.2051456638667</v>
      </c>
      <c r="W792" s="37">
        <v>2.477513211369712</v>
      </c>
      <c r="X792" s="5">
        <v>725.03092803007189</v>
      </c>
      <c r="Y792" s="5">
        <v>0.37523496387386229</v>
      </c>
    </row>
    <row r="793" spans="1:26" x14ac:dyDescent="0.3">
      <c r="A793" s="34" t="s">
        <v>856</v>
      </c>
      <c r="B793" s="29">
        <v>161</v>
      </c>
      <c r="C793" s="29">
        <v>18</v>
      </c>
      <c r="D793" s="29" t="s">
        <v>47</v>
      </c>
      <c r="E793" s="5">
        <v>493733.751358999</v>
      </c>
      <c r="F793" s="5">
        <v>5180751.3875399902</v>
      </c>
      <c r="G793" s="29">
        <v>5</v>
      </c>
      <c r="H793" s="29" t="s">
        <v>15</v>
      </c>
      <c r="I793" s="29" t="s">
        <v>219</v>
      </c>
      <c r="J793" s="36" t="s">
        <v>202</v>
      </c>
      <c r="K793" s="34">
        <v>2</v>
      </c>
      <c r="L793" s="34" t="s">
        <v>224</v>
      </c>
      <c r="M793" s="34" t="s">
        <v>203</v>
      </c>
      <c r="N793" s="34">
        <v>7</v>
      </c>
      <c r="O793" s="34">
        <v>5.5</v>
      </c>
      <c r="P793" s="34">
        <v>6.75</v>
      </c>
      <c r="Q793" s="34">
        <v>19.25</v>
      </c>
      <c r="R793" s="34">
        <v>198.3</v>
      </c>
      <c r="S793" s="34">
        <v>6.31</v>
      </c>
      <c r="T793" s="34">
        <v>191.99</v>
      </c>
      <c r="U793" s="34">
        <v>1.55</v>
      </c>
      <c r="V793" s="5">
        <v>145.29276974230248</v>
      </c>
      <c r="W793" s="5">
        <v>2.0626895854398595</v>
      </c>
      <c r="X793" s="5">
        <v>188.02984226491401</v>
      </c>
      <c r="Y793" s="5">
        <v>1.2941445234915119</v>
      </c>
    </row>
    <row r="794" spans="1:26" x14ac:dyDescent="0.3">
      <c r="A794" s="34" t="s">
        <v>857</v>
      </c>
      <c r="B794" s="29">
        <v>161</v>
      </c>
      <c r="C794" s="29">
        <v>18</v>
      </c>
      <c r="D794" s="29" t="s">
        <v>47</v>
      </c>
      <c r="E794" s="5">
        <v>493733.751358999</v>
      </c>
      <c r="F794" s="5">
        <v>5180751.3875399902</v>
      </c>
      <c r="G794" s="29">
        <v>5</v>
      </c>
      <c r="H794" s="29" t="s">
        <v>15</v>
      </c>
      <c r="I794" s="29" t="s">
        <v>219</v>
      </c>
      <c r="J794" s="36" t="s">
        <v>205</v>
      </c>
      <c r="K794" s="34">
        <v>3</v>
      </c>
      <c r="L794" s="34" t="s">
        <v>224</v>
      </c>
      <c r="M794" s="34" t="s">
        <v>206</v>
      </c>
      <c r="N794" s="34" t="s">
        <v>206</v>
      </c>
      <c r="O794" s="34" t="s">
        <v>206</v>
      </c>
      <c r="P794" s="34" t="s">
        <v>206</v>
      </c>
      <c r="Q794" s="34">
        <v>30</v>
      </c>
      <c r="R794" s="34">
        <v>231.16</v>
      </c>
      <c r="S794" s="34">
        <v>6.31</v>
      </c>
      <c r="T794" s="34">
        <v>224.85</v>
      </c>
      <c r="U794" s="34">
        <v>1.35</v>
      </c>
      <c r="V794" s="5">
        <v>171.76657833502196</v>
      </c>
      <c r="W794" s="5">
        <v>3.4340941805469911</v>
      </c>
      <c r="X794" s="5">
        <v>217.12843923504008</v>
      </c>
      <c r="Y794" s="5">
        <v>1.2640901468709596</v>
      </c>
    </row>
    <row r="795" spans="1:26" x14ac:dyDescent="0.3">
      <c r="A795" s="34" t="s">
        <v>858</v>
      </c>
      <c r="B795" s="29">
        <v>161</v>
      </c>
      <c r="C795" s="29">
        <v>18</v>
      </c>
      <c r="D795" s="29" t="s">
        <v>47</v>
      </c>
      <c r="E795" s="5">
        <v>493733.751358999</v>
      </c>
      <c r="F795" s="5">
        <v>5180751.3875399902</v>
      </c>
      <c r="G795" s="29">
        <v>5</v>
      </c>
      <c r="H795" s="29" t="s">
        <v>15</v>
      </c>
      <c r="I795" s="29" t="s">
        <v>219</v>
      </c>
      <c r="J795" s="36" t="s">
        <v>208</v>
      </c>
      <c r="K795" s="34">
        <v>4</v>
      </c>
      <c r="L795" s="34" t="s">
        <v>224</v>
      </c>
      <c r="M795" s="34" t="s">
        <v>206</v>
      </c>
      <c r="N795" s="34" t="s">
        <v>206</v>
      </c>
      <c r="O795" s="34" t="s">
        <v>206</v>
      </c>
      <c r="P795" s="34" t="s">
        <v>206</v>
      </c>
      <c r="Q795" s="34">
        <v>30</v>
      </c>
      <c r="R795" s="34">
        <v>222.76</v>
      </c>
      <c r="S795" s="34">
        <v>6.31</v>
      </c>
      <c r="T795" s="34">
        <v>216.45</v>
      </c>
      <c r="U795" s="34">
        <v>1.35</v>
      </c>
      <c r="V795" s="5">
        <v>171.76657833502196</v>
      </c>
      <c r="W795" s="5">
        <v>1.9890399837629473</v>
      </c>
      <c r="X795" s="5">
        <v>212.14472295514508</v>
      </c>
      <c r="Y795" s="5">
        <v>1.2350756766043718</v>
      </c>
    </row>
    <row r="796" spans="1:26" x14ac:dyDescent="0.3">
      <c r="A796" s="34" t="s">
        <v>959</v>
      </c>
      <c r="B796" s="29">
        <v>187</v>
      </c>
      <c r="C796" s="29">
        <v>18</v>
      </c>
      <c r="D796" s="29" t="s">
        <v>48</v>
      </c>
      <c r="E796" s="5">
        <v>493750.88386399799</v>
      </c>
      <c r="F796" s="5">
        <v>5180783.1506200004</v>
      </c>
      <c r="G796" s="29">
        <v>5</v>
      </c>
      <c r="H796" s="29" t="s">
        <v>15</v>
      </c>
      <c r="I796" s="29" t="s">
        <v>219</v>
      </c>
      <c r="J796" s="36" t="s">
        <v>199</v>
      </c>
      <c r="K796" s="34">
        <v>1</v>
      </c>
      <c r="L796" s="34" t="s">
        <v>224</v>
      </c>
      <c r="M796" s="34">
        <v>3.5</v>
      </c>
      <c r="N796" s="34">
        <v>2.25</v>
      </c>
      <c r="O796" s="34">
        <v>4.25</v>
      </c>
      <c r="P796" s="34">
        <v>1.5</v>
      </c>
      <c r="Q796" s="34">
        <v>11.5</v>
      </c>
      <c r="R796" s="34">
        <v>437.21</v>
      </c>
      <c r="S796" s="34">
        <v>17.149999999999999</v>
      </c>
      <c r="T796" s="34">
        <v>420.06</v>
      </c>
      <c r="U796" s="34">
        <v>6.2</v>
      </c>
      <c r="V796" s="5">
        <v>1388.7724484459043</v>
      </c>
      <c r="W796" s="37">
        <v>2.2699473089950817</v>
      </c>
      <c r="X796" s="5">
        <v>410.52485933383525</v>
      </c>
      <c r="Y796" s="5">
        <v>0.29560268119750654</v>
      </c>
    </row>
    <row r="797" spans="1:26" x14ac:dyDescent="0.3">
      <c r="A797" s="34" t="s">
        <v>960</v>
      </c>
      <c r="B797" s="29">
        <v>187</v>
      </c>
      <c r="C797" s="29">
        <v>18</v>
      </c>
      <c r="D797" s="29" t="s">
        <v>48</v>
      </c>
      <c r="E797" s="5">
        <v>493750.88386399799</v>
      </c>
      <c r="F797" s="5">
        <v>5180783.1506200004</v>
      </c>
      <c r="G797" s="29">
        <v>5</v>
      </c>
      <c r="H797" s="29" t="s">
        <v>15</v>
      </c>
      <c r="I797" s="29" t="s">
        <v>219</v>
      </c>
      <c r="J797" s="36" t="s">
        <v>202</v>
      </c>
      <c r="K797" s="34">
        <v>2</v>
      </c>
      <c r="L797" s="34" t="s">
        <v>224</v>
      </c>
      <c r="M797" s="34" t="s">
        <v>203</v>
      </c>
      <c r="N797" s="34">
        <v>7.75</v>
      </c>
      <c r="O797" s="34">
        <v>5.75</v>
      </c>
      <c r="P797" s="34">
        <v>8.5</v>
      </c>
      <c r="Q797" s="34">
        <v>22</v>
      </c>
      <c r="R797" s="34">
        <v>239.2</v>
      </c>
      <c r="S797" s="34">
        <v>6.31</v>
      </c>
      <c r="T797" s="34">
        <v>232.89</v>
      </c>
      <c r="U797" s="34">
        <v>1.55</v>
      </c>
      <c r="V797" s="5">
        <v>166.04887970548853</v>
      </c>
      <c r="W797" s="5">
        <v>2.2195072286703388</v>
      </c>
      <c r="X797" s="5">
        <v>227.72098961514965</v>
      </c>
      <c r="Y797" s="5">
        <v>1.371409370656673</v>
      </c>
    </row>
    <row r="798" spans="1:26" x14ac:dyDescent="0.3">
      <c r="A798" s="34" t="s">
        <v>961</v>
      </c>
      <c r="B798" s="29">
        <v>187</v>
      </c>
      <c r="C798" s="29">
        <v>18</v>
      </c>
      <c r="D798" s="29" t="s">
        <v>48</v>
      </c>
      <c r="E798" s="5">
        <v>493750.88386399799</v>
      </c>
      <c r="F798" s="5">
        <v>5180783.1506200004</v>
      </c>
      <c r="G798" s="29">
        <v>5</v>
      </c>
      <c r="H798" s="29" t="s">
        <v>15</v>
      </c>
      <c r="I798" s="29" t="s">
        <v>219</v>
      </c>
      <c r="J798" s="36" t="s">
        <v>205</v>
      </c>
      <c r="K798" s="34">
        <v>3</v>
      </c>
      <c r="L798" s="34" t="s">
        <v>224</v>
      </c>
      <c r="M798" s="34" t="s">
        <v>206</v>
      </c>
      <c r="N798" s="34" t="s">
        <v>206</v>
      </c>
      <c r="O798" s="34" t="s">
        <v>206</v>
      </c>
      <c r="P798" s="34" t="s">
        <v>206</v>
      </c>
      <c r="Q798" s="34">
        <v>30</v>
      </c>
      <c r="R798" s="34">
        <v>273.85000000000002</v>
      </c>
      <c r="S798" s="34">
        <v>6.31</v>
      </c>
      <c r="T798" s="34">
        <v>267.54000000000002</v>
      </c>
      <c r="U798" s="34">
        <v>1.35</v>
      </c>
      <c r="V798" s="5">
        <v>171.76657833502196</v>
      </c>
      <c r="W798" s="5">
        <v>3.0191004313000596</v>
      </c>
      <c r="X798" s="5">
        <v>259.46269870609984</v>
      </c>
      <c r="Y798" s="5">
        <v>1.5105540392149575</v>
      </c>
    </row>
    <row r="799" spans="1:26" x14ac:dyDescent="0.3">
      <c r="A799" s="34" t="s">
        <v>962</v>
      </c>
      <c r="B799" s="29">
        <v>187</v>
      </c>
      <c r="C799" s="29">
        <v>18</v>
      </c>
      <c r="D799" s="29" t="s">
        <v>48</v>
      </c>
      <c r="E799" s="5">
        <v>493750.88386399799</v>
      </c>
      <c r="F799" s="5">
        <v>5180783.1506200004</v>
      </c>
      <c r="G799" s="29">
        <v>5</v>
      </c>
      <c r="H799" s="29" t="s">
        <v>15</v>
      </c>
      <c r="I799" s="29" t="s">
        <v>219</v>
      </c>
      <c r="J799" s="36" t="s">
        <v>208</v>
      </c>
      <c r="K799" s="34">
        <v>4</v>
      </c>
      <c r="L799" s="34" t="s">
        <v>224</v>
      </c>
      <c r="M799" s="34" t="s">
        <v>206</v>
      </c>
      <c r="N799" s="34" t="s">
        <v>206</v>
      </c>
      <c r="O799" s="34" t="s">
        <v>206</v>
      </c>
      <c r="P799" s="34" t="s">
        <v>206</v>
      </c>
      <c r="Q799" s="34">
        <v>30</v>
      </c>
      <c r="R799" s="34">
        <v>288.04000000000002</v>
      </c>
      <c r="S799" s="34">
        <v>6.31</v>
      </c>
      <c r="T799" s="34">
        <v>281.73</v>
      </c>
      <c r="U799" s="34">
        <v>1.35</v>
      </c>
      <c r="V799" s="5">
        <v>171.76657833502196</v>
      </c>
      <c r="W799" s="5">
        <v>3.2231574625333463</v>
      </c>
      <c r="X799" s="5">
        <v>272.64939848080485</v>
      </c>
      <c r="Y799" s="5">
        <v>1.5873250845634015</v>
      </c>
    </row>
    <row r="800" spans="1:26" x14ac:dyDescent="0.3">
      <c r="A800" s="34" t="s">
        <v>1055</v>
      </c>
      <c r="B800" s="29">
        <v>211</v>
      </c>
      <c r="C800" s="29">
        <v>18</v>
      </c>
      <c r="D800" s="29" t="s">
        <v>55</v>
      </c>
      <c r="E800" s="5">
        <v>493735.726117999</v>
      </c>
      <c r="F800" s="5">
        <v>5180814.9473799802</v>
      </c>
      <c r="G800" s="29">
        <v>4</v>
      </c>
      <c r="H800" s="29" t="s">
        <v>15</v>
      </c>
      <c r="I800" s="29" t="s">
        <v>242</v>
      </c>
      <c r="J800" s="36" t="s">
        <v>199</v>
      </c>
      <c r="K800" s="34">
        <v>1</v>
      </c>
      <c r="L800" s="34" t="s">
        <v>224</v>
      </c>
      <c r="M800" s="34">
        <v>4</v>
      </c>
      <c r="N800" s="34">
        <v>3.5</v>
      </c>
      <c r="O800" s="34">
        <v>3</v>
      </c>
      <c r="P800" s="34">
        <v>3.75</v>
      </c>
      <c r="Q800" s="34">
        <v>14.25</v>
      </c>
      <c r="R800" s="34">
        <v>514.62</v>
      </c>
      <c r="S800" s="34">
        <v>17.149999999999999</v>
      </c>
      <c r="T800" s="34">
        <v>497.47</v>
      </c>
      <c r="U800" s="34">
        <v>6.2</v>
      </c>
      <c r="V800" s="5">
        <v>1720.8702078568813</v>
      </c>
      <c r="W800" s="37">
        <v>2.3945620268808856</v>
      </c>
      <c r="X800" s="5">
        <v>485.55777228487568</v>
      </c>
      <c r="Y800" s="5">
        <v>0.28215827670674498</v>
      </c>
    </row>
    <row r="801" spans="1:25" x14ac:dyDescent="0.3">
      <c r="A801" s="34" t="s">
        <v>1056</v>
      </c>
      <c r="B801" s="29">
        <v>211</v>
      </c>
      <c r="C801" s="29">
        <v>18</v>
      </c>
      <c r="D801" s="29" t="s">
        <v>55</v>
      </c>
      <c r="E801" s="5">
        <v>493735.726117999</v>
      </c>
      <c r="F801" s="5">
        <v>5180814.9473799802</v>
      </c>
      <c r="G801" s="29">
        <v>4</v>
      </c>
      <c r="H801" s="29" t="s">
        <v>15</v>
      </c>
      <c r="I801" s="29" t="s">
        <v>242</v>
      </c>
      <c r="J801" s="36" t="s">
        <v>202</v>
      </c>
      <c r="K801" s="34">
        <v>2</v>
      </c>
      <c r="L801" s="34" t="s">
        <v>224</v>
      </c>
      <c r="M801" s="34" t="s">
        <v>203</v>
      </c>
      <c r="N801" s="34">
        <v>6.5</v>
      </c>
      <c r="O801" s="34">
        <v>7</v>
      </c>
      <c r="P801" s="34">
        <v>6.25</v>
      </c>
      <c r="Q801" s="34">
        <v>19.75</v>
      </c>
      <c r="R801" s="34">
        <v>176.12</v>
      </c>
      <c r="S801" s="34">
        <v>6.31</v>
      </c>
      <c r="T801" s="34">
        <v>169.81</v>
      </c>
      <c r="U801" s="34">
        <v>1.55</v>
      </c>
      <c r="V801" s="5">
        <v>149.06660791742721</v>
      </c>
      <c r="W801" s="5">
        <v>2.0354162426216162</v>
      </c>
      <c r="X801" s="5">
        <v>166.35365967840423</v>
      </c>
      <c r="Y801" s="5">
        <v>1.1159686398080038</v>
      </c>
    </row>
    <row r="802" spans="1:25" x14ac:dyDescent="0.3">
      <c r="A802" s="34" t="s">
        <v>1057</v>
      </c>
      <c r="B802" s="29">
        <v>211</v>
      </c>
      <c r="C802" s="29">
        <v>18</v>
      </c>
      <c r="D802" s="29" t="s">
        <v>55</v>
      </c>
      <c r="E802" s="5">
        <v>493735.726117999</v>
      </c>
      <c r="F802" s="5">
        <v>5180814.9473799802</v>
      </c>
      <c r="G802" s="29">
        <v>4</v>
      </c>
      <c r="H802" s="29" t="s">
        <v>15</v>
      </c>
      <c r="I802" s="29" t="s">
        <v>242</v>
      </c>
      <c r="J802" s="36" t="s">
        <v>205</v>
      </c>
      <c r="K802" s="34">
        <v>3</v>
      </c>
      <c r="L802" s="34" t="s">
        <v>224</v>
      </c>
      <c r="M802" s="34" t="s">
        <v>206</v>
      </c>
      <c r="N802" s="34" t="s">
        <v>206</v>
      </c>
      <c r="O802" s="34" t="s">
        <v>206</v>
      </c>
      <c r="P802" s="34" t="s">
        <v>206</v>
      </c>
      <c r="Q802" s="34">
        <v>30</v>
      </c>
      <c r="R802" s="34">
        <v>248.79</v>
      </c>
      <c r="S802" s="34">
        <v>6.31</v>
      </c>
      <c r="T802" s="34">
        <v>242.48</v>
      </c>
      <c r="U802" s="34">
        <v>1.35</v>
      </c>
      <c r="V802" s="5">
        <v>171.76657833502196</v>
      </c>
      <c r="W802" s="5">
        <v>2.2222222222222294</v>
      </c>
      <c r="X802" s="5">
        <v>237.09155555555552</v>
      </c>
      <c r="Y802" s="5">
        <v>1.3803125023141609</v>
      </c>
    </row>
    <row r="803" spans="1:25" x14ac:dyDescent="0.3">
      <c r="A803" s="34" t="s">
        <v>1058</v>
      </c>
      <c r="B803" s="29">
        <v>211</v>
      </c>
      <c r="C803" s="29">
        <v>18</v>
      </c>
      <c r="D803" s="29" t="s">
        <v>55</v>
      </c>
      <c r="E803" s="5">
        <v>493735.726117999</v>
      </c>
      <c r="F803" s="5">
        <v>5180814.9473799802</v>
      </c>
      <c r="G803" s="29">
        <v>4</v>
      </c>
      <c r="H803" s="29" t="s">
        <v>15</v>
      </c>
      <c r="I803" s="29" t="s">
        <v>242</v>
      </c>
      <c r="J803" s="36" t="s">
        <v>208</v>
      </c>
      <c r="K803" s="34">
        <v>4</v>
      </c>
      <c r="L803" s="34" t="s">
        <v>224</v>
      </c>
      <c r="M803" s="34" t="s">
        <v>206</v>
      </c>
      <c r="N803" s="34" t="s">
        <v>206</v>
      </c>
      <c r="O803" s="34" t="s">
        <v>206</v>
      </c>
      <c r="P803" s="34" t="s">
        <v>206</v>
      </c>
      <c r="Q803" s="34">
        <v>30</v>
      </c>
      <c r="R803" s="34">
        <v>257.45999999999998</v>
      </c>
      <c r="S803" s="34">
        <v>6.31</v>
      </c>
      <c r="T803" s="34">
        <v>251.14999999999998</v>
      </c>
      <c r="U803" s="34">
        <v>1.35</v>
      </c>
      <c r="V803" s="5">
        <v>171.76657833502196</v>
      </c>
      <c r="W803" s="5">
        <v>2.9435813573180947</v>
      </c>
      <c r="X803" s="5">
        <v>243.75719542109559</v>
      </c>
      <c r="Y803" s="5">
        <v>1.4191188867118234</v>
      </c>
    </row>
    <row r="804" spans="1:25" x14ac:dyDescent="0.3">
      <c r="A804" s="34" t="s">
        <v>1155</v>
      </c>
      <c r="B804" s="29">
        <v>236</v>
      </c>
      <c r="C804" s="29">
        <v>18</v>
      </c>
      <c r="D804" s="29" t="s">
        <v>53</v>
      </c>
      <c r="E804" s="5">
        <v>493763.62173200003</v>
      </c>
      <c r="F804" s="5">
        <v>5180846.6992800003</v>
      </c>
      <c r="G804" s="29">
        <v>4</v>
      </c>
      <c r="H804" s="29" t="s">
        <v>15</v>
      </c>
      <c r="I804" s="29" t="s">
        <v>242</v>
      </c>
      <c r="J804" s="36" t="s">
        <v>199</v>
      </c>
      <c r="K804" s="34">
        <v>1</v>
      </c>
      <c r="L804" s="34" t="s">
        <v>224</v>
      </c>
      <c r="M804" s="34">
        <v>3.75</v>
      </c>
      <c r="N804" s="34">
        <v>3.25</v>
      </c>
      <c r="O804" s="34">
        <v>3.25</v>
      </c>
      <c r="P804" s="34">
        <v>3</v>
      </c>
      <c r="Q804" s="34">
        <v>13.25</v>
      </c>
      <c r="R804" s="34">
        <v>556.70000000000005</v>
      </c>
      <c r="S804" s="34">
        <v>17.149999999999999</v>
      </c>
      <c r="T804" s="34">
        <v>539.55000000000007</v>
      </c>
      <c r="U804" s="34">
        <v>6.2</v>
      </c>
      <c r="V804" s="5">
        <v>1600.1073862528897</v>
      </c>
      <c r="W804" s="37">
        <v>2.0177369445241977</v>
      </c>
      <c r="X804" s="5">
        <v>528.66330031581981</v>
      </c>
      <c r="Y804" s="5">
        <v>0.33039238794705933</v>
      </c>
    </row>
    <row r="805" spans="1:25" x14ac:dyDescent="0.3">
      <c r="A805" s="34" t="s">
        <v>1156</v>
      </c>
      <c r="B805" s="29">
        <v>236</v>
      </c>
      <c r="C805" s="29">
        <v>18</v>
      </c>
      <c r="D805" s="29" t="s">
        <v>53</v>
      </c>
      <c r="E805" s="5">
        <v>493763.62173200003</v>
      </c>
      <c r="F805" s="5">
        <v>5180846.6992800003</v>
      </c>
      <c r="G805" s="29">
        <v>4</v>
      </c>
      <c r="H805" s="29" t="s">
        <v>15</v>
      </c>
      <c r="I805" s="29" t="s">
        <v>242</v>
      </c>
      <c r="J805" s="36" t="s">
        <v>202</v>
      </c>
      <c r="K805" s="34">
        <v>2</v>
      </c>
      <c r="L805" s="34" t="s">
        <v>224</v>
      </c>
      <c r="M805" s="34" t="s">
        <v>203</v>
      </c>
      <c r="N805" s="34">
        <v>6.75</v>
      </c>
      <c r="O805" s="34">
        <v>6.75</v>
      </c>
      <c r="P805" s="34">
        <v>7</v>
      </c>
      <c r="Q805" s="34">
        <v>20.5</v>
      </c>
      <c r="R805" s="34">
        <v>211.41</v>
      </c>
      <c r="S805" s="34">
        <v>6.31</v>
      </c>
      <c r="T805" s="34">
        <v>205.1</v>
      </c>
      <c r="U805" s="34">
        <v>1.55</v>
      </c>
      <c r="V805" s="5">
        <v>154.72736518011433</v>
      </c>
      <c r="W805" s="5">
        <v>2.0486815415821606</v>
      </c>
      <c r="X805" s="5">
        <v>200.89815415821499</v>
      </c>
      <c r="Y805" s="5">
        <v>1.2984009255528548</v>
      </c>
    </row>
    <row r="806" spans="1:25" x14ac:dyDescent="0.3">
      <c r="A806" s="34" t="s">
        <v>1157</v>
      </c>
      <c r="B806" s="29">
        <v>236</v>
      </c>
      <c r="C806" s="29">
        <v>18</v>
      </c>
      <c r="D806" s="29" t="s">
        <v>53</v>
      </c>
      <c r="E806" s="5">
        <v>493763.62173200003</v>
      </c>
      <c r="F806" s="5">
        <v>5180846.6992800003</v>
      </c>
      <c r="G806" s="29">
        <v>4</v>
      </c>
      <c r="H806" s="29" t="s">
        <v>15</v>
      </c>
      <c r="I806" s="29" t="s">
        <v>242</v>
      </c>
      <c r="J806" s="36" t="s">
        <v>205</v>
      </c>
      <c r="K806" s="34">
        <v>3</v>
      </c>
      <c r="L806" s="34" t="s">
        <v>224</v>
      </c>
      <c r="M806" s="34" t="s">
        <v>206</v>
      </c>
      <c r="N806" s="34" t="s">
        <v>206</v>
      </c>
      <c r="O806" s="34" t="s">
        <v>206</v>
      </c>
      <c r="P806" s="34" t="s">
        <v>206</v>
      </c>
      <c r="Q806" s="34">
        <v>30</v>
      </c>
      <c r="R806" s="34">
        <v>237.41</v>
      </c>
      <c r="S806" s="34">
        <v>6.31</v>
      </c>
      <c r="T806" s="34">
        <v>231.1</v>
      </c>
      <c r="U806" s="34">
        <v>1.35</v>
      </c>
      <c r="V806" s="5">
        <v>171.76657833502196</v>
      </c>
      <c r="W806" s="5">
        <v>2.9146141215106764</v>
      </c>
      <c r="X806" s="5">
        <v>224.36432676518882</v>
      </c>
      <c r="Y806" s="5">
        <v>1.3062164301112038</v>
      </c>
    </row>
    <row r="807" spans="1:25" x14ac:dyDescent="0.3">
      <c r="A807" s="34" t="s">
        <v>1158</v>
      </c>
      <c r="B807" s="29">
        <v>236</v>
      </c>
      <c r="C807" s="29">
        <v>18</v>
      </c>
      <c r="D807" s="29" t="s">
        <v>53</v>
      </c>
      <c r="E807" s="5">
        <v>493763.62173200003</v>
      </c>
      <c r="F807" s="5">
        <v>5180846.6992800003</v>
      </c>
      <c r="G807" s="29">
        <v>4</v>
      </c>
      <c r="H807" s="29" t="s">
        <v>15</v>
      </c>
      <c r="I807" s="29" t="s">
        <v>242</v>
      </c>
      <c r="J807" s="36" t="s">
        <v>208</v>
      </c>
      <c r="K807" s="34">
        <v>4</v>
      </c>
      <c r="L807" s="34" t="s">
        <v>224</v>
      </c>
      <c r="M807" s="34" t="s">
        <v>206</v>
      </c>
      <c r="N807" s="34" t="s">
        <v>206</v>
      </c>
      <c r="O807" s="34" t="s">
        <v>206</v>
      </c>
      <c r="P807" s="34" t="s">
        <v>206</v>
      </c>
      <c r="Q807" s="34">
        <v>30</v>
      </c>
      <c r="R807" s="34">
        <v>225.82</v>
      </c>
      <c r="S807" s="34">
        <v>6.31</v>
      </c>
      <c r="T807" s="34">
        <v>219.51</v>
      </c>
      <c r="U807" s="34">
        <v>1.35</v>
      </c>
      <c r="V807" s="5">
        <v>171.76657833502196</v>
      </c>
      <c r="W807" s="5">
        <v>2.0117862223125274</v>
      </c>
      <c r="X807" s="5">
        <v>215.09392806340176</v>
      </c>
      <c r="Y807" s="5">
        <v>1.2522455191712092</v>
      </c>
    </row>
    <row r="808" spans="1:25" x14ac:dyDescent="0.3">
      <c r="A808" s="34" t="s">
        <v>1243</v>
      </c>
      <c r="B808" s="29">
        <v>258</v>
      </c>
      <c r="C808" s="29">
        <v>18</v>
      </c>
      <c r="D808" s="29" t="s">
        <v>58</v>
      </c>
      <c r="E808" s="5">
        <v>493732.739057998</v>
      </c>
      <c r="F808" s="5">
        <v>5180878.5124000004</v>
      </c>
      <c r="G808" s="29">
        <v>3</v>
      </c>
      <c r="H808" s="29" t="s">
        <v>15</v>
      </c>
      <c r="I808" s="29" t="s">
        <v>233</v>
      </c>
      <c r="J808" s="36" t="s">
        <v>199</v>
      </c>
      <c r="K808" s="34">
        <v>1</v>
      </c>
      <c r="L808" s="34" t="s">
        <v>224</v>
      </c>
      <c r="M808" s="34">
        <v>2</v>
      </c>
      <c r="N808" s="34">
        <v>3.25</v>
      </c>
      <c r="O808" s="34">
        <v>4</v>
      </c>
      <c r="P808" s="34">
        <v>3.75</v>
      </c>
      <c r="Q808" s="34">
        <v>13</v>
      </c>
      <c r="R808" s="34">
        <v>905.56</v>
      </c>
      <c r="S808" s="34">
        <v>17.149999999999999</v>
      </c>
      <c r="T808" s="34">
        <v>888.41</v>
      </c>
      <c r="U808" s="34">
        <v>6.2</v>
      </c>
      <c r="V808" s="5">
        <v>1569.9166808518917</v>
      </c>
      <c r="W808" s="37">
        <v>1.8833208935793651</v>
      </c>
      <c r="X808" s="5">
        <v>871.67838884935156</v>
      </c>
      <c r="Y808" s="5">
        <v>0.55523863112044158</v>
      </c>
    </row>
    <row r="809" spans="1:25" x14ac:dyDescent="0.3">
      <c r="A809" s="34" t="s">
        <v>1244</v>
      </c>
      <c r="B809" s="29">
        <v>258</v>
      </c>
      <c r="C809" s="29">
        <v>18</v>
      </c>
      <c r="D809" s="29" t="s">
        <v>58</v>
      </c>
      <c r="E809" s="5">
        <v>493732.739057998</v>
      </c>
      <c r="F809" s="5">
        <v>5180878.5124000004</v>
      </c>
      <c r="G809" s="29">
        <v>3</v>
      </c>
      <c r="H809" s="29" t="s">
        <v>15</v>
      </c>
      <c r="I809" s="29" t="s">
        <v>233</v>
      </c>
      <c r="J809" s="36" t="s">
        <v>202</v>
      </c>
      <c r="K809" s="34">
        <v>2</v>
      </c>
      <c r="L809" s="34" t="s">
        <v>224</v>
      </c>
      <c r="M809" s="34" t="s">
        <v>203</v>
      </c>
      <c r="N809" s="34">
        <v>6.75</v>
      </c>
      <c r="O809" s="34">
        <v>6</v>
      </c>
      <c r="P809" s="34">
        <v>6.25</v>
      </c>
      <c r="Q809" s="34">
        <v>19</v>
      </c>
      <c r="R809" s="34">
        <v>169.92</v>
      </c>
      <c r="S809" s="34">
        <v>6.31</v>
      </c>
      <c r="T809" s="34">
        <v>163.60999999999999</v>
      </c>
      <c r="U809" s="34">
        <v>1.55</v>
      </c>
      <c r="V809" s="5">
        <v>143.40585065474011</v>
      </c>
      <c r="W809" s="5">
        <v>1.8672620255733747</v>
      </c>
      <c r="X809" s="5">
        <v>160.5549725999594</v>
      </c>
      <c r="Y809" s="5">
        <v>1.1195845348493281</v>
      </c>
    </row>
    <row r="810" spans="1:25" x14ac:dyDescent="0.3">
      <c r="A810" s="34" t="s">
        <v>1245</v>
      </c>
      <c r="B810" s="29">
        <v>258</v>
      </c>
      <c r="C810" s="29">
        <v>18</v>
      </c>
      <c r="D810" s="29" t="s">
        <v>58</v>
      </c>
      <c r="E810" s="5">
        <v>493732.739057998</v>
      </c>
      <c r="F810" s="5">
        <v>5180878.5124000004</v>
      </c>
      <c r="G810" s="29">
        <v>3</v>
      </c>
      <c r="H810" s="29" t="s">
        <v>15</v>
      </c>
      <c r="I810" s="29" t="s">
        <v>233</v>
      </c>
      <c r="J810" s="36" t="s">
        <v>205</v>
      </c>
      <c r="K810" s="34">
        <v>3</v>
      </c>
      <c r="L810" s="34" t="s">
        <v>224</v>
      </c>
      <c r="M810" s="34" t="s">
        <v>206</v>
      </c>
      <c r="N810" s="34" t="s">
        <v>206</v>
      </c>
      <c r="O810" s="34" t="s">
        <v>206</v>
      </c>
      <c r="P810" s="34" t="s">
        <v>206</v>
      </c>
      <c r="Q810" s="34">
        <v>30</v>
      </c>
      <c r="R810" s="34">
        <v>253.66</v>
      </c>
      <c r="S810" s="34">
        <v>6.31</v>
      </c>
      <c r="T810" s="34">
        <v>247.35</v>
      </c>
      <c r="U810" s="34">
        <v>1.35</v>
      </c>
      <c r="V810" s="5">
        <v>171.76657833502196</v>
      </c>
      <c r="W810" s="5">
        <v>1.9094048344505627</v>
      </c>
      <c r="X810" s="5">
        <v>242.62708714198652</v>
      </c>
      <c r="Y810" s="5">
        <v>1.41253956091944</v>
      </c>
    </row>
    <row r="811" spans="1:25" x14ac:dyDescent="0.3">
      <c r="A811" s="34" t="s">
        <v>1246</v>
      </c>
      <c r="B811" s="29">
        <v>258</v>
      </c>
      <c r="C811" s="29">
        <v>18</v>
      </c>
      <c r="D811" s="29" t="s">
        <v>58</v>
      </c>
      <c r="E811" s="5">
        <v>493732.739057998</v>
      </c>
      <c r="F811" s="5">
        <v>5180878.5124000004</v>
      </c>
      <c r="G811" s="29">
        <v>3</v>
      </c>
      <c r="H811" s="29" t="s">
        <v>15</v>
      </c>
      <c r="I811" s="29" t="s">
        <v>233</v>
      </c>
      <c r="J811" s="36" t="s">
        <v>208</v>
      </c>
      <c r="K811" s="34">
        <v>4</v>
      </c>
      <c r="L811" s="34" t="s">
        <v>224</v>
      </c>
      <c r="M811" s="34" t="s">
        <v>206</v>
      </c>
      <c r="N811" s="34" t="s">
        <v>206</v>
      </c>
      <c r="O811" s="34" t="s">
        <v>206</v>
      </c>
      <c r="P811" s="34" t="s">
        <v>206</v>
      </c>
      <c r="Q811" s="34">
        <v>30</v>
      </c>
      <c r="R811" s="34">
        <v>244.78</v>
      </c>
      <c r="S811" s="34">
        <v>6.31</v>
      </c>
      <c r="T811" s="34">
        <v>238.47</v>
      </c>
      <c r="U811" s="34">
        <v>1.35</v>
      </c>
      <c r="V811" s="5">
        <v>171.76657833502196</v>
      </c>
      <c r="W811" s="5">
        <v>2.1084337349397821</v>
      </c>
      <c r="X811" s="5">
        <v>233.4420180722891</v>
      </c>
      <c r="Y811" s="5">
        <v>1.3590654266685824</v>
      </c>
    </row>
    <row r="812" spans="1:25" x14ac:dyDescent="0.3">
      <c r="A812" s="34" t="s">
        <v>1335</v>
      </c>
      <c r="B812" s="29">
        <v>281</v>
      </c>
      <c r="C812" s="29">
        <v>18</v>
      </c>
      <c r="D812" s="29" t="s">
        <v>66</v>
      </c>
      <c r="E812" s="5">
        <v>493754.887468</v>
      </c>
      <c r="F812" s="5">
        <v>5180909.4718399802</v>
      </c>
      <c r="G812" s="29">
        <v>3</v>
      </c>
      <c r="H812" s="29" t="s">
        <v>15</v>
      </c>
      <c r="I812" s="29" t="s">
        <v>233</v>
      </c>
      <c r="J812" s="36" t="s">
        <v>199</v>
      </c>
      <c r="K812" s="34">
        <v>1</v>
      </c>
      <c r="L812" s="34" t="s">
        <v>224</v>
      </c>
      <c r="M812" s="34">
        <v>3.25</v>
      </c>
      <c r="N812" s="34">
        <v>1.25</v>
      </c>
      <c r="O812" s="34">
        <v>3</v>
      </c>
      <c r="P812" s="34">
        <v>3.25</v>
      </c>
      <c r="Q812" s="34">
        <v>10.75</v>
      </c>
      <c r="R812" s="34">
        <v>661.53</v>
      </c>
      <c r="S812" s="34">
        <v>17.149999999999999</v>
      </c>
      <c r="T812" s="34">
        <v>644.38</v>
      </c>
      <c r="U812" s="34">
        <v>6.2</v>
      </c>
      <c r="V812" s="5">
        <v>1298.2003322429105</v>
      </c>
      <c r="W812" s="37">
        <v>1.9435761801715326</v>
      </c>
      <c r="X812" s="5">
        <v>631.85598381021066</v>
      </c>
      <c r="Y812" s="5">
        <v>0.48671685572483897</v>
      </c>
    </row>
    <row r="813" spans="1:25" x14ac:dyDescent="0.3">
      <c r="A813" s="34" t="s">
        <v>1336</v>
      </c>
      <c r="B813" s="29">
        <v>281</v>
      </c>
      <c r="C813" s="29">
        <v>18</v>
      </c>
      <c r="D813" s="29" t="s">
        <v>66</v>
      </c>
      <c r="E813" s="5">
        <v>493754.887468</v>
      </c>
      <c r="F813" s="5">
        <v>5180909.4718399802</v>
      </c>
      <c r="G813" s="29">
        <v>3</v>
      </c>
      <c r="H813" s="29" t="s">
        <v>15</v>
      </c>
      <c r="I813" s="29" t="s">
        <v>233</v>
      </c>
      <c r="J813" s="36" t="s">
        <v>202</v>
      </c>
      <c r="K813" s="34">
        <v>2</v>
      </c>
      <c r="L813" s="34" t="s">
        <v>224</v>
      </c>
      <c r="M813" s="34" t="s">
        <v>203</v>
      </c>
      <c r="N813" s="34">
        <v>8.75</v>
      </c>
      <c r="O813" s="34">
        <v>7</v>
      </c>
      <c r="P813" s="34">
        <v>6.75</v>
      </c>
      <c r="Q813" s="34">
        <v>22.5</v>
      </c>
      <c r="R813" s="34">
        <v>225.54</v>
      </c>
      <c r="S813" s="34">
        <v>6.31</v>
      </c>
      <c r="T813" s="34">
        <v>219.23</v>
      </c>
      <c r="U813" s="34">
        <v>1.55</v>
      </c>
      <c r="V813" s="5">
        <v>169.82271788061328</v>
      </c>
      <c r="W813" s="5">
        <v>2.2469635627530349</v>
      </c>
      <c r="X813" s="5">
        <v>214.30398178137651</v>
      </c>
      <c r="Y813" s="5">
        <v>1.2619276411064972</v>
      </c>
    </row>
    <row r="814" spans="1:25" x14ac:dyDescent="0.3">
      <c r="A814" s="34" t="s">
        <v>1337</v>
      </c>
      <c r="B814" s="29">
        <v>281</v>
      </c>
      <c r="C814" s="29">
        <v>18</v>
      </c>
      <c r="D814" s="29" t="s">
        <v>66</v>
      </c>
      <c r="E814" s="5">
        <v>493754.887468</v>
      </c>
      <c r="F814" s="5">
        <v>5180909.4718399802</v>
      </c>
      <c r="G814" s="29">
        <v>3</v>
      </c>
      <c r="H814" s="29" t="s">
        <v>15</v>
      </c>
      <c r="I814" s="29" t="s">
        <v>233</v>
      </c>
      <c r="J814" s="36" t="s">
        <v>205</v>
      </c>
      <c r="K814" s="34">
        <v>3</v>
      </c>
      <c r="L814" s="34" t="s">
        <v>224</v>
      </c>
      <c r="M814" s="34" t="s">
        <v>206</v>
      </c>
      <c r="N814" s="34" t="s">
        <v>206</v>
      </c>
      <c r="O814" s="34" t="s">
        <v>206</v>
      </c>
      <c r="P814" s="34" t="s">
        <v>206</v>
      </c>
      <c r="Q814" s="34">
        <v>30</v>
      </c>
      <c r="R814" s="34">
        <v>249.23</v>
      </c>
      <c r="S814" s="34">
        <v>6.31</v>
      </c>
      <c r="T814" s="34">
        <v>242.92</v>
      </c>
      <c r="U814" s="34">
        <v>1.35</v>
      </c>
      <c r="V814" s="5">
        <v>171.76657833502196</v>
      </c>
      <c r="W814" s="5">
        <v>3.4582132564841639</v>
      </c>
      <c r="X814" s="5">
        <v>234.51930835734865</v>
      </c>
      <c r="Y814" s="5">
        <v>1.3653372537929391</v>
      </c>
    </row>
    <row r="815" spans="1:25" x14ac:dyDescent="0.3">
      <c r="A815" s="34" t="s">
        <v>1338</v>
      </c>
      <c r="B815" s="29">
        <v>281</v>
      </c>
      <c r="C815" s="29">
        <v>18</v>
      </c>
      <c r="D815" s="29" t="s">
        <v>66</v>
      </c>
      <c r="E815" s="5">
        <v>493754.887468</v>
      </c>
      <c r="F815" s="5">
        <v>5180909.4718399802</v>
      </c>
      <c r="G815" s="29">
        <v>3</v>
      </c>
      <c r="H815" s="29" t="s">
        <v>15</v>
      </c>
      <c r="I815" s="29" t="s">
        <v>233</v>
      </c>
      <c r="J815" s="36" t="s">
        <v>208</v>
      </c>
      <c r="K815" s="34">
        <v>4</v>
      </c>
      <c r="L815" s="34" t="s">
        <v>224</v>
      </c>
      <c r="M815" s="34" t="s">
        <v>206</v>
      </c>
      <c r="N815" s="34" t="s">
        <v>206</v>
      </c>
      <c r="O815" s="34" t="s">
        <v>206</v>
      </c>
      <c r="P815" s="34" t="s">
        <v>206</v>
      </c>
      <c r="Q815" s="34">
        <v>30</v>
      </c>
      <c r="R815" s="34">
        <v>232.04</v>
      </c>
      <c r="S815" s="34">
        <v>6.31</v>
      </c>
      <c r="T815" s="34">
        <v>225.73</v>
      </c>
      <c r="U815" s="34">
        <v>1.35</v>
      </c>
      <c r="V815" s="5">
        <v>171.76657833502196</v>
      </c>
      <c r="W815" s="5">
        <v>2.3065931822821186</v>
      </c>
      <c r="X815" s="5">
        <v>220.52332720963457</v>
      </c>
      <c r="Y815" s="5">
        <v>1.2838546901686256</v>
      </c>
    </row>
    <row r="816" spans="1:25" x14ac:dyDescent="0.3">
      <c r="A816" s="34" t="s">
        <v>1423</v>
      </c>
      <c r="B816" s="29">
        <v>306</v>
      </c>
      <c r="C816" s="29">
        <v>18</v>
      </c>
      <c r="D816" s="29" t="s">
        <v>67</v>
      </c>
      <c r="E816" s="5">
        <v>493757.84306599799</v>
      </c>
      <c r="F816" s="5">
        <v>5180942.0481599905</v>
      </c>
      <c r="G816" s="29">
        <v>2</v>
      </c>
      <c r="H816" s="29" t="s">
        <v>15</v>
      </c>
      <c r="I816" s="29" t="s">
        <v>141</v>
      </c>
      <c r="J816" s="36" t="s">
        <v>199</v>
      </c>
      <c r="K816" s="34">
        <v>1</v>
      </c>
      <c r="L816" s="34" t="s">
        <v>224</v>
      </c>
      <c r="M816" s="34">
        <v>2</v>
      </c>
      <c r="N816" s="34">
        <v>1.75</v>
      </c>
      <c r="O816" s="34">
        <v>2.25</v>
      </c>
      <c r="P816" s="34">
        <v>2</v>
      </c>
      <c r="Q816" s="34">
        <v>8</v>
      </c>
      <c r="R816" s="34">
        <v>706.29</v>
      </c>
      <c r="S816" s="34">
        <v>17.149999999999999</v>
      </c>
      <c r="T816" s="34">
        <v>689.14</v>
      </c>
      <c r="U816" s="34">
        <v>6.2</v>
      </c>
      <c r="V816" s="5">
        <v>966.10257283193334</v>
      </c>
      <c r="W816" s="37">
        <v>1.9766211334249675</v>
      </c>
      <c r="X816" s="5">
        <v>675.51831312111517</v>
      </c>
      <c r="Y816" s="5">
        <v>0.69922007467692637</v>
      </c>
    </row>
    <row r="817" spans="1:25" x14ac:dyDescent="0.3">
      <c r="A817" s="34" t="s">
        <v>1424</v>
      </c>
      <c r="B817" s="29">
        <v>306</v>
      </c>
      <c r="C817" s="29">
        <v>18</v>
      </c>
      <c r="D817" s="29" t="s">
        <v>67</v>
      </c>
      <c r="E817" s="5">
        <v>493757.84306599799</v>
      </c>
      <c r="F817" s="5">
        <v>5180942.0481599905</v>
      </c>
      <c r="G817" s="29">
        <v>2</v>
      </c>
      <c r="H817" s="29" t="s">
        <v>15</v>
      </c>
      <c r="I817" s="29" t="s">
        <v>141</v>
      </c>
      <c r="J817" s="36" t="s">
        <v>202</v>
      </c>
      <c r="K817" s="34">
        <v>2</v>
      </c>
      <c r="L817" s="34" t="s">
        <v>224</v>
      </c>
      <c r="M817" s="34" t="s">
        <v>203</v>
      </c>
      <c r="N817" s="34">
        <v>8.25</v>
      </c>
      <c r="O817" s="34">
        <v>7.75</v>
      </c>
      <c r="P817" s="34">
        <v>8</v>
      </c>
      <c r="Q817" s="34">
        <v>24</v>
      </c>
      <c r="R817" s="34">
        <v>249.21</v>
      </c>
      <c r="S817" s="34">
        <v>6.31</v>
      </c>
      <c r="T817" s="34">
        <v>242.9</v>
      </c>
      <c r="U817" s="34">
        <v>1.55</v>
      </c>
      <c r="V817" s="5">
        <v>181.14423240598751</v>
      </c>
      <c r="W817" s="5">
        <v>2.1747967479674948</v>
      </c>
      <c r="X817" s="5">
        <v>237.61741869918697</v>
      </c>
      <c r="Y817" s="5">
        <v>1.3117581252414903</v>
      </c>
    </row>
    <row r="818" spans="1:25" x14ac:dyDescent="0.3">
      <c r="A818" s="34" t="s">
        <v>1425</v>
      </c>
      <c r="B818" s="29">
        <v>306</v>
      </c>
      <c r="C818" s="29">
        <v>18</v>
      </c>
      <c r="D818" s="29" t="s">
        <v>67</v>
      </c>
      <c r="E818" s="5">
        <v>493757.84306599799</v>
      </c>
      <c r="F818" s="5">
        <v>5180942.0481599905</v>
      </c>
      <c r="G818" s="29">
        <v>2</v>
      </c>
      <c r="H818" s="29" t="s">
        <v>15</v>
      </c>
      <c r="I818" s="29" t="s">
        <v>141</v>
      </c>
      <c r="J818" s="36" t="s">
        <v>205</v>
      </c>
      <c r="K818" s="34">
        <v>3</v>
      </c>
      <c r="L818" s="34" t="s">
        <v>224</v>
      </c>
      <c r="M818" s="34" t="s">
        <v>206</v>
      </c>
      <c r="N818" s="34" t="s">
        <v>206</v>
      </c>
      <c r="O818" s="34" t="s">
        <v>206</v>
      </c>
      <c r="P818" s="34" t="s">
        <v>206</v>
      </c>
      <c r="Q818" s="34">
        <v>30</v>
      </c>
      <c r="R818" s="34">
        <v>219.93</v>
      </c>
      <c r="S818" s="34">
        <v>6.31</v>
      </c>
      <c r="T818" s="34">
        <v>213.62</v>
      </c>
      <c r="U818" s="34">
        <v>1.35</v>
      </c>
      <c r="V818" s="5">
        <v>171.76657833502196</v>
      </c>
      <c r="W818" s="5">
        <v>2.0540980272524005</v>
      </c>
      <c r="X818" s="5">
        <v>209.23203579418342</v>
      </c>
      <c r="Y818" s="5">
        <v>1.2181184362075781</v>
      </c>
    </row>
    <row r="819" spans="1:25" x14ac:dyDescent="0.3">
      <c r="A819" s="34" t="s">
        <v>1426</v>
      </c>
      <c r="B819" s="29">
        <v>306</v>
      </c>
      <c r="C819" s="29">
        <v>18</v>
      </c>
      <c r="D819" s="29" t="s">
        <v>67</v>
      </c>
      <c r="E819" s="5">
        <v>493757.84306599799</v>
      </c>
      <c r="F819" s="5">
        <v>5180942.0481599905</v>
      </c>
      <c r="G819" s="29">
        <v>2</v>
      </c>
      <c r="H819" s="29" t="s">
        <v>15</v>
      </c>
      <c r="I819" s="29" t="s">
        <v>141</v>
      </c>
      <c r="J819" s="36" t="s">
        <v>208</v>
      </c>
      <c r="K819" s="34">
        <v>4</v>
      </c>
      <c r="L819" s="34" t="s">
        <v>224</v>
      </c>
      <c r="M819" s="34" t="s">
        <v>206</v>
      </c>
      <c r="N819" s="34" t="s">
        <v>206</v>
      </c>
      <c r="O819" s="34" t="s">
        <v>206</v>
      </c>
      <c r="P819" s="34" t="s">
        <v>206</v>
      </c>
      <c r="Q819" s="34">
        <v>30</v>
      </c>
      <c r="R819" s="34">
        <v>218.05</v>
      </c>
      <c r="S819" s="34">
        <v>6.31</v>
      </c>
      <c r="T819" s="34">
        <v>211.74</v>
      </c>
      <c r="U819" s="34">
        <v>1.35</v>
      </c>
      <c r="V819" s="5">
        <v>171.76657833502196</v>
      </c>
      <c r="W819" s="5">
        <v>2.2465088038858516</v>
      </c>
      <c r="X819" s="5">
        <v>206.9832422586521</v>
      </c>
      <c r="Y819" s="5">
        <v>1.2050262877970463</v>
      </c>
    </row>
    <row r="820" spans="1:25" x14ac:dyDescent="0.3">
      <c r="A820" s="34" t="s">
        <v>1499</v>
      </c>
      <c r="B820" s="29">
        <v>331</v>
      </c>
      <c r="C820" s="29">
        <v>18</v>
      </c>
      <c r="D820" s="29" t="s">
        <v>71</v>
      </c>
      <c r="E820" s="5">
        <v>493753.983095998</v>
      </c>
      <c r="F820" s="5">
        <v>5180973.8331300002</v>
      </c>
      <c r="G820" s="29">
        <v>1</v>
      </c>
      <c r="H820" s="29" t="s">
        <v>15</v>
      </c>
      <c r="I820" s="29" t="s">
        <v>198</v>
      </c>
      <c r="J820" s="36" t="s">
        <v>199</v>
      </c>
      <c r="K820" s="34">
        <v>1</v>
      </c>
      <c r="L820" s="34" t="s">
        <v>224</v>
      </c>
      <c r="M820" s="34">
        <v>2</v>
      </c>
      <c r="N820" s="34">
        <v>1</v>
      </c>
      <c r="O820" s="34">
        <v>1.75</v>
      </c>
      <c r="P820" s="34">
        <v>1</v>
      </c>
      <c r="Q820" s="34">
        <v>5.75</v>
      </c>
      <c r="R820" s="34">
        <v>382.59</v>
      </c>
      <c r="S820" s="34">
        <v>17.149999999999999</v>
      </c>
      <c r="T820" s="34">
        <v>365.44</v>
      </c>
      <c r="U820" s="34">
        <v>6.2</v>
      </c>
      <c r="V820" s="5">
        <v>694.38622422295214</v>
      </c>
      <c r="W820" s="37">
        <v>1.9558503946014045</v>
      </c>
      <c r="X820" s="5">
        <v>358.29254031796864</v>
      </c>
      <c r="Y820" s="5">
        <v>0.51598451671317835</v>
      </c>
    </row>
    <row r="821" spans="1:25" x14ac:dyDescent="0.3">
      <c r="A821" s="34" t="s">
        <v>1500</v>
      </c>
      <c r="B821" s="29">
        <v>331</v>
      </c>
      <c r="C821" s="29">
        <v>18</v>
      </c>
      <c r="D821" s="29" t="s">
        <v>71</v>
      </c>
      <c r="E821" s="5">
        <v>493753.983095998</v>
      </c>
      <c r="F821" s="5">
        <v>5180973.8331300002</v>
      </c>
      <c r="G821" s="29">
        <v>1</v>
      </c>
      <c r="H821" s="29" t="s">
        <v>15</v>
      </c>
      <c r="I821" s="29" t="s">
        <v>198</v>
      </c>
      <c r="J821" s="36" t="s">
        <v>202</v>
      </c>
      <c r="K821" s="34">
        <v>2</v>
      </c>
      <c r="L821" s="34" t="s">
        <v>224</v>
      </c>
      <c r="M821" s="34" t="s">
        <v>203</v>
      </c>
      <c r="N821" s="34">
        <v>9</v>
      </c>
      <c r="O821" s="34">
        <v>8.25</v>
      </c>
      <c r="P821" s="34">
        <v>9</v>
      </c>
      <c r="Q821" s="34">
        <v>26.25</v>
      </c>
      <c r="R821" s="34">
        <v>259.83</v>
      </c>
      <c r="S821" s="34">
        <v>6.31</v>
      </c>
      <c r="T821" s="34">
        <v>253.51999999999998</v>
      </c>
      <c r="U821" s="34">
        <v>1.55</v>
      </c>
      <c r="V821" s="5">
        <v>198.12650419404883</v>
      </c>
      <c r="W821" s="5">
        <v>1.7586416009702652</v>
      </c>
      <c r="X821" s="5">
        <v>249.06149181322016</v>
      </c>
      <c r="Y821" s="5">
        <v>1.2570831591985525</v>
      </c>
    </row>
    <row r="822" spans="1:25" x14ac:dyDescent="0.3">
      <c r="A822" s="34" t="s">
        <v>1501</v>
      </c>
      <c r="B822" s="29">
        <v>331</v>
      </c>
      <c r="C822" s="29">
        <v>18</v>
      </c>
      <c r="D822" s="29" t="s">
        <v>71</v>
      </c>
      <c r="E822" s="5">
        <v>493753.983095998</v>
      </c>
      <c r="F822" s="5">
        <v>5180973.8331300002</v>
      </c>
      <c r="G822" s="29">
        <v>1</v>
      </c>
      <c r="H822" s="29" t="s">
        <v>15</v>
      </c>
      <c r="I822" s="29" t="s">
        <v>198</v>
      </c>
      <c r="J822" s="36" t="s">
        <v>205</v>
      </c>
      <c r="K822" s="34">
        <v>3</v>
      </c>
      <c r="L822" s="34" t="s">
        <v>224</v>
      </c>
      <c r="M822" s="34" t="s">
        <v>206</v>
      </c>
      <c r="N822" s="34" t="s">
        <v>206</v>
      </c>
      <c r="O822" s="34" t="s">
        <v>206</v>
      </c>
      <c r="P822" s="34" t="s">
        <v>206</v>
      </c>
      <c r="Q822" s="34">
        <v>30</v>
      </c>
      <c r="R822" s="34">
        <v>262.93</v>
      </c>
      <c r="S822" s="34">
        <v>6.31</v>
      </c>
      <c r="T822" s="34">
        <v>256.62</v>
      </c>
      <c r="U822" s="34">
        <v>1.35</v>
      </c>
      <c r="V822" s="5">
        <v>171.76657833502196</v>
      </c>
      <c r="W822" s="5">
        <v>3.4532374100719569</v>
      </c>
      <c r="X822" s="5">
        <v>247.75830215827335</v>
      </c>
      <c r="Y822" s="5">
        <v>1.4424127473450243</v>
      </c>
    </row>
    <row r="823" spans="1:25" x14ac:dyDescent="0.3">
      <c r="A823" s="34" t="s">
        <v>1502</v>
      </c>
      <c r="B823" s="29">
        <v>331</v>
      </c>
      <c r="C823" s="29">
        <v>18</v>
      </c>
      <c r="D823" s="29" t="s">
        <v>71</v>
      </c>
      <c r="E823" s="5">
        <v>493753.983095998</v>
      </c>
      <c r="F823" s="5">
        <v>5180973.8331300002</v>
      </c>
      <c r="G823" s="29">
        <v>1</v>
      </c>
      <c r="H823" s="29" t="s">
        <v>15</v>
      </c>
      <c r="I823" s="29" t="s">
        <v>198</v>
      </c>
      <c r="J823" s="36" t="s">
        <v>208</v>
      </c>
      <c r="K823" s="34">
        <v>4</v>
      </c>
      <c r="L823" s="34" t="s">
        <v>224</v>
      </c>
      <c r="M823" s="34" t="s">
        <v>206</v>
      </c>
      <c r="N823" s="34" t="s">
        <v>206</v>
      </c>
      <c r="O823" s="34" t="s">
        <v>206</v>
      </c>
      <c r="P823" s="34" t="s">
        <v>206</v>
      </c>
      <c r="Q823" s="34">
        <v>30</v>
      </c>
      <c r="R823" s="34">
        <v>263.08999999999997</v>
      </c>
      <c r="S823" s="34">
        <v>6.31</v>
      </c>
      <c r="T823" s="34">
        <v>256.77999999999997</v>
      </c>
      <c r="U823" s="34">
        <v>1.35</v>
      </c>
      <c r="V823" s="5">
        <v>171.76657833502196</v>
      </c>
      <c r="W823" s="5">
        <v>2.6606631191158354</v>
      </c>
      <c r="X823" s="5">
        <v>249.94794924273432</v>
      </c>
      <c r="Y823" s="5">
        <v>1.4551605537325403</v>
      </c>
    </row>
    <row r="824" spans="1:25" x14ac:dyDescent="0.3">
      <c r="A824" s="34" t="s">
        <v>1559</v>
      </c>
      <c r="B824" s="29">
        <v>355</v>
      </c>
      <c r="C824" s="29">
        <v>18</v>
      </c>
      <c r="D824" s="29" t="s">
        <v>74</v>
      </c>
      <c r="E824" s="5">
        <v>493764.244851998</v>
      </c>
      <c r="F824" s="5">
        <v>5181005.6034199903</v>
      </c>
      <c r="G824" s="29">
        <v>1</v>
      </c>
      <c r="H824" s="29" t="s">
        <v>15</v>
      </c>
      <c r="I824" s="29" t="s">
        <v>198</v>
      </c>
      <c r="J824" s="36" t="s">
        <v>199</v>
      </c>
      <c r="K824" s="34">
        <v>1</v>
      </c>
      <c r="L824" s="34" t="s">
        <v>224</v>
      </c>
      <c r="M824" s="34">
        <v>2.75</v>
      </c>
      <c r="N824" s="34">
        <v>2.5</v>
      </c>
      <c r="O824" s="34">
        <v>2.5</v>
      </c>
      <c r="P824" s="34">
        <v>4</v>
      </c>
      <c r="Q824" s="34">
        <v>11.75</v>
      </c>
      <c r="R824" s="34">
        <v>575.24</v>
      </c>
      <c r="S824" s="34">
        <v>17.149999999999999</v>
      </c>
      <c r="T824" s="34">
        <v>558.09</v>
      </c>
      <c r="U824" s="34">
        <v>6.2</v>
      </c>
      <c r="V824" s="5">
        <v>1418.9631538469021</v>
      </c>
      <c r="W824" s="37">
        <v>2.4780960856822962</v>
      </c>
      <c r="X824" s="5">
        <v>544.25999355541569</v>
      </c>
      <c r="Y824" s="5">
        <v>0.38356175217086591</v>
      </c>
    </row>
    <row r="825" spans="1:25" x14ac:dyDescent="0.3">
      <c r="A825" s="34" t="s">
        <v>1560</v>
      </c>
      <c r="B825" s="29">
        <v>355</v>
      </c>
      <c r="C825" s="29">
        <v>18</v>
      </c>
      <c r="D825" s="29" t="s">
        <v>74</v>
      </c>
      <c r="E825" s="5">
        <v>493764.244851998</v>
      </c>
      <c r="F825" s="5">
        <v>5181005.6034199903</v>
      </c>
      <c r="G825" s="29">
        <v>1</v>
      </c>
      <c r="H825" s="29" t="s">
        <v>15</v>
      </c>
      <c r="I825" s="29" t="s">
        <v>198</v>
      </c>
      <c r="J825" s="36" t="s">
        <v>202</v>
      </c>
      <c r="K825" s="34">
        <v>2</v>
      </c>
      <c r="L825" s="34" t="s">
        <v>224</v>
      </c>
      <c r="M825" s="34" t="s">
        <v>203</v>
      </c>
      <c r="N825" s="34">
        <v>7.5</v>
      </c>
      <c r="O825" s="34">
        <v>7.5</v>
      </c>
      <c r="P825" s="34">
        <v>6</v>
      </c>
      <c r="Q825" s="34">
        <v>21</v>
      </c>
      <c r="R825" s="34">
        <v>201.94</v>
      </c>
      <c r="S825" s="34">
        <v>6.31</v>
      </c>
      <c r="T825" s="34">
        <v>195.63</v>
      </c>
      <c r="U825" s="34">
        <v>1.55</v>
      </c>
      <c r="V825" s="5">
        <v>158.50120335523906</v>
      </c>
      <c r="W825" s="5">
        <v>2.1069692058346678</v>
      </c>
      <c r="X825" s="5">
        <v>191.50813614262563</v>
      </c>
      <c r="Y825" s="5">
        <v>1.2082440517086179</v>
      </c>
    </row>
    <row r="826" spans="1:25" x14ac:dyDescent="0.3">
      <c r="A826" s="34" t="s">
        <v>1561</v>
      </c>
      <c r="B826" s="29">
        <v>355</v>
      </c>
      <c r="C826" s="29">
        <v>18</v>
      </c>
      <c r="D826" s="29" t="s">
        <v>74</v>
      </c>
      <c r="E826" s="5">
        <v>493764.244851998</v>
      </c>
      <c r="F826" s="5">
        <v>5181005.6034199903</v>
      </c>
      <c r="G826" s="29">
        <v>1</v>
      </c>
      <c r="H826" s="29" t="s">
        <v>15</v>
      </c>
      <c r="I826" s="29" t="s">
        <v>198</v>
      </c>
      <c r="J826" s="36" t="s">
        <v>205</v>
      </c>
      <c r="K826" s="34">
        <v>3</v>
      </c>
      <c r="L826" s="34" t="s">
        <v>224</v>
      </c>
      <c r="M826" s="34" t="s">
        <v>206</v>
      </c>
      <c r="N826" s="34" t="s">
        <v>206</v>
      </c>
      <c r="O826" s="34" t="s">
        <v>206</v>
      </c>
      <c r="P826" s="34" t="s">
        <v>206</v>
      </c>
      <c r="Q826" s="34">
        <v>30</v>
      </c>
      <c r="R826" s="34">
        <v>244.16</v>
      </c>
      <c r="S826" s="34">
        <v>6.31</v>
      </c>
      <c r="T826" s="34">
        <v>237.85</v>
      </c>
      <c r="U826" s="34">
        <v>1.35</v>
      </c>
      <c r="V826" s="5">
        <v>171.76657833502196</v>
      </c>
      <c r="W826" s="5">
        <v>2.2426095820591119</v>
      </c>
      <c r="X826" s="5">
        <v>232.5159531090724</v>
      </c>
      <c r="Y826" s="5">
        <v>1.3536740113409134</v>
      </c>
    </row>
    <row r="827" spans="1:25" x14ac:dyDescent="0.3">
      <c r="A827" s="34" t="s">
        <v>1562</v>
      </c>
      <c r="B827" s="29">
        <v>355</v>
      </c>
      <c r="C827" s="29">
        <v>18</v>
      </c>
      <c r="D827" s="29" t="s">
        <v>74</v>
      </c>
      <c r="E827" s="5">
        <v>493764.244851998</v>
      </c>
      <c r="F827" s="5">
        <v>5181005.6034199903</v>
      </c>
      <c r="G827" s="29">
        <v>1</v>
      </c>
      <c r="H827" s="29" t="s">
        <v>15</v>
      </c>
      <c r="I827" s="29" t="s">
        <v>198</v>
      </c>
      <c r="J827" s="36" t="s">
        <v>208</v>
      </c>
      <c r="K827" s="34">
        <v>4</v>
      </c>
      <c r="L827" s="34" t="s">
        <v>224</v>
      </c>
      <c r="M827" s="34" t="s">
        <v>206</v>
      </c>
      <c r="N827" s="34" t="s">
        <v>206</v>
      </c>
      <c r="O827" s="34" t="s">
        <v>206</v>
      </c>
      <c r="P827" s="34" t="s">
        <v>206</v>
      </c>
      <c r="Q827" s="34">
        <v>30</v>
      </c>
      <c r="R827" s="34">
        <v>230.49</v>
      </c>
      <c r="S827" s="34">
        <v>6.31</v>
      </c>
      <c r="T827" s="34">
        <v>224.18</v>
      </c>
      <c r="U827" s="34">
        <v>1.35</v>
      </c>
      <c r="V827" s="5">
        <v>171.76657833502196</v>
      </c>
      <c r="W827" s="5">
        <v>2.0263424518743669</v>
      </c>
      <c r="X827" s="5">
        <v>219.63734549138806</v>
      </c>
      <c r="Y827" s="5">
        <v>1.2786966336547534</v>
      </c>
    </row>
    <row r="828" spans="1:25" x14ac:dyDescent="0.3">
      <c r="A828" s="34" t="s">
        <v>1608</v>
      </c>
      <c r="B828" s="29">
        <v>377</v>
      </c>
      <c r="C828" s="29">
        <v>18</v>
      </c>
      <c r="D828" s="29" t="s">
        <v>75</v>
      </c>
      <c r="E828" s="5">
        <v>493767.37831900001</v>
      </c>
      <c r="F828" s="5">
        <v>5181033.5277100001</v>
      </c>
      <c r="G828" s="29">
        <v>1</v>
      </c>
      <c r="H828" s="29" t="s">
        <v>15</v>
      </c>
      <c r="I828" s="29" t="s">
        <v>198</v>
      </c>
      <c r="J828" s="36" t="s">
        <v>199</v>
      </c>
      <c r="K828" s="34">
        <v>1</v>
      </c>
      <c r="L828" s="34" t="s">
        <v>224</v>
      </c>
      <c r="M828" s="34">
        <v>2.5</v>
      </c>
      <c r="N828" s="34">
        <v>2</v>
      </c>
      <c r="O828" s="34">
        <v>3</v>
      </c>
      <c r="P828" s="34">
        <v>4.5</v>
      </c>
      <c r="Q828" s="34">
        <v>12</v>
      </c>
      <c r="R828" s="34">
        <v>812.8</v>
      </c>
      <c r="S828" s="34">
        <v>17.149999999999999</v>
      </c>
      <c r="T828" s="34">
        <v>795.65</v>
      </c>
      <c r="U828" s="34">
        <v>6.2</v>
      </c>
      <c r="V828" s="5">
        <v>1449.1538592479001</v>
      </c>
      <c r="W828" s="37">
        <v>2.4246272857163573</v>
      </c>
      <c r="X828" s="5">
        <v>776.35845300119774</v>
      </c>
      <c r="Y828" s="5">
        <v>0.53573224681892784</v>
      </c>
    </row>
    <row r="829" spans="1:25" x14ac:dyDescent="0.3">
      <c r="A829" s="34" t="s">
        <v>1609</v>
      </c>
      <c r="B829" s="29">
        <v>377</v>
      </c>
      <c r="C829" s="29">
        <v>18</v>
      </c>
      <c r="D829" s="29" t="s">
        <v>75</v>
      </c>
      <c r="E829" s="5">
        <v>493767.37831900001</v>
      </c>
      <c r="F829" s="5">
        <v>5181033.5277100001</v>
      </c>
      <c r="G829" s="29">
        <v>1</v>
      </c>
      <c r="H829" s="29" t="s">
        <v>15</v>
      </c>
      <c r="I829" s="29" t="s">
        <v>198</v>
      </c>
      <c r="J829" s="36" t="s">
        <v>202</v>
      </c>
      <c r="K829" s="34">
        <v>2</v>
      </c>
      <c r="L829" s="34" t="s">
        <v>224</v>
      </c>
      <c r="M829" s="34" t="s">
        <v>203</v>
      </c>
      <c r="N829" s="34">
        <v>8</v>
      </c>
      <c r="O829" s="34">
        <v>7</v>
      </c>
      <c r="P829" s="34">
        <v>5.5</v>
      </c>
      <c r="Q829" s="34">
        <v>20.5</v>
      </c>
      <c r="R829" s="34">
        <v>205.24</v>
      </c>
      <c r="S829" s="34">
        <v>6.31</v>
      </c>
      <c r="T829" s="34">
        <v>198.93</v>
      </c>
      <c r="U829" s="34">
        <v>1.55</v>
      </c>
      <c r="V829" s="5">
        <v>154.72736518011433</v>
      </c>
      <c r="W829" s="5">
        <v>2.0570264765784221</v>
      </c>
      <c r="X829" s="5">
        <v>194.83795723014256</v>
      </c>
      <c r="Y829" s="5">
        <v>1.2592339887862529</v>
      </c>
    </row>
    <row r="830" spans="1:25" x14ac:dyDescent="0.3">
      <c r="A830" s="34" t="s">
        <v>1610</v>
      </c>
      <c r="B830" s="29">
        <v>377</v>
      </c>
      <c r="C830" s="29">
        <v>18</v>
      </c>
      <c r="D830" s="29" t="s">
        <v>75</v>
      </c>
      <c r="E830" s="5">
        <v>493767.37831900001</v>
      </c>
      <c r="F830" s="5">
        <v>5181033.5277100001</v>
      </c>
      <c r="G830" s="29">
        <v>1</v>
      </c>
      <c r="H830" s="29" t="s">
        <v>15</v>
      </c>
      <c r="I830" s="29" t="s">
        <v>198</v>
      </c>
      <c r="J830" s="36" t="s">
        <v>205</v>
      </c>
      <c r="K830" s="34">
        <v>3</v>
      </c>
      <c r="L830" s="34" t="s">
        <v>224</v>
      </c>
      <c r="M830" s="34" t="s">
        <v>206</v>
      </c>
      <c r="N830" s="34" t="s">
        <v>206</v>
      </c>
      <c r="O830" s="34" t="s">
        <v>206</v>
      </c>
      <c r="P830" s="34" t="s">
        <v>206</v>
      </c>
      <c r="Q830" s="34">
        <v>30</v>
      </c>
      <c r="R830" s="34">
        <v>261.58</v>
      </c>
      <c r="S830" s="34">
        <v>6.31</v>
      </c>
      <c r="T830" s="34">
        <v>255.26999999999998</v>
      </c>
      <c r="U830" s="34">
        <v>1.35</v>
      </c>
      <c r="V830" s="5">
        <v>171.76657833502196</v>
      </c>
      <c r="W830" s="5">
        <v>2.3324767740660062</v>
      </c>
      <c r="X830" s="5">
        <v>249.31588653884168</v>
      </c>
      <c r="Y830" s="5">
        <v>1.4514807767350628</v>
      </c>
    </row>
    <row r="831" spans="1:25" x14ac:dyDescent="0.3">
      <c r="A831" s="34" t="s">
        <v>1611</v>
      </c>
      <c r="B831" s="29">
        <v>377</v>
      </c>
      <c r="C831" s="29">
        <v>18</v>
      </c>
      <c r="D831" s="29" t="s">
        <v>75</v>
      </c>
      <c r="E831" s="5">
        <v>493767.37831900001</v>
      </c>
      <c r="F831" s="5">
        <v>5181033.5277100001</v>
      </c>
      <c r="G831" s="29">
        <v>1</v>
      </c>
      <c r="H831" s="29" t="s">
        <v>15</v>
      </c>
      <c r="I831" s="29" t="s">
        <v>198</v>
      </c>
      <c r="J831" s="36" t="s">
        <v>208</v>
      </c>
      <c r="K831" s="34">
        <v>4</v>
      </c>
      <c r="L831" s="34" t="s">
        <v>224</v>
      </c>
      <c r="M831" s="34" t="s">
        <v>206</v>
      </c>
      <c r="N831" s="34" t="s">
        <v>206</v>
      </c>
      <c r="O831" s="34" t="s">
        <v>206</v>
      </c>
      <c r="P831" s="34" t="s">
        <v>206</v>
      </c>
      <c r="Q831" s="34">
        <v>30</v>
      </c>
      <c r="R831" s="34">
        <v>258.32</v>
      </c>
      <c r="S831" s="34">
        <v>6.31</v>
      </c>
      <c r="T831" s="34">
        <v>252.01</v>
      </c>
      <c r="U831" s="34">
        <v>1.35</v>
      </c>
      <c r="V831" s="5">
        <v>171.76657833502196</v>
      </c>
      <c r="W831" s="5">
        <v>1.9878296146044707</v>
      </c>
      <c r="X831" s="5">
        <v>247.00047058823526</v>
      </c>
      <c r="Y831" s="5">
        <v>1.4380007623280091</v>
      </c>
    </row>
    <row r="832" spans="1:25" x14ac:dyDescent="0.3">
      <c r="A832" s="34" t="s">
        <v>1648</v>
      </c>
      <c r="B832" s="29">
        <v>399</v>
      </c>
      <c r="C832" s="29">
        <v>18</v>
      </c>
      <c r="D832" s="29" t="s">
        <v>78</v>
      </c>
      <c r="E832" s="5">
        <v>493754.005991999</v>
      </c>
      <c r="F832" s="5">
        <v>5181069.176</v>
      </c>
      <c r="G832" s="29">
        <v>6</v>
      </c>
      <c r="H832" s="29" t="s">
        <v>17</v>
      </c>
      <c r="I832" s="29" t="s">
        <v>219</v>
      </c>
      <c r="J832" s="36" t="s">
        <v>199</v>
      </c>
      <c r="K832" s="34">
        <v>1</v>
      </c>
      <c r="L832" s="34" t="s">
        <v>200</v>
      </c>
      <c r="M832" s="34">
        <v>3.5</v>
      </c>
      <c r="N832" s="34">
        <v>3.5</v>
      </c>
      <c r="O832" s="34">
        <v>4</v>
      </c>
      <c r="P832" s="34">
        <v>6.25</v>
      </c>
      <c r="Q832" s="34">
        <v>17.25</v>
      </c>
      <c r="R832" s="34">
        <v>603.9</v>
      </c>
      <c r="S832" s="34">
        <v>17.149999999999999</v>
      </c>
      <c r="T832" s="34">
        <v>586.75</v>
      </c>
      <c r="U832" s="34">
        <v>6.2</v>
      </c>
      <c r="V832" s="5">
        <v>2083.1586726688561</v>
      </c>
      <c r="W832" s="37">
        <v>2.4251571589760141</v>
      </c>
      <c r="X832" s="5">
        <v>572.52039036970825</v>
      </c>
      <c r="Y832" s="5">
        <v>0.27483282856999991</v>
      </c>
    </row>
    <row r="833" spans="1:25" x14ac:dyDescent="0.3">
      <c r="A833" s="34" t="s">
        <v>1649</v>
      </c>
      <c r="B833" s="29">
        <v>399</v>
      </c>
      <c r="C833" s="29">
        <v>18</v>
      </c>
      <c r="D833" s="29" t="s">
        <v>78</v>
      </c>
      <c r="E833" s="5">
        <v>493754.005991999</v>
      </c>
      <c r="F833" s="5">
        <v>5181069.176</v>
      </c>
      <c r="G833" s="29">
        <v>6</v>
      </c>
      <c r="H833" s="29" t="s">
        <v>17</v>
      </c>
      <c r="I833" s="29" t="s">
        <v>219</v>
      </c>
      <c r="J833" s="36" t="s">
        <v>202</v>
      </c>
      <c r="K833" s="34">
        <v>2</v>
      </c>
      <c r="L833" s="34" t="s">
        <v>200</v>
      </c>
      <c r="M833" s="34" t="s">
        <v>203</v>
      </c>
      <c r="N833" s="34">
        <v>6.5</v>
      </c>
      <c r="O833" s="34">
        <v>6</v>
      </c>
      <c r="P833" s="34">
        <v>3.75</v>
      </c>
      <c r="Q833" s="34">
        <v>16.25</v>
      </c>
      <c r="R833" s="34">
        <v>148.91999999999999</v>
      </c>
      <c r="S833" s="34">
        <v>6.31</v>
      </c>
      <c r="T833" s="34">
        <v>142.60999999999999</v>
      </c>
      <c r="U833" s="34">
        <v>1.55</v>
      </c>
      <c r="V833" s="5">
        <v>122.64974069155404</v>
      </c>
      <c r="W833" s="5">
        <v>2.1016119159355258</v>
      </c>
      <c r="X833" s="5">
        <v>139.61289124668434</v>
      </c>
      <c r="Y833" s="5">
        <v>1.1383056373334708</v>
      </c>
    </row>
    <row r="834" spans="1:25" x14ac:dyDescent="0.3">
      <c r="A834" s="34" t="s">
        <v>1650</v>
      </c>
      <c r="B834" s="29">
        <v>399</v>
      </c>
      <c r="C834" s="29">
        <v>18</v>
      </c>
      <c r="D834" s="29" t="s">
        <v>78</v>
      </c>
      <c r="E834" s="5">
        <v>493754.005991999</v>
      </c>
      <c r="F834" s="5">
        <v>5181069.176</v>
      </c>
      <c r="G834" s="29">
        <v>6</v>
      </c>
      <c r="H834" s="29" t="s">
        <v>17</v>
      </c>
      <c r="I834" s="29" t="s">
        <v>219</v>
      </c>
      <c r="J834" s="36" t="s">
        <v>205</v>
      </c>
      <c r="K834" s="34">
        <v>3</v>
      </c>
      <c r="L834" s="34" t="s">
        <v>200</v>
      </c>
      <c r="M834" s="34" t="s">
        <v>206</v>
      </c>
      <c r="N834" s="34" t="s">
        <v>206</v>
      </c>
      <c r="O834" s="34" t="s">
        <v>206</v>
      </c>
      <c r="P834" s="34" t="s">
        <v>206</v>
      </c>
      <c r="Q834" s="34">
        <v>30</v>
      </c>
      <c r="R834" s="34">
        <v>254.69</v>
      </c>
      <c r="S834" s="34">
        <v>6.31</v>
      </c>
      <c r="T834" s="34">
        <v>248.38</v>
      </c>
      <c r="U834" s="34">
        <v>1.35</v>
      </c>
      <c r="V834" s="5">
        <v>171.76657833502196</v>
      </c>
      <c r="W834" s="5">
        <v>2.024701356549909</v>
      </c>
      <c r="X834" s="5">
        <v>243.35104677060133</v>
      </c>
      <c r="Y834" s="5">
        <v>1.4167543484271865</v>
      </c>
    </row>
    <row r="835" spans="1:25" x14ac:dyDescent="0.3">
      <c r="A835" s="34" t="s">
        <v>1651</v>
      </c>
      <c r="B835" s="29">
        <v>399</v>
      </c>
      <c r="C835" s="29">
        <v>18</v>
      </c>
      <c r="D835" s="29" t="s">
        <v>78</v>
      </c>
      <c r="E835" s="5">
        <v>493754.005991999</v>
      </c>
      <c r="F835" s="5">
        <v>5181069.176</v>
      </c>
      <c r="G835" s="29">
        <v>6</v>
      </c>
      <c r="H835" s="29" t="s">
        <v>17</v>
      </c>
      <c r="I835" s="29" t="s">
        <v>219</v>
      </c>
      <c r="J835" s="36" t="s">
        <v>208</v>
      </c>
      <c r="K835" s="34">
        <v>4</v>
      </c>
      <c r="L835" s="34" t="s">
        <v>200</v>
      </c>
      <c r="M835" s="34" t="s">
        <v>206</v>
      </c>
      <c r="N835" s="34" t="s">
        <v>206</v>
      </c>
      <c r="O835" s="34" t="s">
        <v>206</v>
      </c>
      <c r="P835" s="34" t="s">
        <v>206</v>
      </c>
      <c r="Q835" s="34">
        <v>30</v>
      </c>
      <c r="R835" s="34">
        <v>236.2</v>
      </c>
      <c r="S835" s="34">
        <v>6.31</v>
      </c>
      <c r="T835" s="34">
        <v>229.89</v>
      </c>
      <c r="U835" s="34">
        <v>1.35</v>
      </c>
      <c r="V835" s="5">
        <v>171.76657833502196</v>
      </c>
      <c r="W835" s="5">
        <v>1.9496344435418231</v>
      </c>
      <c r="X835" s="5">
        <v>225.40798537774168</v>
      </c>
      <c r="Y835" s="5">
        <v>1.3122924585369273</v>
      </c>
    </row>
    <row r="836" spans="1:25" x14ac:dyDescent="0.3">
      <c r="A836" s="34" t="s">
        <v>1676</v>
      </c>
      <c r="B836" s="29">
        <v>422</v>
      </c>
      <c r="C836" s="29">
        <v>18</v>
      </c>
      <c r="D836" s="29" t="s">
        <v>83</v>
      </c>
      <c r="E836" s="5">
        <v>493745.871519999</v>
      </c>
      <c r="F836" s="5">
        <v>5181100.9654400004</v>
      </c>
      <c r="G836" s="29">
        <v>5</v>
      </c>
      <c r="H836" s="29" t="s">
        <v>17</v>
      </c>
      <c r="I836" s="29" t="s">
        <v>210</v>
      </c>
      <c r="J836" s="36" t="s">
        <v>199</v>
      </c>
      <c r="K836" s="34">
        <v>1</v>
      </c>
      <c r="L836" s="34" t="s">
        <v>200</v>
      </c>
      <c r="M836" s="34">
        <v>2.5</v>
      </c>
      <c r="N836" s="34">
        <v>2</v>
      </c>
      <c r="O836" s="34">
        <v>4</v>
      </c>
      <c r="P836" s="34">
        <v>3.75</v>
      </c>
      <c r="Q836" s="34">
        <v>12.25</v>
      </c>
      <c r="R836" s="34">
        <v>682.2</v>
      </c>
      <c r="S836" s="34">
        <v>17.149999999999999</v>
      </c>
      <c r="T836" s="34">
        <v>665.05000000000007</v>
      </c>
      <c r="U836" s="34">
        <v>6.2</v>
      </c>
      <c r="V836" s="5">
        <v>1479.3445646488979</v>
      </c>
      <c r="W836" s="37">
        <v>2.4230214260433787</v>
      </c>
      <c r="X836" s="5">
        <v>648.93569600609862</v>
      </c>
      <c r="Y836" s="5">
        <v>0.43866433251141501</v>
      </c>
    </row>
    <row r="837" spans="1:25" x14ac:dyDescent="0.3">
      <c r="A837" s="34" t="s">
        <v>1677</v>
      </c>
      <c r="B837" s="29">
        <v>422</v>
      </c>
      <c r="C837" s="29">
        <v>18</v>
      </c>
      <c r="D837" s="29" t="s">
        <v>83</v>
      </c>
      <c r="E837" s="5">
        <v>493745.871519999</v>
      </c>
      <c r="F837" s="5">
        <v>5181100.9654400004</v>
      </c>
      <c r="G837" s="29">
        <v>5</v>
      </c>
      <c r="H837" s="29" t="s">
        <v>17</v>
      </c>
      <c r="I837" s="29" t="s">
        <v>210</v>
      </c>
      <c r="J837" s="36" t="s">
        <v>202</v>
      </c>
      <c r="K837" s="34">
        <v>2</v>
      </c>
      <c r="L837" s="34" t="s">
        <v>200</v>
      </c>
      <c r="M837" s="34" t="s">
        <v>203</v>
      </c>
      <c r="N837" s="34">
        <v>8</v>
      </c>
      <c r="O837" s="34">
        <v>6</v>
      </c>
      <c r="P837" s="34">
        <v>6.25</v>
      </c>
      <c r="Q837" s="34">
        <v>20.25</v>
      </c>
      <c r="R837" s="34">
        <v>232.94</v>
      </c>
      <c r="S837" s="34">
        <v>6.31</v>
      </c>
      <c r="T837" s="34">
        <v>226.63</v>
      </c>
      <c r="U837" s="34">
        <v>1.55</v>
      </c>
      <c r="V837" s="5">
        <v>152.84044609255196</v>
      </c>
      <c r="W837" s="5">
        <v>1.8592562974809927</v>
      </c>
      <c r="X837" s="5">
        <v>222.41636745301884</v>
      </c>
      <c r="Y837" s="5">
        <v>1.4552193031308966</v>
      </c>
    </row>
    <row r="838" spans="1:25" x14ac:dyDescent="0.3">
      <c r="A838" s="34" t="s">
        <v>1678</v>
      </c>
      <c r="B838" s="29">
        <v>422</v>
      </c>
      <c r="C838" s="29">
        <v>18</v>
      </c>
      <c r="D838" s="29" t="s">
        <v>83</v>
      </c>
      <c r="E838" s="5">
        <v>493745.871519999</v>
      </c>
      <c r="F838" s="5">
        <v>5181100.9654400004</v>
      </c>
      <c r="G838" s="29">
        <v>5</v>
      </c>
      <c r="H838" s="29" t="s">
        <v>17</v>
      </c>
      <c r="I838" s="29" t="s">
        <v>210</v>
      </c>
      <c r="J838" s="36" t="s">
        <v>205</v>
      </c>
      <c r="K838" s="34">
        <v>3</v>
      </c>
      <c r="L838" s="34" t="s">
        <v>200</v>
      </c>
      <c r="M838" s="34" t="s">
        <v>206</v>
      </c>
      <c r="N838" s="34" t="s">
        <v>206</v>
      </c>
      <c r="O838" s="34" t="s">
        <v>206</v>
      </c>
      <c r="P838" s="34" t="s">
        <v>206</v>
      </c>
      <c r="Q838" s="34">
        <v>30</v>
      </c>
      <c r="R838" s="34">
        <v>261.31</v>
      </c>
      <c r="S838" s="34">
        <v>6.31</v>
      </c>
      <c r="T838" s="34">
        <v>255</v>
      </c>
      <c r="U838" s="34">
        <v>1.35</v>
      </c>
      <c r="V838" s="5">
        <v>171.76657833502196</v>
      </c>
      <c r="W838" s="5">
        <v>2.4653626731866214</v>
      </c>
      <c r="X838" s="5">
        <v>248.71332518337411</v>
      </c>
      <c r="Y838" s="5">
        <v>1.4479727522910275</v>
      </c>
    </row>
    <row r="839" spans="1:25" x14ac:dyDescent="0.3">
      <c r="A839" s="34" t="s">
        <v>1679</v>
      </c>
      <c r="B839" s="29">
        <v>422</v>
      </c>
      <c r="C839" s="29">
        <v>18</v>
      </c>
      <c r="D839" s="29" t="s">
        <v>83</v>
      </c>
      <c r="E839" s="5">
        <v>493745.871519999</v>
      </c>
      <c r="F839" s="5">
        <v>5181100.9654400004</v>
      </c>
      <c r="G839" s="29">
        <v>5</v>
      </c>
      <c r="H839" s="29" t="s">
        <v>17</v>
      </c>
      <c r="I839" s="29" t="s">
        <v>210</v>
      </c>
      <c r="J839" s="36" t="s">
        <v>208</v>
      </c>
      <c r="K839" s="34">
        <v>4</v>
      </c>
      <c r="L839" s="34" t="s">
        <v>200</v>
      </c>
      <c r="M839" s="34" t="s">
        <v>206</v>
      </c>
      <c r="N839" s="34" t="s">
        <v>206</v>
      </c>
      <c r="O839" s="34" t="s">
        <v>206</v>
      </c>
      <c r="P839" s="34" t="s">
        <v>206</v>
      </c>
      <c r="Q839" s="34">
        <v>30</v>
      </c>
      <c r="R839" s="34">
        <v>249.67</v>
      </c>
      <c r="S839" s="34">
        <v>6.31</v>
      </c>
      <c r="T839" s="34">
        <v>243.35999999999999</v>
      </c>
      <c r="U839" s="34">
        <v>1.35</v>
      </c>
      <c r="V839" s="5">
        <v>171.76657833502196</v>
      </c>
      <c r="W839" s="5">
        <v>1.9323671497584411</v>
      </c>
      <c r="X839" s="5">
        <v>238.65739130434784</v>
      </c>
      <c r="Y839" s="5">
        <v>1.389428569968127</v>
      </c>
    </row>
    <row r="840" spans="1:25" x14ac:dyDescent="0.3">
      <c r="A840" s="34" t="s">
        <v>263</v>
      </c>
      <c r="B840" s="29">
        <v>14</v>
      </c>
      <c r="C840" s="29">
        <v>19</v>
      </c>
      <c r="D840" s="29" t="s">
        <v>17</v>
      </c>
      <c r="E840" s="5">
        <v>493768.28853800002</v>
      </c>
      <c r="F840" s="5">
        <v>5180574.2933700001</v>
      </c>
      <c r="G840" s="29">
        <v>3</v>
      </c>
      <c r="H840" s="29" t="s">
        <v>23</v>
      </c>
      <c r="I840" s="29" t="s">
        <v>219</v>
      </c>
      <c r="J840" s="36" t="s">
        <v>199</v>
      </c>
      <c r="K840" s="34">
        <v>1</v>
      </c>
      <c r="L840" s="34" t="s">
        <v>219</v>
      </c>
      <c r="M840" s="34">
        <v>2.5</v>
      </c>
      <c r="N840" s="34">
        <v>2</v>
      </c>
      <c r="O840" s="34">
        <v>3</v>
      </c>
      <c r="P840" s="34">
        <v>1</v>
      </c>
      <c r="Q840" s="34">
        <v>8.5</v>
      </c>
      <c r="R840" s="34">
        <v>519.96</v>
      </c>
      <c r="S840" s="34">
        <v>17.149999999999999</v>
      </c>
      <c r="T840" s="34">
        <v>502.81000000000006</v>
      </c>
      <c r="U840" s="34">
        <v>6.2</v>
      </c>
      <c r="V840" s="5">
        <v>1026.4839836339293</v>
      </c>
      <c r="W840" s="37">
        <v>2.1980719450147266</v>
      </c>
      <c r="X840" s="5">
        <v>491.75787445327148</v>
      </c>
      <c r="Y840" s="5">
        <v>0.47907018744935925</v>
      </c>
    </row>
    <row r="841" spans="1:25" x14ac:dyDescent="0.3">
      <c r="A841" s="34" t="s">
        <v>264</v>
      </c>
      <c r="B841" s="29">
        <v>14</v>
      </c>
      <c r="C841" s="29">
        <v>19</v>
      </c>
      <c r="D841" s="29" t="s">
        <v>17</v>
      </c>
      <c r="E841" s="5">
        <v>493768.28853800002</v>
      </c>
      <c r="F841" s="5">
        <v>5180574.2933700001</v>
      </c>
      <c r="G841" s="29">
        <v>3</v>
      </c>
      <c r="H841" s="29" t="s">
        <v>23</v>
      </c>
      <c r="I841" s="29" t="s">
        <v>219</v>
      </c>
      <c r="J841" s="36" t="s">
        <v>202</v>
      </c>
      <c r="K841" s="34">
        <v>2</v>
      </c>
      <c r="L841" s="34" t="s">
        <v>219</v>
      </c>
      <c r="M841" s="34" t="s">
        <v>203</v>
      </c>
      <c r="N841" s="34">
        <v>8</v>
      </c>
      <c r="O841" s="34">
        <v>7</v>
      </c>
      <c r="P841" s="34">
        <v>9</v>
      </c>
      <c r="Q841" s="34">
        <v>24</v>
      </c>
      <c r="R841" s="34">
        <v>270.43</v>
      </c>
      <c r="S841" s="34">
        <v>6.31</v>
      </c>
      <c r="T841" s="34">
        <v>264.12</v>
      </c>
      <c r="U841" s="34">
        <v>1.55</v>
      </c>
      <c r="V841" s="5">
        <v>181.14423240598751</v>
      </c>
      <c r="W841" s="5">
        <v>2.0535386872020354</v>
      </c>
      <c r="X841" s="5">
        <v>258.69619361936196</v>
      </c>
      <c r="Y841" s="5">
        <v>1.4281227184731005</v>
      </c>
    </row>
    <row r="842" spans="1:25" x14ac:dyDescent="0.3">
      <c r="A842" s="34" t="s">
        <v>265</v>
      </c>
      <c r="B842" s="29">
        <v>14</v>
      </c>
      <c r="C842" s="29">
        <v>19</v>
      </c>
      <c r="D842" s="29" t="s">
        <v>17</v>
      </c>
      <c r="E842" s="5">
        <v>493768.28853800002</v>
      </c>
      <c r="F842" s="5">
        <v>5180574.2933700001</v>
      </c>
      <c r="G842" s="29">
        <v>3</v>
      </c>
      <c r="H842" s="29" t="s">
        <v>23</v>
      </c>
      <c r="I842" s="29" t="s">
        <v>219</v>
      </c>
      <c r="J842" s="36" t="s">
        <v>205</v>
      </c>
      <c r="K842" s="34">
        <v>3</v>
      </c>
      <c r="L842" s="34" t="s">
        <v>219</v>
      </c>
      <c r="M842" s="34" t="s">
        <v>206</v>
      </c>
      <c r="N842" s="34" t="s">
        <v>206</v>
      </c>
      <c r="O842" s="34" t="s">
        <v>206</v>
      </c>
      <c r="P842" s="34" t="s">
        <v>206</v>
      </c>
      <c r="Q842" s="34">
        <v>30</v>
      </c>
      <c r="R842" s="34">
        <v>260.58</v>
      </c>
      <c r="S842" s="34">
        <v>6.31</v>
      </c>
      <c r="T842" s="34">
        <v>254.26999999999998</v>
      </c>
      <c r="U842" s="34">
        <v>1.35</v>
      </c>
      <c r="V842" s="5">
        <v>171.76657833502196</v>
      </c>
      <c r="W842" s="5">
        <v>1.9632794037447703</v>
      </c>
      <c r="X842" s="5">
        <v>249.27796946009815</v>
      </c>
      <c r="Y842" s="5">
        <v>1.4512600290255195</v>
      </c>
    </row>
    <row r="843" spans="1:25" x14ac:dyDescent="0.3">
      <c r="A843" s="34" t="s">
        <v>266</v>
      </c>
      <c r="B843" s="29">
        <v>14</v>
      </c>
      <c r="C843" s="29">
        <v>19</v>
      </c>
      <c r="D843" s="29" t="s">
        <v>17</v>
      </c>
      <c r="E843" s="5">
        <v>493768.28853800002</v>
      </c>
      <c r="F843" s="5">
        <v>5180574.2933700001</v>
      </c>
      <c r="G843" s="29">
        <v>3</v>
      </c>
      <c r="H843" s="29" t="s">
        <v>23</v>
      </c>
      <c r="I843" s="29" t="s">
        <v>219</v>
      </c>
      <c r="J843" s="36" t="s">
        <v>208</v>
      </c>
      <c r="K843" s="34">
        <v>4</v>
      </c>
      <c r="L843" s="34" t="s">
        <v>219</v>
      </c>
      <c r="M843" s="34" t="s">
        <v>206</v>
      </c>
      <c r="N843" s="34" t="s">
        <v>206</v>
      </c>
      <c r="O843" s="34" t="s">
        <v>206</v>
      </c>
      <c r="P843" s="34" t="s">
        <v>206</v>
      </c>
      <c r="Q843" s="34">
        <v>30</v>
      </c>
      <c r="R843" s="34">
        <v>273.05</v>
      </c>
      <c r="S843" s="34">
        <v>6.31</v>
      </c>
      <c r="T843" s="34">
        <v>266.74</v>
      </c>
      <c r="U843" s="34">
        <v>1.35</v>
      </c>
      <c r="V843" s="5">
        <v>171.76657833502196</v>
      </c>
      <c r="W843" s="5">
        <v>2.0065599073895548</v>
      </c>
      <c r="X843" s="5">
        <v>261.38770210302908</v>
      </c>
      <c r="Y843" s="5">
        <v>1.5217611286009649</v>
      </c>
    </row>
    <row r="844" spans="1:25" x14ac:dyDescent="0.3">
      <c r="A844" s="34" t="s">
        <v>354</v>
      </c>
      <c r="B844" s="29">
        <v>36</v>
      </c>
      <c r="C844" s="29">
        <v>19</v>
      </c>
      <c r="D844" s="29" t="s">
        <v>15</v>
      </c>
      <c r="E844" s="5">
        <v>493785.60215200001</v>
      </c>
      <c r="F844" s="5">
        <v>5180609.6934099803</v>
      </c>
      <c r="G844" s="29">
        <v>2</v>
      </c>
      <c r="H844" s="29" t="s">
        <v>23</v>
      </c>
      <c r="I844" s="29" t="s">
        <v>141</v>
      </c>
      <c r="J844" s="36" t="s">
        <v>199</v>
      </c>
      <c r="K844" s="34">
        <v>1</v>
      </c>
      <c r="L844" s="34" t="s">
        <v>350</v>
      </c>
      <c r="M844" s="34">
        <v>3.25</v>
      </c>
      <c r="N844" s="34">
        <v>5</v>
      </c>
      <c r="O844" s="34">
        <v>3</v>
      </c>
      <c r="P844" s="34">
        <v>4.25</v>
      </c>
      <c r="Q844" s="34">
        <v>15.5</v>
      </c>
      <c r="R844" s="34">
        <v>827.57</v>
      </c>
      <c r="S844" s="34">
        <v>17.149999999999999</v>
      </c>
      <c r="T844" s="34">
        <v>810.42000000000007</v>
      </c>
      <c r="U844" s="34">
        <v>6.2</v>
      </c>
      <c r="V844" s="5">
        <v>1871.8237348618709</v>
      </c>
      <c r="W844" s="37">
        <v>1.984724465493154</v>
      </c>
      <c r="X844" s="5">
        <v>794.33539598675043</v>
      </c>
      <c r="Y844" s="5">
        <v>0.42436442128209656</v>
      </c>
    </row>
    <row r="845" spans="1:25" x14ac:dyDescent="0.3">
      <c r="A845" s="34" t="s">
        <v>355</v>
      </c>
      <c r="B845" s="29">
        <v>36</v>
      </c>
      <c r="C845" s="29">
        <v>19</v>
      </c>
      <c r="D845" s="29" t="s">
        <v>15</v>
      </c>
      <c r="E845" s="5">
        <v>493785.60215200001</v>
      </c>
      <c r="F845" s="5">
        <v>5180609.6934099803</v>
      </c>
      <c r="G845" s="29">
        <v>2</v>
      </c>
      <c r="H845" s="29" t="s">
        <v>23</v>
      </c>
      <c r="I845" s="29" t="s">
        <v>141</v>
      </c>
      <c r="J845" s="36" t="s">
        <v>202</v>
      </c>
      <c r="K845" s="34">
        <v>2</v>
      </c>
      <c r="L845" s="34" t="s">
        <v>350</v>
      </c>
      <c r="M845" s="34" t="s">
        <v>203</v>
      </c>
      <c r="N845" s="34">
        <v>5</v>
      </c>
      <c r="O845" s="34">
        <v>7</v>
      </c>
      <c r="P845" s="34">
        <v>5.75</v>
      </c>
      <c r="Q845" s="34">
        <v>17.75</v>
      </c>
      <c r="R845" s="34">
        <v>199.38</v>
      </c>
      <c r="S845" s="34">
        <v>6.31</v>
      </c>
      <c r="T845" s="34">
        <v>193.07</v>
      </c>
      <c r="U845" s="34">
        <v>1.55</v>
      </c>
      <c r="V845" s="5">
        <v>133.97125521692826</v>
      </c>
      <c r="W845" s="5">
        <v>1.708074534161482</v>
      </c>
      <c r="X845" s="5">
        <v>189.77222049689442</v>
      </c>
      <c r="Y845" s="5">
        <v>1.4165144619240329</v>
      </c>
    </row>
    <row r="846" spans="1:25" x14ac:dyDescent="0.3">
      <c r="A846" s="34" t="s">
        <v>356</v>
      </c>
      <c r="B846" s="29">
        <v>36</v>
      </c>
      <c r="C846" s="29">
        <v>19</v>
      </c>
      <c r="D846" s="29" t="s">
        <v>15</v>
      </c>
      <c r="E846" s="5">
        <v>493785.60215200001</v>
      </c>
      <c r="F846" s="5">
        <v>5180609.6934099803</v>
      </c>
      <c r="G846" s="29">
        <v>2</v>
      </c>
      <c r="H846" s="29" t="s">
        <v>23</v>
      </c>
      <c r="I846" s="29" t="s">
        <v>141</v>
      </c>
      <c r="J846" s="36" t="s">
        <v>205</v>
      </c>
      <c r="K846" s="34">
        <v>3</v>
      </c>
      <c r="L846" s="34" t="s">
        <v>350</v>
      </c>
      <c r="M846" s="34" t="s">
        <v>206</v>
      </c>
      <c r="N846" s="34" t="s">
        <v>206</v>
      </c>
      <c r="O846" s="34" t="s">
        <v>206</v>
      </c>
      <c r="P846" s="34" t="s">
        <v>206</v>
      </c>
      <c r="Q846" s="34">
        <v>30</v>
      </c>
      <c r="R846" s="34">
        <v>245.58</v>
      </c>
      <c r="S846" s="34">
        <v>6.31</v>
      </c>
      <c r="T846" s="34">
        <v>239.27</v>
      </c>
      <c r="U846" s="34">
        <v>1.35</v>
      </c>
      <c r="V846" s="5">
        <v>171.76657833502196</v>
      </c>
      <c r="W846" s="5">
        <v>1.8045690151660818</v>
      </c>
      <c r="X846" s="5">
        <v>234.95220771741214</v>
      </c>
      <c r="Y846" s="5">
        <v>1.3678575308122505</v>
      </c>
    </row>
    <row r="847" spans="1:25" x14ac:dyDescent="0.3">
      <c r="A847" s="34" t="s">
        <v>357</v>
      </c>
      <c r="B847" s="29">
        <v>36</v>
      </c>
      <c r="C847" s="29">
        <v>19</v>
      </c>
      <c r="D847" s="29" t="s">
        <v>15</v>
      </c>
      <c r="E847" s="5">
        <v>493785.60215200001</v>
      </c>
      <c r="F847" s="5">
        <v>5180609.6934099803</v>
      </c>
      <c r="G847" s="29">
        <v>2</v>
      </c>
      <c r="H847" s="29" t="s">
        <v>23</v>
      </c>
      <c r="I847" s="29" t="s">
        <v>141</v>
      </c>
      <c r="J847" s="36" t="s">
        <v>208</v>
      </c>
      <c r="K847" s="34">
        <v>4</v>
      </c>
      <c r="L847" s="34" t="s">
        <v>350</v>
      </c>
      <c r="M847" s="34" t="s">
        <v>206</v>
      </c>
      <c r="N847" s="34" t="s">
        <v>206</v>
      </c>
      <c r="O847" s="34" t="s">
        <v>206</v>
      </c>
      <c r="P847" s="34" t="s">
        <v>206</v>
      </c>
      <c r="Q847" s="34">
        <v>30</v>
      </c>
      <c r="R847" s="34">
        <v>241.2</v>
      </c>
      <c r="S847" s="34">
        <v>6.31</v>
      </c>
      <c r="T847" s="34">
        <v>234.89</v>
      </c>
      <c r="U847" s="34">
        <v>1.35</v>
      </c>
      <c r="V847" s="5">
        <v>171.76657833502196</v>
      </c>
      <c r="W847" s="5">
        <v>2.4955786991550601</v>
      </c>
      <c r="X847" s="5">
        <v>229.02813519355468</v>
      </c>
      <c r="Y847" s="5">
        <v>1.3333684434631221</v>
      </c>
    </row>
    <row r="848" spans="1:25" x14ac:dyDescent="0.3">
      <c r="A848" s="34" t="s">
        <v>447</v>
      </c>
      <c r="B848" s="29">
        <v>59</v>
      </c>
      <c r="C848" s="29">
        <v>19</v>
      </c>
      <c r="D848" s="29" t="s">
        <v>23</v>
      </c>
      <c r="E848" s="5">
        <v>493770.79737400002</v>
      </c>
      <c r="F848" s="5">
        <v>5180636.94221</v>
      </c>
      <c r="G848" s="29">
        <v>2</v>
      </c>
      <c r="H848" s="29" t="s">
        <v>23</v>
      </c>
      <c r="I848" s="29" t="s">
        <v>141</v>
      </c>
      <c r="J848" s="36" t="s">
        <v>199</v>
      </c>
      <c r="K848" s="34">
        <v>1</v>
      </c>
      <c r="L848" s="34" t="s">
        <v>350</v>
      </c>
      <c r="M848" s="34">
        <v>2.75</v>
      </c>
      <c r="N848" s="34">
        <v>2.75</v>
      </c>
      <c r="O848" s="34">
        <v>3.5</v>
      </c>
      <c r="P848" s="34">
        <v>3.25</v>
      </c>
      <c r="Q848" s="34">
        <v>12.25</v>
      </c>
      <c r="R848" s="34">
        <v>864.9</v>
      </c>
      <c r="S848" s="34">
        <v>17.149999999999999</v>
      </c>
      <c r="T848" s="34">
        <v>847.75</v>
      </c>
      <c r="U848" s="34">
        <v>6.2</v>
      </c>
      <c r="V848" s="5">
        <v>1479.3445646488979</v>
      </c>
      <c r="W848" s="37">
        <v>1.9676491342343914</v>
      </c>
      <c r="X848" s="5">
        <v>831.06925446452794</v>
      </c>
      <c r="Y848" s="5">
        <v>0.56178207182027995</v>
      </c>
    </row>
    <row r="849" spans="1:25" x14ac:dyDescent="0.3">
      <c r="A849" s="34" t="s">
        <v>448</v>
      </c>
      <c r="B849" s="29">
        <v>59</v>
      </c>
      <c r="C849" s="29">
        <v>19</v>
      </c>
      <c r="D849" s="29" t="s">
        <v>23</v>
      </c>
      <c r="E849" s="5">
        <v>493770.79737400002</v>
      </c>
      <c r="F849" s="5">
        <v>5180636.94221</v>
      </c>
      <c r="G849" s="29">
        <v>2</v>
      </c>
      <c r="H849" s="29" t="s">
        <v>23</v>
      </c>
      <c r="I849" s="29" t="s">
        <v>141</v>
      </c>
      <c r="J849" s="36" t="s">
        <v>202</v>
      </c>
      <c r="K849" s="34">
        <v>2</v>
      </c>
      <c r="L849" s="34" t="s">
        <v>350</v>
      </c>
      <c r="M849" s="34" t="s">
        <v>203</v>
      </c>
      <c r="N849" s="34">
        <v>7.25</v>
      </c>
      <c r="O849" s="34">
        <v>6.5</v>
      </c>
      <c r="P849" s="34">
        <v>6.75</v>
      </c>
      <c r="Q849" s="34">
        <v>20.5</v>
      </c>
      <c r="R849" s="34">
        <v>256.11</v>
      </c>
      <c r="S849" s="34">
        <v>6.31</v>
      </c>
      <c r="T849" s="34">
        <v>249.8</v>
      </c>
      <c r="U849" s="34">
        <v>1.55</v>
      </c>
      <c r="V849" s="5">
        <v>154.72736518011433</v>
      </c>
      <c r="W849" s="5">
        <v>2.0024271844660091</v>
      </c>
      <c r="X849" s="5">
        <v>244.79793689320391</v>
      </c>
      <c r="Y849" s="5">
        <v>1.5821243812188015</v>
      </c>
    </row>
    <row r="850" spans="1:25" x14ac:dyDescent="0.3">
      <c r="A850" s="34" t="s">
        <v>449</v>
      </c>
      <c r="B850" s="29">
        <v>59</v>
      </c>
      <c r="C850" s="29">
        <v>19</v>
      </c>
      <c r="D850" s="29" t="s">
        <v>23</v>
      </c>
      <c r="E850" s="5">
        <v>493770.79737400002</v>
      </c>
      <c r="F850" s="5">
        <v>5180636.94221</v>
      </c>
      <c r="G850" s="29">
        <v>2</v>
      </c>
      <c r="H850" s="29" t="s">
        <v>23</v>
      </c>
      <c r="I850" s="29" t="s">
        <v>141</v>
      </c>
      <c r="J850" s="36" t="s">
        <v>205</v>
      </c>
      <c r="K850" s="34">
        <v>3</v>
      </c>
      <c r="L850" s="34" t="s">
        <v>350</v>
      </c>
      <c r="M850" s="34" t="s">
        <v>206</v>
      </c>
      <c r="N850" s="34" t="s">
        <v>206</v>
      </c>
      <c r="O850" s="34" t="s">
        <v>206</v>
      </c>
      <c r="P850" s="34" t="s">
        <v>206</v>
      </c>
      <c r="Q850" s="34">
        <v>30</v>
      </c>
      <c r="R850" s="34">
        <v>248.12</v>
      </c>
      <c r="S850" s="34">
        <v>6.31</v>
      </c>
      <c r="T850" s="34">
        <v>241.81</v>
      </c>
      <c r="U850" s="34">
        <v>1.35</v>
      </c>
      <c r="V850" s="5">
        <v>171.76657833502196</v>
      </c>
      <c r="W850" s="5">
        <v>2.1411092985318048</v>
      </c>
      <c r="X850" s="5">
        <v>236.63258360522025</v>
      </c>
      <c r="Y850" s="5">
        <v>1.3776404344719522</v>
      </c>
    </row>
    <row r="851" spans="1:25" x14ac:dyDescent="0.3">
      <c r="A851" s="34" t="s">
        <v>450</v>
      </c>
      <c r="B851" s="29">
        <v>59</v>
      </c>
      <c r="C851" s="29">
        <v>19</v>
      </c>
      <c r="D851" s="29" t="s">
        <v>23</v>
      </c>
      <c r="E851" s="5">
        <v>493770.79737400002</v>
      </c>
      <c r="F851" s="5">
        <v>5180636.94221</v>
      </c>
      <c r="G851" s="29">
        <v>2</v>
      </c>
      <c r="H851" s="29" t="s">
        <v>23</v>
      </c>
      <c r="I851" s="29" t="s">
        <v>141</v>
      </c>
      <c r="J851" s="36" t="s">
        <v>208</v>
      </c>
      <c r="K851" s="34">
        <v>4</v>
      </c>
      <c r="L851" s="34" t="s">
        <v>350</v>
      </c>
      <c r="M851" s="34" t="s">
        <v>206</v>
      </c>
      <c r="N851" s="34" t="s">
        <v>206</v>
      </c>
      <c r="O851" s="34" t="s">
        <v>206</v>
      </c>
      <c r="P851" s="34" t="s">
        <v>206</v>
      </c>
      <c r="Q851" s="34">
        <v>30</v>
      </c>
      <c r="R851" s="34">
        <v>214.38</v>
      </c>
      <c r="S851" s="34">
        <v>6.31</v>
      </c>
      <c r="T851" s="34">
        <v>208.07</v>
      </c>
      <c r="U851" s="34">
        <v>1.35</v>
      </c>
      <c r="V851" s="5">
        <v>171.76657833502196</v>
      </c>
      <c r="W851" s="5">
        <v>2.2916244169539848</v>
      </c>
      <c r="X851" s="5">
        <v>203.30181707564384</v>
      </c>
      <c r="Y851" s="5">
        <v>1.1835935666082491</v>
      </c>
    </row>
    <row r="852" spans="1:25" x14ac:dyDescent="0.3">
      <c r="A852" s="34" t="s">
        <v>547</v>
      </c>
      <c r="B852" s="29">
        <v>84</v>
      </c>
      <c r="C852" s="29">
        <v>19</v>
      </c>
      <c r="D852" s="29" t="s">
        <v>33</v>
      </c>
      <c r="E852" s="5">
        <v>493775.195645998</v>
      </c>
      <c r="F852" s="5">
        <v>5180671.4475499904</v>
      </c>
      <c r="G852" s="29">
        <v>1</v>
      </c>
      <c r="H852" s="29" t="s">
        <v>23</v>
      </c>
      <c r="I852" s="29" t="s">
        <v>233</v>
      </c>
      <c r="J852" s="36" t="s">
        <v>199</v>
      </c>
      <c r="K852" s="34">
        <v>1</v>
      </c>
      <c r="L852" s="34" t="s">
        <v>259</v>
      </c>
      <c r="M852" s="34">
        <v>3</v>
      </c>
      <c r="N852" s="34">
        <v>4.25</v>
      </c>
      <c r="O852" s="34">
        <v>4</v>
      </c>
      <c r="P852" s="34">
        <v>2.75</v>
      </c>
      <c r="Q852" s="34">
        <v>14</v>
      </c>
      <c r="R852" s="34">
        <v>498.6</v>
      </c>
      <c r="S852" s="34">
        <v>17.149999999999999</v>
      </c>
      <c r="T852" s="34">
        <v>481.45000000000005</v>
      </c>
      <c r="U852" s="34">
        <v>6.2</v>
      </c>
      <c r="V852" s="5">
        <v>1690.6795024558833</v>
      </c>
      <c r="W852" s="37">
        <v>2.5891491114510869</v>
      </c>
      <c r="X852" s="5">
        <v>468.9845416029188</v>
      </c>
      <c r="Y852" s="5">
        <v>0.27739411338557735</v>
      </c>
    </row>
    <row r="853" spans="1:25" x14ac:dyDescent="0.3">
      <c r="A853" s="34" t="s">
        <v>548</v>
      </c>
      <c r="B853" s="29">
        <v>84</v>
      </c>
      <c r="C853" s="29">
        <v>19</v>
      </c>
      <c r="D853" s="29" t="s">
        <v>33</v>
      </c>
      <c r="E853" s="5">
        <v>493775.195645998</v>
      </c>
      <c r="F853" s="5">
        <v>5180671.4475499904</v>
      </c>
      <c r="G853" s="29">
        <v>1</v>
      </c>
      <c r="H853" s="29" t="s">
        <v>23</v>
      </c>
      <c r="I853" s="29" t="s">
        <v>233</v>
      </c>
      <c r="J853" s="36" t="s">
        <v>202</v>
      </c>
      <c r="K853" s="34">
        <v>2</v>
      </c>
      <c r="L853" s="34" t="s">
        <v>259</v>
      </c>
      <c r="M853" s="34" t="s">
        <v>203</v>
      </c>
      <c r="N853" s="34">
        <v>5.75</v>
      </c>
      <c r="O853" s="34">
        <v>6</v>
      </c>
      <c r="P853" s="34">
        <v>7.25</v>
      </c>
      <c r="Q853" s="34">
        <v>19</v>
      </c>
      <c r="R853" s="34">
        <v>210.73</v>
      </c>
      <c r="S853" s="34">
        <v>6.31</v>
      </c>
      <c r="T853" s="34">
        <v>204.42</v>
      </c>
      <c r="U853" s="34">
        <v>1.55</v>
      </c>
      <c r="V853" s="5">
        <v>143.40585065474011</v>
      </c>
      <c r="W853" s="5">
        <v>1.9129019129019085</v>
      </c>
      <c r="X853" s="5">
        <v>200.50964590964591</v>
      </c>
      <c r="Y853" s="5">
        <v>1.3981971097705581</v>
      </c>
    </row>
    <row r="854" spans="1:25" x14ac:dyDescent="0.3">
      <c r="A854" s="34" t="s">
        <v>549</v>
      </c>
      <c r="B854" s="29">
        <v>84</v>
      </c>
      <c r="C854" s="29">
        <v>19</v>
      </c>
      <c r="D854" s="29" t="s">
        <v>33</v>
      </c>
      <c r="E854" s="5">
        <v>493775.195645998</v>
      </c>
      <c r="F854" s="5">
        <v>5180671.4475499904</v>
      </c>
      <c r="G854" s="29">
        <v>1</v>
      </c>
      <c r="H854" s="29" t="s">
        <v>23</v>
      </c>
      <c r="I854" s="29" t="s">
        <v>233</v>
      </c>
      <c r="J854" s="36" t="s">
        <v>205</v>
      </c>
      <c r="K854" s="34">
        <v>3</v>
      </c>
      <c r="L854" s="34" t="s">
        <v>259</v>
      </c>
      <c r="M854" s="34" t="s">
        <v>206</v>
      </c>
      <c r="N854" s="34" t="s">
        <v>206</v>
      </c>
      <c r="O854" s="34" t="s">
        <v>206</v>
      </c>
      <c r="P854" s="34" t="s">
        <v>206</v>
      </c>
      <c r="Q854" s="34">
        <v>30</v>
      </c>
      <c r="R854" s="34">
        <v>232.85</v>
      </c>
      <c r="S854" s="34">
        <v>6.31</v>
      </c>
      <c r="T854" s="34">
        <v>226.54</v>
      </c>
      <c r="U854" s="34">
        <v>1.35</v>
      </c>
      <c r="V854" s="5">
        <v>171.76657833502196</v>
      </c>
      <c r="W854" s="5">
        <v>2.8727493425045263</v>
      </c>
      <c r="X854" s="5">
        <v>220.03207363949025</v>
      </c>
      <c r="Y854" s="5">
        <v>1.280994683437944</v>
      </c>
    </row>
    <row r="855" spans="1:25" x14ac:dyDescent="0.3">
      <c r="A855" s="34" t="s">
        <v>550</v>
      </c>
      <c r="B855" s="29">
        <v>84</v>
      </c>
      <c r="C855" s="29">
        <v>19</v>
      </c>
      <c r="D855" s="29" t="s">
        <v>33</v>
      </c>
      <c r="E855" s="5">
        <v>493775.195645998</v>
      </c>
      <c r="F855" s="5">
        <v>5180671.4475499904</v>
      </c>
      <c r="G855" s="29">
        <v>1</v>
      </c>
      <c r="H855" s="29" t="s">
        <v>23</v>
      </c>
      <c r="I855" s="29" t="s">
        <v>233</v>
      </c>
      <c r="J855" s="36" t="s">
        <v>208</v>
      </c>
      <c r="K855" s="34">
        <v>4</v>
      </c>
      <c r="L855" s="34" t="s">
        <v>259</v>
      </c>
      <c r="M855" s="34" t="s">
        <v>206</v>
      </c>
      <c r="N855" s="34" t="s">
        <v>206</v>
      </c>
      <c r="O855" s="34" t="s">
        <v>206</v>
      </c>
      <c r="P855" s="34" t="s">
        <v>206</v>
      </c>
      <c r="Q855" s="34">
        <v>30</v>
      </c>
      <c r="R855" s="34">
        <v>215.78</v>
      </c>
      <c r="S855" s="34">
        <v>6.31</v>
      </c>
      <c r="T855" s="34">
        <v>209.47</v>
      </c>
      <c r="U855" s="34">
        <v>1.35</v>
      </c>
      <c r="V855" s="5">
        <v>171.76657833502196</v>
      </c>
      <c r="W855" s="5">
        <v>2.3095623987034051</v>
      </c>
      <c r="X855" s="5">
        <v>204.63215964343598</v>
      </c>
      <c r="Y855" s="5">
        <v>1.1913386272637474</v>
      </c>
    </row>
    <row r="856" spans="1:25" x14ac:dyDescent="0.3">
      <c r="A856" s="34" t="s">
        <v>655</v>
      </c>
      <c r="B856" s="29">
        <v>111</v>
      </c>
      <c r="C856" s="29">
        <v>19</v>
      </c>
      <c r="D856" s="29" t="s">
        <v>27</v>
      </c>
      <c r="E856" s="5">
        <v>493786.67919900001</v>
      </c>
      <c r="F856" s="5">
        <v>5180703.2165999804</v>
      </c>
      <c r="G856" s="29">
        <v>1</v>
      </c>
      <c r="H856" s="29" t="s">
        <v>23</v>
      </c>
      <c r="I856" s="29" t="s">
        <v>233</v>
      </c>
      <c r="J856" s="36" t="s">
        <v>199</v>
      </c>
      <c r="K856" s="34">
        <v>1</v>
      </c>
      <c r="L856" s="34" t="s">
        <v>259</v>
      </c>
      <c r="M856" s="34">
        <v>3.25</v>
      </c>
      <c r="N856" s="34">
        <v>4.5</v>
      </c>
      <c r="O856" s="34">
        <v>3.25</v>
      </c>
      <c r="P856" s="34">
        <v>2.75</v>
      </c>
      <c r="Q856" s="34">
        <v>13.75</v>
      </c>
      <c r="R856" s="34">
        <v>427.6</v>
      </c>
      <c r="S856" s="34">
        <v>17.149999999999999</v>
      </c>
      <c r="T856" s="34">
        <v>410.45000000000005</v>
      </c>
      <c r="U856" s="34">
        <v>6.2</v>
      </c>
      <c r="V856" s="5">
        <v>1660.4887970548855</v>
      </c>
      <c r="W856" s="37">
        <v>2.1521023990817638</v>
      </c>
      <c r="X856" s="5">
        <v>401.61669570296897</v>
      </c>
      <c r="Y856" s="5">
        <v>0.24186654942526181</v>
      </c>
    </row>
    <row r="857" spans="1:25" x14ac:dyDescent="0.3">
      <c r="A857" s="34" t="s">
        <v>656</v>
      </c>
      <c r="B857" s="29">
        <v>111</v>
      </c>
      <c r="C857" s="29">
        <v>19</v>
      </c>
      <c r="D857" s="29" t="s">
        <v>27</v>
      </c>
      <c r="E857" s="5">
        <v>493786.67919900001</v>
      </c>
      <c r="F857" s="5">
        <v>5180703.2165999804</v>
      </c>
      <c r="G857" s="29">
        <v>1</v>
      </c>
      <c r="H857" s="29" t="s">
        <v>23</v>
      </c>
      <c r="I857" s="29" t="s">
        <v>233</v>
      </c>
      <c r="J857" s="36" t="s">
        <v>202</v>
      </c>
      <c r="K857" s="34">
        <v>2</v>
      </c>
      <c r="L857" s="34" t="s">
        <v>259</v>
      </c>
      <c r="M857" s="34" t="s">
        <v>203</v>
      </c>
      <c r="N857" s="34">
        <v>5.5</v>
      </c>
      <c r="O857" s="34">
        <v>6.75</v>
      </c>
      <c r="P857" s="34">
        <v>7.25</v>
      </c>
      <c r="Q857" s="34">
        <v>19.5</v>
      </c>
      <c r="R857" s="34">
        <v>230.93</v>
      </c>
      <c r="S857" s="34">
        <v>6.31</v>
      </c>
      <c r="T857" s="34">
        <v>224.62</v>
      </c>
      <c r="U857" s="34">
        <v>1.55</v>
      </c>
      <c r="V857" s="5">
        <v>147.17968882986486</v>
      </c>
      <c r="W857" s="5">
        <v>2.028397565922921</v>
      </c>
      <c r="X857" s="5">
        <v>220.06381338742395</v>
      </c>
      <c r="Y857" s="5">
        <v>1.4952050458661512</v>
      </c>
    </row>
    <row r="858" spans="1:25" x14ac:dyDescent="0.3">
      <c r="A858" s="34" t="s">
        <v>657</v>
      </c>
      <c r="B858" s="29">
        <v>111</v>
      </c>
      <c r="C858" s="29">
        <v>19</v>
      </c>
      <c r="D858" s="29" t="s">
        <v>27</v>
      </c>
      <c r="E858" s="5">
        <v>493786.67919900001</v>
      </c>
      <c r="F858" s="5">
        <v>5180703.2165999804</v>
      </c>
      <c r="G858" s="29">
        <v>1</v>
      </c>
      <c r="H858" s="29" t="s">
        <v>23</v>
      </c>
      <c r="I858" s="29" t="s">
        <v>233</v>
      </c>
      <c r="J858" s="36" t="s">
        <v>205</v>
      </c>
      <c r="K858" s="34">
        <v>3</v>
      </c>
      <c r="L858" s="34" t="s">
        <v>259</v>
      </c>
      <c r="M858" s="34" t="s">
        <v>206</v>
      </c>
      <c r="N858" s="34" t="s">
        <v>206</v>
      </c>
      <c r="O858" s="34" t="s">
        <v>206</v>
      </c>
      <c r="P858" s="34" t="s">
        <v>206</v>
      </c>
      <c r="Q858" s="34">
        <v>30</v>
      </c>
      <c r="R858" s="34">
        <v>247.89</v>
      </c>
      <c r="S858" s="34">
        <v>6.31</v>
      </c>
      <c r="T858" s="34">
        <v>241.57999999999998</v>
      </c>
      <c r="U858" s="34">
        <v>1.35</v>
      </c>
      <c r="V858" s="5">
        <v>171.76657833502196</v>
      </c>
      <c r="W858" s="5">
        <v>2.2533495736906195</v>
      </c>
      <c r="X858" s="5">
        <v>236.13635809987818</v>
      </c>
      <c r="Y858" s="5">
        <v>1.3747514818587481</v>
      </c>
    </row>
    <row r="859" spans="1:25" x14ac:dyDescent="0.3">
      <c r="A859" s="34" t="s">
        <v>658</v>
      </c>
      <c r="B859" s="29">
        <v>111</v>
      </c>
      <c r="C859" s="29">
        <v>19</v>
      </c>
      <c r="D859" s="29" t="s">
        <v>27</v>
      </c>
      <c r="E859" s="5">
        <v>493786.67919900001</v>
      </c>
      <c r="F859" s="5">
        <v>5180703.2165999804</v>
      </c>
      <c r="G859" s="29">
        <v>1</v>
      </c>
      <c r="H859" s="29" t="s">
        <v>23</v>
      </c>
      <c r="I859" s="29" t="s">
        <v>233</v>
      </c>
      <c r="J859" s="36" t="s">
        <v>208</v>
      </c>
      <c r="K859" s="34">
        <v>4</v>
      </c>
      <c r="L859" s="34" t="s">
        <v>259</v>
      </c>
      <c r="M859" s="34" t="s">
        <v>206</v>
      </c>
      <c r="N859" s="34" t="s">
        <v>206</v>
      </c>
      <c r="O859" s="34" t="s">
        <v>206</v>
      </c>
      <c r="P859" s="34" t="s">
        <v>206</v>
      </c>
      <c r="Q859" s="34">
        <v>30</v>
      </c>
      <c r="R859" s="34">
        <v>245.03</v>
      </c>
      <c r="S859" s="34">
        <v>6.31</v>
      </c>
      <c r="T859" s="34">
        <v>238.72</v>
      </c>
      <c r="U859" s="34">
        <v>1.35</v>
      </c>
      <c r="V859" s="5">
        <v>171.76657833502196</v>
      </c>
      <c r="W859" s="5">
        <v>2.5071341214839058</v>
      </c>
      <c r="X859" s="5">
        <v>232.73496942519361</v>
      </c>
      <c r="Y859" s="5">
        <v>1.3549490924320324</v>
      </c>
    </row>
    <row r="860" spans="1:25" x14ac:dyDescent="0.3">
      <c r="A860" s="34" t="s">
        <v>759</v>
      </c>
      <c r="B860" s="29">
        <v>137</v>
      </c>
      <c r="C860" s="29">
        <v>19</v>
      </c>
      <c r="D860" s="29" t="s">
        <v>40</v>
      </c>
      <c r="E860" s="5">
        <v>493782.143090998</v>
      </c>
      <c r="F860" s="5">
        <v>5180736.3660199903</v>
      </c>
      <c r="G860" s="29">
        <v>6</v>
      </c>
      <c r="H860" s="29" t="s">
        <v>15</v>
      </c>
      <c r="I860" s="29" t="s">
        <v>210</v>
      </c>
      <c r="J860" s="36" t="s">
        <v>199</v>
      </c>
      <c r="K860" s="34">
        <v>1</v>
      </c>
      <c r="L860" s="34" t="s">
        <v>224</v>
      </c>
      <c r="M860" s="34">
        <v>2</v>
      </c>
      <c r="N860" s="34">
        <v>1.5</v>
      </c>
      <c r="O860" s="34">
        <v>6.75</v>
      </c>
      <c r="P860" s="34">
        <v>4</v>
      </c>
      <c r="Q860" s="34">
        <v>14.25</v>
      </c>
      <c r="R860" s="34">
        <v>1066.56</v>
      </c>
      <c r="S860" s="34">
        <v>17.149999999999999</v>
      </c>
      <c r="T860" s="34">
        <v>1049.4099999999999</v>
      </c>
      <c r="U860" s="34">
        <v>6.2</v>
      </c>
      <c r="V860" s="5">
        <v>1720.8702078568813</v>
      </c>
      <c r="W860" s="37">
        <v>1.97150390672246</v>
      </c>
      <c r="X860" s="5">
        <v>1028.7208408524637</v>
      </c>
      <c r="Y860" s="5">
        <v>0.59779106881837463</v>
      </c>
    </row>
    <row r="861" spans="1:25" x14ac:dyDescent="0.3">
      <c r="A861" s="34" t="s">
        <v>760</v>
      </c>
      <c r="B861" s="29">
        <v>137</v>
      </c>
      <c r="C861" s="29">
        <v>19</v>
      </c>
      <c r="D861" s="29" t="s">
        <v>40</v>
      </c>
      <c r="E861" s="5">
        <v>493782.143090998</v>
      </c>
      <c r="F861" s="5">
        <v>5180736.3660199903</v>
      </c>
      <c r="G861" s="29">
        <v>6</v>
      </c>
      <c r="H861" s="29" t="s">
        <v>15</v>
      </c>
      <c r="I861" s="29" t="s">
        <v>210</v>
      </c>
      <c r="J861" s="36" t="s">
        <v>202</v>
      </c>
      <c r="K861" s="34">
        <v>2</v>
      </c>
      <c r="L861" s="34" t="s">
        <v>224</v>
      </c>
      <c r="M861" s="34" t="s">
        <v>203</v>
      </c>
      <c r="N861" s="34">
        <v>8.5</v>
      </c>
      <c r="O861" s="34">
        <v>3.25</v>
      </c>
      <c r="P861" s="34">
        <v>6</v>
      </c>
      <c r="Q861" s="34">
        <v>17.75</v>
      </c>
      <c r="R861" s="34">
        <v>201.02</v>
      </c>
      <c r="S861" s="34">
        <v>6.31</v>
      </c>
      <c r="T861" s="34">
        <v>194.71</v>
      </c>
      <c r="U861" s="34">
        <v>1.55</v>
      </c>
      <c r="V861" s="5">
        <v>133.97125521692826</v>
      </c>
      <c r="W861" s="5">
        <v>2.0883534136546311</v>
      </c>
      <c r="X861" s="5">
        <v>190.64376706827306</v>
      </c>
      <c r="Y861" s="5">
        <v>1.4230199363257428</v>
      </c>
    </row>
    <row r="862" spans="1:25" x14ac:dyDescent="0.3">
      <c r="A862" s="34" t="s">
        <v>761</v>
      </c>
      <c r="B862" s="29">
        <v>137</v>
      </c>
      <c r="C862" s="29">
        <v>19</v>
      </c>
      <c r="D862" s="29" t="s">
        <v>40</v>
      </c>
      <c r="E862" s="5">
        <v>493782.143090998</v>
      </c>
      <c r="F862" s="5">
        <v>5180736.3660199903</v>
      </c>
      <c r="G862" s="29">
        <v>6</v>
      </c>
      <c r="H862" s="29" t="s">
        <v>15</v>
      </c>
      <c r="I862" s="29" t="s">
        <v>210</v>
      </c>
      <c r="J862" s="36" t="s">
        <v>205</v>
      </c>
      <c r="K862" s="34">
        <v>3</v>
      </c>
      <c r="L862" s="34" t="s">
        <v>224</v>
      </c>
      <c r="M862" s="34" t="s">
        <v>206</v>
      </c>
      <c r="N862" s="34" t="s">
        <v>206</v>
      </c>
      <c r="O862" s="34" t="s">
        <v>206</v>
      </c>
      <c r="P862" s="34" t="s">
        <v>206</v>
      </c>
      <c r="Q862" s="34">
        <v>30</v>
      </c>
      <c r="R862" s="34">
        <v>252.01</v>
      </c>
      <c r="S862" s="34">
        <v>6.31</v>
      </c>
      <c r="T862" s="34">
        <v>245.7</v>
      </c>
      <c r="U862" s="34">
        <v>1.35</v>
      </c>
      <c r="V862" s="5">
        <v>171.76657833502196</v>
      </c>
      <c r="W862" s="5">
        <v>2.1229276182773904</v>
      </c>
      <c r="X862" s="5">
        <v>240.48396684189245</v>
      </c>
      <c r="Y862" s="5">
        <v>1.4000626266935394</v>
      </c>
    </row>
    <row r="863" spans="1:25" x14ac:dyDescent="0.3">
      <c r="A863" s="34" t="s">
        <v>762</v>
      </c>
      <c r="B863" s="29">
        <v>137</v>
      </c>
      <c r="C863" s="29">
        <v>19</v>
      </c>
      <c r="D863" s="29" t="s">
        <v>40</v>
      </c>
      <c r="E863" s="5">
        <v>493782.143090998</v>
      </c>
      <c r="F863" s="5">
        <v>5180736.3660199903</v>
      </c>
      <c r="G863" s="29">
        <v>6</v>
      </c>
      <c r="H863" s="29" t="s">
        <v>15</v>
      </c>
      <c r="I863" s="29" t="s">
        <v>210</v>
      </c>
      <c r="J863" s="36" t="s">
        <v>208</v>
      </c>
      <c r="K863" s="34">
        <v>4</v>
      </c>
      <c r="L863" s="34" t="s">
        <v>224</v>
      </c>
      <c r="M863" s="34" t="s">
        <v>206</v>
      </c>
      <c r="N863" s="34" t="s">
        <v>206</v>
      </c>
      <c r="O863" s="34" t="s">
        <v>206</v>
      </c>
      <c r="P863" s="34" t="s">
        <v>206</v>
      </c>
      <c r="Q863" s="34">
        <v>30</v>
      </c>
      <c r="R863" s="34">
        <v>230.94</v>
      </c>
      <c r="S863" s="34">
        <v>6.31</v>
      </c>
      <c r="T863" s="34">
        <v>224.63</v>
      </c>
      <c r="U863" s="34">
        <v>1.35</v>
      </c>
      <c r="V863" s="5">
        <v>171.76657833502196</v>
      </c>
      <c r="W863" s="5">
        <v>2.1487938374214517</v>
      </c>
      <c r="X863" s="5">
        <v>219.80316440300018</v>
      </c>
      <c r="Y863" s="5">
        <v>1.2796620072054139</v>
      </c>
    </row>
    <row r="864" spans="1:25" x14ac:dyDescent="0.3">
      <c r="A864" s="34" t="s">
        <v>859</v>
      </c>
      <c r="B864" s="29">
        <v>162</v>
      </c>
      <c r="C864" s="29">
        <v>19</v>
      </c>
      <c r="D864" s="29" t="s">
        <v>47</v>
      </c>
      <c r="E864" s="5">
        <v>493767.49701400002</v>
      </c>
      <c r="F864" s="5">
        <v>5180765.4346099803</v>
      </c>
      <c r="G864" s="29">
        <v>6</v>
      </c>
      <c r="H864" s="29" t="s">
        <v>15</v>
      </c>
      <c r="I864" s="29" t="s">
        <v>210</v>
      </c>
      <c r="J864" s="36" t="s">
        <v>199</v>
      </c>
      <c r="K864" s="34">
        <v>1</v>
      </c>
      <c r="L864" s="34" t="s">
        <v>224</v>
      </c>
      <c r="M864" s="34">
        <v>2.5</v>
      </c>
      <c r="N864" s="34">
        <v>3.25</v>
      </c>
      <c r="O864" s="34">
        <v>4.75</v>
      </c>
      <c r="P864" s="34">
        <v>3.5</v>
      </c>
      <c r="Q864" s="34">
        <v>14</v>
      </c>
      <c r="R864" s="34">
        <v>639.11</v>
      </c>
      <c r="S864" s="34">
        <v>17.149999999999999</v>
      </c>
      <c r="T864" s="34">
        <v>621.96</v>
      </c>
      <c r="U864" s="34">
        <v>6.2</v>
      </c>
      <c r="V864" s="5">
        <v>1690.6795024558833</v>
      </c>
      <c r="W864" s="37">
        <v>2.2339132775946449</v>
      </c>
      <c r="X864" s="5">
        <v>608.06595297867239</v>
      </c>
      <c r="Y864" s="5">
        <v>0.35965773057246803</v>
      </c>
    </row>
    <row r="865" spans="1:25" x14ac:dyDescent="0.3">
      <c r="A865" s="34" t="s">
        <v>860</v>
      </c>
      <c r="B865" s="29">
        <v>162</v>
      </c>
      <c r="C865" s="29">
        <v>19</v>
      </c>
      <c r="D865" s="29" t="s">
        <v>47</v>
      </c>
      <c r="E865" s="5">
        <v>493767.49701400002</v>
      </c>
      <c r="F865" s="5">
        <v>5180765.4346099803</v>
      </c>
      <c r="G865" s="29">
        <v>6</v>
      </c>
      <c r="H865" s="29" t="s">
        <v>15</v>
      </c>
      <c r="I865" s="29" t="s">
        <v>210</v>
      </c>
      <c r="J865" s="36" t="s">
        <v>202</v>
      </c>
      <c r="K865" s="34">
        <v>2</v>
      </c>
      <c r="L865" s="34" t="s">
        <v>224</v>
      </c>
      <c r="M865" s="34" t="s">
        <v>203</v>
      </c>
      <c r="N865" s="34">
        <v>6.75</v>
      </c>
      <c r="O865" s="34">
        <v>5.25</v>
      </c>
      <c r="P865" s="34">
        <v>6.5</v>
      </c>
      <c r="Q865" s="34">
        <v>18.5</v>
      </c>
      <c r="R865" s="34">
        <v>182.63</v>
      </c>
      <c r="S865" s="34">
        <v>6.31</v>
      </c>
      <c r="T865" s="34">
        <v>176.32</v>
      </c>
      <c r="U865" s="34">
        <v>1.55</v>
      </c>
      <c r="V865" s="5">
        <v>139.63201247961536</v>
      </c>
      <c r="W865" s="5">
        <v>1.8875583519383132</v>
      </c>
      <c r="X865" s="5">
        <v>172.99185711386235</v>
      </c>
      <c r="Y865" s="5">
        <v>1.2389125820206677</v>
      </c>
    </row>
    <row r="866" spans="1:25" x14ac:dyDescent="0.3">
      <c r="A866" s="34" t="s">
        <v>861</v>
      </c>
      <c r="B866" s="29">
        <v>162</v>
      </c>
      <c r="C866" s="29">
        <v>19</v>
      </c>
      <c r="D866" s="29" t="s">
        <v>47</v>
      </c>
      <c r="E866" s="5">
        <v>493767.49701400002</v>
      </c>
      <c r="F866" s="5">
        <v>5180765.4346099803</v>
      </c>
      <c r="G866" s="29">
        <v>6</v>
      </c>
      <c r="H866" s="29" t="s">
        <v>15</v>
      </c>
      <c r="I866" s="29" t="s">
        <v>210</v>
      </c>
      <c r="J866" s="36" t="s">
        <v>205</v>
      </c>
      <c r="K866" s="34">
        <v>3</v>
      </c>
      <c r="L866" s="34" t="s">
        <v>224</v>
      </c>
      <c r="M866" s="34" t="s">
        <v>206</v>
      </c>
      <c r="N866" s="34" t="s">
        <v>206</v>
      </c>
      <c r="O866" s="34" t="s">
        <v>206</v>
      </c>
      <c r="P866" s="34" t="s">
        <v>206</v>
      </c>
      <c r="Q866" s="34">
        <v>30</v>
      </c>
      <c r="R866" s="34">
        <v>229.5</v>
      </c>
      <c r="S866" s="34">
        <v>6.31</v>
      </c>
      <c r="T866" s="34">
        <v>223.19</v>
      </c>
      <c r="U866" s="34">
        <v>1.35</v>
      </c>
      <c r="V866" s="5">
        <v>171.76657833502196</v>
      </c>
      <c r="W866" s="5">
        <v>2.0461912479740492</v>
      </c>
      <c r="X866" s="5">
        <v>218.62310575364671</v>
      </c>
      <c r="Y866" s="5">
        <v>1.2727918776331066</v>
      </c>
    </row>
    <row r="867" spans="1:25" x14ac:dyDescent="0.3">
      <c r="A867" s="34" t="s">
        <v>862</v>
      </c>
      <c r="B867" s="29">
        <v>162</v>
      </c>
      <c r="C867" s="29">
        <v>19</v>
      </c>
      <c r="D867" s="29" t="s">
        <v>47</v>
      </c>
      <c r="E867" s="5">
        <v>493767.49701400002</v>
      </c>
      <c r="F867" s="5">
        <v>5180765.4346099803</v>
      </c>
      <c r="G867" s="29">
        <v>6</v>
      </c>
      <c r="H867" s="29" t="s">
        <v>15</v>
      </c>
      <c r="I867" s="29" t="s">
        <v>210</v>
      </c>
      <c r="J867" s="36" t="s">
        <v>208</v>
      </c>
      <c r="K867" s="34">
        <v>4</v>
      </c>
      <c r="L867" s="34" t="s">
        <v>224</v>
      </c>
      <c r="M867" s="34" t="s">
        <v>206</v>
      </c>
      <c r="N867" s="34" t="s">
        <v>206</v>
      </c>
      <c r="O867" s="34" t="s">
        <v>206</v>
      </c>
      <c r="P867" s="34" t="s">
        <v>206</v>
      </c>
      <c r="Q867" s="34">
        <v>30</v>
      </c>
      <c r="R867" s="34">
        <v>229.27</v>
      </c>
      <c r="S867" s="34">
        <v>6.31</v>
      </c>
      <c r="T867" s="34">
        <v>222.96</v>
      </c>
      <c r="U867" s="34">
        <v>1.35</v>
      </c>
      <c r="V867" s="5">
        <v>171.76657833502196</v>
      </c>
      <c r="W867" s="5">
        <v>3.0507780507780398</v>
      </c>
      <c r="X867" s="5">
        <v>216.1579852579853</v>
      </c>
      <c r="Y867" s="5">
        <v>1.2584403051703117</v>
      </c>
    </row>
    <row r="868" spans="1:25" x14ac:dyDescent="0.3">
      <c r="A868" s="34" t="s">
        <v>963</v>
      </c>
      <c r="B868" s="29">
        <v>188</v>
      </c>
      <c r="C868" s="29">
        <v>19</v>
      </c>
      <c r="D868" s="29" t="s">
        <v>48</v>
      </c>
      <c r="E868" s="5">
        <v>493782.808423999</v>
      </c>
      <c r="F868" s="5">
        <v>5180798.5634500002</v>
      </c>
      <c r="G868" s="29">
        <v>5</v>
      </c>
      <c r="H868" s="29" t="s">
        <v>15</v>
      </c>
      <c r="I868" s="29" t="s">
        <v>219</v>
      </c>
      <c r="J868" s="36" t="s">
        <v>199</v>
      </c>
      <c r="K868" s="34">
        <v>1</v>
      </c>
      <c r="L868" s="34" t="s">
        <v>224</v>
      </c>
      <c r="M868" s="34">
        <v>2.75</v>
      </c>
      <c r="N868" s="34">
        <v>3.25</v>
      </c>
      <c r="O868" s="34">
        <v>2.25</v>
      </c>
      <c r="P868" s="34">
        <v>5</v>
      </c>
      <c r="Q868" s="34">
        <v>13.25</v>
      </c>
      <c r="R868" s="34">
        <v>668.93</v>
      </c>
      <c r="S868" s="34">
        <v>17.149999999999999</v>
      </c>
      <c r="T868" s="34">
        <v>651.78</v>
      </c>
      <c r="U868" s="34">
        <v>6.2</v>
      </c>
      <c r="V868" s="5">
        <v>1600.1073862528897</v>
      </c>
      <c r="W868" s="37">
        <v>2.1193823514290004</v>
      </c>
      <c r="X868" s="5">
        <v>637.96628970985603</v>
      </c>
      <c r="Y868" s="5">
        <v>0.39870217161101734</v>
      </c>
    </row>
    <row r="869" spans="1:25" x14ac:dyDescent="0.3">
      <c r="A869" s="34" t="s">
        <v>964</v>
      </c>
      <c r="B869" s="29">
        <v>188</v>
      </c>
      <c r="C869" s="29">
        <v>19</v>
      </c>
      <c r="D869" s="29" t="s">
        <v>48</v>
      </c>
      <c r="E869" s="5">
        <v>493782.808423999</v>
      </c>
      <c r="F869" s="5">
        <v>5180798.5634500002</v>
      </c>
      <c r="G869" s="29">
        <v>5</v>
      </c>
      <c r="H869" s="29" t="s">
        <v>15</v>
      </c>
      <c r="I869" s="29" t="s">
        <v>219</v>
      </c>
      <c r="J869" s="36" t="s">
        <v>202</v>
      </c>
      <c r="K869" s="34">
        <v>2</v>
      </c>
      <c r="L869" s="34" t="s">
        <v>224</v>
      </c>
      <c r="M869" s="34" t="s">
        <v>203</v>
      </c>
      <c r="N869" s="34">
        <v>6.75</v>
      </c>
      <c r="O869" s="34">
        <v>7.75</v>
      </c>
      <c r="P869" s="34">
        <v>5</v>
      </c>
      <c r="Q869" s="34">
        <v>19.5</v>
      </c>
      <c r="R869" s="34">
        <v>212.8</v>
      </c>
      <c r="S869" s="34">
        <v>6.31</v>
      </c>
      <c r="T869" s="34">
        <v>206.49</v>
      </c>
      <c r="U869" s="34">
        <v>1.55</v>
      </c>
      <c r="V869" s="5">
        <v>147.17968882986486</v>
      </c>
      <c r="W869" s="5">
        <v>1.9678714859437545</v>
      </c>
      <c r="X869" s="5">
        <v>202.42654216867476</v>
      </c>
      <c r="Y869" s="5">
        <v>1.3753700920150302</v>
      </c>
    </row>
    <row r="870" spans="1:25" x14ac:dyDescent="0.3">
      <c r="A870" s="34" t="s">
        <v>965</v>
      </c>
      <c r="B870" s="29">
        <v>188</v>
      </c>
      <c r="C870" s="29">
        <v>19</v>
      </c>
      <c r="D870" s="29" t="s">
        <v>48</v>
      </c>
      <c r="E870" s="5">
        <v>493782.808423999</v>
      </c>
      <c r="F870" s="5">
        <v>5180798.5634500002</v>
      </c>
      <c r="G870" s="29">
        <v>5</v>
      </c>
      <c r="H870" s="29" t="s">
        <v>15</v>
      </c>
      <c r="I870" s="29" t="s">
        <v>219</v>
      </c>
      <c r="J870" s="36" t="s">
        <v>205</v>
      </c>
      <c r="K870" s="34">
        <v>3</v>
      </c>
      <c r="L870" s="34" t="s">
        <v>224</v>
      </c>
      <c r="M870" s="34" t="s">
        <v>206</v>
      </c>
      <c r="N870" s="34" t="s">
        <v>206</v>
      </c>
      <c r="O870" s="34" t="s">
        <v>206</v>
      </c>
      <c r="P870" s="34" t="s">
        <v>206</v>
      </c>
      <c r="Q870" s="34">
        <v>30</v>
      </c>
      <c r="R870" s="34">
        <v>254.19</v>
      </c>
      <c r="S870" s="34">
        <v>6.31</v>
      </c>
      <c r="T870" s="34">
        <v>247.88</v>
      </c>
      <c r="U870" s="34">
        <v>1.35</v>
      </c>
      <c r="V870" s="5">
        <v>171.76657833502196</v>
      </c>
      <c r="W870" s="5">
        <v>2.1964612568639672</v>
      </c>
      <c r="X870" s="5">
        <v>242.4354118364856</v>
      </c>
      <c r="Y870" s="5">
        <v>1.4114236552097328</v>
      </c>
    </row>
    <row r="871" spans="1:25" x14ac:dyDescent="0.3">
      <c r="A871" s="34" t="s">
        <v>966</v>
      </c>
      <c r="B871" s="29">
        <v>188</v>
      </c>
      <c r="C871" s="29">
        <v>19</v>
      </c>
      <c r="D871" s="29" t="s">
        <v>48</v>
      </c>
      <c r="E871" s="5">
        <v>493782.808423999</v>
      </c>
      <c r="F871" s="5">
        <v>5180798.5634500002</v>
      </c>
      <c r="G871" s="29">
        <v>5</v>
      </c>
      <c r="H871" s="29" t="s">
        <v>15</v>
      </c>
      <c r="I871" s="29" t="s">
        <v>219</v>
      </c>
      <c r="J871" s="36" t="s">
        <v>208</v>
      </c>
      <c r="K871" s="34">
        <v>4</v>
      </c>
      <c r="L871" s="34" t="s">
        <v>224</v>
      </c>
      <c r="M871" s="34" t="s">
        <v>206</v>
      </c>
      <c r="N871" s="34" t="s">
        <v>206</v>
      </c>
      <c r="O871" s="34" t="s">
        <v>206</v>
      </c>
      <c r="P871" s="34" t="s">
        <v>206</v>
      </c>
      <c r="Q871" s="34">
        <v>30</v>
      </c>
      <c r="R871" s="34">
        <v>261.87</v>
      </c>
      <c r="S871" s="34">
        <v>6.31</v>
      </c>
      <c r="T871" s="34">
        <v>255.56</v>
      </c>
      <c r="U871" s="34">
        <v>1.35</v>
      </c>
      <c r="V871" s="5">
        <v>171.76657833502196</v>
      </c>
      <c r="W871" s="5">
        <v>1.7875279301238989</v>
      </c>
      <c r="X871" s="5">
        <v>250.99179362177537</v>
      </c>
      <c r="Y871" s="5">
        <v>1.4612376636636999</v>
      </c>
    </row>
    <row r="872" spans="1:25" x14ac:dyDescent="0.3">
      <c r="A872" s="34" t="s">
        <v>1059</v>
      </c>
      <c r="B872" s="29">
        <v>212</v>
      </c>
      <c r="C872" s="29">
        <v>19</v>
      </c>
      <c r="D872" s="29" t="s">
        <v>55</v>
      </c>
      <c r="E872" s="5">
        <v>493767.65054800001</v>
      </c>
      <c r="F872" s="5">
        <v>5180830.3601299804</v>
      </c>
      <c r="G872" s="29">
        <v>4</v>
      </c>
      <c r="H872" s="29" t="s">
        <v>15</v>
      </c>
      <c r="I872" s="29" t="s">
        <v>242</v>
      </c>
      <c r="J872" s="36" t="s">
        <v>199</v>
      </c>
      <c r="K872" s="34">
        <v>1</v>
      </c>
      <c r="L872" s="34" t="s">
        <v>224</v>
      </c>
      <c r="M872" s="34">
        <v>3.75</v>
      </c>
      <c r="N872" s="34">
        <v>2.75</v>
      </c>
      <c r="O872" s="34">
        <v>5</v>
      </c>
      <c r="P872" s="34">
        <v>3.6</v>
      </c>
      <c r="Q872" s="34">
        <v>15.1</v>
      </c>
      <c r="R872" s="34">
        <v>440.1</v>
      </c>
      <c r="S872" s="34">
        <v>17.149999999999999</v>
      </c>
      <c r="T872" s="34">
        <v>422.95000000000005</v>
      </c>
      <c r="U872" s="34">
        <v>6.2</v>
      </c>
      <c r="V872" s="5">
        <v>1823.5186062202743</v>
      </c>
      <c r="W872" s="37">
        <v>2.5094228327484873</v>
      </c>
      <c r="X872" s="5">
        <v>412.33639612889033</v>
      </c>
      <c r="Y872" s="5">
        <v>0.22612129907660597</v>
      </c>
    </row>
    <row r="873" spans="1:25" x14ac:dyDescent="0.3">
      <c r="A873" s="34" t="s">
        <v>1060</v>
      </c>
      <c r="B873" s="29">
        <v>212</v>
      </c>
      <c r="C873" s="29">
        <v>19</v>
      </c>
      <c r="D873" s="29" t="s">
        <v>55</v>
      </c>
      <c r="E873" s="5">
        <v>493767.65054800001</v>
      </c>
      <c r="F873" s="5">
        <v>5180830.3601299804</v>
      </c>
      <c r="G873" s="29">
        <v>4</v>
      </c>
      <c r="H873" s="29" t="s">
        <v>15</v>
      </c>
      <c r="I873" s="29" t="s">
        <v>242</v>
      </c>
      <c r="J873" s="36" t="s">
        <v>202</v>
      </c>
      <c r="K873" s="34">
        <v>2</v>
      </c>
      <c r="L873" s="34" t="s">
        <v>224</v>
      </c>
      <c r="M873" s="34" t="s">
        <v>203</v>
      </c>
      <c r="N873" s="34">
        <v>7.25</v>
      </c>
      <c r="O873" s="34">
        <v>5</v>
      </c>
      <c r="P873" s="34">
        <v>6.4</v>
      </c>
      <c r="Q873" s="34">
        <v>18.649999999999999</v>
      </c>
      <c r="R873" s="34">
        <v>207.1</v>
      </c>
      <c r="S873" s="34">
        <v>6.31</v>
      </c>
      <c r="T873" s="34">
        <v>200.79</v>
      </c>
      <c r="U873" s="34">
        <v>1.55</v>
      </c>
      <c r="V873" s="5">
        <v>140.76416393215277</v>
      </c>
      <c r="W873" s="5">
        <v>1.9671466234029586</v>
      </c>
      <c r="X873" s="5">
        <v>196.84016629486919</v>
      </c>
      <c r="Y873" s="5">
        <v>1.3983684539890751</v>
      </c>
    </row>
    <row r="874" spans="1:25" x14ac:dyDescent="0.3">
      <c r="A874" s="34" t="s">
        <v>1061</v>
      </c>
      <c r="B874" s="29">
        <v>212</v>
      </c>
      <c r="C874" s="29">
        <v>19</v>
      </c>
      <c r="D874" s="29" t="s">
        <v>55</v>
      </c>
      <c r="E874" s="5">
        <v>493767.65054800001</v>
      </c>
      <c r="F874" s="5">
        <v>5180830.3601299804</v>
      </c>
      <c r="G874" s="29">
        <v>4</v>
      </c>
      <c r="H874" s="29" t="s">
        <v>15</v>
      </c>
      <c r="I874" s="29" t="s">
        <v>242</v>
      </c>
      <c r="J874" s="36" t="s">
        <v>205</v>
      </c>
      <c r="K874" s="34">
        <v>3</v>
      </c>
      <c r="L874" s="34" t="s">
        <v>224</v>
      </c>
      <c r="M874" s="34" t="s">
        <v>206</v>
      </c>
      <c r="N874" s="34" t="s">
        <v>206</v>
      </c>
      <c r="O874" s="34" t="s">
        <v>206</v>
      </c>
      <c r="P874" s="34" t="s">
        <v>206</v>
      </c>
      <c r="Q874" s="34">
        <v>30</v>
      </c>
      <c r="R874" s="34">
        <v>252.99</v>
      </c>
      <c r="S874" s="34">
        <v>6.31</v>
      </c>
      <c r="T874" s="34">
        <v>246.68</v>
      </c>
      <c r="U874" s="34">
        <v>1.35</v>
      </c>
      <c r="V874" s="5">
        <v>171.76657833502196</v>
      </c>
      <c r="W874" s="5">
        <v>1.8402426693629859</v>
      </c>
      <c r="X874" s="5">
        <v>242.1404893832154</v>
      </c>
      <c r="Y874" s="5">
        <v>1.4097066596444199</v>
      </c>
    </row>
    <row r="875" spans="1:25" x14ac:dyDescent="0.3">
      <c r="A875" s="34" t="s">
        <v>1062</v>
      </c>
      <c r="B875" s="29">
        <v>212</v>
      </c>
      <c r="C875" s="29">
        <v>19</v>
      </c>
      <c r="D875" s="29" t="s">
        <v>55</v>
      </c>
      <c r="E875" s="5">
        <v>493767.65054800001</v>
      </c>
      <c r="F875" s="5">
        <v>5180830.3601299804</v>
      </c>
      <c r="G875" s="29">
        <v>4</v>
      </c>
      <c r="H875" s="29" t="s">
        <v>15</v>
      </c>
      <c r="I875" s="29" t="s">
        <v>242</v>
      </c>
      <c r="J875" s="36" t="s">
        <v>208</v>
      </c>
      <c r="K875" s="34">
        <v>4</v>
      </c>
      <c r="L875" s="34" t="s">
        <v>224</v>
      </c>
      <c r="M875" s="34" t="s">
        <v>206</v>
      </c>
      <c r="N875" s="34" t="s">
        <v>206</v>
      </c>
      <c r="O875" s="34" t="s">
        <v>206</v>
      </c>
      <c r="P875" s="34" t="s">
        <v>206</v>
      </c>
      <c r="Q875" s="34">
        <v>30</v>
      </c>
      <c r="R875" s="34">
        <v>231.11</v>
      </c>
      <c r="S875" s="34">
        <v>6.31</v>
      </c>
      <c r="T875" s="34">
        <v>224.8</v>
      </c>
      <c r="U875" s="34">
        <v>1.35</v>
      </c>
      <c r="V875" s="5">
        <v>171.76657833502196</v>
      </c>
      <c r="W875" s="5">
        <v>2.7093596059113452</v>
      </c>
      <c r="X875" s="5">
        <v>218.70935960591132</v>
      </c>
      <c r="Y875" s="5">
        <v>1.2732940349974828</v>
      </c>
    </row>
    <row r="876" spans="1:25" x14ac:dyDescent="0.3">
      <c r="A876" s="34" t="s">
        <v>1159</v>
      </c>
      <c r="B876" s="29">
        <v>237</v>
      </c>
      <c r="C876" s="29">
        <v>19</v>
      </c>
      <c r="D876" s="29" t="s">
        <v>53</v>
      </c>
      <c r="E876" s="5">
        <v>493798.241069999</v>
      </c>
      <c r="F876" s="5">
        <v>5180860.3842399903</v>
      </c>
      <c r="G876" s="29">
        <v>5</v>
      </c>
      <c r="H876" s="29" t="s">
        <v>15</v>
      </c>
      <c r="I876" s="29" t="s">
        <v>219</v>
      </c>
      <c r="J876" s="36" t="s">
        <v>199</v>
      </c>
      <c r="K876" s="34">
        <v>1</v>
      </c>
      <c r="L876" s="34" t="s">
        <v>224</v>
      </c>
      <c r="M876" s="34">
        <v>3.5</v>
      </c>
      <c r="N876" s="34">
        <v>3</v>
      </c>
      <c r="O876" s="34">
        <v>2.75</v>
      </c>
      <c r="P876" s="34">
        <v>4</v>
      </c>
      <c r="Q876" s="34">
        <v>13.25</v>
      </c>
      <c r="R876" s="34">
        <v>1068.8</v>
      </c>
      <c r="S876" s="34">
        <v>17.149999999999999</v>
      </c>
      <c r="T876" s="34">
        <v>1051.6499999999999</v>
      </c>
      <c r="U876" s="34">
        <v>6.2</v>
      </c>
      <c r="V876" s="5">
        <v>1600.1073862528897</v>
      </c>
      <c r="W876" s="37">
        <v>1.729407828202139</v>
      </c>
      <c r="X876" s="5">
        <v>1033.4626825747121</v>
      </c>
      <c r="Y876" s="5">
        <v>0.6458708280791462</v>
      </c>
    </row>
    <row r="877" spans="1:25" x14ac:dyDescent="0.3">
      <c r="A877" s="34" t="s">
        <v>1160</v>
      </c>
      <c r="B877" s="29">
        <v>237</v>
      </c>
      <c r="C877" s="29">
        <v>19</v>
      </c>
      <c r="D877" s="29" t="s">
        <v>53</v>
      </c>
      <c r="E877" s="5">
        <v>493798.241069999</v>
      </c>
      <c r="F877" s="5">
        <v>5180860.3842399903</v>
      </c>
      <c r="G877" s="29">
        <v>5</v>
      </c>
      <c r="H877" s="29" t="s">
        <v>15</v>
      </c>
      <c r="I877" s="29" t="s">
        <v>219</v>
      </c>
      <c r="J877" s="36" t="s">
        <v>202</v>
      </c>
      <c r="K877" s="34">
        <v>2</v>
      </c>
      <c r="L877" s="34" t="s">
        <v>224</v>
      </c>
      <c r="M877" s="34" t="s">
        <v>203</v>
      </c>
      <c r="N877" s="34">
        <v>7</v>
      </c>
      <c r="O877" s="34">
        <v>7.25</v>
      </c>
      <c r="P877" s="34">
        <v>6</v>
      </c>
      <c r="Q877" s="34">
        <v>20.25</v>
      </c>
      <c r="R877" s="34">
        <v>202.89</v>
      </c>
      <c r="S877" s="34">
        <v>6.31</v>
      </c>
      <c r="T877" s="34">
        <v>196.57999999999998</v>
      </c>
      <c r="U877" s="34">
        <v>1.55</v>
      </c>
      <c r="V877" s="5">
        <v>152.84044609255196</v>
      </c>
      <c r="W877" s="5">
        <v>2.01793721973096</v>
      </c>
      <c r="X877" s="5">
        <v>192.61313901345287</v>
      </c>
      <c r="Y877" s="5">
        <v>1.2602236118626395</v>
      </c>
    </row>
    <row r="878" spans="1:25" x14ac:dyDescent="0.3">
      <c r="A878" s="34" t="s">
        <v>1161</v>
      </c>
      <c r="B878" s="29">
        <v>237</v>
      </c>
      <c r="C878" s="29">
        <v>19</v>
      </c>
      <c r="D878" s="29" t="s">
        <v>53</v>
      </c>
      <c r="E878" s="5">
        <v>493798.241069999</v>
      </c>
      <c r="F878" s="5">
        <v>5180860.3842399903</v>
      </c>
      <c r="G878" s="29">
        <v>5</v>
      </c>
      <c r="H878" s="29" t="s">
        <v>15</v>
      </c>
      <c r="I878" s="29" t="s">
        <v>219</v>
      </c>
      <c r="J878" s="36" t="s">
        <v>205</v>
      </c>
      <c r="K878" s="34">
        <v>3</v>
      </c>
      <c r="L878" s="34" t="s">
        <v>224</v>
      </c>
      <c r="M878" s="34" t="s">
        <v>206</v>
      </c>
      <c r="N878" s="34" t="s">
        <v>206</v>
      </c>
      <c r="O878" s="34" t="s">
        <v>206</v>
      </c>
      <c r="P878" s="34" t="s">
        <v>206</v>
      </c>
      <c r="Q878" s="34">
        <v>30</v>
      </c>
      <c r="R878" s="34">
        <v>237.85</v>
      </c>
      <c r="S878" s="34">
        <v>6.31</v>
      </c>
      <c r="T878" s="34">
        <v>231.54</v>
      </c>
      <c r="U878" s="34">
        <v>1.35</v>
      </c>
      <c r="V878" s="5">
        <v>171.76657833502196</v>
      </c>
      <c r="W878" s="5">
        <v>2.0263424518743673</v>
      </c>
      <c r="X878" s="5">
        <v>226.84820668693007</v>
      </c>
      <c r="Y878" s="5">
        <v>1.320677217220187</v>
      </c>
    </row>
    <row r="879" spans="1:25" x14ac:dyDescent="0.3">
      <c r="A879" s="34" t="s">
        <v>1162</v>
      </c>
      <c r="B879" s="29">
        <v>237</v>
      </c>
      <c r="C879" s="29">
        <v>19</v>
      </c>
      <c r="D879" s="29" t="s">
        <v>53</v>
      </c>
      <c r="E879" s="5">
        <v>493798.241069999</v>
      </c>
      <c r="F879" s="5">
        <v>5180860.3842399903</v>
      </c>
      <c r="G879" s="29">
        <v>5</v>
      </c>
      <c r="H879" s="29" t="s">
        <v>15</v>
      </c>
      <c r="I879" s="29" t="s">
        <v>219</v>
      </c>
      <c r="J879" s="36" t="s">
        <v>208</v>
      </c>
      <c r="K879" s="34">
        <v>4</v>
      </c>
      <c r="L879" s="34" t="s">
        <v>224</v>
      </c>
      <c r="M879" s="34" t="s">
        <v>206</v>
      </c>
      <c r="N879" s="34" t="s">
        <v>206</v>
      </c>
      <c r="O879" s="34" t="s">
        <v>206</v>
      </c>
      <c r="P879" s="34" t="s">
        <v>206</v>
      </c>
      <c r="Q879" s="34">
        <v>30</v>
      </c>
      <c r="R879" s="34">
        <v>248.52</v>
      </c>
      <c r="S879" s="34">
        <v>6.31</v>
      </c>
      <c r="T879" s="34">
        <v>242.21</v>
      </c>
      <c r="U879" s="34">
        <v>1.35</v>
      </c>
      <c r="V879" s="5">
        <v>171.76657833502196</v>
      </c>
      <c r="W879" s="5">
        <v>2.030456852791878</v>
      </c>
      <c r="X879" s="5">
        <v>237.29203045685281</v>
      </c>
      <c r="Y879" s="5">
        <v>1.3814796379888687</v>
      </c>
    </row>
    <row r="880" spans="1:25" x14ac:dyDescent="0.3">
      <c r="A880" s="34" t="s">
        <v>1247</v>
      </c>
      <c r="B880" s="29">
        <v>259</v>
      </c>
      <c r="C880" s="29">
        <v>19</v>
      </c>
      <c r="D880" s="29" t="s">
        <v>58</v>
      </c>
      <c r="E880" s="5">
        <v>493764.663158999</v>
      </c>
      <c r="F880" s="5">
        <v>5180893.9251399804</v>
      </c>
      <c r="G880" s="29">
        <v>3</v>
      </c>
      <c r="H880" s="29" t="s">
        <v>15</v>
      </c>
      <c r="I880" s="29" t="s">
        <v>233</v>
      </c>
      <c r="J880" s="36" t="s">
        <v>199</v>
      </c>
      <c r="K880" s="34">
        <v>1</v>
      </c>
      <c r="L880" s="34" t="s">
        <v>224</v>
      </c>
      <c r="M880" s="34">
        <v>2</v>
      </c>
      <c r="N880" s="34">
        <v>2</v>
      </c>
      <c r="O880" s="34">
        <v>1.75</v>
      </c>
      <c r="P880" s="34">
        <v>4.25</v>
      </c>
      <c r="Q880" s="34">
        <v>10</v>
      </c>
      <c r="R880" s="34">
        <v>627.4</v>
      </c>
      <c r="S880" s="34">
        <v>17.149999999999999</v>
      </c>
      <c r="T880" s="34">
        <v>610.25</v>
      </c>
      <c r="U880" s="34">
        <v>6.2</v>
      </c>
      <c r="V880" s="5">
        <v>1207.6282160399167</v>
      </c>
      <c r="W880" s="37">
        <v>2.0325485244946426</v>
      </c>
      <c r="X880" s="5">
        <v>597.8463726292714</v>
      </c>
      <c r="Y880" s="5">
        <v>0.49505830079868746</v>
      </c>
    </row>
    <row r="881" spans="1:26" x14ac:dyDescent="0.3">
      <c r="A881" s="34" t="s">
        <v>1248</v>
      </c>
      <c r="B881" s="29">
        <v>259</v>
      </c>
      <c r="C881" s="29">
        <v>19</v>
      </c>
      <c r="D881" s="29" t="s">
        <v>58</v>
      </c>
      <c r="E881" s="5">
        <v>493764.663158999</v>
      </c>
      <c r="F881" s="5">
        <v>5180893.9251399804</v>
      </c>
      <c r="G881" s="29">
        <v>3</v>
      </c>
      <c r="H881" s="29" t="s">
        <v>15</v>
      </c>
      <c r="I881" s="29" t="s">
        <v>233</v>
      </c>
      <c r="J881" s="36" t="s">
        <v>202</v>
      </c>
      <c r="K881" s="34">
        <v>2</v>
      </c>
      <c r="L881" s="34" t="s">
        <v>224</v>
      </c>
      <c r="M881" s="34" t="s">
        <v>203</v>
      </c>
      <c r="N881" s="34">
        <v>8</v>
      </c>
      <c r="O881" s="34">
        <v>8.25</v>
      </c>
      <c r="P881" s="34">
        <v>5.75</v>
      </c>
      <c r="Q881" s="34">
        <v>22</v>
      </c>
      <c r="R881" s="34">
        <v>204.42</v>
      </c>
      <c r="S881" s="34">
        <v>6.31</v>
      </c>
      <c r="T881" s="34">
        <v>198.10999999999999</v>
      </c>
      <c r="U881" s="34">
        <v>1.55</v>
      </c>
      <c r="V881" s="5">
        <v>166.04887970548853</v>
      </c>
      <c r="W881" s="5">
        <v>1.9543973941368242</v>
      </c>
      <c r="X881" s="5">
        <v>194.23814332247554</v>
      </c>
      <c r="Y881" s="5">
        <v>1.1697648527769937</v>
      </c>
    </row>
    <row r="882" spans="1:26" x14ac:dyDescent="0.3">
      <c r="A882" s="34" t="s">
        <v>1249</v>
      </c>
      <c r="B882" s="29">
        <v>259</v>
      </c>
      <c r="C882" s="29">
        <v>19</v>
      </c>
      <c r="D882" s="29" t="s">
        <v>58</v>
      </c>
      <c r="E882" s="5">
        <v>493764.663158999</v>
      </c>
      <c r="F882" s="5">
        <v>5180893.9251399804</v>
      </c>
      <c r="G882" s="29">
        <v>3</v>
      </c>
      <c r="H882" s="29" t="s">
        <v>15</v>
      </c>
      <c r="I882" s="29" t="s">
        <v>233</v>
      </c>
      <c r="J882" s="36" t="s">
        <v>205</v>
      </c>
      <c r="K882" s="34">
        <v>3</v>
      </c>
      <c r="L882" s="34" t="s">
        <v>224</v>
      </c>
      <c r="M882" s="34" t="s">
        <v>206</v>
      </c>
      <c r="N882" s="34" t="s">
        <v>206</v>
      </c>
      <c r="O882" s="34" t="s">
        <v>206</v>
      </c>
      <c r="P882" s="34" t="s">
        <v>206</v>
      </c>
      <c r="Q882" s="34">
        <v>30</v>
      </c>
      <c r="R882" s="34">
        <v>253.99</v>
      </c>
      <c r="S882" s="34">
        <v>6.31</v>
      </c>
      <c r="T882" s="34">
        <v>247.68</v>
      </c>
      <c r="U882" s="34">
        <v>1.35</v>
      </c>
      <c r="V882" s="5">
        <v>171.76657833502196</v>
      </c>
      <c r="W882" s="5">
        <v>3.2982890125747448</v>
      </c>
      <c r="X882" s="5">
        <v>239.51079777365487</v>
      </c>
      <c r="Y882" s="5">
        <v>1.3943969781274985</v>
      </c>
    </row>
    <row r="883" spans="1:26" x14ac:dyDescent="0.3">
      <c r="A883" s="34" t="s">
        <v>1250</v>
      </c>
      <c r="B883" s="29">
        <v>259</v>
      </c>
      <c r="C883" s="29">
        <v>19</v>
      </c>
      <c r="D883" s="29" t="s">
        <v>58</v>
      </c>
      <c r="E883" s="5">
        <v>493764.663158999</v>
      </c>
      <c r="F883" s="5">
        <v>5180893.9251399804</v>
      </c>
      <c r="G883" s="29">
        <v>3</v>
      </c>
      <c r="H883" s="29" t="s">
        <v>15</v>
      </c>
      <c r="I883" s="29" t="s">
        <v>233</v>
      </c>
      <c r="J883" s="36" t="s">
        <v>208</v>
      </c>
      <c r="K883" s="34">
        <v>4</v>
      </c>
      <c r="L883" s="34" t="s">
        <v>224</v>
      </c>
      <c r="M883" s="34" t="s">
        <v>206</v>
      </c>
      <c r="N883" s="34" t="s">
        <v>206</v>
      </c>
      <c r="O883" s="34" t="s">
        <v>206</v>
      </c>
      <c r="P883" s="34" t="s">
        <v>206</v>
      </c>
      <c r="Q883" s="34">
        <v>30</v>
      </c>
      <c r="R883" s="34">
        <v>245.88</v>
      </c>
      <c r="S883" s="34">
        <v>6.31</v>
      </c>
      <c r="T883" s="34">
        <v>239.57</v>
      </c>
      <c r="U883" s="34">
        <v>1.35</v>
      </c>
      <c r="V883" s="5">
        <v>171.76657833502196</v>
      </c>
      <c r="W883" s="5">
        <v>2.5536261491317669</v>
      </c>
      <c r="X883" s="5">
        <v>233.45227783452501</v>
      </c>
      <c r="Y883" s="5">
        <v>1.3591251575099099</v>
      </c>
    </row>
    <row r="884" spans="1:26" x14ac:dyDescent="0.3">
      <c r="A884" s="34" t="s">
        <v>1339</v>
      </c>
      <c r="B884" s="29">
        <v>282</v>
      </c>
      <c r="C884" s="29">
        <v>19</v>
      </c>
      <c r="D884" s="29" t="s">
        <v>66</v>
      </c>
      <c r="E884" s="5">
        <v>493785.611817998</v>
      </c>
      <c r="F884" s="5">
        <v>5180925.6843699804</v>
      </c>
      <c r="G884" s="29">
        <v>3</v>
      </c>
      <c r="H884" s="29" t="s">
        <v>15</v>
      </c>
      <c r="I884" s="29" t="s">
        <v>233</v>
      </c>
      <c r="J884" s="36" t="s">
        <v>199</v>
      </c>
      <c r="K884" s="34">
        <v>1</v>
      </c>
      <c r="L884" s="34" t="s">
        <v>224</v>
      </c>
      <c r="M884" s="34">
        <v>3.25</v>
      </c>
      <c r="N884" s="34">
        <v>3</v>
      </c>
      <c r="O884" s="34">
        <v>2</v>
      </c>
      <c r="P884" s="34">
        <v>3</v>
      </c>
      <c r="Q884" s="34">
        <v>11.25</v>
      </c>
      <c r="R884" s="34">
        <v>1023.7</v>
      </c>
      <c r="S884" s="34">
        <v>17.149999999999999</v>
      </c>
      <c r="T884" s="34">
        <v>1006.5500000000001</v>
      </c>
      <c r="U884" s="34">
        <v>6.2</v>
      </c>
      <c r="V884" s="5">
        <v>1358.5817430449063</v>
      </c>
      <c r="W884" s="37">
        <v>1.9008925220682884</v>
      </c>
      <c r="X884" s="5">
        <v>987.41656631912167</v>
      </c>
      <c r="Y884" s="5">
        <v>0.7267995255891524</v>
      </c>
    </row>
    <row r="885" spans="1:26" x14ac:dyDescent="0.3">
      <c r="A885" s="34" t="s">
        <v>1340</v>
      </c>
      <c r="B885" s="29">
        <v>282</v>
      </c>
      <c r="C885" s="29">
        <v>19</v>
      </c>
      <c r="D885" s="29" t="s">
        <v>66</v>
      </c>
      <c r="E885" s="5">
        <v>493785.611817998</v>
      </c>
      <c r="F885" s="5">
        <v>5180925.6843699804</v>
      </c>
      <c r="G885" s="29">
        <v>3</v>
      </c>
      <c r="H885" s="29" t="s">
        <v>15</v>
      </c>
      <c r="I885" s="29" t="s">
        <v>233</v>
      </c>
      <c r="J885" s="36" t="s">
        <v>202</v>
      </c>
      <c r="K885" s="34">
        <v>2</v>
      </c>
      <c r="L885" s="34" t="s">
        <v>224</v>
      </c>
      <c r="M885" s="34" t="s">
        <v>203</v>
      </c>
      <c r="N885" s="34">
        <v>7</v>
      </c>
      <c r="O885" s="34">
        <v>8</v>
      </c>
      <c r="P885" s="34">
        <v>7</v>
      </c>
      <c r="Q885" s="34">
        <v>22</v>
      </c>
      <c r="R885" s="34">
        <v>234.38</v>
      </c>
      <c r="S885" s="34">
        <v>6.31</v>
      </c>
      <c r="T885" s="34">
        <v>228.07</v>
      </c>
      <c r="U885" s="34">
        <v>1.55</v>
      </c>
      <c r="V885" s="5">
        <v>166.04887970548853</v>
      </c>
      <c r="W885" s="5">
        <v>1.964755924650595</v>
      </c>
      <c r="X885" s="5">
        <v>223.58898116264939</v>
      </c>
      <c r="Y885" s="5">
        <v>1.3465250808028122</v>
      </c>
    </row>
    <row r="886" spans="1:26" x14ac:dyDescent="0.3">
      <c r="A886" s="34" t="s">
        <v>1341</v>
      </c>
      <c r="B886" s="29">
        <v>282</v>
      </c>
      <c r="C886" s="29">
        <v>19</v>
      </c>
      <c r="D886" s="29" t="s">
        <v>66</v>
      </c>
      <c r="E886" s="5">
        <v>493785.611817998</v>
      </c>
      <c r="F886" s="5">
        <v>5180925.6843699804</v>
      </c>
      <c r="G886" s="29">
        <v>3</v>
      </c>
      <c r="H886" s="29" t="s">
        <v>15</v>
      </c>
      <c r="I886" s="29" t="s">
        <v>233</v>
      </c>
      <c r="J886" s="36" t="s">
        <v>205</v>
      </c>
      <c r="K886" s="34">
        <v>3</v>
      </c>
      <c r="L886" s="34" t="s">
        <v>224</v>
      </c>
      <c r="M886" s="34" t="s">
        <v>206</v>
      </c>
      <c r="N886" s="34" t="s">
        <v>206</v>
      </c>
      <c r="O886" s="34" t="s">
        <v>206</v>
      </c>
      <c r="P886" s="34" t="s">
        <v>206</v>
      </c>
      <c r="Q886" s="34">
        <v>30</v>
      </c>
      <c r="R886" s="34">
        <v>233.45</v>
      </c>
      <c r="S886" s="34">
        <v>6.31</v>
      </c>
      <c r="T886" s="34">
        <v>227.14</v>
      </c>
      <c r="U886" s="34">
        <v>1.35</v>
      </c>
      <c r="V886" s="5">
        <v>171.76657833502196</v>
      </c>
      <c r="W886" s="5">
        <v>2.0651953836808992</v>
      </c>
      <c r="X886" s="5">
        <v>222.44911520550718</v>
      </c>
      <c r="Y886" s="5">
        <v>1.2950663473753987</v>
      </c>
    </row>
    <row r="887" spans="1:26" x14ac:dyDescent="0.3">
      <c r="A887" s="34" t="s">
        <v>1342</v>
      </c>
      <c r="B887" s="29">
        <v>282</v>
      </c>
      <c r="C887" s="29">
        <v>19</v>
      </c>
      <c r="D887" s="29" t="s">
        <v>66</v>
      </c>
      <c r="E887" s="5">
        <v>493785.611817998</v>
      </c>
      <c r="F887" s="5">
        <v>5180925.6843699804</v>
      </c>
      <c r="G887" s="29">
        <v>3</v>
      </c>
      <c r="H887" s="29" t="s">
        <v>15</v>
      </c>
      <c r="I887" s="29" t="s">
        <v>233</v>
      </c>
      <c r="J887" s="36" t="s">
        <v>208</v>
      </c>
      <c r="K887" s="34">
        <v>4</v>
      </c>
      <c r="L887" s="34" t="s">
        <v>224</v>
      </c>
      <c r="M887" s="34" t="s">
        <v>206</v>
      </c>
      <c r="N887" s="34" t="s">
        <v>206</v>
      </c>
      <c r="O887" s="34" t="s">
        <v>206</v>
      </c>
      <c r="P887" s="34" t="s">
        <v>206</v>
      </c>
      <c r="Q887" s="34">
        <v>30</v>
      </c>
      <c r="R887" s="34">
        <v>233.87</v>
      </c>
      <c r="S887" s="34">
        <v>6.31</v>
      </c>
      <c r="T887" s="34">
        <v>227.56</v>
      </c>
      <c r="U887" s="34">
        <v>1.35</v>
      </c>
      <c r="V887" s="5">
        <v>171.76657833502196</v>
      </c>
      <c r="W887" s="5">
        <v>2.3901940755873374</v>
      </c>
      <c r="X887" s="5">
        <v>222.12087436159345</v>
      </c>
      <c r="Y887" s="5">
        <v>1.2931553769928281</v>
      </c>
    </row>
    <row r="888" spans="1:26" s="38" customFormat="1" x14ac:dyDescent="0.3">
      <c r="A888" s="34" t="s">
        <v>1427</v>
      </c>
      <c r="B888" s="29">
        <v>307</v>
      </c>
      <c r="C888" s="29">
        <v>19</v>
      </c>
      <c r="D888" s="29" t="s">
        <v>67</v>
      </c>
      <c r="E888" s="5">
        <v>493789.76676500001</v>
      </c>
      <c r="F888" s="5">
        <v>5180957.4610299803</v>
      </c>
      <c r="G888" s="29">
        <v>3</v>
      </c>
      <c r="H888" s="29" t="s">
        <v>15</v>
      </c>
      <c r="I888" s="29" t="s">
        <v>233</v>
      </c>
      <c r="J888" s="36" t="s">
        <v>199</v>
      </c>
      <c r="K888" s="34">
        <v>1</v>
      </c>
      <c r="L888" s="34" t="s">
        <v>224</v>
      </c>
      <c r="M888" s="34">
        <v>5.25</v>
      </c>
      <c r="N888" s="34">
        <v>2.75</v>
      </c>
      <c r="O888" s="34">
        <v>3.25</v>
      </c>
      <c r="P888" s="34">
        <v>2.5</v>
      </c>
      <c r="Q888" s="34">
        <v>13.75</v>
      </c>
      <c r="R888" s="34">
        <v>1296.4000000000001</v>
      </c>
      <c r="S888" s="34">
        <v>17.149999999999999</v>
      </c>
      <c r="T888" s="34">
        <v>1279.25</v>
      </c>
      <c r="U888" s="34">
        <v>6.2</v>
      </c>
      <c r="V888" s="5">
        <v>1660.4887970548855</v>
      </c>
      <c r="W888" s="37">
        <v>2.023108812798724</v>
      </c>
      <c r="X888" s="5">
        <v>1253.3693805122723</v>
      </c>
      <c r="Y888" s="5">
        <v>0.75481953430538185</v>
      </c>
      <c r="Z888"/>
    </row>
    <row r="889" spans="1:26" x14ac:dyDescent="0.3">
      <c r="A889" s="34" t="s">
        <v>1428</v>
      </c>
      <c r="B889" s="29">
        <v>307</v>
      </c>
      <c r="C889" s="29">
        <v>19</v>
      </c>
      <c r="D889" s="29" t="s">
        <v>67</v>
      </c>
      <c r="E889" s="5">
        <v>493789.76676500001</v>
      </c>
      <c r="F889" s="5">
        <v>5180957.4610299803</v>
      </c>
      <c r="G889" s="29">
        <v>3</v>
      </c>
      <c r="H889" s="29" t="s">
        <v>15</v>
      </c>
      <c r="I889" s="29" t="s">
        <v>233</v>
      </c>
      <c r="J889" s="36" t="s">
        <v>202</v>
      </c>
      <c r="K889" s="34">
        <v>2</v>
      </c>
      <c r="L889" s="34" t="s">
        <v>224</v>
      </c>
      <c r="M889" s="34" t="s">
        <v>203</v>
      </c>
      <c r="N889" s="34">
        <v>7.25</v>
      </c>
      <c r="O889" s="34">
        <v>6.75</v>
      </c>
      <c r="P889" s="34">
        <v>7.5</v>
      </c>
      <c r="Q889" s="34">
        <v>21.5</v>
      </c>
      <c r="R889" s="34">
        <v>221.19</v>
      </c>
      <c r="S889" s="34">
        <v>6.31</v>
      </c>
      <c r="T889" s="34">
        <v>214.88</v>
      </c>
      <c r="U889" s="34">
        <v>1.55</v>
      </c>
      <c r="V889" s="5">
        <v>162.27504153036381</v>
      </c>
      <c r="W889" s="5">
        <v>2.0909460008120209</v>
      </c>
      <c r="X889" s="5">
        <v>210.38697523345513</v>
      </c>
      <c r="Y889" s="5">
        <v>1.2964838785395654</v>
      </c>
    </row>
    <row r="890" spans="1:26" x14ac:dyDescent="0.3">
      <c r="A890" s="34" t="s">
        <v>1429</v>
      </c>
      <c r="B890" s="29">
        <v>307</v>
      </c>
      <c r="C890" s="29">
        <v>19</v>
      </c>
      <c r="D890" s="29" t="s">
        <v>67</v>
      </c>
      <c r="E890" s="5">
        <v>493789.76676500001</v>
      </c>
      <c r="F890" s="5">
        <v>5180957.4610299803</v>
      </c>
      <c r="G890" s="29">
        <v>3</v>
      </c>
      <c r="H890" s="29" t="s">
        <v>15</v>
      </c>
      <c r="I890" s="29" t="s">
        <v>233</v>
      </c>
      <c r="J890" s="36" t="s">
        <v>205</v>
      </c>
      <c r="K890" s="34">
        <v>3</v>
      </c>
      <c r="L890" s="34" t="s">
        <v>224</v>
      </c>
      <c r="M890" s="34" t="s">
        <v>206</v>
      </c>
      <c r="N890" s="34" t="s">
        <v>206</v>
      </c>
      <c r="O890" s="34" t="s">
        <v>206</v>
      </c>
      <c r="P890" s="34" t="s">
        <v>206</v>
      </c>
      <c r="Q890" s="34">
        <v>30</v>
      </c>
      <c r="R890" s="34">
        <v>232.64</v>
      </c>
      <c r="S890" s="34">
        <v>6.31</v>
      </c>
      <c r="T890" s="34">
        <v>226.32999999999998</v>
      </c>
      <c r="U890" s="34">
        <v>1.35</v>
      </c>
      <c r="V890" s="5">
        <v>171.76657833502196</v>
      </c>
      <c r="W890" s="5">
        <v>2.1615008156606903</v>
      </c>
      <c r="X890" s="5">
        <v>221.43787520391515</v>
      </c>
      <c r="Y890" s="5">
        <v>1.2891790553806799</v>
      </c>
    </row>
    <row r="891" spans="1:26" x14ac:dyDescent="0.3">
      <c r="A891" s="34" t="s">
        <v>1430</v>
      </c>
      <c r="B891" s="29">
        <v>307</v>
      </c>
      <c r="C891" s="29">
        <v>19</v>
      </c>
      <c r="D891" s="29" t="s">
        <v>67</v>
      </c>
      <c r="E891" s="5">
        <v>493789.76676500001</v>
      </c>
      <c r="F891" s="5">
        <v>5180957.4610299803</v>
      </c>
      <c r="G891" s="29">
        <v>3</v>
      </c>
      <c r="H891" s="29" t="s">
        <v>15</v>
      </c>
      <c r="I891" s="29" t="s">
        <v>233</v>
      </c>
      <c r="J891" s="36" t="s">
        <v>208</v>
      </c>
      <c r="K891" s="34">
        <v>4</v>
      </c>
      <c r="L891" s="34" t="s">
        <v>224</v>
      </c>
      <c r="M891" s="34" t="s">
        <v>206</v>
      </c>
      <c r="N891" s="34" t="s">
        <v>206</v>
      </c>
      <c r="O891" s="34" t="s">
        <v>206</v>
      </c>
      <c r="P891" s="34" t="s">
        <v>206</v>
      </c>
      <c r="Q891" s="34">
        <v>30</v>
      </c>
      <c r="R891" s="34">
        <v>238.51</v>
      </c>
      <c r="S891" s="34">
        <v>6.31</v>
      </c>
      <c r="T891" s="34">
        <v>232.2</v>
      </c>
      <c r="U891" s="34">
        <v>1.35</v>
      </c>
      <c r="V891" s="5">
        <v>171.76657833502196</v>
      </c>
      <c r="W891" s="5">
        <v>2.2022838499184303</v>
      </c>
      <c r="X891" s="5">
        <v>227.0862969004894</v>
      </c>
      <c r="Y891" s="5">
        <v>1.3220633437639373</v>
      </c>
    </row>
    <row r="892" spans="1:26" x14ac:dyDescent="0.3">
      <c r="A892" s="34" t="s">
        <v>1503</v>
      </c>
      <c r="B892" s="29">
        <v>332</v>
      </c>
      <c r="C892" s="29">
        <v>19</v>
      </c>
      <c r="D892" s="29" t="s">
        <v>71</v>
      </c>
      <c r="E892" s="5">
        <v>493785.90663500002</v>
      </c>
      <c r="F892" s="5">
        <v>5180989.2459899904</v>
      </c>
      <c r="G892" s="29">
        <v>2</v>
      </c>
      <c r="H892" s="29" t="s">
        <v>15</v>
      </c>
      <c r="I892" s="29" t="s">
        <v>141</v>
      </c>
      <c r="J892" s="36" t="s">
        <v>199</v>
      </c>
      <c r="K892" s="34">
        <v>1</v>
      </c>
      <c r="L892" s="34" t="s">
        <v>224</v>
      </c>
      <c r="M892" s="34">
        <v>2</v>
      </c>
      <c r="N892" s="34">
        <v>2.5</v>
      </c>
      <c r="O892" s="34">
        <v>1.5</v>
      </c>
      <c r="P892" s="34">
        <v>3</v>
      </c>
      <c r="Q892" s="34">
        <v>9</v>
      </c>
      <c r="R892" s="34">
        <v>622.20000000000005</v>
      </c>
      <c r="S892" s="34">
        <v>17.149999999999999</v>
      </c>
      <c r="T892" s="34">
        <v>605.05000000000007</v>
      </c>
      <c r="U892" s="34">
        <v>6.2</v>
      </c>
      <c r="V892" s="5">
        <v>1086.8653944359251</v>
      </c>
      <c r="W892" s="37">
        <v>1.909970610415336</v>
      </c>
      <c r="X892" s="5">
        <v>593.49372282168213</v>
      </c>
      <c r="Y892" s="5">
        <v>0.5460600050935478</v>
      </c>
    </row>
    <row r="893" spans="1:26" x14ac:dyDescent="0.3">
      <c r="A893" s="34" t="s">
        <v>1504</v>
      </c>
      <c r="B893" s="29">
        <v>332</v>
      </c>
      <c r="C893" s="29">
        <v>19</v>
      </c>
      <c r="D893" s="29" t="s">
        <v>71</v>
      </c>
      <c r="E893" s="5">
        <v>493785.90663500002</v>
      </c>
      <c r="F893" s="5">
        <v>5180989.2459899904</v>
      </c>
      <c r="G893" s="29">
        <v>2</v>
      </c>
      <c r="H893" s="29" t="s">
        <v>15</v>
      </c>
      <c r="I893" s="29" t="s">
        <v>141</v>
      </c>
      <c r="J893" s="36" t="s">
        <v>202</v>
      </c>
      <c r="K893" s="34">
        <v>2</v>
      </c>
      <c r="L893" s="34" t="s">
        <v>224</v>
      </c>
      <c r="M893" s="34" t="s">
        <v>203</v>
      </c>
      <c r="N893" s="34">
        <v>7.5</v>
      </c>
      <c r="O893" s="34">
        <v>8.5</v>
      </c>
      <c r="P893" s="34">
        <v>7</v>
      </c>
      <c r="Q893" s="34">
        <v>23</v>
      </c>
      <c r="R893" s="34">
        <v>257.61</v>
      </c>
      <c r="S893" s="34">
        <v>6.31</v>
      </c>
      <c r="T893" s="34">
        <v>251.3</v>
      </c>
      <c r="U893" s="34">
        <v>1.55</v>
      </c>
      <c r="V893" s="5">
        <v>173.59655605573803</v>
      </c>
      <c r="W893" s="5">
        <v>1.1113356233582485</v>
      </c>
      <c r="X893" s="5">
        <v>248.50721357850074</v>
      </c>
      <c r="Y893" s="5">
        <v>1.431521564855875</v>
      </c>
    </row>
    <row r="894" spans="1:26" x14ac:dyDescent="0.3">
      <c r="A894" s="34" t="s">
        <v>1505</v>
      </c>
      <c r="B894" s="29">
        <v>332</v>
      </c>
      <c r="C894" s="29">
        <v>19</v>
      </c>
      <c r="D894" s="29" t="s">
        <v>71</v>
      </c>
      <c r="E894" s="5">
        <v>493785.90663500002</v>
      </c>
      <c r="F894" s="5">
        <v>5180989.2459899904</v>
      </c>
      <c r="G894" s="29">
        <v>2</v>
      </c>
      <c r="H894" s="29" t="s">
        <v>15</v>
      </c>
      <c r="I894" s="29" t="s">
        <v>141</v>
      </c>
      <c r="J894" s="36" t="s">
        <v>205</v>
      </c>
      <c r="K894" s="34">
        <v>3</v>
      </c>
      <c r="L894" s="34" t="s">
        <v>224</v>
      </c>
      <c r="M894" s="34" t="s">
        <v>206</v>
      </c>
      <c r="N894" s="34" t="s">
        <v>206</v>
      </c>
      <c r="O894" s="34" t="s">
        <v>206</v>
      </c>
      <c r="P894" s="34" t="s">
        <v>206</v>
      </c>
      <c r="Q894" s="34">
        <v>30</v>
      </c>
      <c r="R894" s="34">
        <v>243.86</v>
      </c>
      <c r="S894" s="34">
        <v>6.31</v>
      </c>
      <c r="T894" s="34">
        <v>237.55</v>
      </c>
      <c r="U894" s="34">
        <v>1.35</v>
      </c>
      <c r="V894" s="5">
        <v>171.76657833502196</v>
      </c>
      <c r="W894" s="5">
        <v>1.9707436001625334</v>
      </c>
      <c r="X894" s="5">
        <v>232.86849857781391</v>
      </c>
      <c r="Y894" s="5">
        <v>1.3557264797090838</v>
      </c>
    </row>
    <row r="895" spans="1:26" x14ac:dyDescent="0.3">
      <c r="A895" s="34" t="s">
        <v>1506</v>
      </c>
      <c r="B895" s="29">
        <v>332</v>
      </c>
      <c r="C895" s="29">
        <v>19</v>
      </c>
      <c r="D895" s="29" t="s">
        <v>71</v>
      </c>
      <c r="E895" s="5">
        <v>493785.90663500002</v>
      </c>
      <c r="F895" s="5">
        <v>5180989.2459899904</v>
      </c>
      <c r="G895" s="29">
        <v>2</v>
      </c>
      <c r="H895" s="29" t="s">
        <v>15</v>
      </c>
      <c r="I895" s="29" t="s">
        <v>141</v>
      </c>
      <c r="J895" s="36" t="s">
        <v>208</v>
      </c>
      <c r="K895" s="34">
        <v>4</v>
      </c>
      <c r="L895" s="34" t="s">
        <v>224</v>
      </c>
      <c r="M895" s="34" t="s">
        <v>206</v>
      </c>
      <c r="N895" s="34" t="s">
        <v>206</v>
      </c>
      <c r="O895" s="34" t="s">
        <v>206</v>
      </c>
      <c r="P895" s="34" t="s">
        <v>206</v>
      </c>
      <c r="Q895" s="34">
        <v>30</v>
      </c>
      <c r="R895" s="34">
        <v>235.08</v>
      </c>
      <c r="S895" s="34">
        <v>6.31</v>
      </c>
      <c r="T895" s="34">
        <v>228.77</v>
      </c>
      <c r="U895" s="34">
        <v>1.35</v>
      </c>
      <c r="V895" s="5">
        <v>171.76657833502196</v>
      </c>
      <c r="W895" s="5">
        <v>2.0470206728820246</v>
      </c>
      <c r="X895" s="5">
        <v>224.08703080664779</v>
      </c>
      <c r="Y895" s="5">
        <v>1.3046020534307754</v>
      </c>
    </row>
    <row r="896" spans="1:26" x14ac:dyDescent="0.3">
      <c r="A896" s="34" t="s">
        <v>1563</v>
      </c>
      <c r="B896" s="29">
        <v>356</v>
      </c>
      <c r="C896" s="29">
        <v>19</v>
      </c>
      <c r="D896" s="29" t="s">
        <v>74</v>
      </c>
      <c r="E896" s="5">
        <v>493796.168196999</v>
      </c>
      <c r="F896" s="5">
        <v>5181021.01633</v>
      </c>
      <c r="G896" s="29">
        <v>2</v>
      </c>
      <c r="H896" s="29" t="s">
        <v>15</v>
      </c>
      <c r="I896" s="29" t="s">
        <v>141</v>
      </c>
      <c r="J896" s="36" t="s">
        <v>199</v>
      </c>
      <c r="K896" s="34">
        <v>1</v>
      </c>
      <c r="L896" s="34" t="s">
        <v>224</v>
      </c>
      <c r="M896" s="34">
        <v>1</v>
      </c>
      <c r="N896" s="34">
        <v>1.25</v>
      </c>
      <c r="O896" s="34">
        <v>5.5</v>
      </c>
      <c r="P896" s="34">
        <v>3.75</v>
      </c>
      <c r="Q896" s="34">
        <v>11.5</v>
      </c>
      <c r="R896" s="34">
        <v>634.41999999999996</v>
      </c>
      <c r="S896" s="34">
        <v>17.149999999999999</v>
      </c>
      <c r="T896" s="34">
        <v>617.27</v>
      </c>
      <c r="U896" s="34">
        <v>6.2</v>
      </c>
      <c r="V896" s="5">
        <v>1388.7724484459043</v>
      </c>
      <c r="W896" s="37">
        <v>2.1328947192468664</v>
      </c>
      <c r="X896" s="5">
        <v>604.10428076650487</v>
      </c>
      <c r="Y896" s="5">
        <v>0.43499155059025213</v>
      </c>
    </row>
    <row r="897" spans="1:25" x14ac:dyDescent="0.3">
      <c r="A897" s="34" t="s">
        <v>1564</v>
      </c>
      <c r="B897" s="29">
        <v>356</v>
      </c>
      <c r="C897" s="29">
        <v>19</v>
      </c>
      <c r="D897" s="29" t="s">
        <v>74</v>
      </c>
      <c r="E897" s="5">
        <v>493796.168196999</v>
      </c>
      <c r="F897" s="5">
        <v>5181021.01633</v>
      </c>
      <c r="G897" s="29">
        <v>2</v>
      </c>
      <c r="H897" s="29" t="s">
        <v>15</v>
      </c>
      <c r="I897" s="29" t="s">
        <v>141</v>
      </c>
      <c r="J897" s="36" t="s">
        <v>202</v>
      </c>
      <c r="K897" s="34">
        <v>2</v>
      </c>
      <c r="L897" s="34" t="s">
        <v>224</v>
      </c>
      <c r="M897" s="34" t="s">
        <v>203</v>
      </c>
      <c r="N897" s="34">
        <v>8.75</v>
      </c>
      <c r="O897" s="34">
        <v>4.5</v>
      </c>
      <c r="P897" s="34">
        <v>6.25</v>
      </c>
      <c r="Q897" s="34">
        <v>19.5</v>
      </c>
      <c r="R897" s="34">
        <v>197.56</v>
      </c>
      <c r="S897" s="34">
        <v>6.31</v>
      </c>
      <c r="T897" s="34">
        <v>191.25</v>
      </c>
      <c r="U897" s="34">
        <v>1.55</v>
      </c>
      <c r="V897" s="5">
        <v>147.17968882986486</v>
      </c>
      <c r="W897" s="5">
        <v>2.0545158665581589</v>
      </c>
      <c r="X897" s="5">
        <v>187.32073840520752</v>
      </c>
      <c r="Y897" s="5">
        <v>1.2727349805837982</v>
      </c>
    </row>
    <row r="898" spans="1:25" x14ac:dyDescent="0.3">
      <c r="A898" s="34" t="s">
        <v>1565</v>
      </c>
      <c r="B898" s="29">
        <v>356</v>
      </c>
      <c r="C898" s="29">
        <v>19</v>
      </c>
      <c r="D898" s="29" t="s">
        <v>74</v>
      </c>
      <c r="E898" s="5">
        <v>493796.168196999</v>
      </c>
      <c r="F898" s="5">
        <v>5181021.01633</v>
      </c>
      <c r="G898" s="29">
        <v>2</v>
      </c>
      <c r="H898" s="29" t="s">
        <v>15</v>
      </c>
      <c r="I898" s="29" t="s">
        <v>141</v>
      </c>
      <c r="J898" s="36" t="s">
        <v>205</v>
      </c>
      <c r="K898" s="34">
        <v>3</v>
      </c>
      <c r="L898" s="34" t="s">
        <v>224</v>
      </c>
      <c r="M898" s="34" t="s">
        <v>206</v>
      </c>
      <c r="N898" s="34" t="s">
        <v>206</v>
      </c>
      <c r="O898" s="34" t="s">
        <v>206</v>
      </c>
      <c r="P898" s="34" t="s">
        <v>206</v>
      </c>
      <c r="Q898" s="34">
        <v>30</v>
      </c>
      <c r="R898" s="34">
        <v>239.49</v>
      </c>
      <c r="S898" s="34">
        <v>6.31</v>
      </c>
      <c r="T898" s="34">
        <v>233.18</v>
      </c>
      <c r="U898" s="34">
        <v>1.35</v>
      </c>
      <c r="V898" s="5">
        <v>171.76657833502196</v>
      </c>
      <c r="W898" s="5">
        <v>2.0449483701154185</v>
      </c>
      <c r="X898" s="5">
        <v>228.41158939056487</v>
      </c>
      <c r="Y898" s="5">
        <v>1.3297790036025501</v>
      </c>
    </row>
    <row r="899" spans="1:25" x14ac:dyDescent="0.3">
      <c r="A899" s="34" t="s">
        <v>1566</v>
      </c>
      <c r="B899" s="29">
        <v>356</v>
      </c>
      <c r="C899" s="29">
        <v>19</v>
      </c>
      <c r="D899" s="29" t="s">
        <v>74</v>
      </c>
      <c r="E899" s="5">
        <v>493796.168196999</v>
      </c>
      <c r="F899" s="5">
        <v>5181021.01633</v>
      </c>
      <c r="G899" s="29">
        <v>2</v>
      </c>
      <c r="H899" s="29" t="s">
        <v>15</v>
      </c>
      <c r="I899" s="29" t="s">
        <v>141</v>
      </c>
      <c r="J899" s="36" t="s">
        <v>208</v>
      </c>
      <c r="K899" s="34">
        <v>4</v>
      </c>
      <c r="L899" s="34" t="s">
        <v>224</v>
      </c>
      <c r="M899" s="34" t="s">
        <v>206</v>
      </c>
      <c r="N899" s="34" t="s">
        <v>206</v>
      </c>
      <c r="O899" s="34" t="s">
        <v>206</v>
      </c>
      <c r="P899" s="34" t="s">
        <v>206</v>
      </c>
      <c r="Q899" s="34">
        <v>30</v>
      </c>
      <c r="R899" s="34">
        <v>224.34</v>
      </c>
      <c r="S899" s="34">
        <v>6.31</v>
      </c>
      <c r="T899" s="34">
        <v>218.03</v>
      </c>
      <c r="U899" s="34">
        <v>1.35</v>
      </c>
      <c r="V899" s="5">
        <v>171.76657833502196</v>
      </c>
      <c r="W899" s="5">
        <v>2.1453147136207296</v>
      </c>
      <c r="X899" s="5">
        <v>213.35257032989273</v>
      </c>
      <c r="Y899" s="5">
        <v>1.2421075880882917</v>
      </c>
    </row>
    <row r="900" spans="1:25" x14ac:dyDescent="0.3">
      <c r="A900" s="34" t="s">
        <v>1612</v>
      </c>
      <c r="B900" s="29">
        <v>378</v>
      </c>
      <c r="C900" s="29">
        <v>19</v>
      </c>
      <c r="D900" s="29" t="s">
        <v>75</v>
      </c>
      <c r="E900" s="5">
        <v>493794.903391</v>
      </c>
      <c r="F900" s="5">
        <v>5181052.7986000003</v>
      </c>
      <c r="G900" s="29">
        <v>1</v>
      </c>
      <c r="H900" s="29" t="s">
        <v>15</v>
      </c>
      <c r="I900" s="29" t="s">
        <v>198</v>
      </c>
      <c r="J900" s="36" t="s">
        <v>199</v>
      </c>
      <c r="K900" s="34">
        <v>1</v>
      </c>
      <c r="L900" s="34" t="s">
        <v>224</v>
      </c>
      <c r="M900" s="34">
        <v>3.25</v>
      </c>
      <c r="N900" s="34">
        <v>3.75</v>
      </c>
      <c r="O900" s="34">
        <v>2.75</v>
      </c>
      <c r="P900" s="34">
        <v>2.5</v>
      </c>
      <c r="Q900" s="34">
        <v>12.25</v>
      </c>
      <c r="R900" s="34">
        <v>677.8</v>
      </c>
      <c r="S900" s="34">
        <v>17.149999999999999</v>
      </c>
      <c r="T900" s="34">
        <v>660.65</v>
      </c>
      <c r="U900" s="34">
        <v>6.2</v>
      </c>
      <c r="V900" s="5">
        <v>1479.3445646488979</v>
      </c>
      <c r="W900" s="37">
        <v>2.4491428000200033</v>
      </c>
      <c r="X900" s="5">
        <v>644.46973809166786</v>
      </c>
      <c r="Y900" s="5">
        <v>0.43564545643538016</v>
      </c>
    </row>
    <row r="901" spans="1:25" x14ac:dyDescent="0.3">
      <c r="A901" s="34" t="s">
        <v>1613</v>
      </c>
      <c r="B901" s="29">
        <v>378</v>
      </c>
      <c r="C901" s="29">
        <v>19</v>
      </c>
      <c r="D901" s="29" t="s">
        <v>75</v>
      </c>
      <c r="E901" s="5">
        <v>493794.903391</v>
      </c>
      <c r="F901" s="5">
        <v>5181052.7986000003</v>
      </c>
      <c r="G901" s="29">
        <v>1</v>
      </c>
      <c r="H901" s="29" t="s">
        <v>15</v>
      </c>
      <c r="I901" s="29" t="s">
        <v>198</v>
      </c>
      <c r="J901" s="36" t="s">
        <v>202</v>
      </c>
      <c r="K901" s="34">
        <v>2</v>
      </c>
      <c r="L901" s="34" t="s">
        <v>224</v>
      </c>
      <c r="M901" s="34" t="s">
        <v>203</v>
      </c>
      <c r="N901" s="34">
        <v>6.25</v>
      </c>
      <c r="O901" s="34">
        <v>7.25</v>
      </c>
      <c r="P901" s="34">
        <v>7.5</v>
      </c>
      <c r="Q901" s="34">
        <v>21</v>
      </c>
      <c r="R901" s="34">
        <v>194.07</v>
      </c>
      <c r="S901" s="34">
        <v>6.31</v>
      </c>
      <c r="T901" s="34">
        <v>187.76</v>
      </c>
      <c r="U901" s="34">
        <v>1.55</v>
      </c>
      <c r="V901" s="5">
        <v>158.50120335523906</v>
      </c>
      <c r="W901" s="5">
        <v>1.9476567255021175</v>
      </c>
      <c r="X901" s="5">
        <v>184.10307973219722</v>
      </c>
      <c r="Y901" s="5">
        <v>1.1615248076040043</v>
      </c>
    </row>
    <row r="902" spans="1:25" x14ac:dyDescent="0.3">
      <c r="A902" s="34" t="s">
        <v>1614</v>
      </c>
      <c r="B902" s="29">
        <v>378</v>
      </c>
      <c r="C902" s="29">
        <v>19</v>
      </c>
      <c r="D902" s="29" t="s">
        <v>75</v>
      </c>
      <c r="E902" s="5">
        <v>493794.903391</v>
      </c>
      <c r="F902" s="5">
        <v>5181052.7986000003</v>
      </c>
      <c r="G902" s="29">
        <v>1</v>
      </c>
      <c r="H902" s="29" t="s">
        <v>15</v>
      </c>
      <c r="I902" s="29" t="s">
        <v>198</v>
      </c>
      <c r="J902" s="36" t="s">
        <v>205</v>
      </c>
      <c r="K902" s="34">
        <v>3</v>
      </c>
      <c r="L902" s="34" t="s">
        <v>224</v>
      </c>
      <c r="M902" s="34" t="s">
        <v>206</v>
      </c>
      <c r="N902" s="34" t="s">
        <v>206</v>
      </c>
      <c r="O902" s="34" t="s">
        <v>206</v>
      </c>
      <c r="P902" s="34" t="s">
        <v>206</v>
      </c>
      <c r="Q902" s="34">
        <v>30</v>
      </c>
      <c r="R902" s="34">
        <v>246.52</v>
      </c>
      <c r="S902" s="34">
        <v>6.31</v>
      </c>
      <c r="T902" s="34">
        <v>240.21</v>
      </c>
      <c r="U902" s="34">
        <v>1.35</v>
      </c>
      <c r="V902" s="5">
        <v>171.76657833502196</v>
      </c>
      <c r="W902" s="5">
        <v>2.0728516804185979</v>
      </c>
      <c r="X902" s="5">
        <v>235.2308029784665</v>
      </c>
      <c r="Y902" s="5">
        <v>1.3694794718426584</v>
      </c>
    </row>
    <row r="903" spans="1:25" x14ac:dyDescent="0.3">
      <c r="A903" s="34" t="s">
        <v>1615</v>
      </c>
      <c r="B903" s="29">
        <v>378</v>
      </c>
      <c r="C903" s="29">
        <v>19</v>
      </c>
      <c r="D903" s="29" t="s">
        <v>75</v>
      </c>
      <c r="E903" s="5">
        <v>493794.903391</v>
      </c>
      <c r="F903" s="5">
        <v>5181052.7986000003</v>
      </c>
      <c r="G903" s="29">
        <v>1</v>
      </c>
      <c r="H903" s="29" t="s">
        <v>15</v>
      </c>
      <c r="I903" s="29" t="s">
        <v>198</v>
      </c>
      <c r="J903" s="36" t="s">
        <v>208</v>
      </c>
      <c r="K903" s="34">
        <v>4</v>
      </c>
      <c r="L903" s="34" t="s">
        <v>224</v>
      </c>
      <c r="M903" s="34" t="s">
        <v>206</v>
      </c>
      <c r="N903" s="34" t="s">
        <v>206</v>
      </c>
      <c r="O903" s="34" t="s">
        <v>206</v>
      </c>
      <c r="P903" s="34" t="s">
        <v>206</v>
      </c>
      <c r="Q903" s="34">
        <v>30</v>
      </c>
      <c r="R903" s="34">
        <v>238.31</v>
      </c>
      <c r="S903" s="34">
        <v>6.31</v>
      </c>
      <c r="T903" s="34">
        <v>232</v>
      </c>
      <c r="U903" s="34">
        <v>1.35</v>
      </c>
      <c r="V903" s="5">
        <v>171.76657833502196</v>
      </c>
      <c r="W903" s="5">
        <v>2.2371364653244017</v>
      </c>
      <c r="X903" s="5">
        <v>226.80984340044739</v>
      </c>
      <c r="Y903" s="5">
        <v>1.3204538717541798</v>
      </c>
    </row>
    <row r="904" spans="1:25" x14ac:dyDescent="0.3">
      <c r="A904" s="34" t="s">
        <v>1652</v>
      </c>
      <c r="B904" s="29">
        <v>400</v>
      </c>
      <c r="C904" s="29">
        <v>19</v>
      </c>
      <c r="D904" s="29" t="s">
        <v>78</v>
      </c>
      <c r="E904" s="5">
        <v>493785.92902500002</v>
      </c>
      <c r="F904" s="5">
        <v>5181084.5888499804</v>
      </c>
      <c r="G904" s="29">
        <v>6</v>
      </c>
      <c r="H904" s="29" t="s">
        <v>17</v>
      </c>
      <c r="I904" s="29" t="s">
        <v>219</v>
      </c>
      <c r="J904" s="36" t="s">
        <v>199</v>
      </c>
      <c r="K904" s="34">
        <v>1</v>
      </c>
      <c r="L904" s="34" t="s">
        <v>200</v>
      </c>
      <c r="M904" s="34">
        <v>4</v>
      </c>
      <c r="N904" s="34">
        <v>4.25</v>
      </c>
      <c r="O904" s="34">
        <v>5.5</v>
      </c>
      <c r="P904" s="34">
        <v>2.5</v>
      </c>
      <c r="Q904" s="34">
        <v>16.25</v>
      </c>
      <c r="R904" s="34">
        <v>662.84</v>
      </c>
      <c r="S904" s="34">
        <v>17.149999999999999</v>
      </c>
      <c r="T904" s="34">
        <v>645.69000000000005</v>
      </c>
      <c r="U904" s="34">
        <v>6.2</v>
      </c>
      <c r="V904" s="5">
        <v>1962.3958510648647</v>
      </c>
      <c r="W904" s="37">
        <v>2.7449903925336261</v>
      </c>
      <c r="X904" s="5">
        <v>627.96587153444966</v>
      </c>
      <c r="Y904" s="5">
        <v>0.31999959192417443</v>
      </c>
    </row>
    <row r="905" spans="1:25" x14ac:dyDescent="0.3">
      <c r="A905" s="34" t="s">
        <v>1653</v>
      </c>
      <c r="B905" s="29">
        <v>400</v>
      </c>
      <c r="C905" s="29">
        <v>19</v>
      </c>
      <c r="D905" s="29" t="s">
        <v>78</v>
      </c>
      <c r="E905" s="5">
        <v>493785.92902500002</v>
      </c>
      <c r="F905" s="5">
        <v>5181084.5888499804</v>
      </c>
      <c r="G905" s="29">
        <v>6</v>
      </c>
      <c r="H905" s="29" t="s">
        <v>17</v>
      </c>
      <c r="I905" s="29" t="s">
        <v>219</v>
      </c>
      <c r="J905" s="36" t="s">
        <v>202</v>
      </c>
      <c r="K905" s="34">
        <v>2</v>
      </c>
      <c r="L905" s="34" t="s">
        <v>200</v>
      </c>
      <c r="M905" s="34" t="s">
        <v>203</v>
      </c>
      <c r="N905" s="34">
        <v>5.75</v>
      </c>
      <c r="O905" s="34">
        <v>4.5</v>
      </c>
      <c r="P905" s="34">
        <v>7.5</v>
      </c>
      <c r="Q905" s="34">
        <v>17.75</v>
      </c>
      <c r="R905" s="34">
        <v>195.02</v>
      </c>
      <c r="S905" s="34">
        <v>6.31</v>
      </c>
      <c r="T905" s="34">
        <v>188.71</v>
      </c>
      <c r="U905" s="34">
        <v>1.55</v>
      </c>
      <c r="V905" s="5">
        <v>133.97125521692826</v>
      </c>
      <c r="W905" s="5">
        <v>2.0338300443012298</v>
      </c>
      <c r="X905" s="5">
        <v>184.87195932339915</v>
      </c>
      <c r="Y905" s="5">
        <v>1.3799375024444738</v>
      </c>
    </row>
    <row r="906" spans="1:25" x14ac:dyDescent="0.3">
      <c r="A906" s="34" t="s">
        <v>1654</v>
      </c>
      <c r="B906" s="29">
        <v>400</v>
      </c>
      <c r="C906" s="29">
        <v>19</v>
      </c>
      <c r="D906" s="29" t="s">
        <v>78</v>
      </c>
      <c r="E906" s="5">
        <v>493785.92902500002</v>
      </c>
      <c r="F906" s="5">
        <v>5181084.5888499804</v>
      </c>
      <c r="G906" s="29">
        <v>6</v>
      </c>
      <c r="H906" s="29" t="s">
        <v>17</v>
      </c>
      <c r="I906" s="29" t="s">
        <v>219</v>
      </c>
      <c r="J906" s="36" t="s">
        <v>205</v>
      </c>
      <c r="K906" s="34">
        <v>3</v>
      </c>
      <c r="L906" s="34" t="s">
        <v>200</v>
      </c>
      <c r="M906" s="34" t="s">
        <v>206</v>
      </c>
      <c r="N906" s="34" t="s">
        <v>206</v>
      </c>
      <c r="O906" s="34" t="s">
        <v>206</v>
      </c>
      <c r="P906" s="34" t="s">
        <v>206</v>
      </c>
      <c r="Q906" s="34">
        <v>30</v>
      </c>
      <c r="R906" s="34">
        <v>261.32</v>
      </c>
      <c r="S906" s="34">
        <v>6.31</v>
      </c>
      <c r="T906" s="34">
        <v>255.01</v>
      </c>
      <c r="U906" s="34">
        <v>1.35</v>
      </c>
      <c r="V906" s="5">
        <v>171.76657833502196</v>
      </c>
      <c r="W906" s="5">
        <v>3.4149351985188163</v>
      </c>
      <c r="X906" s="5">
        <v>246.30157375025715</v>
      </c>
      <c r="Y906" s="5">
        <v>1.4339318867367694</v>
      </c>
    </row>
    <row r="907" spans="1:25" x14ac:dyDescent="0.3">
      <c r="A907" s="34" t="s">
        <v>1655</v>
      </c>
      <c r="B907" s="29">
        <v>400</v>
      </c>
      <c r="C907" s="29">
        <v>19</v>
      </c>
      <c r="D907" s="29" t="s">
        <v>78</v>
      </c>
      <c r="E907" s="5">
        <v>493785.92902500002</v>
      </c>
      <c r="F907" s="5">
        <v>5181084.5888499804</v>
      </c>
      <c r="G907" s="29">
        <v>6</v>
      </c>
      <c r="H907" s="29" t="s">
        <v>17</v>
      </c>
      <c r="I907" s="29" t="s">
        <v>219</v>
      </c>
      <c r="J907" s="36" t="s">
        <v>208</v>
      </c>
      <c r="K907" s="34">
        <v>4</v>
      </c>
      <c r="L907" s="34" t="s">
        <v>200</v>
      </c>
      <c r="M907" s="34" t="s">
        <v>206</v>
      </c>
      <c r="N907" s="34" t="s">
        <v>206</v>
      </c>
      <c r="O907" s="34" t="s">
        <v>206</v>
      </c>
      <c r="P907" s="34" t="s">
        <v>206</v>
      </c>
      <c r="Q907" s="34">
        <v>30</v>
      </c>
      <c r="R907" s="34">
        <v>255.23</v>
      </c>
      <c r="S907" s="34">
        <v>6.31</v>
      </c>
      <c r="T907" s="34">
        <v>248.92</v>
      </c>
      <c r="U907" s="34">
        <v>1.35</v>
      </c>
      <c r="V907" s="5">
        <v>171.76657833502196</v>
      </c>
      <c r="W907" s="5">
        <v>2.1151108399430383</v>
      </c>
      <c r="X907" s="5">
        <v>243.65506609721379</v>
      </c>
      <c r="Y907" s="5">
        <v>1.4185243046640714</v>
      </c>
    </row>
    <row r="908" spans="1:25" x14ac:dyDescent="0.3">
      <c r="A908" s="34" t="s">
        <v>1680</v>
      </c>
      <c r="B908" s="29">
        <v>423</v>
      </c>
      <c r="C908" s="29">
        <v>19</v>
      </c>
      <c r="D908" s="29" t="s">
        <v>83</v>
      </c>
      <c r="E908" s="5">
        <v>493780.193463</v>
      </c>
      <c r="F908" s="5">
        <v>5181114.7788800001</v>
      </c>
      <c r="G908" s="29">
        <v>6</v>
      </c>
      <c r="H908" s="29" t="s">
        <v>17</v>
      </c>
      <c r="I908" s="29" t="s">
        <v>219</v>
      </c>
      <c r="J908" s="36" t="s">
        <v>199</v>
      </c>
      <c r="K908" s="34">
        <v>1</v>
      </c>
      <c r="L908" s="34" t="s">
        <v>200</v>
      </c>
      <c r="M908" s="34">
        <v>0</v>
      </c>
      <c r="N908" s="34">
        <v>0</v>
      </c>
      <c r="O908" s="34">
        <v>1</v>
      </c>
      <c r="P908" s="34">
        <v>2</v>
      </c>
      <c r="Q908" s="34">
        <v>3</v>
      </c>
      <c r="R908" s="34">
        <v>282.33</v>
      </c>
      <c r="S908" s="34">
        <v>17.149999999999999</v>
      </c>
      <c r="T908" s="34">
        <v>265.18</v>
      </c>
      <c r="U908" s="34">
        <v>6.2</v>
      </c>
      <c r="V908" s="5">
        <v>362.28846481197502</v>
      </c>
      <c r="W908" s="37">
        <v>1.9991828157833365</v>
      </c>
      <c r="X908" s="5">
        <v>259.87856700910578</v>
      </c>
      <c r="Y908" s="5">
        <v>0.71732498340509077</v>
      </c>
    </row>
    <row r="909" spans="1:25" x14ac:dyDescent="0.3">
      <c r="A909" s="34" t="s">
        <v>1681</v>
      </c>
      <c r="B909" s="29">
        <v>423</v>
      </c>
      <c r="C909" s="29">
        <v>19</v>
      </c>
      <c r="D909" s="29" t="s">
        <v>83</v>
      </c>
      <c r="E909" s="5">
        <v>493780.193463</v>
      </c>
      <c r="F909" s="5">
        <v>5181114.7788800001</v>
      </c>
      <c r="G909" s="29">
        <v>6</v>
      </c>
      <c r="H909" s="29" t="s">
        <v>17</v>
      </c>
      <c r="I909" s="29" t="s">
        <v>219</v>
      </c>
      <c r="J909" s="36" t="s">
        <v>202</v>
      </c>
      <c r="K909" s="34">
        <v>2</v>
      </c>
      <c r="L909" s="34" t="s">
        <v>200</v>
      </c>
      <c r="M909" s="34" t="s">
        <v>203</v>
      </c>
      <c r="N909" s="34">
        <v>10</v>
      </c>
      <c r="O909" s="34">
        <v>9</v>
      </c>
      <c r="P909" s="34">
        <v>8</v>
      </c>
      <c r="Q909" s="34">
        <v>27</v>
      </c>
      <c r="R909" s="34">
        <v>318.45999999999998</v>
      </c>
      <c r="S909" s="34">
        <v>6.31</v>
      </c>
      <c r="T909" s="34">
        <v>312.14999999999998</v>
      </c>
      <c r="U909" s="34">
        <v>1.55</v>
      </c>
      <c r="V909" s="5">
        <v>203.78726145673593</v>
      </c>
      <c r="W909" s="5">
        <v>2.0600000000000023</v>
      </c>
      <c r="X909" s="5">
        <v>305.71970999999996</v>
      </c>
      <c r="Y909" s="5">
        <v>1.5001904820478895</v>
      </c>
    </row>
    <row r="910" spans="1:25" x14ac:dyDescent="0.3">
      <c r="A910" s="34" t="s">
        <v>1682</v>
      </c>
      <c r="B910" s="29">
        <v>423</v>
      </c>
      <c r="C910" s="29">
        <v>19</v>
      </c>
      <c r="D910" s="29" t="s">
        <v>83</v>
      </c>
      <c r="E910" s="5">
        <v>493780.193463</v>
      </c>
      <c r="F910" s="5">
        <v>5181114.7788800001</v>
      </c>
      <c r="G910" s="29">
        <v>6</v>
      </c>
      <c r="H910" s="29" t="s">
        <v>17</v>
      </c>
      <c r="I910" s="29" t="s">
        <v>219</v>
      </c>
      <c r="J910" s="36" t="s">
        <v>205</v>
      </c>
      <c r="K910" s="34">
        <v>3</v>
      </c>
      <c r="L910" s="34" t="s">
        <v>200</v>
      </c>
      <c r="M910" s="34" t="s">
        <v>206</v>
      </c>
      <c r="N910" s="34" t="s">
        <v>206</v>
      </c>
      <c r="O910" s="34" t="s">
        <v>206</v>
      </c>
      <c r="P910" s="34" t="s">
        <v>206</v>
      </c>
      <c r="Q910" s="34">
        <v>30</v>
      </c>
      <c r="R910" s="34">
        <v>260.3</v>
      </c>
      <c r="S910" s="34">
        <v>6.31</v>
      </c>
      <c r="T910" s="34">
        <v>253.99</v>
      </c>
      <c r="U910" s="34">
        <v>1.35</v>
      </c>
      <c r="V910" s="5">
        <v>171.76657833502196</v>
      </c>
      <c r="W910" s="5">
        <v>1.9631653511434908</v>
      </c>
      <c r="X910" s="5">
        <v>249.00375632463064</v>
      </c>
      <c r="Y910" s="5">
        <v>1.4496636000919894</v>
      </c>
    </row>
    <row r="911" spans="1:25" x14ac:dyDescent="0.3">
      <c r="A911" s="34" t="s">
        <v>1683</v>
      </c>
      <c r="B911" s="29">
        <v>423</v>
      </c>
      <c r="C911" s="29">
        <v>19</v>
      </c>
      <c r="D911" s="29" t="s">
        <v>83</v>
      </c>
      <c r="E911" s="5">
        <v>493780.193463</v>
      </c>
      <c r="F911" s="5">
        <v>5181114.7788800001</v>
      </c>
      <c r="G911" s="29">
        <v>6</v>
      </c>
      <c r="H911" s="29" t="s">
        <v>17</v>
      </c>
      <c r="I911" s="29" t="s">
        <v>219</v>
      </c>
      <c r="J911" s="36" t="s">
        <v>208</v>
      </c>
      <c r="K911" s="34">
        <v>4</v>
      </c>
      <c r="L911" s="34" t="s">
        <v>200</v>
      </c>
      <c r="M911" s="34" t="s">
        <v>206</v>
      </c>
      <c r="N911" s="34" t="s">
        <v>206</v>
      </c>
      <c r="O911" s="34" t="s">
        <v>206</v>
      </c>
      <c r="P911" s="34" t="s">
        <v>206</v>
      </c>
      <c r="Q911" s="34">
        <v>30</v>
      </c>
      <c r="R911" s="34">
        <v>258.95</v>
      </c>
      <c r="S911" s="34">
        <v>6.31</v>
      </c>
      <c r="T911" s="34">
        <v>252.64</v>
      </c>
      <c r="U911" s="34">
        <v>1.35</v>
      </c>
      <c r="V911" s="5">
        <v>171.76657833502196</v>
      </c>
      <c r="W911" s="5">
        <v>1.784989858012161</v>
      </c>
      <c r="X911" s="5">
        <v>248.13040162271807</v>
      </c>
      <c r="Y911" s="5">
        <v>1.4445790562279954</v>
      </c>
    </row>
    <row r="912" spans="1:25" x14ac:dyDescent="0.3">
      <c r="A912" s="34" t="s">
        <v>267</v>
      </c>
      <c r="B912" s="29">
        <v>15</v>
      </c>
      <c r="C912" s="29">
        <v>20</v>
      </c>
      <c r="D912" s="29" t="s">
        <v>17</v>
      </c>
      <c r="E912" s="5">
        <v>493797.922326</v>
      </c>
      <c r="F912" s="5">
        <v>5180576.3034399804</v>
      </c>
      <c r="G912" s="29">
        <v>3</v>
      </c>
      <c r="H912" s="29" t="s">
        <v>23</v>
      </c>
      <c r="I912" s="29" t="s">
        <v>219</v>
      </c>
      <c r="J912" s="36" t="s">
        <v>199</v>
      </c>
      <c r="K912" s="34">
        <v>1</v>
      </c>
      <c r="L912" s="34" t="s">
        <v>219</v>
      </c>
      <c r="M912" s="34">
        <v>2.5</v>
      </c>
      <c r="N912" s="34">
        <v>3.25</v>
      </c>
      <c r="O912" s="34">
        <v>3</v>
      </c>
      <c r="P912" s="34">
        <v>4.5</v>
      </c>
      <c r="Q912" s="34">
        <v>13.25</v>
      </c>
      <c r="R912" s="34">
        <v>614.37</v>
      </c>
      <c r="S912" s="34">
        <v>17.149999999999999</v>
      </c>
      <c r="T912" s="34">
        <v>597.22</v>
      </c>
      <c r="U912" s="34">
        <v>6.2</v>
      </c>
      <c r="V912" s="5">
        <v>1600.1073862528897</v>
      </c>
      <c r="W912" s="37">
        <v>2.3716803794688675</v>
      </c>
      <c r="X912" s="5">
        <v>583.05585043773601</v>
      </c>
      <c r="Y912" s="5">
        <v>0.36438545028101427</v>
      </c>
    </row>
    <row r="913" spans="1:25" x14ac:dyDescent="0.3">
      <c r="A913" s="34" t="s">
        <v>268</v>
      </c>
      <c r="B913" s="29">
        <v>15</v>
      </c>
      <c r="C913" s="29">
        <v>20</v>
      </c>
      <c r="D913" s="29" t="s">
        <v>17</v>
      </c>
      <c r="E913" s="5">
        <v>493797.922326</v>
      </c>
      <c r="F913" s="5">
        <v>5180576.3034399804</v>
      </c>
      <c r="G913" s="29">
        <v>3</v>
      </c>
      <c r="H913" s="29" t="s">
        <v>23</v>
      </c>
      <c r="I913" s="29" t="s">
        <v>219</v>
      </c>
      <c r="J913" s="36" t="s">
        <v>202</v>
      </c>
      <c r="K913" s="34">
        <v>2</v>
      </c>
      <c r="L913" s="34" t="s">
        <v>219</v>
      </c>
      <c r="M913" s="34" t="s">
        <v>203</v>
      </c>
      <c r="N913" s="34">
        <v>6.75</v>
      </c>
      <c r="O913" s="34">
        <v>7</v>
      </c>
      <c r="P913" s="34">
        <v>5.5</v>
      </c>
      <c r="Q913" s="34">
        <v>19.25</v>
      </c>
      <c r="R913" s="34">
        <v>194.53</v>
      </c>
      <c r="S913" s="34">
        <v>6.31</v>
      </c>
      <c r="T913" s="34">
        <v>188.22</v>
      </c>
      <c r="U913" s="34">
        <v>1.55</v>
      </c>
      <c r="V913" s="5">
        <v>145.29276974230248</v>
      </c>
      <c r="W913" s="5">
        <v>2.2102747909199509</v>
      </c>
      <c r="X913" s="5">
        <v>184.05982078853046</v>
      </c>
      <c r="Y913" s="5">
        <v>1.2668202355491391</v>
      </c>
    </row>
    <row r="914" spans="1:25" x14ac:dyDescent="0.3">
      <c r="A914" s="34" t="s">
        <v>269</v>
      </c>
      <c r="B914" s="29">
        <v>15</v>
      </c>
      <c r="C914" s="29">
        <v>20</v>
      </c>
      <c r="D914" s="29" t="s">
        <v>17</v>
      </c>
      <c r="E914" s="5">
        <v>493797.922326</v>
      </c>
      <c r="F914" s="5">
        <v>5180576.3034399804</v>
      </c>
      <c r="G914" s="29">
        <v>3</v>
      </c>
      <c r="H914" s="29" t="s">
        <v>23</v>
      </c>
      <c r="I914" s="29" t="s">
        <v>219</v>
      </c>
      <c r="J914" s="36" t="s">
        <v>205</v>
      </c>
      <c r="K914" s="34">
        <v>3</v>
      </c>
      <c r="L914" s="34" t="s">
        <v>219</v>
      </c>
      <c r="M914" s="34" t="s">
        <v>206</v>
      </c>
      <c r="N914" s="34" t="s">
        <v>206</v>
      </c>
      <c r="O914" s="34" t="s">
        <v>206</v>
      </c>
      <c r="P914" s="34" t="s">
        <v>206</v>
      </c>
      <c r="Q914" s="34">
        <v>30</v>
      </c>
      <c r="R914" s="34">
        <v>251.5</v>
      </c>
      <c r="S914" s="34">
        <v>6.31</v>
      </c>
      <c r="T914" s="34">
        <v>245.19</v>
      </c>
      <c r="U914" s="34">
        <v>1.35</v>
      </c>
      <c r="V914" s="5">
        <v>171.76657833502196</v>
      </c>
      <c r="W914" s="5">
        <v>2.541883304448282</v>
      </c>
      <c r="X914" s="5">
        <v>238.95755632582325</v>
      </c>
      <c r="Y914" s="5">
        <v>1.3911760870019121</v>
      </c>
    </row>
    <row r="915" spans="1:25" x14ac:dyDescent="0.3">
      <c r="A915" s="34" t="s">
        <v>270</v>
      </c>
      <c r="B915" s="29">
        <v>15</v>
      </c>
      <c r="C915" s="29">
        <v>20</v>
      </c>
      <c r="D915" s="29" t="s">
        <v>17</v>
      </c>
      <c r="E915" s="5">
        <v>493797.922326</v>
      </c>
      <c r="F915" s="5">
        <v>5180576.3034399804</v>
      </c>
      <c r="G915" s="29">
        <v>3</v>
      </c>
      <c r="H915" s="29" t="s">
        <v>23</v>
      </c>
      <c r="I915" s="29" t="s">
        <v>219</v>
      </c>
      <c r="J915" s="36" t="s">
        <v>208</v>
      </c>
      <c r="K915" s="34">
        <v>4</v>
      </c>
      <c r="L915" s="34" t="s">
        <v>219</v>
      </c>
      <c r="M915" s="34" t="s">
        <v>206</v>
      </c>
      <c r="N915" s="34" t="s">
        <v>206</v>
      </c>
      <c r="O915" s="34" t="s">
        <v>206</v>
      </c>
      <c r="P915" s="34" t="s">
        <v>206</v>
      </c>
      <c r="Q915" s="34">
        <v>30</v>
      </c>
      <c r="R915" s="34">
        <v>230.6</v>
      </c>
      <c r="S915" s="34">
        <v>6.31</v>
      </c>
      <c r="T915" s="34">
        <v>224.29</v>
      </c>
      <c r="U915" s="34">
        <v>1.35</v>
      </c>
      <c r="V915" s="5">
        <v>171.76657833502196</v>
      </c>
      <c r="W915" s="5">
        <v>3.4786007426226324</v>
      </c>
      <c r="X915" s="5">
        <v>216.4878463943717</v>
      </c>
      <c r="Y915" s="5">
        <v>1.2603607086596509</v>
      </c>
    </row>
    <row r="916" spans="1:25" x14ac:dyDescent="0.3">
      <c r="A916" s="34" t="s">
        <v>358</v>
      </c>
      <c r="B916" s="29">
        <v>37</v>
      </c>
      <c r="C916" s="29">
        <v>20</v>
      </c>
      <c r="D916" s="29" t="s">
        <v>15</v>
      </c>
      <c r="E916" s="5">
        <v>493819.787974999</v>
      </c>
      <c r="F916" s="5">
        <v>5180608.06183</v>
      </c>
      <c r="G916" s="29">
        <v>3</v>
      </c>
      <c r="H916" s="29" t="s">
        <v>23</v>
      </c>
      <c r="I916" s="29" t="s">
        <v>219</v>
      </c>
      <c r="J916" s="36" t="s">
        <v>199</v>
      </c>
      <c r="K916" s="34">
        <v>1</v>
      </c>
      <c r="L916" s="34" t="s">
        <v>219</v>
      </c>
      <c r="M916" s="34">
        <v>2.75</v>
      </c>
      <c r="N916" s="34">
        <v>1.25</v>
      </c>
      <c r="O916" s="34">
        <v>3</v>
      </c>
      <c r="P916" s="34">
        <v>3.25</v>
      </c>
      <c r="Q916" s="34">
        <v>10.25</v>
      </c>
      <c r="R916" s="34">
        <v>474.02</v>
      </c>
      <c r="S916" s="34">
        <v>17.149999999999999</v>
      </c>
      <c r="T916" s="34">
        <v>456.87</v>
      </c>
      <c r="U916" s="34">
        <v>6.2</v>
      </c>
      <c r="V916" s="5">
        <v>1237.8189214409147</v>
      </c>
      <c r="W916" s="37">
        <v>2.0648089586666161</v>
      </c>
      <c r="X916" s="5">
        <v>447.43650731053981</v>
      </c>
      <c r="Y916" s="5">
        <v>0.36147169796830214</v>
      </c>
    </row>
    <row r="917" spans="1:25" x14ac:dyDescent="0.3">
      <c r="A917" s="34" t="s">
        <v>359</v>
      </c>
      <c r="B917" s="29">
        <v>37</v>
      </c>
      <c r="C917" s="29">
        <v>20</v>
      </c>
      <c r="D917" s="29" t="s">
        <v>15</v>
      </c>
      <c r="E917" s="5">
        <v>493819.787974999</v>
      </c>
      <c r="F917" s="5">
        <v>5180608.06183</v>
      </c>
      <c r="G917" s="29">
        <v>3</v>
      </c>
      <c r="H917" s="29" t="s">
        <v>23</v>
      </c>
      <c r="I917" s="29" t="s">
        <v>219</v>
      </c>
      <c r="J917" s="36" t="s">
        <v>202</v>
      </c>
      <c r="K917" s="34">
        <v>2</v>
      </c>
      <c r="L917" s="34" t="s">
        <v>219</v>
      </c>
      <c r="M917" s="34" t="s">
        <v>203</v>
      </c>
      <c r="N917" s="34">
        <v>8.75</v>
      </c>
      <c r="O917" s="34">
        <v>7</v>
      </c>
      <c r="P917" s="34">
        <v>6.75</v>
      </c>
      <c r="Q917" s="34">
        <v>22.5</v>
      </c>
      <c r="R917" s="34">
        <v>231.15</v>
      </c>
      <c r="S917" s="34">
        <v>6.31</v>
      </c>
      <c r="T917" s="34">
        <v>224.84</v>
      </c>
      <c r="U917" s="34">
        <v>1.55</v>
      </c>
      <c r="V917" s="5">
        <v>169.82271788061328</v>
      </c>
      <c r="W917" s="5">
        <v>1.8558312170345828</v>
      </c>
      <c r="X917" s="5">
        <v>220.66734909161946</v>
      </c>
      <c r="Y917" s="5">
        <v>1.2993982892603941</v>
      </c>
    </row>
    <row r="918" spans="1:25" x14ac:dyDescent="0.3">
      <c r="A918" s="34" t="s">
        <v>360</v>
      </c>
      <c r="B918" s="29">
        <v>37</v>
      </c>
      <c r="C918" s="29">
        <v>20</v>
      </c>
      <c r="D918" s="29" t="s">
        <v>15</v>
      </c>
      <c r="E918" s="5">
        <v>493819.787974999</v>
      </c>
      <c r="F918" s="5">
        <v>5180608.06183</v>
      </c>
      <c r="G918" s="29">
        <v>3</v>
      </c>
      <c r="H918" s="29" t="s">
        <v>23</v>
      </c>
      <c r="I918" s="29" t="s">
        <v>219</v>
      </c>
      <c r="J918" s="36" t="s">
        <v>205</v>
      </c>
      <c r="K918" s="34">
        <v>3</v>
      </c>
      <c r="L918" s="34" t="s">
        <v>219</v>
      </c>
      <c r="M918" s="34" t="s">
        <v>206</v>
      </c>
      <c r="N918" s="34" t="s">
        <v>206</v>
      </c>
      <c r="O918" s="34" t="s">
        <v>206</v>
      </c>
      <c r="P918" s="34" t="s">
        <v>206</v>
      </c>
      <c r="Q918" s="34">
        <v>30</v>
      </c>
      <c r="R918" s="34">
        <v>254.42</v>
      </c>
      <c r="S918" s="34">
        <v>6.31</v>
      </c>
      <c r="T918" s="34">
        <v>248.10999999999999</v>
      </c>
      <c r="U918" s="34">
        <v>1.35</v>
      </c>
      <c r="V918" s="5">
        <v>171.76657833502196</v>
      </c>
      <c r="W918" s="5">
        <v>2.4567610062893079</v>
      </c>
      <c r="X918" s="5">
        <v>242.01453026729558</v>
      </c>
      <c r="Y918" s="5">
        <v>1.4089733440184071</v>
      </c>
    </row>
    <row r="919" spans="1:25" x14ac:dyDescent="0.3">
      <c r="A919" s="34" t="s">
        <v>361</v>
      </c>
      <c r="B919" s="29">
        <v>37</v>
      </c>
      <c r="C919" s="29">
        <v>20</v>
      </c>
      <c r="D919" s="29" t="s">
        <v>15</v>
      </c>
      <c r="E919" s="5">
        <v>493819.787974999</v>
      </c>
      <c r="F919" s="5">
        <v>5180608.06183</v>
      </c>
      <c r="G919" s="29">
        <v>3</v>
      </c>
      <c r="H919" s="29" t="s">
        <v>23</v>
      </c>
      <c r="I919" s="29" t="s">
        <v>219</v>
      </c>
      <c r="J919" s="36" t="s">
        <v>208</v>
      </c>
      <c r="K919" s="34">
        <v>4</v>
      </c>
      <c r="L919" s="34" t="s">
        <v>219</v>
      </c>
      <c r="M919" s="34" t="s">
        <v>206</v>
      </c>
      <c r="N919" s="34" t="s">
        <v>206</v>
      </c>
      <c r="O919" s="34" t="s">
        <v>206</v>
      </c>
      <c r="P919" s="34" t="s">
        <v>206</v>
      </c>
      <c r="Q919" s="34">
        <v>30</v>
      </c>
      <c r="R919" s="34">
        <v>254.08</v>
      </c>
      <c r="S919" s="34">
        <v>6.31</v>
      </c>
      <c r="T919" s="34">
        <v>247.77</v>
      </c>
      <c r="U919" s="34">
        <v>1.35</v>
      </c>
      <c r="V919" s="5">
        <v>171.76657833502196</v>
      </c>
      <c r="W919" s="5">
        <v>2.9336984158028558</v>
      </c>
      <c r="X919" s="5">
        <v>240.50117543516527</v>
      </c>
      <c r="Y919" s="5">
        <v>1.4001628126170156</v>
      </c>
    </row>
    <row r="920" spans="1:25" x14ac:dyDescent="0.3">
      <c r="A920" s="34" t="s">
        <v>451</v>
      </c>
      <c r="B920" s="29">
        <v>60</v>
      </c>
      <c r="C920" s="29">
        <v>20</v>
      </c>
      <c r="D920" s="29" t="s">
        <v>23</v>
      </c>
      <c r="E920" s="5">
        <v>493800.430823998</v>
      </c>
      <c r="F920" s="5">
        <v>5180639.8627300002</v>
      </c>
      <c r="G920" s="29">
        <v>2</v>
      </c>
      <c r="H920" s="29" t="s">
        <v>23</v>
      </c>
      <c r="I920" s="29" t="s">
        <v>141</v>
      </c>
      <c r="J920" s="36" t="s">
        <v>199</v>
      </c>
      <c r="K920" s="34">
        <v>1</v>
      </c>
      <c r="L920" s="34" t="s">
        <v>350</v>
      </c>
      <c r="M920" s="34">
        <v>3.25</v>
      </c>
      <c r="N920" s="34">
        <v>3</v>
      </c>
      <c r="O920" s="34">
        <v>3.5</v>
      </c>
      <c r="P920" s="34">
        <v>2.75</v>
      </c>
      <c r="Q920" s="34">
        <v>12.5</v>
      </c>
      <c r="R920" s="34">
        <v>573.1</v>
      </c>
      <c r="S920" s="34">
        <v>17.149999999999999</v>
      </c>
      <c r="T920" s="34">
        <v>555.95000000000005</v>
      </c>
      <c r="U920" s="34">
        <v>6.2</v>
      </c>
      <c r="V920" s="5">
        <v>1509.5352700498959</v>
      </c>
      <c r="W920" s="37">
        <v>2.2296623450634163</v>
      </c>
      <c r="X920" s="5">
        <v>543.55419219262001</v>
      </c>
      <c r="Y920" s="5">
        <v>0.36008048501884521</v>
      </c>
    </row>
    <row r="921" spans="1:25" x14ac:dyDescent="0.3">
      <c r="A921" s="34" t="s">
        <v>452</v>
      </c>
      <c r="B921" s="29">
        <v>60</v>
      </c>
      <c r="C921" s="29">
        <v>20</v>
      </c>
      <c r="D921" s="29" t="s">
        <v>23</v>
      </c>
      <c r="E921" s="5">
        <v>493800.430823998</v>
      </c>
      <c r="F921" s="5">
        <v>5180639.8627300002</v>
      </c>
      <c r="G921" s="29">
        <v>2</v>
      </c>
      <c r="H921" s="29" t="s">
        <v>23</v>
      </c>
      <c r="I921" s="29" t="s">
        <v>141</v>
      </c>
      <c r="J921" s="36" t="s">
        <v>202</v>
      </c>
      <c r="K921" s="34">
        <v>2</v>
      </c>
      <c r="L921" s="34" t="s">
        <v>350</v>
      </c>
      <c r="M921" s="34" t="s">
        <v>203</v>
      </c>
      <c r="N921" s="34">
        <v>7</v>
      </c>
      <c r="O921" s="34">
        <v>6.5</v>
      </c>
      <c r="P921" s="34">
        <v>7.25</v>
      </c>
      <c r="Q921" s="34">
        <v>20.75</v>
      </c>
      <c r="R921" s="34">
        <v>197.78</v>
      </c>
      <c r="S921" s="34">
        <v>6.31</v>
      </c>
      <c r="T921" s="34">
        <v>191.47</v>
      </c>
      <c r="U921" s="34">
        <v>1.55</v>
      </c>
      <c r="V921" s="5">
        <v>156.61428426767668</v>
      </c>
      <c r="W921" s="5">
        <v>1.8185492018589731</v>
      </c>
      <c r="X921" s="5">
        <v>187.98802384320064</v>
      </c>
      <c r="Y921" s="5">
        <v>1.2003248919613339</v>
      </c>
    </row>
    <row r="922" spans="1:25" x14ac:dyDescent="0.3">
      <c r="A922" s="34" t="s">
        <v>453</v>
      </c>
      <c r="B922" s="29">
        <v>60</v>
      </c>
      <c r="C922" s="29">
        <v>20</v>
      </c>
      <c r="D922" s="29" t="s">
        <v>23</v>
      </c>
      <c r="E922" s="5">
        <v>493800.430823998</v>
      </c>
      <c r="F922" s="5">
        <v>5180639.8627300002</v>
      </c>
      <c r="G922" s="29">
        <v>2</v>
      </c>
      <c r="H922" s="29" t="s">
        <v>23</v>
      </c>
      <c r="I922" s="29" t="s">
        <v>141</v>
      </c>
      <c r="J922" s="36" t="s">
        <v>205</v>
      </c>
      <c r="K922" s="34">
        <v>3</v>
      </c>
      <c r="L922" s="34" t="s">
        <v>350</v>
      </c>
      <c r="M922" s="34" t="s">
        <v>206</v>
      </c>
      <c r="N922" s="34" t="s">
        <v>206</v>
      </c>
      <c r="O922" s="34" t="s">
        <v>206</v>
      </c>
      <c r="P922" s="34" t="s">
        <v>206</v>
      </c>
      <c r="Q922" s="34">
        <v>30</v>
      </c>
      <c r="R922" s="34">
        <v>237.08</v>
      </c>
      <c r="S922" s="34">
        <v>6.31</v>
      </c>
      <c r="T922" s="34">
        <v>230.77</v>
      </c>
      <c r="U922" s="34">
        <v>1.35</v>
      </c>
      <c r="V922" s="5">
        <v>171.76657833502196</v>
      </c>
      <c r="W922" s="5">
        <v>2.0960520960520981</v>
      </c>
      <c r="X922" s="5">
        <v>225.93294057794057</v>
      </c>
      <c r="Y922" s="5">
        <v>1.3153486712488962</v>
      </c>
    </row>
    <row r="923" spans="1:25" x14ac:dyDescent="0.3">
      <c r="A923" s="34" t="s">
        <v>454</v>
      </c>
      <c r="B923" s="29">
        <v>60</v>
      </c>
      <c r="C923" s="29">
        <v>20</v>
      </c>
      <c r="D923" s="29" t="s">
        <v>23</v>
      </c>
      <c r="E923" s="5">
        <v>493800.430823998</v>
      </c>
      <c r="F923" s="5">
        <v>5180639.8627300002</v>
      </c>
      <c r="G923" s="29">
        <v>2</v>
      </c>
      <c r="H923" s="29" t="s">
        <v>23</v>
      </c>
      <c r="I923" s="29" t="s">
        <v>141</v>
      </c>
      <c r="J923" s="36" t="s">
        <v>208</v>
      </c>
      <c r="K923" s="34">
        <v>4</v>
      </c>
      <c r="L923" s="34" t="s">
        <v>350</v>
      </c>
      <c r="M923" s="34" t="s">
        <v>206</v>
      </c>
      <c r="N923" s="34" t="s">
        <v>206</v>
      </c>
      <c r="O923" s="34" t="s">
        <v>206</v>
      </c>
      <c r="P923" s="34" t="s">
        <v>206</v>
      </c>
      <c r="Q923" s="34">
        <v>30</v>
      </c>
      <c r="R923" s="34">
        <v>232.23</v>
      </c>
      <c r="S923" s="34">
        <v>6.31</v>
      </c>
      <c r="T923" s="34">
        <v>225.92</v>
      </c>
      <c r="U923" s="34">
        <v>1.35</v>
      </c>
      <c r="V923" s="5">
        <v>171.76657833502196</v>
      </c>
      <c r="W923" s="5">
        <v>2.4751470886589555</v>
      </c>
      <c r="X923" s="5">
        <v>220.32814769730169</v>
      </c>
      <c r="Y923" s="5">
        <v>1.2827183834771563</v>
      </c>
    </row>
    <row r="924" spans="1:25" x14ac:dyDescent="0.3">
      <c r="A924" s="34" t="s">
        <v>551</v>
      </c>
      <c r="B924" s="29">
        <v>85</v>
      </c>
      <c r="C924" s="29">
        <v>20</v>
      </c>
      <c r="D924" s="29" t="s">
        <v>33</v>
      </c>
      <c r="E924" s="5">
        <v>493807.10502900003</v>
      </c>
      <c r="F924" s="5">
        <v>5180671.6367899803</v>
      </c>
      <c r="G924" s="29">
        <v>2</v>
      </c>
      <c r="H924" s="29" t="s">
        <v>23</v>
      </c>
      <c r="I924" s="29" t="s">
        <v>141</v>
      </c>
      <c r="J924" s="36" t="s">
        <v>199</v>
      </c>
      <c r="K924" s="34">
        <v>1</v>
      </c>
      <c r="L924" s="34" t="s">
        <v>350</v>
      </c>
      <c r="M924" s="34">
        <v>2.5</v>
      </c>
      <c r="N924" s="34">
        <v>4.5</v>
      </c>
      <c r="O924" s="34">
        <v>2</v>
      </c>
      <c r="P924" s="34">
        <v>3.5</v>
      </c>
      <c r="Q924" s="34">
        <v>12.5</v>
      </c>
      <c r="R924" s="34">
        <v>879.1</v>
      </c>
      <c r="S924" s="34">
        <v>17.149999999999999</v>
      </c>
      <c r="T924" s="34">
        <v>861.95</v>
      </c>
      <c r="U924" s="34">
        <v>6.2</v>
      </c>
      <c r="V924" s="5">
        <v>1509.5352700498959</v>
      </c>
      <c r="W924" s="37">
        <v>2.0941484570165807</v>
      </c>
      <c r="X924" s="5">
        <v>843.8994873747456</v>
      </c>
      <c r="Y924" s="5">
        <v>0.5590458892337451</v>
      </c>
    </row>
    <row r="925" spans="1:25" x14ac:dyDescent="0.3">
      <c r="A925" s="34" t="s">
        <v>552</v>
      </c>
      <c r="B925" s="29">
        <v>85</v>
      </c>
      <c r="C925" s="29">
        <v>20</v>
      </c>
      <c r="D925" s="29" t="s">
        <v>33</v>
      </c>
      <c r="E925" s="5">
        <v>493807.10502900003</v>
      </c>
      <c r="F925" s="5">
        <v>5180671.6367899803</v>
      </c>
      <c r="G925" s="29">
        <v>2</v>
      </c>
      <c r="H925" s="29" t="s">
        <v>23</v>
      </c>
      <c r="I925" s="29" t="s">
        <v>141</v>
      </c>
      <c r="J925" s="36" t="s">
        <v>202</v>
      </c>
      <c r="K925" s="34">
        <v>2</v>
      </c>
      <c r="L925" s="34" t="s">
        <v>350</v>
      </c>
      <c r="M925" s="34" t="s">
        <v>203</v>
      </c>
      <c r="N925" s="34">
        <v>5.5</v>
      </c>
      <c r="O925" s="34">
        <v>8</v>
      </c>
      <c r="P925" s="34">
        <v>6.5</v>
      </c>
      <c r="Q925" s="34">
        <v>20</v>
      </c>
      <c r="R925" s="34">
        <v>215.09</v>
      </c>
      <c r="S925" s="34">
        <v>6.31</v>
      </c>
      <c r="T925" s="34">
        <v>208.78</v>
      </c>
      <c r="U925" s="34">
        <v>1.55</v>
      </c>
      <c r="V925" s="5">
        <v>150.95352700498958</v>
      </c>
      <c r="W925" s="5">
        <v>2.0934959349593516</v>
      </c>
      <c r="X925" s="5">
        <v>204.40919918699186</v>
      </c>
      <c r="Y925" s="5">
        <v>1.3541200609392543</v>
      </c>
    </row>
    <row r="926" spans="1:25" x14ac:dyDescent="0.3">
      <c r="A926" s="34" t="s">
        <v>553</v>
      </c>
      <c r="B926" s="29">
        <v>85</v>
      </c>
      <c r="C926" s="29">
        <v>20</v>
      </c>
      <c r="D926" s="29" t="s">
        <v>33</v>
      </c>
      <c r="E926" s="5">
        <v>493807.10502900003</v>
      </c>
      <c r="F926" s="5">
        <v>5180671.6367899803</v>
      </c>
      <c r="G926" s="29">
        <v>2</v>
      </c>
      <c r="H926" s="29" t="s">
        <v>23</v>
      </c>
      <c r="I926" s="29" t="s">
        <v>141</v>
      </c>
      <c r="J926" s="36" t="s">
        <v>205</v>
      </c>
      <c r="K926" s="34">
        <v>3</v>
      </c>
      <c r="L926" s="34" t="s">
        <v>350</v>
      </c>
      <c r="M926" s="34" t="s">
        <v>206</v>
      </c>
      <c r="N926" s="34" t="s">
        <v>206</v>
      </c>
      <c r="O926" s="34" t="s">
        <v>206</v>
      </c>
      <c r="P926" s="34" t="s">
        <v>206</v>
      </c>
      <c r="Q926" s="34">
        <v>30</v>
      </c>
      <c r="R926" s="34">
        <v>238.51</v>
      </c>
      <c r="S926" s="34">
        <v>6.31</v>
      </c>
      <c r="T926" s="34">
        <v>232.2</v>
      </c>
      <c r="U926" s="34">
        <v>1.35</v>
      </c>
      <c r="V926" s="5">
        <v>171.76657833502196</v>
      </c>
      <c r="W926" s="5">
        <v>2.1765663140764713</v>
      </c>
      <c r="X926" s="5">
        <v>227.14601301871443</v>
      </c>
      <c r="Y926" s="5">
        <v>1.3224110023061513</v>
      </c>
    </row>
    <row r="927" spans="1:25" x14ac:dyDescent="0.3">
      <c r="A927" s="34" t="s">
        <v>554</v>
      </c>
      <c r="B927" s="29">
        <v>85</v>
      </c>
      <c r="C927" s="29">
        <v>20</v>
      </c>
      <c r="D927" s="29" t="s">
        <v>33</v>
      </c>
      <c r="E927" s="5">
        <v>493807.10502900003</v>
      </c>
      <c r="F927" s="5">
        <v>5180671.6367899803</v>
      </c>
      <c r="G927" s="29">
        <v>2</v>
      </c>
      <c r="H927" s="29" t="s">
        <v>23</v>
      </c>
      <c r="I927" s="29" t="s">
        <v>141</v>
      </c>
      <c r="J927" s="36" t="s">
        <v>208</v>
      </c>
      <c r="K927" s="34">
        <v>4</v>
      </c>
      <c r="L927" s="34" t="s">
        <v>350</v>
      </c>
      <c r="M927" s="34" t="s">
        <v>206</v>
      </c>
      <c r="N927" s="34" t="s">
        <v>206</v>
      </c>
      <c r="O927" s="34" t="s">
        <v>206</v>
      </c>
      <c r="P927" s="34" t="s">
        <v>206</v>
      </c>
      <c r="Q927" s="34">
        <v>30</v>
      </c>
      <c r="R927" s="34">
        <v>226.58</v>
      </c>
      <c r="S927" s="34">
        <v>6.31</v>
      </c>
      <c r="T927" s="34">
        <v>220.27</v>
      </c>
      <c r="U927" s="34">
        <v>1.35</v>
      </c>
      <c r="V927" s="5">
        <v>171.76657833502196</v>
      </c>
      <c r="W927" s="5">
        <v>2.5005082333807769</v>
      </c>
      <c r="X927" s="5">
        <v>214.76213051433217</v>
      </c>
      <c r="Y927" s="5">
        <v>1.2503138421692814</v>
      </c>
    </row>
    <row r="928" spans="1:25" x14ac:dyDescent="0.3">
      <c r="A928" s="34" t="s">
        <v>659</v>
      </c>
      <c r="B928" s="29">
        <v>112</v>
      </c>
      <c r="C928" s="29">
        <v>20</v>
      </c>
      <c r="D928" s="29" t="s">
        <v>27</v>
      </c>
      <c r="E928" s="5">
        <v>493818.588412999</v>
      </c>
      <c r="F928" s="5">
        <v>5180703.4058999904</v>
      </c>
      <c r="G928" s="29">
        <v>2</v>
      </c>
      <c r="H928" s="29" t="s">
        <v>23</v>
      </c>
      <c r="I928" s="29" t="s">
        <v>141</v>
      </c>
      <c r="J928" s="36" t="s">
        <v>199</v>
      </c>
      <c r="K928" s="34">
        <v>1</v>
      </c>
      <c r="L928" s="34" t="s">
        <v>350</v>
      </c>
      <c r="M928" s="34">
        <v>2</v>
      </c>
      <c r="N928" s="34">
        <v>3.5</v>
      </c>
      <c r="O928" s="34">
        <v>3</v>
      </c>
      <c r="P928" s="34">
        <v>2.75</v>
      </c>
      <c r="Q928" s="34">
        <v>11.25</v>
      </c>
      <c r="R928" s="34">
        <v>842.5</v>
      </c>
      <c r="S928" s="34">
        <v>17.149999999999999</v>
      </c>
      <c r="T928" s="34">
        <v>825.35</v>
      </c>
      <c r="U928" s="34">
        <v>6.2</v>
      </c>
      <c r="V928" s="5">
        <v>1358.5817430449063</v>
      </c>
      <c r="W928" s="37">
        <v>1.9815529463283819</v>
      </c>
      <c r="X928" s="5">
        <v>808.99525275747874</v>
      </c>
      <c r="Y928" s="5">
        <v>0.59547042855465371</v>
      </c>
    </row>
    <row r="929" spans="1:25" x14ac:dyDescent="0.3">
      <c r="A929" s="34" t="s">
        <v>660</v>
      </c>
      <c r="B929" s="29">
        <v>112</v>
      </c>
      <c r="C929" s="29">
        <v>20</v>
      </c>
      <c r="D929" s="29" t="s">
        <v>27</v>
      </c>
      <c r="E929" s="5">
        <v>493818.588412999</v>
      </c>
      <c r="F929" s="5">
        <v>5180703.4058999904</v>
      </c>
      <c r="G929" s="29">
        <v>2</v>
      </c>
      <c r="H929" s="29" t="s">
        <v>23</v>
      </c>
      <c r="I929" s="29" t="s">
        <v>141</v>
      </c>
      <c r="J929" s="36" t="s">
        <v>202</v>
      </c>
      <c r="K929" s="34">
        <v>2</v>
      </c>
      <c r="L929" s="34" t="s">
        <v>350</v>
      </c>
      <c r="M929" s="34" t="s">
        <v>203</v>
      </c>
      <c r="N929" s="34">
        <v>6.5</v>
      </c>
      <c r="O929" s="34">
        <v>7</v>
      </c>
      <c r="P929" s="34">
        <v>7.25</v>
      </c>
      <c r="Q929" s="34">
        <v>20.75</v>
      </c>
      <c r="R929" s="34">
        <v>226.95</v>
      </c>
      <c r="S929" s="34">
        <v>6.31</v>
      </c>
      <c r="T929" s="34">
        <v>220.64</v>
      </c>
      <c r="U929" s="34">
        <v>1.55</v>
      </c>
      <c r="V929" s="5">
        <v>156.61428426767668</v>
      </c>
      <c r="W929" s="5">
        <v>2.030456852791878</v>
      </c>
      <c r="X929" s="5">
        <v>216.16</v>
      </c>
      <c r="Y929" s="5">
        <v>1.38020616070084</v>
      </c>
    </row>
    <row r="930" spans="1:25" x14ac:dyDescent="0.3">
      <c r="A930" s="34" t="s">
        <v>661</v>
      </c>
      <c r="B930" s="29">
        <v>112</v>
      </c>
      <c r="C930" s="29">
        <v>20</v>
      </c>
      <c r="D930" s="29" t="s">
        <v>27</v>
      </c>
      <c r="E930" s="5">
        <v>493818.588412999</v>
      </c>
      <c r="F930" s="5">
        <v>5180703.4058999904</v>
      </c>
      <c r="G930" s="29">
        <v>2</v>
      </c>
      <c r="H930" s="29" t="s">
        <v>23</v>
      </c>
      <c r="I930" s="29" t="s">
        <v>141</v>
      </c>
      <c r="J930" s="36" t="s">
        <v>205</v>
      </c>
      <c r="K930" s="34">
        <v>3</v>
      </c>
      <c r="L930" s="34" t="s">
        <v>350</v>
      </c>
      <c r="M930" s="34" t="s">
        <v>206</v>
      </c>
      <c r="N930" s="34" t="s">
        <v>206</v>
      </c>
      <c r="O930" s="34" t="s">
        <v>206</v>
      </c>
      <c r="P930" s="34" t="s">
        <v>206</v>
      </c>
      <c r="Q930" s="34">
        <v>30</v>
      </c>
      <c r="R930" s="34">
        <v>251.52</v>
      </c>
      <c r="S930" s="34">
        <v>6.31</v>
      </c>
      <c r="T930" s="34">
        <v>245.21</v>
      </c>
      <c r="U930" s="34">
        <v>1.35</v>
      </c>
      <c r="V930" s="5">
        <v>171.76657833502196</v>
      </c>
      <c r="W930" s="5">
        <v>2.3373983739837225</v>
      </c>
      <c r="X930" s="5">
        <v>239.47846544715452</v>
      </c>
      <c r="Y930" s="5">
        <v>1.3942087440320547</v>
      </c>
    </row>
    <row r="931" spans="1:25" x14ac:dyDescent="0.3">
      <c r="A931" s="34" t="s">
        <v>662</v>
      </c>
      <c r="B931" s="29">
        <v>112</v>
      </c>
      <c r="C931" s="29">
        <v>20</v>
      </c>
      <c r="D931" s="29" t="s">
        <v>27</v>
      </c>
      <c r="E931" s="5">
        <v>493818.588412999</v>
      </c>
      <c r="F931" s="5">
        <v>5180703.4058999904</v>
      </c>
      <c r="G931" s="29">
        <v>2</v>
      </c>
      <c r="H931" s="29" t="s">
        <v>23</v>
      </c>
      <c r="I931" s="29" t="s">
        <v>141</v>
      </c>
      <c r="J931" s="36" t="s">
        <v>208</v>
      </c>
      <c r="K931" s="34">
        <v>4</v>
      </c>
      <c r="L931" s="34" t="s">
        <v>350</v>
      </c>
      <c r="M931" s="34" t="s">
        <v>206</v>
      </c>
      <c r="N931" s="34" t="s">
        <v>206</v>
      </c>
      <c r="O931" s="34" t="s">
        <v>206</v>
      </c>
      <c r="P931" s="34" t="s">
        <v>206</v>
      </c>
      <c r="Q931" s="34">
        <v>30</v>
      </c>
      <c r="R931" s="34">
        <v>241.35</v>
      </c>
      <c r="S931" s="34">
        <v>6.31</v>
      </c>
      <c r="T931" s="34">
        <v>235.04</v>
      </c>
      <c r="U931" s="34">
        <v>1.35</v>
      </c>
      <c r="V931" s="5">
        <v>171.76657833502196</v>
      </c>
      <c r="W931" s="5">
        <v>2.4330402780617417</v>
      </c>
      <c r="X931" s="5">
        <v>229.32138213044368</v>
      </c>
      <c r="Y931" s="5">
        <v>1.3350756844161151</v>
      </c>
    </row>
    <row r="932" spans="1:25" x14ac:dyDescent="0.3">
      <c r="A932" s="34" t="s">
        <v>763</v>
      </c>
      <c r="B932" s="29">
        <v>138</v>
      </c>
      <c r="C932" s="29">
        <v>20</v>
      </c>
      <c r="D932" s="29" t="s">
        <v>40</v>
      </c>
      <c r="E932" s="5">
        <v>493815.87301600003</v>
      </c>
      <c r="F932" s="5">
        <v>5180735.1896400005</v>
      </c>
      <c r="G932" s="29">
        <v>1</v>
      </c>
      <c r="H932" s="29" t="s">
        <v>23</v>
      </c>
      <c r="I932" s="29" t="s">
        <v>233</v>
      </c>
      <c r="J932" s="36" t="s">
        <v>199</v>
      </c>
      <c r="K932" s="34">
        <v>1</v>
      </c>
      <c r="L932" s="34" t="s">
        <v>259</v>
      </c>
      <c r="M932" s="34">
        <v>2</v>
      </c>
      <c r="N932" s="34">
        <v>4.5</v>
      </c>
      <c r="O932" s="34">
        <v>4.25</v>
      </c>
      <c r="P932" s="34">
        <v>2.5</v>
      </c>
      <c r="Q932" s="34">
        <v>13.25</v>
      </c>
      <c r="R932" s="34">
        <v>458.9</v>
      </c>
      <c r="S932" s="34">
        <v>17.149999999999999</v>
      </c>
      <c r="T932" s="34">
        <v>441.75</v>
      </c>
      <c r="U932" s="34">
        <v>6.2</v>
      </c>
      <c r="V932" s="5">
        <v>1600.1073862528897</v>
      </c>
      <c r="W932" s="37">
        <v>2.2167064737195648</v>
      </c>
      <c r="X932" s="5">
        <v>431.95769915234382</v>
      </c>
      <c r="Y932" s="5">
        <v>0.26995544353050993</v>
      </c>
    </row>
    <row r="933" spans="1:25" x14ac:dyDescent="0.3">
      <c r="A933" s="34" t="s">
        <v>764</v>
      </c>
      <c r="B933" s="29">
        <v>138</v>
      </c>
      <c r="C933" s="29">
        <v>20</v>
      </c>
      <c r="D933" s="29" t="s">
        <v>40</v>
      </c>
      <c r="E933" s="5">
        <v>493815.87301600003</v>
      </c>
      <c r="F933" s="5">
        <v>5180735.1896400005</v>
      </c>
      <c r="G933" s="29">
        <v>1</v>
      </c>
      <c r="H933" s="29" t="s">
        <v>23</v>
      </c>
      <c r="I933" s="29" t="s">
        <v>233</v>
      </c>
      <c r="J933" s="36" t="s">
        <v>202</v>
      </c>
      <c r="K933" s="34">
        <v>2</v>
      </c>
      <c r="L933" s="34" t="s">
        <v>259</v>
      </c>
      <c r="M933" s="34" t="s">
        <v>203</v>
      </c>
      <c r="N933" s="34">
        <v>5.5</v>
      </c>
      <c r="O933" s="34">
        <v>5.75</v>
      </c>
      <c r="P933" s="34">
        <v>7.5</v>
      </c>
      <c r="Q933" s="34">
        <v>18.75</v>
      </c>
      <c r="R933" s="34">
        <v>222.42</v>
      </c>
      <c r="S933" s="34">
        <v>6.31</v>
      </c>
      <c r="T933" s="34">
        <v>216.10999999999999</v>
      </c>
      <c r="U933" s="34">
        <v>1.55</v>
      </c>
      <c r="V933" s="5">
        <v>141.51893156717773</v>
      </c>
      <c r="W933" s="5">
        <v>2.1146807645384431</v>
      </c>
      <c r="X933" s="5">
        <v>211.53996339975595</v>
      </c>
      <c r="Y933" s="5">
        <v>1.4947820836206629</v>
      </c>
    </row>
    <row r="934" spans="1:25" x14ac:dyDescent="0.3">
      <c r="A934" s="34" t="s">
        <v>765</v>
      </c>
      <c r="B934" s="29">
        <v>138</v>
      </c>
      <c r="C934" s="29">
        <v>20</v>
      </c>
      <c r="D934" s="29" t="s">
        <v>40</v>
      </c>
      <c r="E934" s="5">
        <v>493815.87301600003</v>
      </c>
      <c r="F934" s="5">
        <v>5180735.1896400005</v>
      </c>
      <c r="G934" s="29">
        <v>1</v>
      </c>
      <c r="H934" s="29" t="s">
        <v>23</v>
      </c>
      <c r="I934" s="29" t="s">
        <v>233</v>
      </c>
      <c r="J934" s="36" t="s">
        <v>205</v>
      </c>
      <c r="K934" s="34">
        <v>3</v>
      </c>
      <c r="L934" s="34" t="s">
        <v>259</v>
      </c>
      <c r="M934" s="34" t="s">
        <v>206</v>
      </c>
      <c r="N934" s="34" t="s">
        <v>206</v>
      </c>
      <c r="O934" s="34" t="s">
        <v>206</v>
      </c>
      <c r="P934" s="34" t="s">
        <v>206</v>
      </c>
      <c r="Q934" s="34">
        <v>30</v>
      </c>
      <c r="R934" s="34">
        <v>254.37</v>
      </c>
      <c r="S934" s="34">
        <v>6.31</v>
      </c>
      <c r="T934" s="34">
        <v>248.06</v>
      </c>
      <c r="U934" s="34">
        <v>1.35</v>
      </c>
      <c r="V934" s="5">
        <v>171.76657833502196</v>
      </c>
      <c r="W934" s="5">
        <v>2.4256013045250668</v>
      </c>
      <c r="X934" s="5">
        <v>242.04305340399512</v>
      </c>
      <c r="Y934" s="5">
        <v>1.4091394015656671</v>
      </c>
    </row>
    <row r="935" spans="1:25" x14ac:dyDescent="0.3">
      <c r="A935" s="34" t="s">
        <v>766</v>
      </c>
      <c r="B935" s="29">
        <v>138</v>
      </c>
      <c r="C935" s="29">
        <v>20</v>
      </c>
      <c r="D935" s="29" t="s">
        <v>40</v>
      </c>
      <c r="E935" s="5">
        <v>493815.87301600003</v>
      </c>
      <c r="F935" s="5">
        <v>5180735.1896400005</v>
      </c>
      <c r="G935" s="29">
        <v>1</v>
      </c>
      <c r="H935" s="29" t="s">
        <v>23</v>
      </c>
      <c r="I935" s="29" t="s">
        <v>233</v>
      </c>
      <c r="J935" s="36" t="s">
        <v>208</v>
      </c>
      <c r="K935" s="34">
        <v>4</v>
      </c>
      <c r="L935" s="34" t="s">
        <v>259</v>
      </c>
      <c r="M935" s="34" t="s">
        <v>206</v>
      </c>
      <c r="N935" s="34" t="s">
        <v>206</v>
      </c>
      <c r="O935" s="34" t="s">
        <v>206</v>
      </c>
      <c r="P935" s="34" t="s">
        <v>206</v>
      </c>
      <c r="Q935" s="34">
        <v>30</v>
      </c>
      <c r="R935" s="34">
        <v>255.72</v>
      </c>
      <c r="S935" s="34">
        <v>6.31</v>
      </c>
      <c r="T935" s="34">
        <v>249.41</v>
      </c>
      <c r="U935" s="34">
        <v>1.35</v>
      </c>
      <c r="V935" s="5">
        <v>171.76657833502196</v>
      </c>
      <c r="W935" s="5">
        <v>3.0265848670756732</v>
      </c>
      <c r="X935" s="5">
        <v>241.86139468302656</v>
      </c>
      <c r="Y935" s="5">
        <v>1.408081810952118</v>
      </c>
    </row>
    <row r="936" spans="1:25" x14ac:dyDescent="0.3">
      <c r="A936" s="34" t="s">
        <v>863</v>
      </c>
      <c r="B936" s="29">
        <v>163</v>
      </c>
      <c r="C936" s="29">
        <v>20</v>
      </c>
      <c r="D936" s="29" t="s">
        <v>47</v>
      </c>
      <c r="E936" s="5">
        <v>493797.58500899799</v>
      </c>
      <c r="F936" s="5">
        <v>5180766.9894599803</v>
      </c>
      <c r="G936" s="29">
        <v>6</v>
      </c>
      <c r="H936" s="29" t="s">
        <v>15</v>
      </c>
      <c r="I936" s="29" t="s">
        <v>210</v>
      </c>
      <c r="J936" s="36" t="s">
        <v>199</v>
      </c>
      <c r="K936" s="34">
        <v>1</v>
      </c>
      <c r="L936" s="34" t="s">
        <v>224</v>
      </c>
      <c r="M936" s="34">
        <v>4</v>
      </c>
      <c r="N936" s="34">
        <v>4.5</v>
      </c>
      <c r="O936" s="34">
        <v>3.5</v>
      </c>
      <c r="P936" s="34">
        <v>2.75</v>
      </c>
      <c r="Q936" s="34">
        <v>14.75</v>
      </c>
      <c r="R936" s="34">
        <v>1203.17</v>
      </c>
      <c r="S936" s="34">
        <v>17.149999999999999</v>
      </c>
      <c r="T936" s="34">
        <v>1186.02</v>
      </c>
      <c r="U936" s="34">
        <v>6.2</v>
      </c>
      <c r="V936" s="5">
        <v>1781.2516186588771</v>
      </c>
      <c r="W936" s="37">
        <v>2.0861438947904292</v>
      </c>
      <c r="X936" s="5">
        <v>1161.2779161790065</v>
      </c>
      <c r="Y936" s="5">
        <v>0.65194490436637176</v>
      </c>
    </row>
    <row r="937" spans="1:25" x14ac:dyDescent="0.3">
      <c r="A937" s="34" t="s">
        <v>864</v>
      </c>
      <c r="B937" s="29">
        <v>163</v>
      </c>
      <c r="C937" s="29">
        <v>20</v>
      </c>
      <c r="D937" s="29" t="s">
        <v>47</v>
      </c>
      <c r="E937" s="5">
        <v>493797.58500899799</v>
      </c>
      <c r="F937" s="5">
        <v>5180766.9894599803</v>
      </c>
      <c r="G937" s="29">
        <v>6</v>
      </c>
      <c r="H937" s="29" t="s">
        <v>15</v>
      </c>
      <c r="I937" s="29" t="s">
        <v>210</v>
      </c>
      <c r="J937" s="36" t="s">
        <v>202</v>
      </c>
      <c r="K937" s="34">
        <v>2</v>
      </c>
      <c r="L937" s="34" t="s">
        <v>224</v>
      </c>
      <c r="M937" s="34" t="s">
        <v>203</v>
      </c>
      <c r="N937" s="34">
        <v>5.5</v>
      </c>
      <c r="O937" s="34">
        <v>6.5</v>
      </c>
      <c r="P937" s="34">
        <v>7.25</v>
      </c>
      <c r="Q937" s="34">
        <v>19.25</v>
      </c>
      <c r="R937" s="34">
        <v>208.88</v>
      </c>
      <c r="S937" s="34">
        <v>6.31</v>
      </c>
      <c r="T937" s="34">
        <v>202.57</v>
      </c>
      <c r="U937" s="34">
        <v>1.55</v>
      </c>
      <c r="V937" s="5">
        <v>145.29276974230248</v>
      </c>
      <c r="W937" s="5">
        <v>1.9020639417239935</v>
      </c>
      <c r="X937" s="5">
        <v>198.71698907324969</v>
      </c>
      <c r="Y937" s="5">
        <v>1.3677004673095758</v>
      </c>
    </row>
    <row r="938" spans="1:25" x14ac:dyDescent="0.3">
      <c r="A938" s="34" t="s">
        <v>865</v>
      </c>
      <c r="B938" s="29">
        <v>163</v>
      </c>
      <c r="C938" s="29">
        <v>20</v>
      </c>
      <c r="D938" s="29" t="s">
        <v>47</v>
      </c>
      <c r="E938" s="5">
        <v>493797.58500899799</v>
      </c>
      <c r="F938" s="5">
        <v>5180766.9894599803</v>
      </c>
      <c r="G938" s="29">
        <v>6</v>
      </c>
      <c r="H938" s="29" t="s">
        <v>15</v>
      </c>
      <c r="I938" s="29" t="s">
        <v>210</v>
      </c>
      <c r="J938" s="36" t="s">
        <v>205</v>
      </c>
      <c r="K938" s="34">
        <v>3</v>
      </c>
      <c r="L938" s="34" t="s">
        <v>224</v>
      </c>
      <c r="M938" s="34" t="s">
        <v>206</v>
      </c>
      <c r="N938" s="34" t="s">
        <v>206</v>
      </c>
      <c r="O938" s="34" t="s">
        <v>206</v>
      </c>
      <c r="P938" s="34" t="s">
        <v>206</v>
      </c>
      <c r="Q938" s="34">
        <v>30</v>
      </c>
      <c r="R938" s="34">
        <v>237.79</v>
      </c>
      <c r="S938" s="34">
        <v>6.31</v>
      </c>
      <c r="T938" s="34">
        <v>231.48</v>
      </c>
      <c r="U938" s="34">
        <v>1.35</v>
      </c>
      <c r="V938" s="5">
        <v>171.76657833502196</v>
      </c>
      <c r="W938" s="5">
        <v>2.3293829178586036</v>
      </c>
      <c r="X938" s="5">
        <v>226.0879444217409</v>
      </c>
      <c r="Y938" s="5">
        <v>1.316251081050051</v>
      </c>
    </row>
    <row r="939" spans="1:25" x14ac:dyDescent="0.3">
      <c r="A939" s="34" t="s">
        <v>866</v>
      </c>
      <c r="B939" s="29">
        <v>163</v>
      </c>
      <c r="C939" s="29">
        <v>20</v>
      </c>
      <c r="D939" s="29" t="s">
        <v>47</v>
      </c>
      <c r="E939" s="5">
        <v>493797.58500899799</v>
      </c>
      <c r="F939" s="5">
        <v>5180766.9894599803</v>
      </c>
      <c r="G939" s="29">
        <v>6</v>
      </c>
      <c r="H939" s="29" t="s">
        <v>15</v>
      </c>
      <c r="I939" s="29" t="s">
        <v>210</v>
      </c>
      <c r="J939" s="36" t="s">
        <v>208</v>
      </c>
      <c r="K939" s="34">
        <v>4</v>
      </c>
      <c r="L939" s="34" t="s">
        <v>224</v>
      </c>
      <c r="M939" s="34" t="s">
        <v>206</v>
      </c>
      <c r="N939" s="34" t="s">
        <v>206</v>
      </c>
      <c r="O939" s="34" t="s">
        <v>206</v>
      </c>
      <c r="P939" s="34" t="s">
        <v>206</v>
      </c>
      <c r="Q939" s="34">
        <v>30</v>
      </c>
      <c r="R939" s="34">
        <v>220.04</v>
      </c>
      <c r="S939" s="34">
        <v>6.31</v>
      </c>
      <c r="T939" s="34">
        <v>213.73</v>
      </c>
      <c r="U939" s="34">
        <v>1.35</v>
      </c>
      <c r="V939" s="5">
        <v>171.76657833502196</v>
      </c>
      <c r="W939" s="5">
        <v>2.0536803578690339</v>
      </c>
      <c r="X939" s="5">
        <v>209.34066897112649</v>
      </c>
      <c r="Y939" s="5">
        <v>1.2187508827405189</v>
      </c>
    </row>
    <row r="940" spans="1:25" x14ac:dyDescent="0.3">
      <c r="A940" s="34" t="s">
        <v>967</v>
      </c>
      <c r="B940" s="29">
        <v>189</v>
      </c>
      <c r="C940" s="29">
        <v>20</v>
      </c>
      <c r="D940" s="29" t="s">
        <v>48</v>
      </c>
      <c r="E940" s="5">
        <v>493814.71713100001</v>
      </c>
      <c r="F940" s="5">
        <v>5180798.7527299803</v>
      </c>
      <c r="G940" s="29">
        <v>6</v>
      </c>
      <c r="H940" s="29" t="s">
        <v>15</v>
      </c>
      <c r="I940" s="29" t="s">
        <v>210</v>
      </c>
      <c r="J940" s="36" t="s">
        <v>199</v>
      </c>
      <c r="K940" s="34">
        <v>1</v>
      </c>
      <c r="L940" s="34" t="s">
        <v>224</v>
      </c>
      <c r="M940" s="34">
        <v>4.75</v>
      </c>
      <c r="N940" s="34">
        <v>4</v>
      </c>
      <c r="O940" s="34">
        <v>4.25</v>
      </c>
      <c r="P940" s="34">
        <v>3.75</v>
      </c>
      <c r="Q940" s="34">
        <v>16.75</v>
      </c>
      <c r="R940" s="34">
        <v>1597.17</v>
      </c>
      <c r="S940" s="34">
        <v>17.149999999999999</v>
      </c>
      <c r="T940" s="34">
        <v>1580.02</v>
      </c>
      <c r="U940" s="34">
        <v>6.2</v>
      </c>
      <c r="V940" s="5">
        <v>2022.7772618668605</v>
      </c>
      <c r="W940" s="37">
        <v>1.8881043926597549</v>
      </c>
      <c r="X940" s="5">
        <v>1550.1875729750973</v>
      </c>
      <c r="Y940" s="5">
        <v>0.7663659277761502</v>
      </c>
    </row>
    <row r="941" spans="1:25" x14ac:dyDescent="0.3">
      <c r="A941" s="34" t="s">
        <v>968</v>
      </c>
      <c r="B941" s="29">
        <v>189</v>
      </c>
      <c r="C941" s="29">
        <v>20</v>
      </c>
      <c r="D941" s="29" t="s">
        <v>48</v>
      </c>
      <c r="E941" s="5">
        <v>493814.71713100001</v>
      </c>
      <c r="F941" s="5">
        <v>5180798.7527299803</v>
      </c>
      <c r="G941" s="29">
        <v>6</v>
      </c>
      <c r="H941" s="29" t="s">
        <v>15</v>
      </c>
      <c r="I941" s="29" t="s">
        <v>210</v>
      </c>
      <c r="J941" s="36" t="s">
        <v>202</v>
      </c>
      <c r="K941" s="34">
        <v>2</v>
      </c>
      <c r="L941" s="34" t="s">
        <v>224</v>
      </c>
      <c r="M941" s="34" t="s">
        <v>203</v>
      </c>
      <c r="N941" s="34">
        <v>6</v>
      </c>
      <c r="O941" s="34">
        <v>5.75</v>
      </c>
      <c r="P941" s="34">
        <v>6.25</v>
      </c>
      <c r="Q941" s="34">
        <v>18</v>
      </c>
      <c r="R941" s="34">
        <v>202.81</v>
      </c>
      <c r="S941" s="34">
        <v>6.31</v>
      </c>
      <c r="T941" s="34">
        <v>196.5</v>
      </c>
      <c r="U941" s="34">
        <v>1.55</v>
      </c>
      <c r="V941" s="5">
        <v>135.85817430449063</v>
      </c>
      <c r="W941" s="5">
        <v>1.7846278645305118</v>
      </c>
      <c r="X941" s="5">
        <v>192.99320624619753</v>
      </c>
      <c r="Y941" s="5">
        <v>1.4205490927152726</v>
      </c>
    </row>
    <row r="942" spans="1:25" x14ac:dyDescent="0.3">
      <c r="A942" s="34" t="s">
        <v>969</v>
      </c>
      <c r="B942" s="29">
        <v>189</v>
      </c>
      <c r="C942" s="29">
        <v>20</v>
      </c>
      <c r="D942" s="29" t="s">
        <v>48</v>
      </c>
      <c r="E942" s="5">
        <v>493814.71713100001</v>
      </c>
      <c r="F942" s="5">
        <v>5180798.7527299803</v>
      </c>
      <c r="G942" s="29">
        <v>6</v>
      </c>
      <c r="H942" s="29" t="s">
        <v>15</v>
      </c>
      <c r="I942" s="29" t="s">
        <v>210</v>
      </c>
      <c r="J942" s="36" t="s">
        <v>205</v>
      </c>
      <c r="K942" s="34">
        <v>3</v>
      </c>
      <c r="L942" s="34" t="s">
        <v>224</v>
      </c>
      <c r="M942" s="34" t="s">
        <v>206</v>
      </c>
      <c r="N942" s="34" t="s">
        <v>206</v>
      </c>
      <c r="O942" s="34" t="s">
        <v>206</v>
      </c>
      <c r="P942" s="34" t="s">
        <v>206</v>
      </c>
      <c r="Q942" s="34">
        <v>30</v>
      </c>
      <c r="R942" s="34">
        <v>236.67</v>
      </c>
      <c r="S942" s="34">
        <v>6.31</v>
      </c>
      <c r="T942" s="34">
        <v>230.35999999999999</v>
      </c>
      <c r="U942" s="34">
        <v>1.35</v>
      </c>
      <c r="V942" s="5">
        <v>171.76657833502196</v>
      </c>
      <c r="W942" s="5">
        <v>1.7405383525602094</v>
      </c>
      <c r="X942" s="5">
        <v>226.3504958510423</v>
      </c>
      <c r="Y942" s="5">
        <v>1.3177796172288954</v>
      </c>
    </row>
    <row r="943" spans="1:25" x14ac:dyDescent="0.3">
      <c r="A943" s="34" t="s">
        <v>970</v>
      </c>
      <c r="B943" s="29">
        <v>189</v>
      </c>
      <c r="C943" s="29">
        <v>20</v>
      </c>
      <c r="D943" s="29" t="s">
        <v>48</v>
      </c>
      <c r="E943" s="5">
        <v>493814.71713100001</v>
      </c>
      <c r="F943" s="5">
        <v>5180798.7527299803</v>
      </c>
      <c r="G943" s="29">
        <v>6</v>
      </c>
      <c r="H943" s="29" t="s">
        <v>15</v>
      </c>
      <c r="I943" s="29" t="s">
        <v>210</v>
      </c>
      <c r="J943" s="36" t="s">
        <v>208</v>
      </c>
      <c r="K943" s="34">
        <v>4</v>
      </c>
      <c r="L943" s="34" t="s">
        <v>224</v>
      </c>
      <c r="M943" s="34" t="s">
        <v>206</v>
      </c>
      <c r="N943" s="34" t="s">
        <v>206</v>
      </c>
      <c r="O943" s="34" t="s">
        <v>206</v>
      </c>
      <c r="P943" s="34" t="s">
        <v>206</v>
      </c>
      <c r="Q943" s="34">
        <v>30</v>
      </c>
      <c r="R943" s="34">
        <v>263.45999999999998</v>
      </c>
      <c r="S943" s="34">
        <v>6.31</v>
      </c>
      <c r="T943" s="34">
        <v>257.14999999999998</v>
      </c>
      <c r="U943" s="34">
        <v>1.35</v>
      </c>
      <c r="V943" s="5">
        <v>171.76657833502196</v>
      </c>
      <c r="W943" s="5">
        <v>2.8016359918200502</v>
      </c>
      <c r="X943" s="5">
        <v>249.94559304703472</v>
      </c>
      <c r="Y943" s="5">
        <v>1.4551468363043745</v>
      </c>
    </row>
    <row r="944" spans="1:25" x14ac:dyDescent="0.3">
      <c r="A944" s="34" t="s">
        <v>1063</v>
      </c>
      <c r="B944" s="29">
        <v>213</v>
      </c>
      <c r="C944" s="29">
        <v>20</v>
      </c>
      <c r="D944" s="29" t="s">
        <v>55</v>
      </c>
      <c r="E944" s="5">
        <v>493799.55908699799</v>
      </c>
      <c r="F944" s="5">
        <v>5180830.5493200002</v>
      </c>
      <c r="G944" s="29">
        <v>5</v>
      </c>
      <c r="H944" s="29" t="s">
        <v>15</v>
      </c>
      <c r="I944" s="29" t="s">
        <v>219</v>
      </c>
      <c r="J944" s="36" t="s">
        <v>199</v>
      </c>
      <c r="K944" s="34">
        <v>1</v>
      </c>
      <c r="L944" s="34" t="s">
        <v>224</v>
      </c>
      <c r="M944" s="34">
        <v>2.5</v>
      </c>
      <c r="N944" s="34">
        <v>3.25</v>
      </c>
      <c r="O944" s="34">
        <v>1.5</v>
      </c>
      <c r="P944" s="34">
        <v>5.5</v>
      </c>
      <c r="Q944" s="34">
        <v>12.75</v>
      </c>
      <c r="R944" s="34">
        <v>429.66</v>
      </c>
      <c r="S944" s="34">
        <v>17.149999999999999</v>
      </c>
      <c r="T944" s="34">
        <v>412.51000000000005</v>
      </c>
      <c r="U944" s="34">
        <v>6.2</v>
      </c>
      <c r="V944" s="5">
        <v>1539.7259754508937</v>
      </c>
      <c r="W944" s="37">
        <v>2.4591380297216436</v>
      </c>
      <c r="X944" s="5">
        <v>402.3658097135953</v>
      </c>
      <c r="Y944" s="5">
        <v>0.26132299911077778</v>
      </c>
    </row>
    <row r="945" spans="1:25" x14ac:dyDescent="0.3">
      <c r="A945" s="34" t="s">
        <v>1064</v>
      </c>
      <c r="B945" s="29">
        <v>213</v>
      </c>
      <c r="C945" s="29">
        <v>20</v>
      </c>
      <c r="D945" s="29" t="s">
        <v>55</v>
      </c>
      <c r="E945" s="5">
        <v>493799.55908699799</v>
      </c>
      <c r="F945" s="5">
        <v>5180830.5493200002</v>
      </c>
      <c r="G945" s="29">
        <v>5</v>
      </c>
      <c r="H945" s="29" t="s">
        <v>15</v>
      </c>
      <c r="I945" s="29" t="s">
        <v>219</v>
      </c>
      <c r="J945" s="36" t="s">
        <v>202</v>
      </c>
      <c r="K945" s="34">
        <v>2</v>
      </c>
      <c r="L945" s="34" t="s">
        <v>224</v>
      </c>
      <c r="M945" s="34" t="s">
        <v>203</v>
      </c>
      <c r="N945" s="34">
        <v>6.75</v>
      </c>
      <c r="O945" s="34">
        <v>8.5</v>
      </c>
      <c r="P945" s="34">
        <v>4.5</v>
      </c>
      <c r="Q945" s="34">
        <v>19.75</v>
      </c>
      <c r="R945" s="34">
        <v>188.4</v>
      </c>
      <c r="S945" s="34">
        <v>6.31</v>
      </c>
      <c r="T945" s="34">
        <v>182.09</v>
      </c>
      <c r="U945" s="34">
        <v>1.55</v>
      </c>
      <c r="V945" s="5">
        <v>149.06660791742721</v>
      </c>
      <c r="W945" s="5">
        <v>1.8111518111518121</v>
      </c>
      <c r="X945" s="5">
        <v>178.79207366707368</v>
      </c>
      <c r="Y945" s="5">
        <v>1.1994106270004639</v>
      </c>
    </row>
    <row r="946" spans="1:25" x14ac:dyDescent="0.3">
      <c r="A946" s="34" t="s">
        <v>1065</v>
      </c>
      <c r="B946" s="29">
        <v>213</v>
      </c>
      <c r="C946" s="29">
        <v>20</v>
      </c>
      <c r="D946" s="29" t="s">
        <v>55</v>
      </c>
      <c r="E946" s="5">
        <v>493799.55908699799</v>
      </c>
      <c r="F946" s="5">
        <v>5180830.5493200002</v>
      </c>
      <c r="G946" s="29">
        <v>5</v>
      </c>
      <c r="H946" s="29" t="s">
        <v>15</v>
      </c>
      <c r="I946" s="29" t="s">
        <v>219</v>
      </c>
      <c r="J946" s="36" t="s">
        <v>205</v>
      </c>
      <c r="K946" s="34">
        <v>3</v>
      </c>
      <c r="L946" s="34" t="s">
        <v>224</v>
      </c>
      <c r="M946" s="34" t="s">
        <v>206</v>
      </c>
      <c r="N946" s="34" t="s">
        <v>206</v>
      </c>
      <c r="O946" s="34" t="s">
        <v>206</v>
      </c>
      <c r="P946" s="34" t="s">
        <v>206</v>
      </c>
      <c r="Q946" s="34">
        <v>30</v>
      </c>
      <c r="R946" s="34">
        <v>254.21</v>
      </c>
      <c r="S946" s="34">
        <v>6.31</v>
      </c>
      <c r="T946" s="34">
        <v>247.9</v>
      </c>
      <c r="U946" s="34">
        <v>1.35</v>
      </c>
      <c r="V946" s="5">
        <v>171.76657833502196</v>
      </c>
      <c r="W946" s="5">
        <v>1.7979797979797991</v>
      </c>
      <c r="X946" s="5">
        <v>243.44280808080808</v>
      </c>
      <c r="Y946" s="5">
        <v>1.4172885694094999</v>
      </c>
    </row>
    <row r="947" spans="1:25" x14ac:dyDescent="0.3">
      <c r="A947" s="34" t="s">
        <v>1066</v>
      </c>
      <c r="B947" s="29">
        <v>213</v>
      </c>
      <c r="C947" s="29">
        <v>20</v>
      </c>
      <c r="D947" s="29" t="s">
        <v>55</v>
      </c>
      <c r="E947" s="5">
        <v>493799.55908699799</v>
      </c>
      <c r="F947" s="5">
        <v>5180830.5493200002</v>
      </c>
      <c r="G947" s="29">
        <v>5</v>
      </c>
      <c r="H947" s="29" t="s">
        <v>15</v>
      </c>
      <c r="I947" s="29" t="s">
        <v>219</v>
      </c>
      <c r="J947" s="36" t="s">
        <v>208</v>
      </c>
      <c r="K947" s="34">
        <v>4</v>
      </c>
      <c r="L947" s="34" t="s">
        <v>224</v>
      </c>
      <c r="M947" s="34" t="s">
        <v>206</v>
      </c>
      <c r="N947" s="34" t="s">
        <v>206</v>
      </c>
      <c r="O947" s="34" t="s">
        <v>206</v>
      </c>
      <c r="P947" s="34" t="s">
        <v>206</v>
      </c>
      <c r="Q947" s="34">
        <v>30</v>
      </c>
      <c r="R947" s="34">
        <v>258.89</v>
      </c>
      <c r="S947" s="34">
        <v>6.31</v>
      </c>
      <c r="T947" s="34">
        <v>252.57999999999998</v>
      </c>
      <c r="U947" s="34">
        <v>1.35</v>
      </c>
      <c r="V947" s="5">
        <v>171.76657833502196</v>
      </c>
      <c r="W947" s="5">
        <v>2.1739130434782465</v>
      </c>
      <c r="X947" s="5">
        <v>247.08913043478262</v>
      </c>
      <c r="Y947" s="5">
        <v>1.4385169270406484</v>
      </c>
    </row>
    <row r="948" spans="1:25" x14ac:dyDescent="0.3">
      <c r="A948" s="34" t="s">
        <v>1163</v>
      </c>
      <c r="B948" s="29">
        <v>238</v>
      </c>
      <c r="C948" s="29">
        <v>20</v>
      </c>
      <c r="D948" s="29" t="s">
        <v>53</v>
      </c>
      <c r="E948" s="5">
        <v>493827.45429000002</v>
      </c>
      <c r="F948" s="5">
        <v>5180862.3015200002</v>
      </c>
      <c r="G948" s="29">
        <v>5</v>
      </c>
      <c r="H948" s="29" t="s">
        <v>15</v>
      </c>
      <c r="I948" s="29" t="s">
        <v>219</v>
      </c>
      <c r="J948" s="36" t="s">
        <v>199</v>
      </c>
      <c r="K948" s="34">
        <v>1</v>
      </c>
      <c r="L948" s="34" t="s">
        <v>224</v>
      </c>
      <c r="M948" s="34">
        <v>4</v>
      </c>
      <c r="N948" s="34">
        <v>4.5</v>
      </c>
      <c r="O948" s="34">
        <v>4.5</v>
      </c>
      <c r="P948" s="34">
        <v>4</v>
      </c>
      <c r="Q948" s="34">
        <v>17</v>
      </c>
      <c r="R948" s="34">
        <v>854.42</v>
      </c>
      <c r="S948" s="34">
        <v>17.149999999999999</v>
      </c>
      <c r="T948" s="34">
        <v>837.27</v>
      </c>
      <c r="U948" s="34">
        <v>6.2</v>
      </c>
      <c r="V948" s="5">
        <v>2052.9679672678585</v>
      </c>
      <c r="W948" s="37">
        <v>2.2138845517466383</v>
      </c>
      <c r="X948" s="5">
        <v>818.73380881359094</v>
      </c>
      <c r="Y948" s="5">
        <v>0.39880496036340135</v>
      </c>
    </row>
    <row r="949" spans="1:25" x14ac:dyDescent="0.3">
      <c r="A949" s="34" t="s">
        <v>1164</v>
      </c>
      <c r="B949" s="29">
        <v>238</v>
      </c>
      <c r="C949" s="29">
        <v>20</v>
      </c>
      <c r="D949" s="29" t="s">
        <v>53</v>
      </c>
      <c r="E949" s="5">
        <v>493827.45429000002</v>
      </c>
      <c r="F949" s="5">
        <v>5180862.3015200002</v>
      </c>
      <c r="G949" s="29">
        <v>5</v>
      </c>
      <c r="H949" s="29" t="s">
        <v>15</v>
      </c>
      <c r="I949" s="29" t="s">
        <v>219</v>
      </c>
      <c r="J949" s="36" t="s">
        <v>202</v>
      </c>
      <c r="K949" s="34">
        <v>2</v>
      </c>
      <c r="L949" s="34" t="s">
        <v>224</v>
      </c>
      <c r="M949" s="34" t="s">
        <v>203</v>
      </c>
      <c r="N949" s="34">
        <v>5.5</v>
      </c>
      <c r="O949" s="34">
        <v>5.5</v>
      </c>
      <c r="P949" s="34">
        <v>6</v>
      </c>
      <c r="Q949" s="34">
        <v>17</v>
      </c>
      <c r="R949" s="34">
        <v>183.84</v>
      </c>
      <c r="S949" s="34">
        <v>6.31</v>
      </c>
      <c r="T949" s="34">
        <v>177.53</v>
      </c>
      <c r="U949" s="34">
        <v>1.55</v>
      </c>
      <c r="V949" s="5">
        <v>128.31049795424116</v>
      </c>
      <c r="W949" s="5">
        <v>1.907854678303222</v>
      </c>
      <c r="X949" s="5">
        <v>174.14298558960829</v>
      </c>
      <c r="Y949" s="5">
        <v>1.3571998267180927</v>
      </c>
    </row>
    <row r="950" spans="1:25" x14ac:dyDescent="0.3">
      <c r="A950" s="34" t="s">
        <v>1165</v>
      </c>
      <c r="B950" s="29">
        <v>238</v>
      </c>
      <c r="C950" s="29">
        <v>20</v>
      </c>
      <c r="D950" s="29" t="s">
        <v>53</v>
      </c>
      <c r="E950" s="5">
        <v>493827.45429000002</v>
      </c>
      <c r="F950" s="5">
        <v>5180862.3015200002</v>
      </c>
      <c r="G950" s="29">
        <v>5</v>
      </c>
      <c r="H950" s="29" t="s">
        <v>15</v>
      </c>
      <c r="I950" s="29" t="s">
        <v>219</v>
      </c>
      <c r="J950" s="36" t="s">
        <v>205</v>
      </c>
      <c r="K950" s="34">
        <v>3</v>
      </c>
      <c r="L950" s="34" t="s">
        <v>224</v>
      </c>
      <c r="M950" s="34" t="s">
        <v>206</v>
      </c>
      <c r="N950" s="34" t="s">
        <v>206</v>
      </c>
      <c r="O950" s="34" t="s">
        <v>206</v>
      </c>
      <c r="P950" s="34" t="s">
        <v>206</v>
      </c>
      <c r="Q950" s="34">
        <v>30</v>
      </c>
      <c r="R950" s="34">
        <v>264.57</v>
      </c>
      <c r="S950" s="34">
        <v>6.31</v>
      </c>
      <c r="T950" s="34">
        <v>258.26</v>
      </c>
      <c r="U950" s="34">
        <v>1.35</v>
      </c>
      <c r="V950" s="5">
        <v>171.76657833502196</v>
      </c>
      <c r="W950" s="5">
        <v>1.747612273928062</v>
      </c>
      <c r="X950" s="5">
        <v>253.74661654135338</v>
      </c>
      <c r="Y950" s="5">
        <v>1.4772758414412466</v>
      </c>
    </row>
    <row r="951" spans="1:25" x14ac:dyDescent="0.3">
      <c r="A951" s="34" t="s">
        <v>1166</v>
      </c>
      <c r="B951" s="29">
        <v>238</v>
      </c>
      <c r="C951" s="29">
        <v>20</v>
      </c>
      <c r="D951" s="29" t="s">
        <v>53</v>
      </c>
      <c r="E951" s="5">
        <v>493827.45429000002</v>
      </c>
      <c r="F951" s="5">
        <v>5180862.3015200002</v>
      </c>
      <c r="G951" s="29">
        <v>5</v>
      </c>
      <c r="H951" s="29" t="s">
        <v>15</v>
      </c>
      <c r="I951" s="29" t="s">
        <v>219</v>
      </c>
      <c r="J951" s="36" t="s">
        <v>208</v>
      </c>
      <c r="K951" s="34">
        <v>4</v>
      </c>
      <c r="L951" s="34" t="s">
        <v>224</v>
      </c>
      <c r="M951" s="34" t="s">
        <v>206</v>
      </c>
      <c r="N951" s="34" t="s">
        <v>206</v>
      </c>
      <c r="O951" s="34" t="s">
        <v>206</v>
      </c>
      <c r="P951" s="34" t="s">
        <v>206</v>
      </c>
      <c r="Q951" s="34">
        <v>30</v>
      </c>
      <c r="R951" s="34">
        <v>245.84</v>
      </c>
      <c r="S951" s="34">
        <v>6.31</v>
      </c>
      <c r="T951" s="34">
        <v>239.53</v>
      </c>
      <c r="U951" s="34">
        <v>1.35</v>
      </c>
      <c r="V951" s="5">
        <v>171.76657833502196</v>
      </c>
      <c r="W951" s="5">
        <v>1.823338735818459</v>
      </c>
      <c r="X951" s="5">
        <v>235.16255672609404</v>
      </c>
      <c r="Y951" s="5">
        <v>1.369082152101915</v>
      </c>
    </row>
    <row r="952" spans="1:25" x14ac:dyDescent="0.3">
      <c r="A952" s="34" t="s">
        <v>1251</v>
      </c>
      <c r="B952" s="29">
        <v>260</v>
      </c>
      <c r="C952" s="29">
        <v>20</v>
      </c>
      <c r="D952" s="29" t="s">
        <v>58</v>
      </c>
      <c r="E952" s="5">
        <v>493796.571358999</v>
      </c>
      <c r="F952" s="5">
        <v>5180894.1143199904</v>
      </c>
      <c r="G952" s="29">
        <v>4</v>
      </c>
      <c r="H952" s="29" t="s">
        <v>15</v>
      </c>
      <c r="I952" s="29" t="s">
        <v>242</v>
      </c>
      <c r="J952" s="36" t="s">
        <v>199</v>
      </c>
      <c r="K952" s="34">
        <v>1</v>
      </c>
      <c r="L952" s="34" t="s">
        <v>224</v>
      </c>
      <c r="M952" s="34">
        <v>4</v>
      </c>
      <c r="N952" s="34">
        <v>1.5</v>
      </c>
      <c r="O952" s="34">
        <v>4.5</v>
      </c>
      <c r="P952" s="34">
        <v>3.5</v>
      </c>
      <c r="Q952" s="34">
        <v>13.5</v>
      </c>
      <c r="R952" s="34">
        <v>480.1</v>
      </c>
      <c r="S952" s="34">
        <v>17.149999999999999</v>
      </c>
      <c r="T952" s="34">
        <v>462.95000000000005</v>
      </c>
      <c r="U952" s="34">
        <v>6.2</v>
      </c>
      <c r="V952" s="5">
        <v>1630.2980916538875</v>
      </c>
      <c r="W952" s="37">
        <v>2.5899741002590009</v>
      </c>
      <c r="X952" s="5">
        <v>450.95971490285098</v>
      </c>
      <c r="Y952" s="5">
        <v>0.27661181547809222</v>
      </c>
    </row>
    <row r="953" spans="1:25" x14ac:dyDescent="0.3">
      <c r="A953" s="34" t="s">
        <v>1252</v>
      </c>
      <c r="B953" s="29">
        <v>260</v>
      </c>
      <c r="C953" s="29">
        <v>20</v>
      </c>
      <c r="D953" s="29" t="s">
        <v>58</v>
      </c>
      <c r="E953" s="5">
        <v>493796.571358999</v>
      </c>
      <c r="F953" s="5">
        <v>5180894.1143199904</v>
      </c>
      <c r="G953" s="29">
        <v>4</v>
      </c>
      <c r="H953" s="29" t="s">
        <v>15</v>
      </c>
      <c r="I953" s="29" t="s">
        <v>242</v>
      </c>
      <c r="J953" s="36" t="s">
        <v>202</v>
      </c>
      <c r="K953" s="34">
        <v>2</v>
      </c>
      <c r="L953" s="34" t="s">
        <v>224</v>
      </c>
      <c r="M953" s="34" t="s">
        <v>203</v>
      </c>
      <c r="N953" s="34">
        <v>8.5</v>
      </c>
      <c r="O953" s="34">
        <v>5.5</v>
      </c>
      <c r="P953" s="34">
        <v>6.5</v>
      </c>
      <c r="Q953" s="34">
        <v>20.5</v>
      </c>
      <c r="R953" s="34">
        <v>183.18</v>
      </c>
      <c r="S953" s="34">
        <v>6.31</v>
      </c>
      <c r="T953" s="34">
        <v>176.87</v>
      </c>
      <c r="U953" s="34">
        <v>1.55</v>
      </c>
      <c r="V953" s="5">
        <v>154.72736518011433</v>
      </c>
      <c r="W953" s="5">
        <v>2.0782396088019772</v>
      </c>
      <c r="X953" s="5">
        <v>173.19421760391194</v>
      </c>
      <c r="Y953" s="5">
        <v>1.119350913797962</v>
      </c>
    </row>
    <row r="954" spans="1:25" x14ac:dyDescent="0.3">
      <c r="A954" s="34" t="s">
        <v>1253</v>
      </c>
      <c r="B954" s="29">
        <v>260</v>
      </c>
      <c r="C954" s="29">
        <v>20</v>
      </c>
      <c r="D954" s="29" t="s">
        <v>58</v>
      </c>
      <c r="E954" s="5">
        <v>493796.571358999</v>
      </c>
      <c r="F954" s="5">
        <v>5180894.1143199904</v>
      </c>
      <c r="G954" s="29">
        <v>4</v>
      </c>
      <c r="H954" s="29" t="s">
        <v>15</v>
      </c>
      <c r="I954" s="29" t="s">
        <v>242</v>
      </c>
      <c r="J954" s="36" t="s">
        <v>205</v>
      </c>
      <c r="K954" s="34">
        <v>3</v>
      </c>
      <c r="L954" s="34" t="s">
        <v>224</v>
      </c>
      <c r="M954" s="34" t="s">
        <v>206</v>
      </c>
      <c r="N954" s="34" t="s">
        <v>206</v>
      </c>
      <c r="O954" s="34" t="s">
        <v>206</v>
      </c>
      <c r="P954" s="34" t="s">
        <v>206</v>
      </c>
      <c r="Q954" s="34">
        <v>30</v>
      </c>
      <c r="R954" s="34">
        <v>254.95</v>
      </c>
      <c r="S954" s="34">
        <v>6.31</v>
      </c>
      <c r="T954" s="34">
        <v>248.64</v>
      </c>
      <c r="U954" s="34">
        <v>1.35</v>
      </c>
      <c r="V954" s="5">
        <v>171.76657833502196</v>
      </c>
      <c r="W954" s="5">
        <v>2.9911903298504576</v>
      </c>
      <c r="X954" s="5">
        <v>241.20270436385982</v>
      </c>
      <c r="Y954" s="5">
        <v>1.4042470118570227</v>
      </c>
    </row>
    <row r="955" spans="1:25" x14ac:dyDescent="0.3">
      <c r="A955" s="34" t="s">
        <v>1254</v>
      </c>
      <c r="B955" s="29">
        <v>260</v>
      </c>
      <c r="C955" s="29">
        <v>20</v>
      </c>
      <c r="D955" s="29" t="s">
        <v>58</v>
      </c>
      <c r="E955" s="5">
        <v>493796.571358999</v>
      </c>
      <c r="F955" s="5">
        <v>5180894.1143199904</v>
      </c>
      <c r="G955" s="29">
        <v>4</v>
      </c>
      <c r="H955" s="29" t="s">
        <v>15</v>
      </c>
      <c r="I955" s="29" t="s">
        <v>242</v>
      </c>
      <c r="J955" s="36" t="s">
        <v>208</v>
      </c>
      <c r="K955" s="34">
        <v>4</v>
      </c>
      <c r="L955" s="34" t="s">
        <v>224</v>
      </c>
      <c r="M955" s="34" t="s">
        <v>206</v>
      </c>
      <c r="N955" s="34" t="s">
        <v>206</v>
      </c>
      <c r="O955" s="34" t="s">
        <v>206</v>
      </c>
      <c r="P955" s="34" t="s">
        <v>206</v>
      </c>
      <c r="Q955" s="34">
        <v>30</v>
      </c>
      <c r="R955" s="34">
        <v>246.63</v>
      </c>
      <c r="S955" s="34">
        <v>6.31</v>
      </c>
      <c r="T955" s="34">
        <v>240.32</v>
      </c>
      <c r="U955" s="34">
        <v>1.35</v>
      </c>
      <c r="V955" s="5">
        <v>171.76657833502196</v>
      </c>
      <c r="W955" s="5">
        <v>3.2602009432027956</v>
      </c>
      <c r="X955" s="5">
        <v>232.48508509329503</v>
      </c>
      <c r="Y955" s="5">
        <v>1.3534943022492112</v>
      </c>
    </row>
    <row r="956" spans="1:25" x14ac:dyDescent="0.3">
      <c r="A956" s="34" t="s">
        <v>1343</v>
      </c>
      <c r="B956" s="29">
        <v>283</v>
      </c>
      <c r="C956" s="29">
        <v>20</v>
      </c>
      <c r="D956" s="29" t="s">
        <v>66</v>
      </c>
      <c r="E956" s="5">
        <v>493817.519848998</v>
      </c>
      <c r="F956" s="5">
        <v>5180925.87366</v>
      </c>
      <c r="G956" s="29">
        <v>4</v>
      </c>
      <c r="H956" s="29" t="s">
        <v>15</v>
      </c>
      <c r="I956" s="29" t="s">
        <v>242</v>
      </c>
      <c r="J956" s="36" t="s">
        <v>199</v>
      </c>
      <c r="K956" s="34">
        <v>1</v>
      </c>
      <c r="L956" s="34" t="s">
        <v>224</v>
      </c>
      <c r="M956" s="34">
        <v>3.5</v>
      </c>
      <c r="N956" s="34">
        <v>3.5</v>
      </c>
      <c r="O956" s="34">
        <v>4.5</v>
      </c>
      <c r="P956" s="34">
        <v>2.5</v>
      </c>
      <c r="Q956" s="34">
        <v>14</v>
      </c>
      <c r="R956" s="34">
        <v>613.35</v>
      </c>
      <c r="S956" s="34">
        <v>17.149999999999999</v>
      </c>
      <c r="T956" s="34">
        <v>596.20000000000005</v>
      </c>
      <c r="U956" s="34">
        <v>6.2</v>
      </c>
      <c r="V956" s="5">
        <v>1690.6795024558833</v>
      </c>
      <c r="W956" s="37">
        <v>2.2577283779089963</v>
      </c>
      <c r="X956" s="5">
        <v>582.73942341090662</v>
      </c>
      <c r="Y956" s="5">
        <v>0.34467764148345004</v>
      </c>
    </row>
    <row r="957" spans="1:25" x14ac:dyDescent="0.3">
      <c r="A957" s="34" t="s">
        <v>1344</v>
      </c>
      <c r="B957" s="29">
        <v>283</v>
      </c>
      <c r="C957" s="29">
        <v>20</v>
      </c>
      <c r="D957" s="29" t="s">
        <v>66</v>
      </c>
      <c r="E957" s="5">
        <v>493817.519848998</v>
      </c>
      <c r="F957" s="5">
        <v>5180925.87366</v>
      </c>
      <c r="G957" s="29">
        <v>4</v>
      </c>
      <c r="H957" s="29" t="s">
        <v>15</v>
      </c>
      <c r="I957" s="29" t="s">
        <v>242</v>
      </c>
      <c r="J957" s="36" t="s">
        <v>202</v>
      </c>
      <c r="K957" s="34">
        <v>2</v>
      </c>
      <c r="L957" s="34" t="s">
        <v>224</v>
      </c>
      <c r="M957" s="34" t="s">
        <v>203</v>
      </c>
      <c r="N957" s="34">
        <v>6.5</v>
      </c>
      <c r="O957" s="34">
        <v>5.5</v>
      </c>
      <c r="P957" s="34">
        <v>7.5</v>
      </c>
      <c r="Q957" s="34">
        <v>19.5</v>
      </c>
      <c r="R957" s="34">
        <v>196.72</v>
      </c>
      <c r="S957" s="34">
        <v>6.31</v>
      </c>
      <c r="T957" s="34">
        <v>190.41</v>
      </c>
      <c r="U957" s="34">
        <v>1.55</v>
      </c>
      <c r="V957" s="5">
        <v>147.17968882986486</v>
      </c>
      <c r="W957" s="5">
        <v>2.0146520146520044</v>
      </c>
      <c r="X957" s="5">
        <v>186.5739010989011</v>
      </c>
      <c r="Y957" s="5">
        <v>1.2676606574061637</v>
      </c>
    </row>
    <row r="958" spans="1:25" x14ac:dyDescent="0.3">
      <c r="A958" s="34" t="s">
        <v>1345</v>
      </c>
      <c r="B958" s="29">
        <v>283</v>
      </c>
      <c r="C958" s="29">
        <v>20</v>
      </c>
      <c r="D958" s="29" t="s">
        <v>66</v>
      </c>
      <c r="E958" s="5">
        <v>493817.519848998</v>
      </c>
      <c r="F958" s="5">
        <v>5180925.87366</v>
      </c>
      <c r="G958" s="29">
        <v>4</v>
      </c>
      <c r="H958" s="29" t="s">
        <v>15</v>
      </c>
      <c r="I958" s="29" t="s">
        <v>242</v>
      </c>
      <c r="J958" s="36" t="s">
        <v>205</v>
      </c>
      <c r="K958" s="34">
        <v>3</v>
      </c>
      <c r="L958" s="34" t="s">
        <v>224</v>
      </c>
      <c r="M958" s="34" t="s">
        <v>206</v>
      </c>
      <c r="N958" s="34" t="s">
        <v>206</v>
      </c>
      <c r="O958" s="34" t="s">
        <v>206</v>
      </c>
      <c r="P958" s="34" t="s">
        <v>206</v>
      </c>
      <c r="Q958" s="34">
        <v>30</v>
      </c>
      <c r="R958" s="34">
        <v>243.53</v>
      </c>
      <c r="S958" s="34">
        <v>6.31</v>
      </c>
      <c r="T958" s="34">
        <v>237.22</v>
      </c>
      <c r="U958" s="34">
        <v>1.35</v>
      </c>
      <c r="V958" s="5">
        <v>171.76657833502196</v>
      </c>
      <c r="W958" s="5">
        <v>2.6434426229508325</v>
      </c>
      <c r="X958" s="5">
        <v>230.94922540983603</v>
      </c>
      <c r="Y958" s="5">
        <v>1.3445527508813813</v>
      </c>
    </row>
    <row r="959" spans="1:25" x14ac:dyDescent="0.3">
      <c r="A959" s="34" t="s">
        <v>1346</v>
      </c>
      <c r="B959" s="29">
        <v>283</v>
      </c>
      <c r="C959" s="29">
        <v>20</v>
      </c>
      <c r="D959" s="29" t="s">
        <v>66</v>
      </c>
      <c r="E959" s="5">
        <v>493817.519848998</v>
      </c>
      <c r="F959" s="5">
        <v>5180925.87366</v>
      </c>
      <c r="G959" s="29">
        <v>4</v>
      </c>
      <c r="H959" s="29" t="s">
        <v>15</v>
      </c>
      <c r="I959" s="29" t="s">
        <v>242</v>
      </c>
      <c r="J959" s="36" t="s">
        <v>208</v>
      </c>
      <c r="K959" s="34">
        <v>4</v>
      </c>
      <c r="L959" s="34" t="s">
        <v>224</v>
      </c>
      <c r="M959" s="34" t="s">
        <v>206</v>
      </c>
      <c r="N959" s="34" t="s">
        <v>206</v>
      </c>
      <c r="O959" s="34" t="s">
        <v>206</v>
      </c>
      <c r="P959" s="34" t="s">
        <v>206</v>
      </c>
      <c r="Q959" s="34">
        <v>30</v>
      </c>
      <c r="R959" s="34">
        <v>238.84</v>
      </c>
      <c r="S959" s="34">
        <v>6.31</v>
      </c>
      <c r="T959" s="34">
        <v>232.53</v>
      </c>
      <c r="U959" s="34">
        <v>1.35</v>
      </c>
      <c r="V959" s="5">
        <v>171.76657833502196</v>
      </c>
      <c r="W959" s="5">
        <v>2.8413736713000826</v>
      </c>
      <c r="X959" s="5">
        <v>225.92295380212593</v>
      </c>
      <c r="Y959" s="5">
        <v>1.3152905296947508</v>
      </c>
    </row>
    <row r="960" spans="1:25" x14ac:dyDescent="0.3">
      <c r="A960" s="34" t="s">
        <v>1431</v>
      </c>
      <c r="B960" s="29">
        <v>308</v>
      </c>
      <c r="C960" s="29">
        <v>20</v>
      </c>
      <c r="D960" s="29" t="s">
        <v>67</v>
      </c>
      <c r="E960" s="5">
        <v>493821.674625999</v>
      </c>
      <c r="F960" s="5">
        <v>5180957.6503400002</v>
      </c>
      <c r="G960" s="29">
        <v>3</v>
      </c>
      <c r="H960" s="29" t="s">
        <v>15</v>
      </c>
      <c r="I960" s="29" t="s">
        <v>233</v>
      </c>
      <c r="J960" s="36" t="s">
        <v>199</v>
      </c>
      <c r="K960" s="34">
        <v>1</v>
      </c>
      <c r="L960" s="34" t="s">
        <v>224</v>
      </c>
      <c r="M960" s="34">
        <v>3.5</v>
      </c>
      <c r="N960" s="34">
        <v>2.75</v>
      </c>
      <c r="O960" s="34">
        <v>3.75</v>
      </c>
      <c r="P960" s="34">
        <v>2.75</v>
      </c>
      <c r="Q960" s="34">
        <v>12.75</v>
      </c>
      <c r="R960" s="34">
        <v>710.72</v>
      </c>
      <c r="S960" s="34">
        <v>17.149999999999999</v>
      </c>
      <c r="T960" s="34">
        <v>693.57</v>
      </c>
      <c r="U960" s="34">
        <v>6.2</v>
      </c>
      <c r="V960" s="5">
        <v>1539.7259754508937</v>
      </c>
      <c r="W960" s="37">
        <v>2.2070886494269883</v>
      </c>
      <c r="X960" s="5">
        <v>678.26229525416932</v>
      </c>
      <c r="Y960" s="5">
        <v>0.44050844505337833</v>
      </c>
    </row>
    <row r="961" spans="1:25" x14ac:dyDescent="0.3">
      <c r="A961" s="34" t="s">
        <v>1432</v>
      </c>
      <c r="B961" s="29">
        <v>308</v>
      </c>
      <c r="C961" s="29">
        <v>20</v>
      </c>
      <c r="D961" s="29" t="s">
        <v>67</v>
      </c>
      <c r="E961" s="5">
        <v>493821.674625999</v>
      </c>
      <c r="F961" s="5">
        <v>5180957.6503400002</v>
      </c>
      <c r="G961" s="29">
        <v>3</v>
      </c>
      <c r="H961" s="29" t="s">
        <v>15</v>
      </c>
      <c r="I961" s="29" t="s">
        <v>233</v>
      </c>
      <c r="J961" s="36" t="s">
        <v>202</v>
      </c>
      <c r="K961" s="34">
        <v>2</v>
      </c>
      <c r="L961" s="34" t="s">
        <v>224</v>
      </c>
      <c r="M961" s="34" t="s">
        <v>203</v>
      </c>
      <c r="N961" s="34">
        <v>7.25</v>
      </c>
      <c r="O961" s="34">
        <v>6.25</v>
      </c>
      <c r="P961" s="34">
        <v>7.25</v>
      </c>
      <c r="Q961" s="34">
        <v>20.75</v>
      </c>
      <c r="R961" s="34">
        <v>219.37</v>
      </c>
      <c r="S961" s="34">
        <v>6.31</v>
      </c>
      <c r="T961" s="34">
        <v>213.06</v>
      </c>
      <c r="U961" s="34">
        <v>1.55</v>
      </c>
      <c r="V961" s="5">
        <v>156.61428426767668</v>
      </c>
      <c r="W961" s="5">
        <v>2.0917952883834303</v>
      </c>
      <c r="X961" s="5">
        <v>208.60322095857026</v>
      </c>
      <c r="Y961" s="5">
        <v>1.3319552678990436</v>
      </c>
    </row>
    <row r="962" spans="1:25" x14ac:dyDescent="0.3">
      <c r="A962" s="34" t="s">
        <v>1433</v>
      </c>
      <c r="B962" s="29">
        <v>308</v>
      </c>
      <c r="C962" s="29">
        <v>20</v>
      </c>
      <c r="D962" s="29" t="s">
        <v>67</v>
      </c>
      <c r="E962" s="5">
        <v>493821.674625999</v>
      </c>
      <c r="F962" s="5">
        <v>5180957.6503400002</v>
      </c>
      <c r="G962" s="29">
        <v>3</v>
      </c>
      <c r="H962" s="29" t="s">
        <v>15</v>
      </c>
      <c r="I962" s="29" t="s">
        <v>233</v>
      </c>
      <c r="J962" s="36" t="s">
        <v>205</v>
      </c>
      <c r="K962" s="34">
        <v>3</v>
      </c>
      <c r="L962" s="34" t="s">
        <v>224</v>
      </c>
      <c r="M962" s="34" t="s">
        <v>206</v>
      </c>
      <c r="N962" s="34" t="s">
        <v>206</v>
      </c>
      <c r="O962" s="34" t="s">
        <v>206</v>
      </c>
      <c r="P962" s="34" t="s">
        <v>206</v>
      </c>
      <c r="Q962" s="34">
        <v>30</v>
      </c>
      <c r="R962" s="34">
        <v>238.88</v>
      </c>
      <c r="S962" s="34">
        <v>6.31</v>
      </c>
      <c r="T962" s="34">
        <v>232.57</v>
      </c>
      <c r="U962" s="34">
        <v>1.35</v>
      </c>
      <c r="V962" s="5">
        <v>171.76657833502196</v>
      </c>
      <c r="W962" s="5">
        <v>2.1152296535052315</v>
      </c>
      <c r="X962" s="5">
        <v>227.65061039484289</v>
      </c>
      <c r="Y962" s="5">
        <v>1.3253486947316488</v>
      </c>
    </row>
    <row r="963" spans="1:25" x14ac:dyDescent="0.3">
      <c r="A963" s="34" t="s">
        <v>1434</v>
      </c>
      <c r="B963" s="29">
        <v>308</v>
      </c>
      <c r="C963" s="29">
        <v>20</v>
      </c>
      <c r="D963" s="29" t="s">
        <v>67</v>
      </c>
      <c r="E963" s="5">
        <v>493821.674625999</v>
      </c>
      <c r="F963" s="5">
        <v>5180957.6503400002</v>
      </c>
      <c r="G963" s="29">
        <v>3</v>
      </c>
      <c r="H963" s="29" t="s">
        <v>15</v>
      </c>
      <c r="I963" s="29" t="s">
        <v>233</v>
      </c>
      <c r="J963" s="36" t="s">
        <v>208</v>
      </c>
      <c r="K963" s="34">
        <v>4</v>
      </c>
      <c r="L963" s="34" t="s">
        <v>224</v>
      </c>
      <c r="M963" s="34" t="s">
        <v>206</v>
      </c>
      <c r="N963" s="34" t="s">
        <v>206</v>
      </c>
      <c r="O963" s="34" t="s">
        <v>206</v>
      </c>
      <c r="P963" s="34" t="s">
        <v>206</v>
      </c>
      <c r="Q963" s="34">
        <v>30</v>
      </c>
      <c r="R963" s="34">
        <v>229.5</v>
      </c>
      <c r="S963" s="34">
        <v>6.31</v>
      </c>
      <c r="T963" s="34">
        <v>223.19</v>
      </c>
      <c r="U963" s="34">
        <v>1.35</v>
      </c>
      <c r="V963" s="5">
        <v>171.76657833502196</v>
      </c>
      <c r="W963" s="5">
        <v>2.4295630869742704</v>
      </c>
      <c r="X963" s="5">
        <v>217.76745814618212</v>
      </c>
      <c r="Y963" s="5">
        <v>1.2678104218938202</v>
      </c>
    </row>
    <row r="964" spans="1:25" x14ac:dyDescent="0.3">
      <c r="A964" s="34" t="s">
        <v>1507</v>
      </c>
      <c r="B964" s="29">
        <v>333</v>
      </c>
      <c r="C964" s="29">
        <v>20</v>
      </c>
      <c r="D964" s="29" t="s">
        <v>71</v>
      </c>
      <c r="E964" s="5">
        <v>493817.81432800001</v>
      </c>
      <c r="F964" s="5">
        <v>5180989.4352799803</v>
      </c>
      <c r="G964" s="29">
        <v>3</v>
      </c>
      <c r="H964" s="29" t="s">
        <v>15</v>
      </c>
      <c r="I964" s="29" t="s">
        <v>233</v>
      </c>
      <c r="J964" s="36" t="s">
        <v>199</v>
      </c>
      <c r="K964" s="34">
        <v>1</v>
      </c>
      <c r="L964" s="34" t="s">
        <v>224</v>
      </c>
      <c r="M964" s="34">
        <v>3</v>
      </c>
      <c r="N964" s="34">
        <v>1.75</v>
      </c>
      <c r="O964" s="34">
        <v>2.25</v>
      </c>
      <c r="P964" s="34">
        <v>2</v>
      </c>
      <c r="Q964" s="34">
        <v>9</v>
      </c>
      <c r="R964" s="34">
        <v>664.78</v>
      </c>
      <c r="S964" s="34">
        <v>17.149999999999999</v>
      </c>
      <c r="T964" s="34">
        <v>647.63</v>
      </c>
      <c r="U964" s="34">
        <v>6.2</v>
      </c>
      <c r="V964" s="5">
        <v>1086.8653944359251</v>
      </c>
      <c r="W964" s="37">
        <v>2.0870903060645438</v>
      </c>
      <c r="X964" s="5">
        <v>634.11337705083417</v>
      </c>
      <c r="Y964" s="5">
        <v>0.58343322024705202</v>
      </c>
    </row>
    <row r="965" spans="1:25" x14ac:dyDescent="0.3">
      <c r="A965" s="34" t="s">
        <v>1508</v>
      </c>
      <c r="B965" s="29">
        <v>333</v>
      </c>
      <c r="C965" s="29">
        <v>20</v>
      </c>
      <c r="D965" s="29" t="s">
        <v>71</v>
      </c>
      <c r="E965" s="5">
        <v>493817.81432800001</v>
      </c>
      <c r="F965" s="5">
        <v>5180989.4352799803</v>
      </c>
      <c r="G965" s="29">
        <v>3</v>
      </c>
      <c r="H965" s="29" t="s">
        <v>15</v>
      </c>
      <c r="I965" s="29" t="s">
        <v>233</v>
      </c>
      <c r="J965" s="36" t="s">
        <v>202</v>
      </c>
      <c r="K965" s="34">
        <v>2</v>
      </c>
      <c r="L965" s="34" t="s">
        <v>224</v>
      </c>
      <c r="M965" s="34" t="s">
        <v>203</v>
      </c>
      <c r="N965" s="34">
        <v>8.25</v>
      </c>
      <c r="O965" s="34">
        <v>7.75</v>
      </c>
      <c r="P965" s="34">
        <v>8</v>
      </c>
      <c r="Q965" s="34">
        <v>24</v>
      </c>
      <c r="R965" s="34">
        <v>247.88</v>
      </c>
      <c r="S965" s="34">
        <v>6.31</v>
      </c>
      <c r="T965" s="34">
        <v>241.57</v>
      </c>
      <c r="U965" s="34">
        <v>1.55</v>
      </c>
      <c r="V965" s="5">
        <v>181.14423240598751</v>
      </c>
      <c r="W965" s="5">
        <v>2.0939215287660118</v>
      </c>
      <c r="X965" s="5">
        <v>236.51171376295994</v>
      </c>
      <c r="Y965" s="5">
        <v>1.3056541222514924</v>
      </c>
    </row>
    <row r="966" spans="1:25" x14ac:dyDescent="0.3">
      <c r="A966" s="34" t="s">
        <v>1509</v>
      </c>
      <c r="B966" s="29">
        <v>333</v>
      </c>
      <c r="C966" s="29">
        <v>20</v>
      </c>
      <c r="D966" s="29" t="s">
        <v>71</v>
      </c>
      <c r="E966" s="5">
        <v>493817.81432800001</v>
      </c>
      <c r="F966" s="5">
        <v>5180989.4352799803</v>
      </c>
      <c r="G966" s="29">
        <v>3</v>
      </c>
      <c r="H966" s="29" t="s">
        <v>15</v>
      </c>
      <c r="I966" s="29" t="s">
        <v>233</v>
      </c>
      <c r="J966" s="36" t="s">
        <v>205</v>
      </c>
      <c r="K966" s="34">
        <v>3</v>
      </c>
      <c r="L966" s="34" t="s">
        <v>224</v>
      </c>
      <c r="M966" s="34" t="s">
        <v>206</v>
      </c>
      <c r="N966" s="34" t="s">
        <v>206</v>
      </c>
      <c r="O966" s="34" t="s">
        <v>206</v>
      </c>
      <c r="P966" s="34" t="s">
        <v>206</v>
      </c>
      <c r="Q966" s="34">
        <v>30</v>
      </c>
      <c r="R966" s="34">
        <v>242.72</v>
      </c>
      <c r="S966" s="34">
        <v>6.31</v>
      </c>
      <c r="T966" s="34">
        <v>236.41</v>
      </c>
      <c r="U966" s="34">
        <v>1.35</v>
      </c>
      <c r="V966" s="5">
        <v>171.76657833502196</v>
      </c>
      <c r="W966" s="5">
        <v>3.3786567779151233</v>
      </c>
      <c r="X966" s="5">
        <v>228.42251751133085</v>
      </c>
      <c r="Y966" s="5">
        <v>1.3298426255298883</v>
      </c>
    </row>
    <row r="967" spans="1:25" x14ac:dyDescent="0.3">
      <c r="A967" s="34" t="s">
        <v>1510</v>
      </c>
      <c r="B967" s="29">
        <v>333</v>
      </c>
      <c r="C967" s="29">
        <v>20</v>
      </c>
      <c r="D967" s="29" t="s">
        <v>71</v>
      </c>
      <c r="E967" s="5">
        <v>493817.81432800001</v>
      </c>
      <c r="F967" s="5">
        <v>5180989.4352799803</v>
      </c>
      <c r="G967" s="29">
        <v>3</v>
      </c>
      <c r="H967" s="29" t="s">
        <v>15</v>
      </c>
      <c r="I967" s="29" t="s">
        <v>233</v>
      </c>
      <c r="J967" s="36" t="s">
        <v>208</v>
      </c>
      <c r="K967" s="34">
        <v>4</v>
      </c>
      <c r="L967" s="34" t="s">
        <v>224</v>
      </c>
      <c r="M967" s="34" t="s">
        <v>206</v>
      </c>
      <c r="N967" s="34" t="s">
        <v>206</v>
      </c>
      <c r="O967" s="34" t="s">
        <v>206</v>
      </c>
      <c r="P967" s="34" t="s">
        <v>206</v>
      </c>
      <c r="Q967" s="34">
        <v>30</v>
      </c>
      <c r="R967" s="34">
        <v>235.09</v>
      </c>
      <c r="S967" s="34">
        <v>6.31</v>
      </c>
      <c r="T967" s="34">
        <v>228.78</v>
      </c>
      <c r="U967" s="34">
        <v>1.35</v>
      </c>
      <c r="V967" s="5">
        <v>171.76657833502196</v>
      </c>
      <c r="W967" s="5">
        <v>2.3217922606924657</v>
      </c>
      <c r="X967" s="5">
        <v>223.46820366598777</v>
      </c>
      <c r="Y967" s="5">
        <v>1.300999331954581</v>
      </c>
    </row>
    <row r="968" spans="1:25" x14ac:dyDescent="0.3">
      <c r="A968" s="34" t="s">
        <v>1567</v>
      </c>
      <c r="B968" s="29">
        <v>357</v>
      </c>
      <c r="C968" s="29">
        <v>20</v>
      </c>
      <c r="D968" s="29" t="s">
        <v>74</v>
      </c>
      <c r="E968" s="5">
        <v>493828.07572000002</v>
      </c>
      <c r="F968" s="5">
        <v>5181021.2056799904</v>
      </c>
      <c r="G968" s="29">
        <v>2</v>
      </c>
      <c r="H968" s="29" t="s">
        <v>15</v>
      </c>
      <c r="I968" s="29" t="s">
        <v>141</v>
      </c>
      <c r="J968" s="36" t="s">
        <v>199</v>
      </c>
      <c r="K968" s="34">
        <v>1</v>
      </c>
      <c r="L968" s="34" t="s">
        <v>224</v>
      </c>
      <c r="M968" s="34">
        <v>4.5</v>
      </c>
      <c r="N968" s="34">
        <v>2.5</v>
      </c>
      <c r="O968" s="34">
        <v>4.5</v>
      </c>
      <c r="P968" s="34">
        <v>2.5</v>
      </c>
      <c r="Q968" s="34">
        <v>14</v>
      </c>
      <c r="R968" s="34">
        <v>1089.3499999999999</v>
      </c>
      <c r="S968" s="34">
        <v>17.149999999999999</v>
      </c>
      <c r="T968" s="34">
        <v>1072.1999999999998</v>
      </c>
      <c r="U968" s="34">
        <v>6.2</v>
      </c>
      <c r="V968" s="5">
        <v>1690.6795024558833</v>
      </c>
      <c r="W968" s="37">
        <v>2.1719379379457644</v>
      </c>
      <c r="X968" s="5">
        <v>1048.9124814293452</v>
      </c>
      <c r="Y968" s="5">
        <v>0.62040882373370798</v>
      </c>
    </row>
    <row r="969" spans="1:25" x14ac:dyDescent="0.3">
      <c r="A969" s="34" t="s">
        <v>1568</v>
      </c>
      <c r="B969" s="29">
        <v>357</v>
      </c>
      <c r="C969" s="29">
        <v>20</v>
      </c>
      <c r="D969" s="29" t="s">
        <v>74</v>
      </c>
      <c r="E969" s="5">
        <v>493828.07572000002</v>
      </c>
      <c r="F969" s="5">
        <v>5181021.2056799904</v>
      </c>
      <c r="G969" s="29">
        <v>2</v>
      </c>
      <c r="H969" s="29" t="s">
        <v>15</v>
      </c>
      <c r="I969" s="29" t="s">
        <v>141</v>
      </c>
      <c r="J969" s="36" t="s">
        <v>202</v>
      </c>
      <c r="K969" s="34">
        <v>2</v>
      </c>
      <c r="L969" s="34" t="s">
        <v>224</v>
      </c>
      <c r="M969" s="34" t="s">
        <v>203</v>
      </c>
      <c r="N969" s="34">
        <v>7.5</v>
      </c>
      <c r="O969" s="34">
        <v>5.5</v>
      </c>
      <c r="P969" s="34">
        <v>7.5</v>
      </c>
      <c r="Q969" s="34">
        <v>20.5</v>
      </c>
      <c r="R969" s="34">
        <v>195.2</v>
      </c>
      <c r="S969" s="34">
        <v>6.31</v>
      </c>
      <c r="T969" s="34">
        <v>188.89</v>
      </c>
      <c r="U969" s="34">
        <v>1.55</v>
      </c>
      <c r="V969" s="5">
        <v>154.72736518011433</v>
      </c>
      <c r="W969" s="5">
        <v>2.1796699938887909</v>
      </c>
      <c r="X969" s="5">
        <v>184.77282134854346</v>
      </c>
      <c r="Y969" s="5">
        <v>1.1941832082091874</v>
      </c>
    </row>
    <row r="970" spans="1:25" x14ac:dyDescent="0.3">
      <c r="A970" s="34" t="s">
        <v>1569</v>
      </c>
      <c r="B970" s="29">
        <v>357</v>
      </c>
      <c r="C970" s="29">
        <v>20</v>
      </c>
      <c r="D970" s="29" t="s">
        <v>74</v>
      </c>
      <c r="E970" s="5">
        <v>493828.07572000002</v>
      </c>
      <c r="F970" s="5">
        <v>5181021.2056799904</v>
      </c>
      <c r="G970" s="29">
        <v>2</v>
      </c>
      <c r="H970" s="29" t="s">
        <v>15</v>
      </c>
      <c r="I970" s="29" t="s">
        <v>141</v>
      </c>
      <c r="J970" s="36" t="s">
        <v>205</v>
      </c>
      <c r="K970" s="34">
        <v>3</v>
      </c>
      <c r="L970" s="34" t="s">
        <v>224</v>
      </c>
      <c r="M970" s="34" t="s">
        <v>206</v>
      </c>
      <c r="N970" s="34" t="s">
        <v>206</v>
      </c>
      <c r="O970" s="34" t="s">
        <v>206</v>
      </c>
      <c r="P970" s="34" t="s">
        <v>206</v>
      </c>
      <c r="Q970" s="34">
        <v>30</v>
      </c>
      <c r="R970" s="34">
        <v>237.34</v>
      </c>
      <c r="S970" s="34">
        <v>6.31</v>
      </c>
      <c r="T970" s="34">
        <v>231.03</v>
      </c>
      <c r="U970" s="34">
        <v>1.35</v>
      </c>
      <c r="V970" s="5">
        <v>171.76657833502196</v>
      </c>
      <c r="W970" s="5">
        <v>2.0549338758901428</v>
      </c>
      <c r="X970" s="5">
        <v>226.28248626653101</v>
      </c>
      <c r="Y970" s="5">
        <v>1.3173836753339672</v>
      </c>
    </row>
    <row r="971" spans="1:25" x14ac:dyDescent="0.3">
      <c r="A971" s="34" t="s">
        <v>1570</v>
      </c>
      <c r="B971" s="29">
        <v>357</v>
      </c>
      <c r="C971" s="29">
        <v>20</v>
      </c>
      <c r="D971" s="29" t="s">
        <v>74</v>
      </c>
      <c r="E971" s="5">
        <v>493828.07572000002</v>
      </c>
      <c r="F971" s="5">
        <v>5181021.2056799904</v>
      </c>
      <c r="G971" s="29">
        <v>2</v>
      </c>
      <c r="H971" s="29" t="s">
        <v>15</v>
      </c>
      <c r="I971" s="29" t="s">
        <v>141</v>
      </c>
      <c r="J971" s="36" t="s">
        <v>208</v>
      </c>
      <c r="K971" s="34">
        <v>4</v>
      </c>
      <c r="L971" s="34" t="s">
        <v>224</v>
      </c>
      <c r="M971" s="34" t="s">
        <v>206</v>
      </c>
      <c r="N971" s="34" t="s">
        <v>206</v>
      </c>
      <c r="O971" s="34" t="s">
        <v>206</v>
      </c>
      <c r="P971" s="34" t="s">
        <v>206</v>
      </c>
      <c r="Q971" s="34">
        <v>30</v>
      </c>
      <c r="R971" s="34">
        <v>219.38</v>
      </c>
      <c r="S971" s="34">
        <v>6.31</v>
      </c>
      <c r="T971" s="34">
        <v>213.07</v>
      </c>
      <c r="U971" s="34">
        <v>1.35</v>
      </c>
      <c r="V971" s="5">
        <v>171.76657833502196</v>
      </c>
      <c r="W971" s="5">
        <v>2.1176949704744286</v>
      </c>
      <c r="X971" s="5">
        <v>208.55782732641012</v>
      </c>
      <c r="Y971" s="5">
        <v>1.2141932927116281</v>
      </c>
    </row>
    <row r="972" spans="1:25" x14ac:dyDescent="0.3">
      <c r="A972" s="34" t="s">
        <v>1616</v>
      </c>
      <c r="B972" s="29">
        <v>379</v>
      </c>
      <c r="C972" s="29">
        <v>20</v>
      </c>
      <c r="D972" s="29" t="s">
        <v>75</v>
      </c>
      <c r="E972" s="5">
        <v>493826.81074599799</v>
      </c>
      <c r="F972" s="5">
        <v>5181052.9879400004</v>
      </c>
      <c r="G972" s="29">
        <v>2</v>
      </c>
      <c r="H972" s="29" t="s">
        <v>15</v>
      </c>
      <c r="I972" s="29" t="s">
        <v>141</v>
      </c>
      <c r="J972" s="36" t="s">
        <v>199</v>
      </c>
      <c r="K972" s="34">
        <v>1</v>
      </c>
      <c r="L972" s="34" t="s">
        <v>224</v>
      </c>
      <c r="M972" s="34">
        <v>3</v>
      </c>
      <c r="N972" s="34">
        <v>4.25</v>
      </c>
      <c r="O972" s="34">
        <v>4</v>
      </c>
      <c r="P972" s="34">
        <v>3.5</v>
      </c>
      <c r="Q972" s="34">
        <v>14.75</v>
      </c>
      <c r="R972" s="34">
        <v>1036.28</v>
      </c>
      <c r="S972" s="34">
        <v>17.149999999999999</v>
      </c>
      <c r="T972" s="34">
        <v>1019.13</v>
      </c>
      <c r="U972" s="34">
        <v>6.2</v>
      </c>
      <c r="V972" s="5">
        <v>1781.2516186588771</v>
      </c>
      <c r="W972" s="37">
        <v>2.219541243252444</v>
      </c>
      <c r="X972" s="5">
        <v>996.50998932764139</v>
      </c>
      <c r="Y972" s="5">
        <v>0.55944369615670819</v>
      </c>
    </row>
    <row r="973" spans="1:25" x14ac:dyDescent="0.3">
      <c r="A973" s="34" t="s">
        <v>1617</v>
      </c>
      <c r="B973" s="29">
        <v>379</v>
      </c>
      <c r="C973" s="29">
        <v>20</v>
      </c>
      <c r="D973" s="29" t="s">
        <v>75</v>
      </c>
      <c r="E973" s="5">
        <v>493826.81074599799</v>
      </c>
      <c r="F973" s="5">
        <v>5181052.9879400004</v>
      </c>
      <c r="G973" s="29">
        <v>2</v>
      </c>
      <c r="H973" s="29" t="s">
        <v>15</v>
      </c>
      <c r="I973" s="29" t="s">
        <v>141</v>
      </c>
      <c r="J973" s="36" t="s">
        <v>202</v>
      </c>
      <c r="K973" s="34">
        <v>2</v>
      </c>
      <c r="L973" s="34" t="s">
        <v>224</v>
      </c>
      <c r="M973" s="34" t="s">
        <v>203</v>
      </c>
      <c r="N973" s="34">
        <v>5.75</v>
      </c>
      <c r="O973" s="34">
        <v>6</v>
      </c>
      <c r="P973" s="34">
        <v>6.5</v>
      </c>
      <c r="Q973" s="34">
        <v>18.25</v>
      </c>
      <c r="R973" s="34">
        <v>200.97</v>
      </c>
      <c r="S973" s="34">
        <v>6.31</v>
      </c>
      <c r="T973" s="34">
        <v>194.66</v>
      </c>
      <c r="U973" s="34">
        <v>1.55</v>
      </c>
      <c r="V973" s="5">
        <v>137.74509339205301</v>
      </c>
      <c r="W973" s="5">
        <v>1.9789983844910937</v>
      </c>
      <c r="X973" s="5">
        <v>190.80768174474963</v>
      </c>
      <c r="Y973" s="5">
        <v>1.385223074346966</v>
      </c>
    </row>
    <row r="974" spans="1:25" x14ac:dyDescent="0.3">
      <c r="A974" s="34" t="s">
        <v>1618</v>
      </c>
      <c r="B974" s="29">
        <v>379</v>
      </c>
      <c r="C974" s="29">
        <v>20</v>
      </c>
      <c r="D974" s="29" t="s">
        <v>75</v>
      </c>
      <c r="E974" s="5">
        <v>493826.81074599799</v>
      </c>
      <c r="F974" s="5">
        <v>5181052.9879400004</v>
      </c>
      <c r="G974" s="29">
        <v>2</v>
      </c>
      <c r="H974" s="29" t="s">
        <v>15</v>
      </c>
      <c r="I974" s="29" t="s">
        <v>141</v>
      </c>
      <c r="J974" s="36" t="s">
        <v>205</v>
      </c>
      <c r="K974" s="34">
        <v>3</v>
      </c>
      <c r="L974" s="34" t="s">
        <v>224</v>
      </c>
      <c r="M974" s="34" t="s">
        <v>206</v>
      </c>
      <c r="N974" s="34" t="s">
        <v>206</v>
      </c>
      <c r="O974" s="34" t="s">
        <v>206</v>
      </c>
      <c r="P974" s="34" t="s">
        <v>206</v>
      </c>
      <c r="Q974" s="34">
        <v>30</v>
      </c>
      <c r="R974" s="34">
        <v>239.01</v>
      </c>
      <c r="S974" s="34">
        <v>6.31</v>
      </c>
      <c r="T974" s="34">
        <v>232.7</v>
      </c>
      <c r="U974" s="34">
        <v>1.35</v>
      </c>
      <c r="V974" s="5">
        <v>171.76657833502196</v>
      </c>
      <c r="W974" s="5">
        <v>2.037905033625433</v>
      </c>
      <c r="X974" s="5">
        <v>227.95779498675361</v>
      </c>
      <c r="Y974" s="5">
        <v>1.3271370786820562</v>
      </c>
    </row>
    <row r="975" spans="1:25" x14ac:dyDescent="0.3">
      <c r="A975" s="34" t="s">
        <v>1619</v>
      </c>
      <c r="B975" s="29">
        <v>379</v>
      </c>
      <c r="C975" s="29">
        <v>20</v>
      </c>
      <c r="D975" s="29" t="s">
        <v>75</v>
      </c>
      <c r="E975" s="5">
        <v>493826.81074599799</v>
      </c>
      <c r="F975" s="5">
        <v>5181052.9879400004</v>
      </c>
      <c r="G975" s="29">
        <v>2</v>
      </c>
      <c r="H975" s="29" t="s">
        <v>15</v>
      </c>
      <c r="I975" s="29" t="s">
        <v>141</v>
      </c>
      <c r="J975" s="36" t="s">
        <v>208</v>
      </c>
      <c r="K975" s="34">
        <v>4</v>
      </c>
      <c r="L975" s="34" t="s">
        <v>224</v>
      </c>
      <c r="M975" s="34" t="s">
        <v>206</v>
      </c>
      <c r="N975" s="34" t="s">
        <v>206</v>
      </c>
      <c r="O975" s="34" t="s">
        <v>206</v>
      </c>
      <c r="P975" s="34" t="s">
        <v>206</v>
      </c>
      <c r="Q975" s="34">
        <v>30</v>
      </c>
      <c r="R975" s="34">
        <v>226.87</v>
      </c>
      <c r="S975" s="34">
        <v>6.31</v>
      </c>
      <c r="T975" s="34">
        <v>220.56</v>
      </c>
      <c r="U975" s="34">
        <v>1.35</v>
      </c>
      <c r="V975" s="5">
        <v>171.76657833502196</v>
      </c>
      <c r="W975" s="5">
        <v>1.9296482412060463</v>
      </c>
      <c r="X975" s="5">
        <v>216.30396783919593</v>
      </c>
      <c r="Y975" s="5">
        <v>1.2592901944946826</v>
      </c>
    </row>
    <row r="976" spans="1:25" x14ac:dyDescent="0.3">
      <c r="A976" s="34" t="s">
        <v>1656</v>
      </c>
      <c r="B976" s="29">
        <v>401</v>
      </c>
      <c r="C976" s="29">
        <v>20</v>
      </c>
      <c r="D976" s="29" t="s">
        <v>78</v>
      </c>
      <c r="E976" s="5">
        <v>493817.836210999</v>
      </c>
      <c r="F976" s="5">
        <v>5181084.7781400001</v>
      </c>
      <c r="G976" s="29">
        <v>1</v>
      </c>
      <c r="H976" s="29" t="s">
        <v>15</v>
      </c>
      <c r="I976" s="29" t="s">
        <v>198</v>
      </c>
      <c r="J976" s="36" t="s">
        <v>199</v>
      </c>
      <c r="K976" s="34">
        <v>1</v>
      </c>
      <c r="L976" s="34" t="s">
        <v>224</v>
      </c>
      <c r="M976" s="34">
        <v>2.5</v>
      </c>
      <c r="N976" s="34">
        <v>3</v>
      </c>
      <c r="O976" s="34">
        <v>4</v>
      </c>
      <c r="P976" s="34">
        <v>4.25</v>
      </c>
      <c r="Q976" s="34">
        <v>13.75</v>
      </c>
      <c r="R976" s="34">
        <v>682.37</v>
      </c>
      <c r="S976" s="34">
        <v>17.149999999999999</v>
      </c>
      <c r="T976" s="34">
        <v>665.22</v>
      </c>
      <c r="U976" s="34">
        <v>6.2</v>
      </c>
      <c r="V976" s="5">
        <v>1660.4887970548855</v>
      </c>
      <c r="W976" s="37">
        <v>2.2615524155050553</v>
      </c>
      <c r="X976" s="5">
        <v>650.17570102157731</v>
      </c>
      <c r="Y976" s="5">
        <v>0.39155681277389942</v>
      </c>
    </row>
    <row r="977" spans="1:26" x14ac:dyDescent="0.3">
      <c r="A977" s="34" t="s">
        <v>1657</v>
      </c>
      <c r="B977" s="29">
        <v>401</v>
      </c>
      <c r="C977" s="29">
        <v>20</v>
      </c>
      <c r="D977" s="29" t="s">
        <v>78</v>
      </c>
      <c r="E977" s="5">
        <v>493817.836210999</v>
      </c>
      <c r="F977" s="5">
        <v>5181084.7781400001</v>
      </c>
      <c r="G977" s="29">
        <v>1</v>
      </c>
      <c r="H977" s="29" t="s">
        <v>15</v>
      </c>
      <c r="I977" s="29" t="s">
        <v>198</v>
      </c>
      <c r="J977" s="36" t="s">
        <v>202</v>
      </c>
      <c r="K977" s="34">
        <v>2</v>
      </c>
      <c r="L977" s="34" t="s">
        <v>224</v>
      </c>
      <c r="M977" s="34" t="s">
        <v>203</v>
      </c>
      <c r="N977" s="34">
        <v>7</v>
      </c>
      <c r="O977" s="34">
        <v>6</v>
      </c>
      <c r="P977" s="34">
        <v>5.75</v>
      </c>
      <c r="Q977" s="34">
        <v>18.75</v>
      </c>
      <c r="R977" s="34">
        <v>206.54</v>
      </c>
      <c r="S977" s="34">
        <v>6.31</v>
      </c>
      <c r="T977" s="34">
        <v>200.23</v>
      </c>
      <c r="U977" s="34">
        <v>1.55</v>
      </c>
      <c r="V977" s="5">
        <v>141.51893156717773</v>
      </c>
      <c r="W977" s="5">
        <v>1.9508230034545988</v>
      </c>
      <c r="X977" s="5">
        <v>196.32386710018284</v>
      </c>
      <c r="Y977" s="5">
        <v>1.3872622194507573</v>
      </c>
    </row>
    <row r="978" spans="1:26" x14ac:dyDescent="0.3">
      <c r="A978" s="34" t="s">
        <v>1658</v>
      </c>
      <c r="B978" s="29">
        <v>401</v>
      </c>
      <c r="C978" s="29">
        <v>20</v>
      </c>
      <c r="D978" s="29" t="s">
        <v>78</v>
      </c>
      <c r="E978" s="5">
        <v>493817.836210999</v>
      </c>
      <c r="F978" s="5">
        <v>5181084.7781400001</v>
      </c>
      <c r="G978" s="29">
        <v>1</v>
      </c>
      <c r="H978" s="29" t="s">
        <v>15</v>
      </c>
      <c r="I978" s="29" t="s">
        <v>198</v>
      </c>
      <c r="J978" s="36" t="s">
        <v>205</v>
      </c>
      <c r="K978" s="34">
        <v>3</v>
      </c>
      <c r="L978" s="34" t="s">
        <v>224</v>
      </c>
      <c r="M978" s="34" t="s">
        <v>206</v>
      </c>
      <c r="N978" s="34" t="s">
        <v>206</v>
      </c>
      <c r="O978" s="34" t="s">
        <v>206</v>
      </c>
      <c r="P978" s="34" t="s">
        <v>206</v>
      </c>
      <c r="Q978" s="34">
        <v>30</v>
      </c>
      <c r="R978" s="34">
        <v>256.23</v>
      </c>
      <c r="S978" s="34">
        <v>6.31</v>
      </c>
      <c r="T978" s="34">
        <v>249.92000000000002</v>
      </c>
      <c r="U978" s="34">
        <v>1.35</v>
      </c>
      <c r="V978" s="5">
        <v>171.76657833502196</v>
      </c>
      <c r="W978" s="5">
        <v>2.1133915870758102</v>
      </c>
      <c r="X978" s="5">
        <v>244.63821174558015</v>
      </c>
      <c r="Y978" s="5">
        <v>1.4242480354264599</v>
      </c>
    </row>
    <row r="979" spans="1:26" x14ac:dyDescent="0.3">
      <c r="A979" s="34" t="s">
        <v>1659</v>
      </c>
      <c r="B979" s="29">
        <v>401</v>
      </c>
      <c r="C979" s="29">
        <v>20</v>
      </c>
      <c r="D979" s="29" t="s">
        <v>78</v>
      </c>
      <c r="E979" s="5">
        <v>493817.836210999</v>
      </c>
      <c r="F979" s="5">
        <v>5181084.7781400001</v>
      </c>
      <c r="G979" s="29">
        <v>1</v>
      </c>
      <c r="H979" s="29" t="s">
        <v>15</v>
      </c>
      <c r="I979" s="29" t="s">
        <v>198</v>
      </c>
      <c r="J979" s="36" t="s">
        <v>208</v>
      </c>
      <c r="K979" s="34">
        <v>4</v>
      </c>
      <c r="L979" s="34" t="s">
        <v>224</v>
      </c>
      <c r="M979" s="34" t="s">
        <v>206</v>
      </c>
      <c r="N979" s="34" t="s">
        <v>206</v>
      </c>
      <c r="O979" s="34" t="s">
        <v>206</v>
      </c>
      <c r="P979" s="34" t="s">
        <v>206</v>
      </c>
      <c r="Q979" s="34">
        <v>30</v>
      </c>
      <c r="R979" s="34">
        <v>249.76</v>
      </c>
      <c r="S979" s="34">
        <v>6.31</v>
      </c>
      <c r="T979" s="34">
        <v>243.45</v>
      </c>
      <c r="U979" s="34">
        <v>1.35</v>
      </c>
      <c r="V979" s="5">
        <v>171.76657833502196</v>
      </c>
      <c r="W979" s="5">
        <v>2.2168480451430757</v>
      </c>
      <c r="X979" s="5">
        <v>238.05308343409916</v>
      </c>
      <c r="Y979" s="5">
        <v>1.3859103775694288</v>
      </c>
    </row>
    <row r="980" spans="1:26" x14ac:dyDescent="0.3">
      <c r="A980" s="39" t="s">
        <v>1684</v>
      </c>
      <c r="B980" s="40">
        <v>424</v>
      </c>
      <c r="C980" s="40">
        <v>20</v>
      </c>
      <c r="D980" s="40" t="s">
        <v>83</v>
      </c>
      <c r="E980" s="41">
        <v>493809.70142300002</v>
      </c>
      <c r="F980" s="41">
        <v>5181116.5674999803</v>
      </c>
      <c r="G980" s="40">
        <v>6</v>
      </c>
      <c r="H980" s="40" t="s">
        <v>17</v>
      </c>
      <c r="I980" s="40" t="s">
        <v>219</v>
      </c>
      <c r="J980" s="42" t="s">
        <v>199</v>
      </c>
      <c r="K980" s="39">
        <v>1</v>
      </c>
      <c r="L980" s="39" t="s">
        <v>200</v>
      </c>
      <c r="M980" s="39">
        <v>0</v>
      </c>
      <c r="N980" s="39">
        <v>0</v>
      </c>
      <c r="O980" s="39">
        <v>0</v>
      </c>
      <c r="P980" s="39">
        <v>0</v>
      </c>
      <c r="Q980" s="39">
        <v>0</v>
      </c>
      <c r="R980" s="39"/>
      <c r="S980" s="39">
        <v>17.149999999999999</v>
      </c>
      <c r="T980" s="39"/>
      <c r="U980" s="39">
        <v>6.2</v>
      </c>
      <c r="V980" s="41">
        <v>0</v>
      </c>
      <c r="W980" s="43">
        <v>0</v>
      </c>
      <c r="X980" s="41">
        <v>0</v>
      </c>
      <c r="Y980" s="41" t="e">
        <v>#DIV/0!</v>
      </c>
      <c r="Z980" s="38"/>
    </row>
    <row r="981" spans="1:26" x14ac:dyDescent="0.3">
      <c r="A981" s="34" t="s">
        <v>1685</v>
      </c>
      <c r="B981" s="29">
        <v>424</v>
      </c>
      <c r="C981" s="29">
        <v>20</v>
      </c>
      <c r="D981" s="29" t="s">
        <v>83</v>
      </c>
      <c r="E981" s="5">
        <v>493809.70142300002</v>
      </c>
      <c r="F981" s="5">
        <v>5181116.5674999803</v>
      </c>
      <c r="G981" s="29">
        <v>6</v>
      </c>
      <c r="H981" s="29" t="s">
        <v>17</v>
      </c>
      <c r="I981" s="29" t="s">
        <v>219</v>
      </c>
      <c r="J981" s="36" t="s">
        <v>202</v>
      </c>
      <c r="K981" s="34">
        <v>2</v>
      </c>
      <c r="L981" s="34" t="s">
        <v>200</v>
      </c>
      <c r="M981" s="34" t="s">
        <v>203</v>
      </c>
      <c r="N981" s="34">
        <v>10</v>
      </c>
      <c r="O981" s="34">
        <v>10</v>
      </c>
      <c r="P981" s="34">
        <v>10</v>
      </c>
      <c r="Q981" s="34">
        <v>30</v>
      </c>
      <c r="R981" s="34">
        <v>347.18</v>
      </c>
      <c r="S981" s="34">
        <v>6.31</v>
      </c>
      <c r="T981" s="34">
        <v>340.87</v>
      </c>
      <c r="U981" s="34">
        <v>1.55</v>
      </c>
      <c r="V981" s="5">
        <v>226.43029050748439</v>
      </c>
      <c r="W981" s="5">
        <v>1.8682201687424806</v>
      </c>
      <c r="X981" s="5">
        <v>334.50179791080751</v>
      </c>
      <c r="Y981" s="5">
        <v>1.4772837907910159</v>
      </c>
    </row>
    <row r="982" spans="1:26" x14ac:dyDescent="0.3">
      <c r="A982" s="34" t="s">
        <v>1686</v>
      </c>
      <c r="B982" s="29">
        <v>424</v>
      </c>
      <c r="C982" s="29">
        <v>20</v>
      </c>
      <c r="D982" s="29" t="s">
        <v>83</v>
      </c>
      <c r="E982" s="5">
        <v>493809.70142300002</v>
      </c>
      <c r="F982" s="5">
        <v>5181116.5674999803</v>
      </c>
      <c r="G982" s="29">
        <v>6</v>
      </c>
      <c r="H982" s="29" t="s">
        <v>17</v>
      </c>
      <c r="I982" s="29" t="s">
        <v>219</v>
      </c>
      <c r="J982" s="36" t="s">
        <v>205</v>
      </c>
      <c r="K982" s="34">
        <v>3</v>
      </c>
      <c r="L982" s="34" t="s">
        <v>200</v>
      </c>
      <c r="M982" s="34" t="s">
        <v>206</v>
      </c>
      <c r="N982" s="34" t="s">
        <v>206</v>
      </c>
      <c r="O982" s="34" t="s">
        <v>206</v>
      </c>
      <c r="P982" s="34" t="s">
        <v>206</v>
      </c>
      <c r="Q982" s="34">
        <v>30</v>
      </c>
      <c r="R982" s="34">
        <v>273.86</v>
      </c>
      <c r="S982" s="34">
        <v>6.31</v>
      </c>
      <c r="T982" s="34">
        <v>267.55</v>
      </c>
      <c r="U982" s="34">
        <v>1.35</v>
      </c>
      <c r="V982" s="5">
        <v>171.76657833502196</v>
      </c>
      <c r="W982" s="5">
        <v>2.4741431758264021</v>
      </c>
      <c r="X982" s="5">
        <v>260.93042993307648</v>
      </c>
      <c r="Y982" s="5">
        <v>1.5190989566325586</v>
      </c>
    </row>
    <row r="983" spans="1:26" x14ac:dyDescent="0.3">
      <c r="A983" s="34" t="s">
        <v>1687</v>
      </c>
      <c r="B983" s="29">
        <v>424</v>
      </c>
      <c r="C983" s="29">
        <v>20</v>
      </c>
      <c r="D983" s="29" t="s">
        <v>83</v>
      </c>
      <c r="E983" s="5">
        <v>493809.70142300002</v>
      </c>
      <c r="F983" s="5">
        <v>5181116.5674999803</v>
      </c>
      <c r="G983" s="29">
        <v>6</v>
      </c>
      <c r="H983" s="29" t="s">
        <v>17</v>
      </c>
      <c r="I983" s="29" t="s">
        <v>219</v>
      </c>
      <c r="J983" s="36" t="s">
        <v>208</v>
      </c>
      <c r="K983" s="34">
        <v>4</v>
      </c>
      <c r="L983" s="34" t="s">
        <v>200</v>
      </c>
      <c r="M983" s="34" t="s">
        <v>206</v>
      </c>
      <c r="N983" s="34" t="s">
        <v>206</v>
      </c>
      <c r="O983" s="34" t="s">
        <v>206</v>
      </c>
      <c r="P983" s="34" t="s">
        <v>206</v>
      </c>
      <c r="Q983" s="34">
        <v>30</v>
      </c>
      <c r="R983" s="34">
        <v>269.60000000000002</v>
      </c>
      <c r="S983" s="34">
        <v>6.31</v>
      </c>
      <c r="T983" s="34">
        <v>263.29000000000002</v>
      </c>
      <c r="U983" s="34">
        <v>1.35</v>
      </c>
      <c r="V983" s="5">
        <v>171.76657833502196</v>
      </c>
      <c r="W983" s="5">
        <v>2.0392001583844808</v>
      </c>
      <c r="X983" s="5">
        <v>257.9209899029895</v>
      </c>
      <c r="Y983" s="5">
        <v>1.5015784351244847</v>
      </c>
    </row>
    <row r="984" spans="1:26" x14ac:dyDescent="0.3">
      <c r="A984" s="34" t="s">
        <v>362</v>
      </c>
      <c r="B984" s="29">
        <v>38</v>
      </c>
      <c r="C984" s="29">
        <v>21</v>
      </c>
      <c r="D984" s="29" t="s">
        <v>15</v>
      </c>
      <c r="E984" s="5">
        <v>493851.68107400002</v>
      </c>
      <c r="F984" s="5">
        <v>5180592.0274799904</v>
      </c>
      <c r="G984" s="29">
        <v>4</v>
      </c>
      <c r="H984" s="29" t="s">
        <v>23</v>
      </c>
      <c r="I984" s="29" t="s">
        <v>242</v>
      </c>
      <c r="J984" s="36" t="s">
        <v>199</v>
      </c>
      <c r="K984" s="34">
        <v>1</v>
      </c>
      <c r="L984" s="34" t="s">
        <v>272</v>
      </c>
      <c r="M984" s="34">
        <v>3.5</v>
      </c>
      <c r="N984" s="34">
        <v>3.25</v>
      </c>
      <c r="O984" s="34">
        <v>3.5</v>
      </c>
      <c r="P984" s="34">
        <v>4</v>
      </c>
      <c r="Q984" s="34">
        <v>14.25</v>
      </c>
      <c r="R984" s="34">
        <v>684.43</v>
      </c>
      <c r="S984" s="34">
        <v>17.149999999999999</v>
      </c>
      <c r="T984" s="34">
        <v>667.28</v>
      </c>
      <c r="U984" s="34">
        <v>6.2</v>
      </c>
      <c r="V984" s="5">
        <v>1720.8702078568813</v>
      </c>
      <c r="W984" s="37">
        <v>2.0078109353094282</v>
      </c>
      <c r="X984" s="5">
        <v>653.88227919086717</v>
      </c>
      <c r="Y984" s="5">
        <v>0.37997187481395939</v>
      </c>
    </row>
    <row r="985" spans="1:26" x14ac:dyDescent="0.3">
      <c r="A985" s="34" t="s">
        <v>363</v>
      </c>
      <c r="B985" s="29">
        <v>38</v>
      </c>
      <c r="C985" s="29">
        <v>21</v>
      </c>
      <c r="D985" s="29" t="s">
        <v>15</v>
      </c>
      <c r="E985" s="5">
        <v>493851.68107400002</v>
      </c>
      <c r="F985" s="5">
        <v>5180592.0274799904</v>
      </c>
      <c r="G985" s="29">
        <v>4</v>
      </c>
      <c r="H985" s="29" t="s">
        <v>23</v>
      </c>
      <c r="I985" s="29" t="s">
        <v>242</v>
      </c>
      <c r="J985" s="36" t="s">
        <v>202</v>
      </c>
      <c r="K985" s="34">
        <v>2</v>
      </c>
      <c r="L985" s="34" t="s">
        <v>272</v>
      </c>
      <c r="M985" s="34" t="s">
        <v>203</v>
      </c>
      <c r="N985" s="34">
        <v>6.75</v>
      </c>
      <c r="O985" s="34">
        <v>6.5</v>
      </c>
      <c r="P985" s="34">
        <v>6</v>
      </c>
      <c r="Q985" s="34">
        <v>19.25</v>
      </c>
      <c r="R985" s="34">
        <v>194.19</v>
      </c>
      <c r="S985" s="34">
        <v>6.31</v>
      </c>
      <c r="T985" s="34">
        <v>187.88</v>
      </c>
      <c r="U985" s="34">
        <v>1.55</v>
      </c>
      <c r="V985" s="5">
        <v>145.29276974230248</v>
      </c>
      <c r="W985" s="5">
        <v>1.8210299588799823</v>
      </c>
      <c r="X985" s="5">
        <v>184.4586489132563</v>
      </c>
      <c r="Y985" s="5">
        <v>1.2695652319136053</v>
      </c>
    </row>
    <row r="986" spans="1:26" x14ac:dyDescent="0.3">
      <c r="A986" s="34" t="s">
        <v>364</v>
      </c>
      <c r="B986" s="29">
        <v>38</v>
      </c>
      <c r="C986" s="29">
        <v>21</v>
      </c>
      <c r="D986" s="29" t="s">
        <v>15</v>
      </c>
      <c r="E986" s="5">
        <v>493851.68107400002</v>
      </c>
      <c r="F986" s="5">
        <v>5180592.0274799904</v>
      </c>
      <c r="G986" s="29">
        <v>4</v>
      </c>
      <c r="H986" s="29" t="s">
        <v>23</v>
      </c>
      <c r="I986" s="29" t="s">
        <v>242</v>
      </c>
      <c r="J986" s="36" t="s">
        <v>205</v>
      </c>
      <c r="K986" s="34">
        <v>3</v>
      </c>
      <c r="L986" s="34" t="s">
        <v>272</v>
      </c>
      <c r="M986" s="34" t="s">
        <v>206</v>
      </c>
      <c r="N986" s="34" t="s">
        <v>206</v>
      </c>
      <c r="O986" s="34" t="s">
        <v>206</v>
      </c>
      <c r="P986" s="34" t="s">
        <v>206</v>
      </c>
      <c r="Q986" s="34">
        <v>30</v>
      </c>
      <c r="R986" s="34">
        <v>243.97</v>
      </c>
      <c r="S986" s="34">
        <v>6.31</v>
      </c>
      <c r="T986" s="34">
        <v>237.66</v>
      </c>
      <c r="U986" s="34">
        <v>1.35</v>
      </c>
      <c r="V986" s="5">
        <v>171.76657833502196</v>
      </c>
      <c r="W986" s="5">
        <v>2.6128762541806019</v>
      </c>
      <c r="X986" s="5">
        <v>231.45023829431437</v>
      </c>
      <c r="Y986" s="5">
        <v>1.3474695749185996</v>
      </c>
    </row>
    <row r="987" spans="1:26" x14ac:dyDescent="0.3">
      <c r="A987" s="34" t="s">
        <v>365</v>
      </c>
      <c r="B987" s="29">
        <v>38</v>
      </c>
      <c r="C987" s="29">
        <v>21</v>
      </c>
      <c r="D987" s="29" t="s">
        <v>15</v>
      </c>
      <c r="E987" s="5">
        <v>493851.68107400002</v>
      </c>
      <c r="F987" s="5">
        <v>5180592.0274799904</v>
      </c>
      <c r="G987" s="29">
        <v>4</v>
      </c>
      <c r="H987" s="29" t="s">
        <v>23</v>
      </c>
      <c r="I987" s="29" t="s">
        <v>242</v>
      </c>
      <c r="J987" s="36" t="s">
        <v>208</v>
      </c>
      <c r="K987" s="34">
        <v>4</v>
      </c>
      <c r="L987" s="34" t="s">
        <v>272</v>
      </c>
      <c r="M987" s="34" t="s">
        <v>206</v>
      </c>
      <c r="N987" s="34" t="s">
        <v>206</v>
      </c>
      <c r="O987" s="34" t="s">
        <v>206</v>
      </c>
      <c r="P987" s="34" t="s">
        <v>206</v>
      </c>
      <c r="Q987" s="34">
        <v>30</v>
      </c>
      <c r="R987" s="34">
        <v>218.88</v>
      </c>
      <c r="S987" s="34">
        <v>6.31</v>
      </c>
      <c r="T987" s="34">
        <v>212.57</v>
      </c>
      <c r="U987" s="34">
        <v>1.35</v>
      </c>
      <c r="V987" s="5">
        <v>171.76657833502196</v>
      </c>
      <c r="W987" s="5">
        <v>2.4602026049204007</v>
      </c>
      <c r="X987" s="5">
        <v>207.3403473227207</v>
      </c>
      <c r="Y987" s="5">
        <v>1.2071053014650726</v>
      </c>
    </row>
    <row r="988" spans="1:26" x14ac:dyDescent="0.3">
      <c r="A988" s="34" t="s">
        <v>455</v>
      </c>
      <c r="B988" s="29">
        <v>61</v>
      </c>
      <c r="C988" s="29">
        <v>21</v>
      </c>
      <c r="D988" s="29" t="s">
        <v>23</v>
      </c>
      <c r="E988" s="5">
        <v>493832.32370200002</v>
      </c>
      <c r="F988" s="5">
        <v>5180623.82828</v>
      </c>
      <c r="G988" s="29">
        <v>3</v>
      </c>
      <c r="H988" s="29" t="s">
        <v>23</v>
      </c>
      <c r="I988" s="29" t="s">
        <v>219</v>
      </c>
      <c r="J988" s="36" t="s">
        <v>199</v>
      </c>
      <c r="K988" s="34">
        <v>1</v>
      </c>
      <c r="L988" s="34" t="s">
        <v>219</v>
      </c>
      <c r="M988" s="34">
        <v>1.5</v>
      </c>
      <c r="N988" s="34">
        <v>1.25</v>
      </c>
      <c r="O988" s="34">
        <v>1.75</v>
      </c>
      <c r="P988" s="34">
        <v>1</v>
      </c>
      <c r="Q988" s="34">
        <v>5.5</v>
      </c>
      <c r="R988" s="34">
        <v>182.22</v>
      </c>
      <c r="S988" s="34">
        <v>17.149999999999999</v>
      </c>
      <c r="T988" s="34">
        <v>165.07</v>
      </c>
      <c r="U988" s="34">
        <v>6.2</v>
      </c>
      <c r="V988" s="5">
        <v>664.19551882195412</v>
      </c>
      <c r="W988" s="37">
        <v>2.2621275169659625</v>
      </c>
      <c r="X988" s="5">
        <v>161.33590610774428</v>
      </c>
      <c r="Y988" s="5">
        <v>0.24290423758639115</v>
      </c>
    </row>
    <row r="989" spans="1:26" x14ac:dyDescent="0.3">
      <c r="A989" s="34" t="s">
        <v>456</v>
      </c>
      <c r="B989" s="29">
        <v>61</v>
      </c>
      <c r="C989" s="29">
        <v>21</v>
      </c>
      <c r="D989" s="29" t="s">
        <v>23</v>
      </c>
      <c r="E989" s="5">
        <v>493832.32370200002</v>
      </c>
      <c r="F989" s="5">
        <v>5180623.82828</v>
      </c>
      <c r="G989" s="29">
        <v>3</v>
      </c>
      <c r="H989" s="29" t="s">
        <v>23</v>
      </c>
      <c r="I989" s="29" t="s">
        <v>219</v>
      </c>
      <c r="J989" s="36" t="s">
        <v>202</v>
      </c>
      <c r="K989" s="34">
        <v>2</v>
      </c>
      <c r="L989" s="34" t="s">
        <v>219</v>
      </c>
      <c r="M989" s="34" t="s">
        <v>203</v>
      </c>
      <c r="N989" s="34">
        <v>8.75</v>
      </c>
      <c r="O989" s="34">
        <v>8.25</v>
      </c>
      <c r="P989" s="34">
        <v>9</v>
      </c>
      <c r="Q989" s="34">
        <v>26</v>
      </c>
      <c r="R989" s="34">
        <v>264.69</v>
      </c>
      <c r="S989" s="34">
        <v>6.31</v>
      </c>
      <c r="T989" s="34">
        <v>258.38</v>
      </c>
      <c r="U989" s="34">
        <v>1.55</v>
      </c>
      <c r="V989" s="5">
        <v>196.23958510648646</v>
      </c>
      <c r="W989" s="5">
        <v>2.0736863297765273</v>
      </c>
      <c r="X989" s="5">
        <v>253.0220092611234</v>
      </c>
      <c r="Y989" s="5">
        <v>1.2893525489458451</v>
      </c>
    </row>
    <row r="990" spans="1:26" x14ac:dyDescent="0.3">
      <c r="A990" s="34" t="s">
        <v>457</v>
      </c>
      <c r="B990" s="29">
        <v>61</v>
      </c>
      <c r="C990" s="29">
        <v>21</v>
      </c>
      <c r="D990" s="29" t="s">
        <v>23</v>
      </c>
      <c r="E990" s="5">
        <v>493832.32370200002</v>
      </c>
      <c r="F990" s="5">
        <v>5180623.82828</v>
      </c>
      <c r="G990" s="29">
        <v>3</v>
      </c>
      <c r="H990" s="29" t="s">
        <v>23</v>
      </c>
      <c r="I990" s="29" t="s">
        <v>219</v>
      </c>
      <c r="J990" s="36" t="s">
        <v>205</v>
      </c>
      <c r="K990" s="34">
        <v>3</v>
      </c>
      <c r="L990" s="34" t="s">
        <v>219</v>
      </c>
      <c r="M990" s="34" t="s">
        <v>206</v>
      </c>
      <c r="N990" s="34" t="s">
        <v>206</v>
      </c>
      <c r="O990" s="34" t="s">
        <v>206</v>
      </c>
      <c r="P990" s="34" t="s">
        <v>206</v>
      </c>
      <c r="Q990" s="34">
        <v>30</v>
      </c>
      <c r="R990" s="34">
        <v>247.31</v>
      </c>
      <c r="S990" s="34">
        <v>6.31</v>
      </c>
      <c r="T990" s="34">
        <v>241</v>
      </c>
      <c r="U990" s="34">
        <v>1.35</v>
      </c>
      <c r="V990" s="5">
        <v>171.76657833502196</v>
      </c>
      <c r="W990" s="5">
        <v>2.491321217071703</v>
      </c>
      <c r="X990" s="5">
        <v>234.99591586685719</v>
      </c>
      <c r="Y990" s="5">
        <v>1.3681119932919059</v>
      </c>
    </row>
    <row r="991" spans="1:26" x14ac:dyDescent="0.3">
      <c r="A991" s="34" t="s">
        <v>458</v>
      </c>
      <c r="B991" s="29">
        <v>61</v>
      </c>
      <c r="C991" s="29">
        <v>21</v>
      </c>
      <c r="D991" s="29" t="s">
        <v>23</v>
      </c>
      <c r="E991" s="5">
        <v>493832.32370200002</v>
      </c>
      <c r="F991" s="5">
        <v>5180623.82828</v>
      </c>
      <c r="G991" s="29">
        <v>3</v>
      </c>
      <c r="H991" s="29" t="s">
        <v>23</v>
      </c>
      <c r="I991" s="29" t="s">
        <v>219</v>
      </c>
      <c r="J991" s="36" t="s">
        <v>208</v>
      </c>
      <c r="K991" s="34">
        <v>4</v>
      </c>
      <c r="L991" s="34" t="s">
        <v>219</v>
      </c>
      <c r="M991" s="34" t="s">
        <v>206</v>
      </c>
      <c r="N991" s="34" t="s">
        <v>206</v>
      </c>
      <c r="O991" s="34" t="s">
        <v>206</v>
      </c>
      <c r="P991" s="34" t="s">
        <v>206</v>
      </c>
      <c r="Q991" s="34">
        <v>30</v>
      </c>
      <c r="R991" s="34">
        <v>239.15</v>
      </c>
      <c r="S991" s="34">
        <v>6.31</v>
      </c>
      <c r="T991" s="34">
        <v>232.84</v>
      </c>
      <c r="U991" s="34">
        <v>1.35</v>
      </c>
      <c r="V991" s="5">
        <v>171.76657833502196</v>
      </c>
      <c r="W991" s="5">
        <v>2.7179383933964045</v>
      </c>
      <c r="X991" s="5">
        <v>226.51155224481582</v>
      </c>
      <c r="Y991" s="5">
        <v>1.3187172640943954</v>
      </c>
    </row>
    <row r="992" spans="1:26" x14ac:dyDescent="0.3">
      <c r="A992" s="34" t="s">
        <v>555</v>
      </c>
      <c r="B992" s="29">
        <v>86</v>
      </c>
      <c r="C992" s="29">
        <v>21</v>
      </c>
      <c r="D992" s="29" t="s">
        <v>33</v>
      </c>
      <c r="E992" s="5">
        <v>493838.99775600003</v>
      </c>
      <c r="F992" s="5">
        <v>5180655.6023700004</v>
      </c>
      <c r="G992" s="29">
        <v>3</v>
      </c>
      <c r="H992" s="29" t="s">
        <v>23</v>
      </c>
      <c r="I992" s="29" t="s">
        <v>219</v>
      </c>
      <c r="J992" s="36" t="s">
        <v>199</v>
      </c>
      <c r="K992" s="34">
        <v>1</v>
      </c>
      <c r="L992" s="34" t="s">
        <v>219</v>
      </c>
      <c r="M992" s="34">
        <v>5</v>
      </c>
      <c r="N992" s="34">
        <v>6.5</v>
      </c>
      <c r="O992" s="34">
        <v>4</v>
      </c>
      <c r="P992" s="34">
        <v>5.75</v>
      </c>
      <c r="Q992" s="34">
        <v>21.25</v>
      </c>
      <c r="R992" s="34">
        <v>628.20000000000005</v>
      </c>
      <c r="S992" s="34">
        <v>17.149999999999999</v>
      </c>
      <c r="T992" s="34">
        <v>611.05000000000007</v>
      </c>
      <c r="U992" s="34">
        <v>6.2</v>
      </c>
      <c r="V992" s="5">
        <v>2566.2099590848229</v>
      </c>
      <c r="W992" s="37">
        <v>2.4271276844617242</v>
      </c>
      <c r="X992" s="5">
        <v>596.21903628409666</v>
      </c>
      <c r="Y992" s="5">
        <v>0.23233447215547548</v>
      </c>
    </row>
    <row r="993" spans="1:25" x14ac:dyDescent="0.3">
      <c r="A993" s="34" t="s">
        <v>556</v>
      </c>
      <c r="B993" s="29">
        <v>86</v>
      </c>
      <c r="C993" s="29">
        <v>21</v>
      </c>
      <c r="D993" s="29" t="s">
        <v>33</v>
      </c>
      <c r="E993" s="5">
        <v>493838.99775600003</v>
      </c>
      <c r="F993" s="5">
        <v>5180655.6023700004</v>
      </c>
      <c r="G993" s="29">
        <v>3</v>
      </c>
      <c r="H993" s="29" t="s">
        <v>23</v>
      </c>
      <c r="I993" s="29" t="s">
        <v>219</v>
      </c>
      <c r="J993" s="36" t="s">
        <v>202</v>
      </c>
      <c r="K993" s="34">
        <v>2</v>
      </c>
      <c r="L993" s="34" t="s">
        <v>219</v>
      </c>
      <c r="M993" s="34" t="s">
        <v>203</v>
      </c>
      <c r="N993" s="34">
        <v>3.5</v>
      </c>
      <c r="O993" s="34">
        <v>6</v>
      </c>
      <c r="P993" s="34">
        <v>4.25</v>
      </c>
      <c r="Q993" s="34">
        <v>13.75</v>
      </c>
      <c r="R993" s="34">
        <v>125.86</v>
      </c>
      <c r="S993" s="34">
        <v>6.31</v>
      </c>
      <c r="T993" s="34">
        <v>119.55</v>
      </c>
      <c r="U993" s="34">
        <v>1.55</v>
      </c>
      <c r="V993" s="5">
        <v>103.78054981593034</v>
      </c>
      <c r="W993" s="5">
        <v>2.0790868324500531</v>
      </c>
      <c r="X993" s="5">
        <v>117.06445169180596</v>
      </c>
      <c r="Y993" s="5">
        <v>1.1279999180909768</v>
      </c>
    </row>
    <row r="994" spans="1:25" x14ac:dyDescent="0.3">
      <c r="A994" s="34" t="s">
        <v>557</v>
      </c>
      <c r="B994" s="29">
        <v>86</v>
      </c>
      <c r="C994" s="29">
        <v>21</v>
      </c>
      <c r="D994" s="29" t="s">
        <v>33</v>
      </c>
      <c r="E994" s="5">
        <v>493838.99775600003</v>
      </c>
      <c r="F994" s="5">
        <v>5180655.6023700004</v>
      </c>
      <c r="G994" s="29">
        <v>3</v>
      </c>
      <c r="H994" s="29" t="s">
        <v>23</v>
      </c>
      <c r="I994" s="29" t="s">
        <v>219</v>
      </c>
      <c r="J994" s="36" t="s">
        <v>205</v>
      </c>
      <c r="K994" s="34">
        <v>3</v>
      </c>
      <c r="L994" s="34" t="s">
        <v>219</v>
      </c>
      <c r="M994" s="34" t="s">
        <v>206</v>
      </c>
      <c r="N994" s="34" t="s">
        <v>206</v>
      </c>
      <c r="O994" s="34" t="s">
        <v>206</v>
      </c>
      <c r="P994" s="34" t="s">
        <v>206</v>
      </c>
      <c r="Q994" s="34">
        <v>30</v>
      </c>
      <c r="R994" s="34">
        <v>235.49</v>
      </c>
      <c r="S994" s="34">
        <v>6.31</v>
      </c>
      <c r="T994" s="34">
        <v>229.18</v>
      </c>
      <c r="U994" s="34">
        <v>1.35</v>
      </c>
      <c r="V994" s="5">
        <v>171.76657833502196</v>
      </c>
      <c r="W994" s="5">
        <v>2.3973994311255433</v>
      </c>
      <c r="X994" s="5">
        <v>223.68563998374648</v>
      </c>
      <c r="Y994" s="5">
        <v>1.3022652145253719</v>
      </c>
    </row>
    <row r="995" spans="1:25" x14ac:dyDescent="0.3">
      <c r="A995" s="34" t="s">
        <v>558</v>
      </c>
      <c r="B995" s="29">
        <v>86</v>
      </c>
      <c r="C995" s="29">
        <v>21</v>
      </c>
      <c r="D995" s="29" t="s">
        <v>33</v>
      </c>
      <c r="E995" s="5">
        <v>493838.99775600003</v>
      </c>
      <c r="F995" s="5">
        <v>5180655.6023700004</v>
      </c>
      <c r="G995" s="29">
        <v>3</v>
      </c>
      <c r="H995" s="29" t="s">
        <v>23</v>
      </c>
      <c r="I995" s="29" t="s">
        <v>219</v>
      </c>
      <c r="J995" s="36" t="s">
        <v>208</v>
      </c>
      <c r="K995" s="34">
        <v>4</v>
      </c>
      <c r="L995" s="34" t="s">
        <v>219</v>
      </c>
      <c r="M995" s="34" t="s">
        <v>206</v>
      </c>
      <c r="N995" s="34" t="s">
        <v>206</v>
      </c>
      <c r="O995" s="34" t="s">
        <v>206</v>
      </c>
      <c r="P995" s="34" t="s">
        <v>206</v>
      </c>
      <c r="Q995" s="34">
        <v>30</v>
      </c>
      <c r="R995" s="34">
        <v>221.72</v>
      </c>
      <c r="S995" s="34">
        <v>6.31</v>
      </c>
      <c r="T995" s="34">
        <v>215.41</v>
      </c>
      <c r="U995" s="34">
        <v>1.35</v>
      </c>
      <c r="V995" s="5">
        <v>171.76657833502196</v>
      </c>
      <c r="W995" s="5">
        <v>2.4032586558044948</v>
      </c>
      <c r="X995" s="5">
        <v>210.23314052953154</v>
      </c>
      <c r="Y995" s="5">
        <v>1.2239467221585012</v>
      </c>
    </row>
    <row r="996" spans="1:25" x14ac:dyDescent="0.3">
      <c r="A996" s="34" t="s">
        <v>663</v>
      </c>
      <c r="B996" s="29">
        <v>113</v>
      </c>
      <c r="C996" s="29">
        <v>21</v>
      </c>
      <c r="D996" s="29" t="s">
        <v>27</v>
      </c>
      <c r="E996" s="5">
        <v>493851.846663</v>
      </c>
      <c r="F996" s="5">
        <v>5180685.5506600002</v>
      </c>
      <c r="G996" s="29">
        <v>3</v>
      </c>
      <c r="H996" s="29" t="s">
        <v>23</v>
      </c>
      <c r="I996" s="29" t="s">
        <v>219</v>
      </c>
      <c r="J996" s="36" t="s">
        <v>199</v>
      </c>
      <c r="K996" s="34">
        <v>1</v>
      </c>
      <c r="L996" s="34" t="s">
        <v>219</v>
      </c>
      <c r="M996" s="34">
        <v>3.75</v>
      </c>
      <c r="N996" s="34">
        <v>4</v>
      </c>
      <c r="O996" s="34">
        <v>2</v>
      </c>
      <c r="P996" s="34">
        <v>3.75</v>
      </c>
      <c r="Q996" s="34">
        <v>13.5</v>
      </c>
      <c r="R996" s="34">
        <v>617.29999999999995</v>
      </c>
      <c r="S996" s="34">
        <v>17.149999999999999</v>
      </c>
      <c r="T996" s="34">
        <v>600.15</v>
      </c>
      <c r="U996" s="34">
        <v>6.2</v>
      </c>
      <c r="V996" s="5">
        <v>1630.2980916538875</v>
      </c>
      <c r="W996" s="37">
        <v>2.2861278819334139</v>
      </c>
      <c r="X996" s="5">
        <v>586.42980351657661</v>
      </c>
      <c r="Y996" s="5">
        <v>0.35970710296401165</v>
      </c>
    </row>
    <row r="997" spans="1:25" x14ac:dyDescent="0.3">
      <c r="A997" s="34" t="s">
        <v>664</v>
      </c>
      <c r="B997" s="29">
        <v>113</v>
      </c>
      <c r="C997" s="29">
        <v>21</v>
      </c>
      <c r="D997" s="29" t="s">
        <v>27</v>
      </c>
      <c r="E997" s="5">
        <v>493851.846663</v>
      </c>
      <c r="F997" s="5">
        <v>5180685.5506600002</v>
      </c>
      <c r="G997" s="29">
        <v>3</v>
      </c>
      <c r="H997" s="29" t="s">
        <v>23</v>
      </c>
      <c r="I997" s="29" t="s">
        <v>219</v>
      </c>
      <c r="J997" s="36" t="s">
        <v>202</v>
      </c>
      <c r="K997" s="34">
        <v>2</v>
      </c>
      <c r="L997" s="34" t="s">
        <v>219</v>
      </c>
      <c r="M997" s="34" t="s">
        <v>203</v>
      </c>
      <c r="N997" s="34">
        <v>6</v>
      </c>
      <c r="O997" s="34">
        <v>8</v>
      </c>
      <c r="P997" s="34">
        <v>6.25</v>
      </c>
      <c r="Q997" s="34">
        <v>20.25</v>
      </c>
      <c r="R997" s="34">
        <v>232.56</v>
      </c>
      <c r="S997" s="34">
        <v>6.31</v>
      </c>
      <c r="T997" s="34">
        <v>226.25</v>
      </c>
      <c r="U997" s="34">
        <v>1.55</v>
      </c>
      <c r="V997" s="5">
        <v>152.84044609255196</v>
      </c>
      <c r="W997" s="5">
        <v>1.973021944835925</v>
      </c>
      <c r="X997" s="5">
        <v>221.78603784980871</v>
      </c>
      <c r="Y997" s="5">
        <v>1.4510952010406133</v>
      </c>
    </row>
    <row r="998" spans="1:25" x14ac:dyDescent="0.3">
      <c r="A998" s="34" t="s">
        <v>665</v>
      </c>
      <c r="B998" s="29">
        <v>113</v>
      </c>
      <c r="C998" s="29">
        <v>21</v>
      </c>
      <c r="D998" s="29" t="s">
        <v>27</v>
      </c>
      <c r="E998" s="5">
        <v>493851.846663</v>
      </c>
      <c r="F998" s="5">
        <v>5180685.5506600002</v>
      </c>
      <c r="G998" s="29">
        <v>3</v>
      </c>
      <c r="H998" s="29" t="s">
        <v>23</v>
      </c>
      <c r="I998" s="29" t="s">
        <v>219</v>
      </c>
      <c r="J998" s="36" t="s">
        <v>205</v>
      </c>
      <c r="K998" s="34">
        <v>3</v>
      </c>
      <c r="L998" s="34" t="s">
        <v>219</v>
      </c>
      <c r="M998" s="34" t="s">
        <v>206</v>
      </c>
      <c r="N998" s="34" t="s">
        <v>206</v>
      </c>
      <c r="O998" s="34" t="s">
        <v>206</v>
      </c>
      <c r="P998" s="34" t="s">
        <v>206</v>
      </c>
      <c r="Q998" s="34">
        <v>30</v>
      </c>
      <c r="R998" s="34">
        <v>266.85000000000002</v>
      </c>
      <c r="S998" s="34">
        <v>6.31</v>
      </c>
      <c r="T998" s="34">
        <v>260.54000000000002</v>
      </c>
      <c r="U998" s="34">
        <v>1.35</v>
      </c>
      <c r="V998" s="5">
        <v>171.76657833502196</v>
      </c>
      <c r="W998" s="5">
        <v>2.1293855201784568</v>
      </c>
      <c r="X998" s="5">
        <v>254.99209896572708</v>
      </c>
      <c r="Y998" s="5">
        <v>1.4845268587022673</v>
      </c>
    </row>
    <row r="999" spans="1:25" x14ac:dyDescent="0.3">
      <c r="A999" s="34" t="s">
        <v>666</v>
      </c>
      <c r="B999" s="29">
        <v>113</v>
      </c>
      <c r="C999" s="29">
        <v>21</v>
      </c>
      <c r="D999" s="29" t="s">
        <v>27</v>
      </c>
      <c r="E999" s="5">
        <v>493851.846663</v>
      </c>
      <c r="F999" s="5">
        <v>5180685.5506600002</v>
      </c>
      <c r="G999" s="29">
        <v>3</v>
      </c>
      <c r="H999" s="29" t="s">
        <v>23</v>
      </c>
      <c r="I999" s="29" t="s">
        <v>219</v>
      </c>
      <c r="J999" s="36" t="s">
        <v>208</v>
      </c>
      <c r="K999" s="34">
        <v>4</v>
      </c>
      <c r="L999" s="34" t="s">
        <v>219</v>
      </c>
      <c r="M999" s="34" t="s">
        <v>206</v>
      </c>
      <c r="N999" s="34" t="s">
        <v>206</v>
      </c>
      <c r="O999" s="34" t="s">
        <v>206</v>
      </c>
      <c r="P999" s="34" t="s">
        <v>206</v>
      </c>
      <c r="Q999" s="34">
        <v>30</v>
      </c>
      <c r="R999" s="34">
        <v>254.5</v>
      </c>
      <c r="S999" s="34">
        <v>6.31</v>
      </c>
      <c r="T999" s="34">
        <v>248.19</v>
      </c>
      <c r="U999" s="34">
        <v>1.35</v>
      </c>
      <c r="V999" s="5">
        <v>171.76657833502196</v>
      </c>
      <c r="W999" s="5">
        <v>2.6840178934526087</v>
      </c>
      <c r="X999" s="5">
        <v>241.52853599023996</v>
      </c>
      <c r="Y999" s="5">
        <v>1.4061439561260332</v>
      </c>
    </row>
    <row r="1000" spans="1:25" x14ac:dyDescent="0.3">
      <c r="A1000" s="34" t="s">
        <v>767</v>
      </c>
      <c r="B1000" s="29">
        <v>139</v>
      </c>
      <c r="C1000" s="29">
        <v>21</v>
      </c>
      <c r="D1000" s="29" t="s">
        <v>40</v>
      </c>
      <c r="E1000" s="5">
        <v>493847.76542900002</v>
      </c>
      <c r="F1000" s="5">
        <v>5180719.15527</v>
      </c>
      <c r="G1000" s="29">
        <v>2</v>
      </c>
      <c r="H1000" s="29" t="s">
        <v>23</v>
      </c>
      <c r="I1000" s="29" t="s">
        <v>141</v>
      </c>
      <c r="J1000" s="36" t="s">
        <v>199</v>
      </c>
      <c r="K1000" s="34">
        <v>1</v>
      </c>
      <c r="L1000" s="34" t="s">
        <v>350</v>
      </c>
      <c r="M1000" s="34">
        <v>4.5</v>
      </c>
      <c r="N1000" s="34">
        <v>2.5</v>
      </c>
      <c r="O1000" s="34">
        <v>4</v>
      </c>
      <c r="P1000" s="34">
        <v>5.75</v>
      </c>
      <c r="Q1000" s="34">
        <v>16.75</v>
      </c>
      <c r="R1000" s="34">
        <v>851.89</v>
      </c>
      <c r="S1000" s="34">
        <v>17.149999999999999</v>
      </c>
      <c r="T1000" s="34">
        <v>834.74</v>
      </c>
      <c r="U1000" s="34">
        <v>6.2</v>
      </c>
      <c r="V1000" s="5">
        <v>2022.7772618668605</v>
      </c>
      <c r="W1000" s="37">
        <v>2.0307863501483658</v>
      </c>
      <c r="X1000" s="5">
        <v>817.78821402077153</v>
      </c>
      <c r="Y1000" s="5">
        <v>0.40428979969154827</v>
      </c>
    </row>
    <row r="1001" spans="1:25" x14ac:dyDescent="0.3">
      <c r="A1001" s="34" t="s">
        <v>768</v>
      </c>
      <c r="B1001" s="29">
        <v>139</v>
      </c>
      <c r="C1001" s="29">
        <v>21</v>
      </c>
      <c r="D1001" s="29" t="s">
        <v>40</v>
      </c>
      <c r="E1001" s="5">
        <v>493847.76542900002</v>
      </c>
      <c r="F1001" s="5">
        <v>5180719.15527</v>
      </c>
      <c r="G1001" s="29">
        <v>2</v>
      </c>
      <c r="H1001" s="29" t="s">
        <v>23</v>
      </c>
      <c r="I1001" s="29" t="s">
        <v>141</v>
      </c>
      <c r="J1001" s="36" t="s">
        <v>202</v>
      </c>
      <c r="K1001" s="34">
        <v>2</v>
      </c>
      <c r="L1001" s="34" t="s">
        <v>350</v>
      </c>
      <c r="M1001" s="34" t="s">
        <v>203</v>
      </c>
      <c r="N1001" s="34">
        <v>7.5</v>
      </c>
      <c r="O1001" s="34">
        <v>6</v>
      </c>
      <c r="P1001" s="34">
        <v>4.25</v>
      </c>
      <c r="Q1001" s="34">
        <v>17.75</v>
      </c>
      <c r="R1001" s="34">
        <v>196.69</v>
      </c>
      <c r="S1001" s="34">
        <v>6.31</v>
      </c>
      <c r="T1001" s="34">
        <v>190.38</v>
      </c>
      <c r="U1001" s="34">
        <v>1.55</v>
      </c>
      <c r="V1001" s="5">
        <v>133.97125521692826</v>
      </c>
      <c r="W1001" s="5">
        <v>1.8680203045685022</v>
      </c>
      <c r="X1001" s="5">
        <v>186.82366294416249</v>
      </c>
      <c r="Y1001" s="5">
        <v>1.3945055798846913</v>
      </c>
    </row>
    <row r="1002" spans="1:25" x14ac:dyDescent="0.3">
      <c r="A1002" s="34" t="s">
        <v>769</v>
      </c>
      <c r="B1002" s="29">
        <v>139</v>
      </c>
      <c r="C1002" s="29">
        <v>21</v>
      </c>
      <c r="D1002" s="29" t="s">
        <v>40</v>
      </c>
      <c r="E1002" s="5">
        <v>493847.76542900002</v>
      </c>
      <c r="F1002" s="5">
        <v>5180719.15527</v>
      </c>
      <c r="G1002" s="29">
        <v>2</v>
      </c>
      <c r="H1002" s="29" t="s">
        <v>23</v>
      </c>
      <c r="I1002" s="29" t="s">
        <v>141</v>
      </c>
      <c r="J1002" s="36" t="s">
        <v>205</v>
      </c>
      <c r="K1002" s="34">
        <v>3</v>
      </c>
      <c r="L1002" s="34" t="s">
        <v>350</v>
      </c>
      <c r="M1002" s="34" t="s">
        <v>206</v>
      </c>
      <c r="N1002" s="34" t="s">
        <v>206</v>
      </c>
      <c r="O1002" s="34" t="s">
        <v>206</v>
      </c>
      <c r="P1002" s="34" t="s">
        <v>206</v>
      </c>
      <c r="Q1002" s="34">
        <v>30</v>
      </c>
      <c r="R1002" s="34">
        <v>275.88</v>
      </c>
      <c r="S1002" s="34">
        <v>6.31</v>
      </c>
      <c r="T1002" s="34">
        <v>269.57</v>
      </c>
      <c r="U1002" s="34">
        <v>1.35</v>
      </c>
      <c r="V1002" s="5">
        <v>171.76657833502196</v>
      </c>
      <c r="W1002" s="5">
        <v>2.2410660205935788</v>
      </c>
      <c r="X1002" s="5">
        <v>263.5287583282859</v>
      </c>
      <c r="Y1002" s="5">
        <v>1.5342260460838109</v>
      </c>
    </row>
    <row r="1003" spans="1:25" x14ac:dyDescent="0.3">
      <c r="A1003" s="34" t="s">
        <v>770</v>
      </c>
      <c r="B1003" s="29">
        <v>139</v>
      </c>
      <c r="C1003" s="29">
        <v>21</v>
      </c>
      <c r="D1003" s="29" t="s">
        <v>40</v>
      </c>
      <c r="E1003" s="5">
        <v>493847.76542900002</v>
      </c>
      <c r="F1003" s="5">
        <v>5180719.15527</v>
      </c>
      <c r="G1003" s="29">
        <v>2</v>
      </c>
      <c r="H1003" s="29" t="s">
        <v>23</v>
      </c>
      <c r="I1003" s="29" t="s">
        <v>141</v>
      </c>
      <c r="J1003" s="36" t="s">
        <v>208</v>
      </c>
      <c r="K1003" s="34">
        <v>4</v>
      </c>
      <c r="L1003" s="34" t="s">
        <v>350</v>
      </c>
      <c r="M1003" s="34" t="s">
        <v>206</v>
      </c>
      <c r="N1003" s="34" t="s">
        <v>206</v>
      </c>
      <c r="O1003" s="34" t="s">
        <v>206</v>
      </c>
      <c r="P1003" s="34" t="s">
        <v>206</v>
      </c>
      <c r="Q1003" s="34">
        <v>30</v>
      </c>
      <c r="R1003" s="34">
        <v>272.02999999999997</v>
      </c>
      <c r="S1003" s="34">
        <v>6.31</v>
      </c>
      <c r="T1003" s="34">
        <v>265.71999999999997</v>
      </c>
      <c r="U1003" s="34">
        <v>1.35</v>
      </c>
      <c r="V1003" s="5">
        <v>171.76657833502196</v>
      </c>
      <c r="W1003" s="5">
        <v>2.4549918166939499</v>
      </c>
      <c r="X1003" s="5">
        <v>259.19659574468079</v>
      </c>
      <c r="Y1003" s="5">
        <v>1.509004826533431</v>
      </c>
    </row>
    <row r="1004" spans="1:25" x14ac:dyDescent="0.3">
      <c r="A1004" s="34" t="s">
        <v>867</v>
      </c>
      <c r="B1004" s="29">
        <v>164</v>
      </c>
      <c r="C1004" s="29">
        <v>21</v>
      </c>
      <c r="D1004" s="29" t="s">
        <v>47</v>
      </c>
      <c r="E1004" s="5">
        <v>493829.477202999</v>
      </c>
      <c r="F1004" s="5">
        <v>5180750.9549900005</v>
      </c>
      <c r="G1004" s="29">
        <v>1</v>
      </c>
      <c r="H1004" s="29" t="s">
        <v>23</v>
      </c>
      <c r="I1004" s="29" t="s">
        <v>233</v>
      </c>
      <c r="J1004" s="36" t="s">
        <v>199</v>
      </c>
      <c r="K1004" s="34">
        <v>1</v>
      </c>
      <c r="L1004" s="34" t="s">
        <v>259</v>
      </c>
      <c r="M1004" s="34">
        <v>2.5</v>
      </c>
      <c r="N1004" s="34">
        <v>2.5</v>
      </c>
      <c r="O1004" s="34">
        <v>3</v>
      </c>
      <c r="P1004" s="34">
        <v>2.75</v>
      </c>
      <c r="Q1004" s="34">
        <v>10.75</v>
      </c>
      <c r="R1004" s="34">
        <v>539.20000000000005</v>
      </c>
      <c r="S1004" s="34">
        <v>17.149999999999999</v>
      </c>
      <c r="T1004" s="34">
        <v>522.05000000000007</v>
      </c>
      <c r="U1004" s="34">
        <v>6.2</v>
      </c>
      <c r="V1004" s="5">
        <v>1298.2003322429105</v>
      </c>
      <c r="W1004" s="37">
        <v>2.2182421663188587</v>
      </c>
      <c r="X1004" s="5">
        <v>510.46966677073249</v>
      </c>
      <c r="Y1004" s="5">
        <v>0.3932133231616034</v>
      </c>
    </row>
    <row r="1005" spans="1:25" x14ac:dyDescent="0.3">
      <c r="A1005" s="34" t="s">
        <v>868</v>
      </c>
      <c r="B1005" s="29">
        <v>164</v>
      </c>
      <c r="C1005" s="29">
        <v>21</v>
      </c>
      <c r="D1005" s="29" t="s">
        <v>47</v>
      </c>
      <c r="E1005" s="5">
        <v>493829.477202999</v>
      </c>
      <c r="F1005" s="5">
        <v>5180750.9549900005</v>
      </c>
      <c r="G1005" s="29">
        <v>1</v>
      </c>
      <c r="H1005" s="29" t="s">
        <v>23</v>
      </c>
      <c r="I1005" s="29" t="s">
        <v>233</v>
      </c>
      <c r="J1005" s="36" t="s">
        <v>202</v>
      </c>
      <c r="K1005" s="34">
        <v>2</v>
      </c>
      <c r="L1005" s="34" t="s">
        <v>259</v>
      </c>
      <c r="M1005" s="34" t="s">
        <v>203</v>
      </c>
      <c r="N1005" s="34">
        <v>7.5</v>
      </c>
      <c r="O1005" s="34">
        <v>7</v>
      </c>
      <c r="P1005" s="34">
        <v>7.25</v>
      </c>
      <c r="Q1005" s="34">
        <v>21.75</v>
      </c>
      <c r="R1005" s="34">
        <v>243.7</v>
      </c>
      <c r="S1005" s="34">
        <v>6.31</v>
      </c>
      <c r="T1005" s="34">
        <v>237.39</v>
      </c>
      <c r="U1005" s="34">
        <v>1.55</v>
      </c>
      <c r="V1005" s="5">
        <v>164.16196061792618</v>
      </c>
      <c r="W1005" s="5">
        <v>2.2542648253452469</v>
      </c>
      <c r="X1005" s="5">
        <v>232.03860073111289</v>
      </c>
      <c r="Y1005" s="5">
        <v>1.4134736199402744</v>
      </c>
    </row>
    <row r="1006" spans="1:25" x14ac:dyDescent="0.3">
      <c r="A1006" s="34" t="s">
        <v>869</v>
      </c>
      <c r="B1006" s="29">
        <v>164</v>
      </c>
      <c r="C1006" s="29">
        <v>21</v>
      </c>
      <c r="D1006" s="29" t="s">
        <v>47</v>
      </c>
      <c r="E1006" s="5">
        <v>493829.477202999</v>
      </c>
      <c r="F1006" s="5">
        <v>5180750.9549900005</v>
      </c>
      <c r="G1006" s="29">
        <v>1</v>
      </c>
      <c r="H1006" s="29" t="s">
        <v>23</v>
      </c>
      <c r="I1006" s="29" t="s">
        <v>233</v>
      </c>
      <c r="J1006" s="36" t="s">
        <v>205</v>
      </c>
      <c r="K1006" s="34">
        <v>3</v>
      </c>
      <c r="L1006" s="34" t="s">
        <v>259</v>
      </c>
      <c r="M1006" s="34" t="s">
        <v>206</v>
      </c>
      <c r="N1006" s="34" t="s">
        <v>206</v>
      </c>
      <c r="O1006" s="34" t="s">
        <v>206</v>
      </c>
      <c r="P1006" s="34" t="s">
        <v>206</v>
      </c>
      <c r="Q1006" s="34">
        <v>30</v>
      </c>
      <c r="R1006" s="34">
        <v>245.08</v>
      </c>
      <c r="S1006" s="34">
        <v>6.31</v>
      </c>
      <c r="T1006" s="34">
        <v>238.77</v>
      </c>
      <c r="U1006" s="34">
        <v>1.35</v>
      </c>
      <c r="V1006" s="5">
        <v>171.76657833502196</v>
      </c>
      <c r="W1006" s="5">
        <v>2.5787965616045661</v>
      </c>
      <c r="X1006" s="5">
        <v>232.6126074498568</v>
      </c>
      <c r="Y1006" s="5">
        <v>1.3542367188345439</v>
      </c>
    </row>
    <row r="1007" spans="1:25" x14ac:dyDescent="0.3">
      <c r="A1007" s="34" t="s">
        <v>870</v>
      </c>
      <c r="B1007" s="29">
        <v>164</v>
      </c>
      <c r="C1007" s="29">
        <v>21</v>
      </c>
      <c r="D1007" s="29" t="s">
        <v>47</v>
      </c>
      <c r="E1007" s="5">
        <v>493829.477202999</v>
      </c>
      <c r="F1007" s="5">
        <v>5180750.9549900005</v>
      </c>
      <c r="G1007" s="29">
        <v>1</v>
      </c>
      <c r="H1007" s="29" t="s">
        <v>23</v>
      </c>
      <c r="I1007" s="29" t="s">
        <v>233</v>
      </c>
      <c r="J1007" s="36" t="s">
        <v>208</v>
      </c>
      <c r="K1007" s="34">
        <v>4</v>
      </c>
      <c r="L1007" s="34" t="s">
        <v>259</v>
      </c>
      <c r="M1007" s="34" t="s">
        <v>206</v>
      </c>
      <c r="N1007" s="34" t="s">
        <v>206</v>
      </c>
      <c r="O1007" s="34" t="s">
        <v>206</v>
      </c>
      <c r="P1007" s="34" t="s">
        <v>206</v>
      </c>
      <c r="Q1007" s="34">
        <v>30</v>
      </c>
      <c r="R1007" s="34">
        <v>250.45</v>
      </c>
      <c r="S1007" s="34">
        <v>6.31</v>
      </c>
      <c r="T1007" s="34">
        <v>244.14</v>
      </c>
      <c r="U1007" s="34">
        <v>1.35</v>
      </c>
      <c r="V1007" s="5">
        <v>171.76657833502196</v>
      </c>
      <c r="W1007" s="5">
        <v>2.9719204755072823</v>
      </c>
      <c r="X1007" s="5">
        <v>236.88435335109651</v>
      </c>
      <c r="Y1007" s="5">
        <v>1.379106201260327</v>
      </c>
    </row>
    <row r="1008" spans="1:25" x14ac:dyDescent="0.3">
      <c r="A1008" s="34" t="s">
        <v>971</v>
      </c>
      <c r="B1008" s="29">
        <v>190</v>
      </c>
      <c r="C1008" s="29">
        <v>21</v>
      </c>
      <c r="D1008" s="29" t="s">
        <v>48</v>
      </c>
      <c r="E1008" s="5">
        <v>493846.60920200002</v>
      </c>
      <c r="F1008" s="5">
        <v>5180782.7183499904</v>
      </c>
      <c r="G1008" s="29">
        <v>1</v>
      </c>
      <c r="H1008" s="29" t="s">
        <v>23</v>
      </c>
      <c r="I1008" s="29" t="s">
        <v>233</v>
      </c>
      <c r="J1008" s="36" t="s">
        <v>199</v>
      </c>
      <c r="K1008" s="34">
        <v>1</v>
      </c>
      <c r="L1008" s="34" t="s">
        <v>259</v>
      </c>
      <c r="M1008" s="34">
        <v>2.5</v>
      </c>
      <c r="N1008" s="34">
        <v>2.75</v>
      </c>
      <c r="O1008" s="34">
        <v>3.5</v>
      </c>
      <c r="P1008" s="34">
        <v>3.25</v>
      </c>
      <c r="Q1008" s="34">
        <v>12</v>
      </c>
      <c r="R1008" s="34">
        <v>544.20000000000005</v>
      </c>
      <c r="S1008" s="34">
        <v>17.149999999999999</v>
      </c>
      <c r="T1008" s="34">
        <v>527.05000000000007</v>
      </c>
      <c r="U1008" s="34">
        <v>6.2</v>
      </c>
      <c r="V1008" s="5">
        <v>1449.1538592479001</v>
      </c>
      <c r="W1008" s="37">
        <v>2.0804260164550628</v>
      </c>
      <c r="X1008" s="5">
        <v>516.0851146802737</v>
      </c>
      <c r="Y1008" s="5">
        <v>0.35612858592400809</v>
      </c>
    </row>
    <row r="1009" spans="1:25" x14ac:dyDescent="0.3">
      <c r="A1009" s="34" t="s">
        <v>972</v>
      </c>
      <c r="B1009" s="29">
        <v>190</v>
      </c>
      <c r="C1009" s="29">
        <v>21</v>
      </c>
      <c r="D1009" s="29" t="s">
        <v>48</v>
      </c>
      <c r="E1009" s="5">
        <v>493846.60920200002</v>
      </c>
      <c r="F1009" s="5">
        <v>5180782.7183499904</v>
      </c>
      <c r="G1009" s="29">
        <v>1</v>
      </c>
      <c r="H1009" s="29" t="s">
        <v>23</v>
      </c>
      <c r="I1009" s="29" t="s">
        <v>233</v>
      </c>
      <c r="J1009" s="36" t="s">
        <v>202</v>
      </c>
      <c r="K1009" s="34">
        <v>2</v>
      </c>
      <c r="L1009" s="34" t="s">
        <v>259</v>
      </c>
      <c r="M1009" s="34" t="s">
        <v>203</v>
      </c>
      <c r="N1009" s="34">
        <v>7.25</v>
      </c>
      <c r="O1009" s="34">
        <v>6.5</v>
      </c>
      <c r="P1009" s="34">
        <v>6.75</v>
      </c>
      <c r="Q1009" s="34">
        <v>20.5</v>
      </c>
      <c r="R1009" s="34">
        <v>239.72</v>
      </c>
      <c r="S1009" s="34">
        <v>6.31</v>
      </c>
      <c r="T1009" s="34">
        <v>233.41</v>
      </c>
      <c r="U1009" s="34">
        <v>1.55</v>
      </c>
      <c r="V1009" s="5">
        <v>154.72736518011433</v>
      </c>
      <c r="W1009" s="5">
        <v>2.1818923327895456</v>
      </c>
      <c r="X1009" s="5">
        <v>228.31724510603593</v>
      </c>
      <c r="Y1009" s="5">
        <v>1.4756099856044043</v>
      </c>
    </row>
    <row r="1010" spans="1:25" x14ac:dyDescent="0.3">
      <c r="A1010" s="34" t="s">
        <v>973</v>
      </c>
      <c r="B1010" s="29">
        <v>190</v>
      </c>
      <c r="C1010" s="29">
        <v>21</v>
      </c>
      <c r="D1010" s="29" t="s">
        <v>48</v>
      </c>
      <c r="E1010" s="5">
        <v>493846.60920200002</v>
      </c>
      <c r="F1010" s="5">
        <v>5180782.7183499904</v>
      </c>
      <c r="G1010" s="29">
        <v>1</v>
      </c>
      <c r="H1010" s="29" t="s">
        <v>23</v>
      </c>
      <c r="I1010" s="29" t="s">
        <v>233</v>
      </c>
      <c r="J1010" s="36" t="s">
        <v>205</v>
      </c>
      <c r="K1010" s="34">
        <v>3</v>
      </c>
      <c r="L1010" s="34" t="s">
        <v>259</v>
      </c>
      <c r="M1010" s="34" t="s">
        <v>206</v>
      </c>
      <c r="N1010" s="34" t="s">
        <v>206</v>
      </c>
      <c r="O1010" s="34" t="s">
        <v>206</v>
      </c>
      <c r="P1010" s="34" t="s">
        <v>206</v>
      </c>
      <c r="Q1010" s="34">
        <v>30</v>
      </c>
      <c r="R1010" s="34">
        <v>245.94</v>
      </c>
      <c r="S1010" s="34">
        <v>6.31</v>
      </c>
      <c r="T1010" s="34">
        <v>239.63</v>
      </c>
      <c r="U1010" s="34">
        <v>1.35</v>
      </c>
      <c r="V1010" s="5">
        <v>171.76657833502196</v>
      </c>
      <c r="W1010" s="5">
        <v>2.265768524188609</v>
      </c>
      <c r="X1010" s="5">
        <v>234.20053888548682</v>
      </c>
      <c r="Y1010" s="5">
        <v>1.3634814243588795</v>
      </c>
    </row>
    <row r="1011" spans="1:25" x14ac:dyDescent="0.3">
      <c r="A1011" s="34" t="s">
        <v>974</v>
      </c>
      <c r="B1011" s="29">
        <v>190</v>
      </c>
      <c r="C1011" s="29">
        <v>21</v>
      </c>
      <c r="D1011" s="29" t="s">
        <v>48</v>
      </c>
      <c r="E1011" s="5">
        <v>493846.60920200002</v>
      </c>
      <c r="F1011" s="5">
        <v>5180782.7183499904</v>
      </c>
      <c r="G1011" s="29">
        <v>1</v>
      </c>
      <c r="H1011" s="29" t="s">
        <v>23</v>
      </c>
      <c r="I1011" s="29" t="s">
        <v>233</v>
      </c>
      <c r="J1011" s="36" t="s">
        <v>208</v>
      </c>
      <c r="K1011" s="34">
        <v>4</v>
      </c>
      <c r="L1011" s="34" t="s">
        <v>259</v>
      </c>
      <c r="M1011" s="34" t="s">
        <v>206</v>
      </c>
      <c r="N1011" s="34" t="s">
        <v>206</v>
      </c>
      <c r="O1011" s="34" t="s">
        <v>206</v>
      </c>
      <c r="P1011" s="34" t="s">
        <v>206</v>
      </c>
      <c r="Q1011" s="34">
        <v>30</v>
      </c>
      <c r="R1011" s="34">
        <v>233.52</v>
      </c>
      <c r="S1011" s="34">
        <v>6.31</v>
      </c>
      <c r="T1011" s="34">
        <v>227.21</v>
      </c>
      <c r="U1011" s="34">
        <v>1.35</v>
      </c>
      <c r="V1011" s="5">
        <v>171.76657833502196</v>
      </c>
      <c r="W1011" s="5">
        <v>3.3957604445358944</v>
      </c>
      <c r="X1011" s="5">
        <v>219.49449269396999</v>
      </c>
      <c r="Y1011" s="5">
        <v>1.2778649654757468</v>
      </c>
    </row>
    <row r="1012" spans="1:25" x14ac:dyDescent="0.3">
      <c r="A1012" s="34" t="s">
        <v>1067</v>
      </c>
      <c r="B1012" s="29">
        <v>214</v>
      </c>
      <c r="C1012" s="29">
        <v>21</v>
      </c>
      <c r="D1012" s="29" t="s">
        <v>55</v>
      </c>
      <c r="E1012" s="5">
        <v>493831.45094800001</v>
      </c>
      <c r="F1012" s="5">
        <v>5180814.5148600005</v>
      </c>
      <c r="G1012" s="29">
        <v>6</v>
      </c>
      <c r="H1012" s="29" t="s">
        <v>15</v>
      </c>
      <c r="I1012" s="29" t="s">
        <v>210</v>
      </c>
      <c r="J1012" s="36" t="s">
        <v>199</v>
      </c>
      <c r="K1012" s="34">
        <v>1</v>
      </c>
      <c r="L1012" s="34" t="s">
        <v>224</v>
      </c>
      <c r="M1012" s="34">
        <v>4.25</v>
      </c>
      <c r="N1012" s="34">
        <v>5</v>
      </c>
      <c r="O1012" s="34">
        <v>4.25</v>
      </c>
      <c r="P1012" s="34">
        <v>1.75</v>
      </c>
      <c r="Q1012" s="34">
        <v>15.25</v>
      </c>
      <c r="R1012" s="34">
        <v>978.9</v>
      </c>
      <c r="S1012" s="34">
        <v>17.149999999999999</v>
      </c>
      <c r="T1012" s="34">
        <v>961.75</v>
      </c>
      <c r="U1012" s="34">
        <v>6.2</v>
      </c>
      <c r="V1012" s="5">
        <v>1841.6330294608729</v>
      </c>
      <c r="W1012" s="37">
        <v>1.992048003498214</v>
      </c>
      <c r="X1012" s="5">
        <v>942.59147832635597</v>
      </c>
      <c r="Y1012" s="5">
        <v>0.51182372559982481</v>
      </c>
    </row>
    <row r="1013" spans="1:25" x14ac:dyDescent="0.3">
      <c r="A1013" s="34" t="s">
        <v>1068</v>
      </c>
      <c r="B1013" s="29">
        <v>214</v>
      </c>
      <c r="C1013" s="29">
        <v>21</v>
      </c>
      <c r="D1013" s="29" t="s">
        <v>55</v>
      </c>
      <c r="E1013" s="5">
        <v>493831.45094800001</v>
      </c>
      <c r="F1013" s="5">
        <v>5180814.5148600005</v>
      </c>
      <c r="G1013" s="29">
        <v>6</v>
      </c>
      <c r="H1013" s="29" t="s">
        <v>15</v>
      </c>
      <c r="I1013" s="29" t="s">
        <v>210</v>
      </c>
      <c r="J1013" s="36" t="s">
        <v>202</v>
      </c>
      <c r="K1013" s="34">
        <v>2</v>
      </c>
      <c r="L1013" s="34" t="s">
        <v>224</v>
      </c>
      <c r="M1013" s="34" t="s">
        <v>203</v>
      </c>
      <c r="N1013" s="34">
        <v>5</v>
      </c>
      <c r="O1013" s="34">
        <v>5.75</v>
      </c>
      <c r="P1013" s="34">
        <v>8.25</v>
      </c>
      <c r="Q1013" s="34">
        <v>19</v>
      </c>
      <c r="R1013" s="34">
        <v>182.8</v>
      </c>
      <c r="S1013" s="34">
        <v>6.31</v>
      </c>
      <c r="T1013" s="34">
        <v>176.49</v>
      </c>
      <c r="U1013" s="34">
        <v>1.55</v>
      </c>
      <c r="V1013" s="5">
        <v>143.40585065474011</v>
      </c>
      <c r="W1013" s="5">
        <v>1.8413597733710978</v>
      </c>
      <c r="X1013" s="5">
        <v>173.24018413597736</v>
      </c>
      <c r="Y1013" s="5">
        <v>1.2080412573477601</v>
      </c>
    </row>
    <row r="1014" spans="1:25" x14ac:dyDescent="0.3">
      <c r="A1014" s="34" t="s">
        <v>1069</v>
      </c>
      <c r="B1014" s="29">
        <v>214</v>
      </c>
      <c r="C1014" s="29">
        <v>21</v>
      </c>
      <c r="D1014" s="29" t="s">
        <v>55</v>
      </c>
      <c r="E1014" s="5">
        <v>493831.45094800001</v>
      </c>
      <c r="F1014" s="5">
        <v>5180814.5148600005</v>
      </c>
      <c r="G1014" s="29">
        <v>6</v>
      </c>
      <c r="H1014" s="29" t="s">
        <v>15</v>
      </c>
      <c r="I1014" s="29" t="s">
        <v>210</v>
      </c>
      <c r="J1014" s="36" t="s">
        <v>205</v>
      </c>
      <c r="K1014" s="34">
        <v>3</v>
      </c>
      <c r="L1014" s="34" t="s">
        <v>224</v>
      </c>
      <c r="M1014" s="34" t="s">
        <v>206</v>
      </c>
      <c r="N1014" s="34" t="s">
        <v>206</v>
      </c>
      <c r="O1014" s="34" t="s">
        <v>206</v>
      </c>
      <c r="P1014" s="34" t="s">
        <v>206</v>
      </c>
      <c r="Q1014" s="34">
        <v>30</v>
      </c>
      <c r="R1014" s="34">
        <v>249.76</v>
      </c>
      <c r="S1014" s="34">
        <v>6.31</v>
      </c>
      <c r="T1014" s="34">
        <v>243.45</v>
      </c>
      <c r="U1014" s="34">
        <v>1.35</v>
      </c>
      <c r="V1014" s="5">
        <v>171.76657833502196</v>
      </c>
      <c r="W1014" s="5">
        <v>2.2538071065989835</v>
      </c>
      <c r="X1014" s="5">
        <v>237.96310659898475</v>
      </c>
      <c r="Y1014" s="5">
        <v>1.3853865455411811</v>
      </c>
    </row>
    <row r="1015" spans="1:25" x14ac:dyDescent="0.3">
      <c r="A1015" s="34" t="s">
        <v>1070</v>
      </c>
      <c r="B1015" s="29">
        <v>214</v>
      </c>
      <c r="C1015" s="29">
        <v>21</v>
      </c>
      <c r="D1015" s="29" t="s">
        <v>55</v>
      </c>
      <c r="E1015" s="5">
        <v>493831.45094800001</v>
      </c>
      <c r="F1015" s="5">
        <v>5180814.5148600005</v>
      </c>
      <c r="G1015" s="29">
        <v>6</v>
      </c>
      <c r="H1015" s="29" t="s">
        <v>15</v>
      </c>
      <c r="I1015" s="29" t="s">
        <v>210</v>
      </c>
      <c r="J1015" s="36" t="s">
        <v>208</v>
      </c>
      <c r="K1015" s="34">
        <v>4</v>
      </c>
      <c r="L1015" s="34" t="s">
        <v>224</v>
      </c>
      <c r="M1015" s="34" t="s">
        <v>206</v>
      </c>
      <c r="N1015" s="34" t="s">
        <v>206</v>
      </c>
      <c r="O1015" s="34" t="s">
        <v>206</v>
      </c>
      <c r="P1015" s="34" t="s">
        <v>206</v>
      </c>
      <c r="Q1015" s="34">
        <v>30</v>
      </c>
      <c r="R1015" s="34">
        <v>235.31</v>
      </c>
      <c r="S1015" s="34">
        <v>6.31</v>
      </c>
      <c r="T1015" s="34">
        <v>229</v>
      </c>
      <c r="U1015" s="34">
        <v>1.35</v>
      </c>
      <c r="V1015" s="5">
        <v>171.76657833502196</v>
      </c>
      <c r="W1015" s="5">
        <v>2.2009374363154639</v>
      </c>
      <c r="X1015" s="5">
        <v>223.95985327083758</v>
      </c>
      <c r="Y1015" s="5">
        <v>1.3038616443416327</v>
      </c>
    </row>
    <row r="1016" spans="1:25" x14ac:dyDescent="0.3">
      <c r="A1016" s="34" t="s">
        <v>1167</v>
      </c>
      <c r="B1016" s="29">
        <v>239</v>
      </c>
      <c r="C1016" s="29">
        <v>21</v>
      </c>
      <c r="D1016" s="29" t="s">
        <v>53</v>
      </c>
      <c r="E1016" s="5">
        <v>493858.43561599799</v>
      </c>
      <c r="F1016" s="5">
        <v>5180848.0880899904</v>
      </c>
      <c r="G1016" s="29">
        <v>6</v>
      </c>
      <c r="H1016" s="29" t="s">
        <v>15</v>
      </c>
      <c r="I1016" s="29" t="s">
        <v>210</v>
      </c>
      <c r="J1016" s="36" t="s">
        <v>199</v>
      </c>
      <c r="K1016" s="34">
        <v>1</v>
      </c>
      <c r="L1016" s="34" t="s">
        <v>224</v>
      </c>
      <c r="M1016" s="39">
        <v>3.5</v>
      </c>
      <c r="N1016" s="39">
        <v>2.25</v>
      </c>
      <c r="O1016" s="39">
        <v>2.5</v>
      </c>
      <c r="P1016" s="39">
        <v>3.75</v>
      </c>
      <c r="Q1016" s="34">
        <v>12</v>
      </c>
      <c r="R1016" s="39">
        <v>792.6</v>
      </c>
      <c r="S1016" s="34">
        <v>17.149999999999999</v>
      </c>
      <c r="T1016" s="34">
        <v>775.45</v>
      </c>
      <c r="U1016" s="34">
        <v>6.2</v>
      </c>
      <c r="V1016" s="5">
        <v>1449.1538592479001</v>
      </c>
      <c r="W1016" s="37">
        <v>1.725977026280932</v>
      </c>
      <c r="X1016" s="5">
        <v>762.06591114970456</v>
      </c>
      <c r="Y1016" s="5">
        <v>0.52586956608265945</v>
      </c>
    </row>
    <row r="1017" spans="1:25" x14ac:dyDescent="0.3">
      <c r="A1017" s="34" t="s">
        <v>1168</v>
      </c>
      <c r="B1017" s="29">
        <v>239</v>
      </c>
      <c r="C1017" s="29">
        <v>21</v>
      </c>
      <c r="D1017" s="29" t="s">
        <v>53</v>
      </c>
      <c r="E1017" s="5">
        <v>493858.43561599799</v>
      </c>
      <c r="F1017" s="5">
        <v>5180848.0880899904</v>
      </c>
      <c r="G1017" s="29">
        <v>6</v>
      </c>
      <c r="H1017" s="29" t="s">
        <v>15</v>
      </c>
      <c r="I1017" s="29" t="s">
        <v>210</v>
      </c>
      <c r="J1017" s="36" t="s">
        <v>202</v>
      </c>
      <c r="K1017" s="34">
        <v>2</v>
      </c>
      <c r="L1017" s="34" t="s">
        <v>224</v>
      </c>
      <c r="M1017" s="34" t="s">
        <v>203</v>
      </c>
      <c r="N1017" s="34">
        <v>7.75</v>
      </c>
      <c r="O1017" s="34">
        <v>7.5</v>
      </c>
      <c r="P1017" s="34">
        <v>6.25</v>
      </c>
      <c r="Q1017" s="34">
        <v>21.5</v>
      </c>
      <c r="R1017" s="34">
        <v>228.31</v>
      </c>
      <c r="S1017" s="34">
        <v>6.31</v>
      </c>
      <c r="T1017" s="34">
        <v>222</v>
      </c>
      <c r="U1017" s="34">
        <v>1.55</v>
      </c>
      <c r="V1017" s="5">
        <v>162.27504153036381</v>
      </c>
      <c r="W1017" s="5">
        <v>1.7668562144597981</v>
      </c>
      <c r="X1017" s="5">
        <v>218.07757920389926</v>
      </c>
      <c r="Y1017" s="5">
        <v>1.3438762803403386</v>
      </c>
    </row>
    <row r="1018" spans="1:25" x14ac:dyDescent="0.3">
      <c r="A1018" s="34" t="s">
        <v>1169</v>
      </c>
      <c r="B1018" s="29">
        <v>239</v>
      </c>
      <c r="C1018" s="29">
        <v>21</v>
      </c>
      <c r="D1018" s="29" t="s">
        <v>53</v>
      </c>
      <c r="E1018" s="5">
        <v>493858.43561599799</v>
      </c>
      <c r="F1018" s="5">
        <v>5180848.0880899904</v>
      </c>
      <c r="G1018" s="29">
        <v>6</v>
      </c>
      <c r="H1018" s="29" t="s">
        <v>15</v>
      </c>
      <c r="I1018" s="29" t="s">
        <v>210</v>
      </c>
      <c r="J1018" s="36" t="s">
        <v>205</v>
      </c>
      <c r="K1018" s="34">
        <v>3</v>
      </c>
      <c r="L1018" s="34" t="s">
        <v>224</v>
      </c>
      <c r="M1018" s="34" t="s">
        <v>206</v>
      </c>
      <c r="N1018" s="34" t="s">
        <v>206</v>
      </c>
      <c r="O1018" s="34" t="s">
        <v>206</v>
      </c>
      <c r="P1018" s="34" t="s">
        <v>206</v>
      </c>
      <c r="Q1018" s="34">
        <v>30</v>
      </c>
      <c r="R1018" s="34">
        <v>265.49</v>
      </c>
      <c r="S1018" s="34">
        <v>6.31</v>
      </c>
      <c r="T1018" s="34">
        <v>259.18</v>
      </c>
      <c r="U1018" s="34">
        <v>1.35</v>
      </c>
      <c r="V1018" s="5">
        <v>171.76657833502196</v>
      </c>
      <c r="W1018" s="5">
        <v>1.723089397932281</v>
      </c>
      <c r="X1018" s="5">
        <v>254.71409689843912</v>
      </c>
      <c r="Y1018" s="5">
        <v>1.4829083711595643</v>
      </c>
    </row>
    <row r="1019" spans="1:25" x14ac:dyDescent="0.3">
      <c r="A1019" s="34" t="s">
        <v>1170</v>
      </c>
      <c r="B1019" s="29">
        <v>239</v>
      </c>
      <c r="C1019" s="29">
        <v>21</v>
      </c>
      <c r="D1019" s="29" t="s">
        <v>53</v>
      </c>
      <c r="E1019" s="5">
        <v>493858.43561599799</v>
      </c>
      <c r="F1019" s="5">
        <v>5180848.0880899904</v>
      </c>
      <c r="G1019" s="29">
        <v>6</v>
      </c>
      <c r="H1019" s="29" t="s">
        <v>15</v>
      </c>
      <c r="I1019" s="29" t="s">
        <v>210</v>
      </c>
      <c r="J1019" s="36" t="s">
        <v>208</v>
      </c>
      <c r="K1019" s="34">
        <v>4</v>
      </c>
      <c r="L1019" s="34" t="s">
        <v>224</v>
      </c>
      <c r="M1019" s="34" t="s">
        <v>206</v>
      </c>
      <c r="N1019" s="34" t="s">
        <v>206</v>
      </c>
      <c r="O1019" s="34" t="s">
        <v>206</v>
      </c>
      <c r="P1019" s="34" t="s">
        <v>206</v>
      </c>
      <c r="Q1019" s="34">
        <v>30</v>
      </c>
      <c r="R1019" s="34">
        <v>256.57</v>
      </c>
      <c r="S1019" s="34">
        <v>6.31</v>
      </c>
      <c r="T1019" s="34">
        <v>250.26</v>
      </c>
      <c r="U1019" s="34">
        <v>1.35</v>
      </c>
      <c r="V1019" s="5">
        <v>171.76657833502196</v>
      </c>
      <c r="W1019" s="5">
        <v>1.9938962360121864</v>
      </c>
      <c r="X1019" s="5">
        <v>245.2700752797559</v>
      </c>
      <c r="Y1019" s="5">
        <v>1.4279266528868562</v>
      </c>
    </row>
    <row r="1020" spans="1:25" x14ac:dyDescent="0.3">
      <c r="A1020" s="34" t="s">
        <v>1255</v>
      </c>
      <c r="B1020" s="29">
        <v>261</v>
      </c>
      <c r="C1020" s="29">
        <v>21</v>
      </c>
      <c r="D1020" s="29" t="s">
        <v>58</v>
      </c>
      <c r="E1020" s="5">
        <v>493828.46287400002</v>
      </c>
      <c r="F1020" s="5">
        <v>5180878.0798399802</v>
      </c>
      <c r="G1020" s="29">
        <v>5</v>
      </c>
      <c r="H1020" s="29" t="s">
        <v>15</v>
      </c>
      <c r="I1020" s="29" t="s">
        <v>219</v>
      </c>
      <c r="J1020" s="36" t="s">
        <v>199</v>
      </c>
      <c r="K1020" s="34">
        <v>1</v>
      </c>
      <c r="L1020" s="34" t="s">
        <v>224</v>
      </c>
      <c r="M1020" s="34">
        <v>2.75</v>
      </c>
      <c r="N1020" s="34">
        <v>2.5</v>
      </c>
      <c r="O1020" s="34">
        <v>2.5</v>
      </c>
      <c r="P1020" s="34">
        <v>3.5</v>
      </c>
      <c r="Q1020" s="34">
        <v>11.25</v>
      </c>
      <c r="R1020" s="34">
        <v>616.38</v>
      </c>
      <c r="S1020" s="34">
        <v>17.149999999999999</v>
      </c>
      <c r="T1020" s="34">
        <v>599.23</v>
      </c>
      <c r="U1020" s="34">
        <v>6.2</v>
      </c>
      <c r="V1020" s="5">
        <v>1358.5817430449063</v>
      </c>
      <c r="W1020" s="37">
        <v>2.1074971986612967</v>
      </c>
      <c r="X1020" s="5">
        <v>586.60124453646188</v>
      </c>
      <c r="Y1020" s="5">
        <v>0.43177471472695367</v>
      </c>
    </row>
    <row r="1021" spans="1:25" x14ac:dyDescent="0.3">
      <c r="A1021" s="34" t="s">
        <v>1256</v>
      </c>
      <c r="B1021" s="29">
        <v>261</v>
      </c>
      <c r="C1021" s="29">
        <v>21</v>
      </c>
      <c r="D1021" s="29" t="s">
        <v>58</v>
      </c>
      <c r="E1021" s="5">
        <v>493828.46287400002</v>
      </c>
      <c r="F1021" s="5">
        <v>5180878.0798399802</v>
      </c>
      <c r="G1021" s="29">
        <v>5</v>
      </c>
      <c r="H1021" s="29" t="s">
        <v>15</v>
      </c>
      <c r="I1021" s="29" t="s">
        <v>219</v>
      </c>
      <c r="J1021" s="36" t="s">
        <v>202</v>
      </c>
      <c r="K1021" s="34">
        <v>2</v>
      </c>
      <c r="L1021" s="34" t="s">
        <v>224</v>
      </c>
      <c r="M1021" s="34" t="s">
        <v>203</v>
      </c>
      <c r="N1021" s="34">
        <v>7.5</v>
      </c>
      <c r="O1021" s="34">
        <v>7.5</v>
      </c>
      <c r="P1021" s="34">
        <v>6.5</v>
      </c>
      <c r="Q1021" s="34">
        <v>21.5</v>
      </c>
      <c r="R1021" s="34">
        <v>220.33</v>
      </c>
      <c r="S1021" s="34">
        <v>6.31</v>
      </c>
      <c r="T1021" s="34">
        <v>214.02</v>
      </c>
      <c r="U1021" s="34">
        <v>1.55</v>
      </c>
      <c r="V1021" s="5">
        <v>162.27504153036381</v>
      </c>
      <c r="W1021" s="5">
        <v>1.9297176518383155</v>
      </c>
      <c r="X1021" s="5">
        <v>209.89001828153565</v>
      </c>
      <c r="Y1021" s="5">
        <v>1.293421442398845</v>
      </c>
    </row>
    <row r="1022" spans="1:25" x14ac:dyDescent="0.3">
      <c r="A1022" s="34" t="s">
        <v>1257</v>
      </c>
      <c r="B1022" s="29">
        <v>261</v>
      </c>
      <c r="C1022" s="29">
        <v>21</v>
      </c>
      <c r="D1022" s="29" t="s">
        <v>58</v>
      </c>
      <c r="E1022" s="5">
        <v>493828.46287400002</v>
      </c>
      <c r="F1022" s="5">
        <v>5180878.0798399802</v>
      </c>
      <c r="G1022" s="29">
        <v>5</v>
      </c>
      <c r="H1022" s="29" t="s">
        <v>15</v>
      </c>
      <c r="I1022" s="29" t="s">
        <v>219</v>
      </c>
      <c r="J1022" s="36" t="s">
        <v>205</v>
      </c>
      <c r="K1022" s="34">
        <v>3</v>
      </c>
      <c r="L1022" s="34" t="s">
        <v>224</v>
      </c>
      <c r="M1022" s="34" t="s">
        <v>206</v>
      </c>
      <c r="N1022" s="34" t="s">
        <v>206</v>
      </c>
      <c r="O1022" s="34" t="s">
        <v>206</v>
      </c>
      <c r="P1022" s="34" t="s">
        <v>206</v>
      </c>
      <c r="Q1022" s="34">
        <v>30</v>
      </c>
      <c r="R1022" s="34">
        <v>235.08</v>
      </c>
      <c r="S1022" s="34">
        <v>6.31</v>
      </c>
      <c r="T1022" s="34">
        <v>228.77</v>
      </c>
      <c r="U1022" s="34">
        <v>1.35</v>
      </c>
      <c r="V1022" s="5">
        <v>171.76657833502196</v>
      </c>
      <c r="W1022" s="5">
        <v>1.845841784989851</v>
      </c>
      <c r="X1022" s="5">
        <v>224.54726774847873</v>
      </c>
      <c r="Y1022" s="5">
        <v>1.3072814858692168</v>
      </c>
    </row>
    <row r="1023" spans="1:25" x14ac:dyDescent="0.3">
      <c r="A1023" s="34" t="s">
        <v>1258</v>
      </c>
      <c r="B1023" s="29">
        <v>261</v>
      </c>
      <c r="C1023" s="29">
        <v>21</v>
      </c>
      <c r="D1023" s="29" t="s">
        <v>58</v>
      </c>
      <c r="E1023" s="5">
        <v>493828.46287400002</v>
      </c>
      <c r="F1023" s="5">
        <v>5180878.0798399802</v>
      </c>
      <c r="G1023" s="29">
        <v>5</v>
      </c>
      <c r="H1023" s="29" t="s">
        <v>15</v>
      </c>
      <c r="I1023" s="29" t="s">
        <v>219</v>
      </c>
      <c r="J1023" s="36" t="s">
        <v>208</v>
      </c>
      <c r="K1023" s="34">
        <v>4</v>
      </c>
      <c r="L1023" s="34" t="s">
        <v>224</v>
      </c>
      <c r="M1023" s="34" t="s">
        <v>206</v>
      </c>
      <c r="N1023" s="34" t="s">
        <v>206</v>
      </c>
      <c r="O1023" s="34" t="s">
        <v>206</v>
      </c>
      <c r="P1023" s="34" t="s">
        <v>206</v>
      </c>
      <c r="Q1023" s="34">
        <v>30</v>
      </c>
      <c r="R1023" s="34">
        <v>229.87</v>
      </c>
      <c r="S1023" s="34">
        <v>6.31</v>
      </c>
      <c r="T1023" s="34">
        <v>223.56</v>
      </c>
      <c r="U1023" s="34">
        <v>1.35</v>
      </c>
      <c r="V1023" s="5">
        <v>171.76657833502196</v>
      </c>
      <c r="W1023" s="5">
        <v>2.6833265055304953</v>
      </c>
      <c r="X1023" s="5">
        <v>217.56115526423602</v>
      </c>
      <c r="Y1023" s="5">
        <v>1.2666093565646634</v>
      </c>
    </row>
    <row r="1024" spans="1:25" x14ac:dyDescent="0.3">
      <c r="A1024" s="34" t="s">
        <v>1347</v>
      </c>
      <c r="B1024" s="29">
        <v>284</v>
      </c>
      <c r="C1024" s="29">
        <v>21</v>
      </c>
      <c r="D1024" s="29" t="s">
        <v>66</v>
      </c>
      <c r="E1024" s="5">
        <v>493849.41125</v>
      </c>
      <c r="F1024" s="5">
        <v>5180909.8392899903</v>
      </c>
      <c r="G1024" s="29">
        <v>5</v>
      </c>
      <c r="H1024" s="29" t="s">
        <v>15</v>
      </c>
      <c r="I1024" s="29" t="s">
        <v>219</v>
      </c>
      <c r="J1024" s="36" t="s">
        <v>199</v>
      </c>
      <c r="K1024" s="34">
        <v>1</v>
      </c>
      <c r="L1024" s="34" t="s">
        <v>224</v>
      </c>
      <c r="M1024" s="34">
        <v>4</v>
      </c>
      <c r="N1024" s="34">
        <v>2.5</v>
      </c>
      <c r="O1024" s="34">
        <v>3.75</v>
      </c>
      <c r="P1024" s="34">
        <v>3.25</v>
      </c>
      <c r="Q1024" s="34">
        <v>13.5</v>
      </c>
      <c r="R1024" s="34">
        <v>1077.9100000000001</v>
      </c>
      <c r="S1024" s="34">
        <v>17.149999999999999</v>
      </c>
      <c r="T1024" s="34">
        <v>1060.76</v>
      </c>
      <c r="U1024" s="34">
        <v>6.2</v>
      </c>
      <c r="V1024" s="5">
        <v>1630.2980916538875</v>
      </c>
      <c r="W1024" s="37">
        <v>1.9197048800085696</v>
      </c>
      <c r="X1024" s="5">
        <v>1040.396538514821</v>
      </c>
      <c r="Y1024" s="5">
        <v>0.63816337873484885</v>
      </c>
    </row>
    <row r="1025" spans="1:26" x14ac:dyDescent="0.3">
      <c r="A1025" s="34" t="s">
        <v>1348</v>
      </c>
      <c r="B1025" s="29">
        <v>284</v>
      </c>
      <c r="C1025" s="29">
        <v>21</v>
      </c>
      <c r="D1025" s="29" t="s">
        <v>66</v>
      </c>
      <c r="E1025" s="5">
        <v>493849.41125</v>
      </c>
      <c r="F1025" s="5">
        <v>5180909.8392899903</v>
      </c>
      <c r="G1025" s="29">
        <v>5</v>
      </c>
      <c r="H1025" s="29" t="s">
        <v>15</v>
      </c>
      <c r="I1025" s="29" t="s">
        <v>219</v>
      </c>
      <c r="J1025" s="36" t="s">
        <v>202</v>
      </c>
      <c r="K1025" s="34">
        <v>2</v>
      </c>
      <c r="L1025" s="34" t="s">
        <v>224</v>
      </c>
      <c r="M1025" s="34" t="s">
        <v>203</v>
      </c>
      <c r="N1025" s="34">
        <v>7.5</v>
      </c>
      <c r="O1025" s="34">
        <v>6.25</v>
      </c>
      <c r="P1025" s="34">
        <v>6.75</v>
      </c>
      <c r="Q1025" s="34">
        <v>20.5</v>
      </c>
      <c r="R1025" s="34">
        <v>229.45</v>
      </c>
      <c r="S1025" s="34">
        <v>6.31</v>
      </c>
      <c r="T1025" s="34">
        <v>223.14</v>
      </c>
      <c r="U1025" s="34">
        <v>1.55</v>
      </c>
      <c r="V1025" s="5">
        <v>154.72736518011433</v>
      </c>
      <c r="W1025" s="5">
        <v>1.9097927671678421</v>
      </c>
      <c r="X1025" s="5">
        <v>218.87848841934166</v>
      </c>
      <c r="Y1025" s="5">
        <v>1.4146074817764174</v>
      </c>
    </row>
    <row r="1026" spans="1:26" x14ac:dyDescent="0.3">
      <c r="A1026" s="34" t="s">
        <v>1349</v>
      </c>
      <c r="B1026" s="29">
        <v>284</v>
      </c>
      <c r="C1026" s="29">
        <v>21</v>
      </c>
      <c r="D1026" s="29" t="s">
        <v>66</v>
      </c>
      <c r="E1026" s="5">
        <v>493849.41125</v>
      </c>
      <c r="F1026" s="5">
        <v>5180909.8392899903</v>
      </c>
      <c r="G1026" s="29">
        <v>5</v>
      </c>
      <c r="H1026" s="29" t="s">
        <v>15</v>
      </c>
      <c r="I1026" s="29" t="s">
        <v>219</v>
      </c>
      <c r="J1026" s="36" t="s">
        <v>205</v>
      </c>
      <c r="K1026" s="34">
        <v>3</v>
      </c>
      <c r="L1026" s="34" t="s">
        <v>224</v>
      </c>
      <c r="M1026" s="34" t="s">
        <v>206</v>
      </c>
      <c r="N1026" s="34" t="s">
        <v>206</v>
      </c>
      <c r="O1026" s="34" t="s">
        <v>206</v>
      </c>
      <c r="P1026" s="34" t="s">
        <v>206</v>
      </c>
      <c r="Q1026" s="34">
        <v>30</v>
      </c>
      <c r="R1026" s="34">
        <v>249.08</v>
      </c>
      <c r="S1026" s="34">
        <v>6.31</v>
      </c>
      <c r="T1026" s="34">
        <v>242.77</v>
      </c>
      <c r="U1026" s="34">
        <v>1.35</v>
      </c>
      <c r="V1026" s="5">
        <v>171.76657833502196</v>
      </c>
      <c r="W1026" s="5">
        <v>2.5536261491317669</v>
      </c>
      <c r="X1026" s="5">
        <v>236.57056179775282</v>
      </c>
      <c r="Y1026" s="5">
        <v>1.3772793525428095</v>
      </c>
    </row>
    <row r="1027" spans="1:26" x14ac:dyDescent="0.3">
      <c r="A1027" s="34" t="s">
        <v>1350</v>
      </c>
      <c r="B1027" s="29">
        <v>284</v>
      </c>
      <c r="C1027" s="29">
        <v>21</v>
      </c>
      <c r="D1027" s="29" t="s">
        <v>66</v>
      </c>
      <c r="E1027" s="5">
        <v>493849.41125</v>
      </c>
      <c r="F1027" s="5">
        <v>5180909.8392899903</v>
      </c>
      <c r="G1027" s="29">
        <v>5</v>
      </c>
      <c r="H1027" s="29" t="s">
        <v>15</v>
      </c>
      <c r="I1027" s="29" t="s">
        <v>219</v>
      </c>
      <c r="J1027" s="36" t="s">
        <v>208</v>
      </c>
      <c r="K1027" s="34">
        <v>4</v>
      </c>
      <c r="L1027" s="34" t="s">
        <v>224</v>
      </c>
      <c r="M1027" s="34" t="s">
        <v>206</v>
      </c>
      <c r="N1027" s="34" t="s">
        <v>206</v>
      </c>
      <c r="O1027" s="34" t="s">
        <v>206</v>
      </c>
      <c r="P1027" s="34" t="s">
        <v>206</v>
      </c>
      <c r="Q1027" s="34">
        <v>30</v>
      </c>
      <c r="R1027" s="34">
        <v>257.02999999999997</v>
      </c>
      <c r="S1027" s="34">
        <v>6.31</v>
      </c>
      <c r="T1027" s="34">
        <v>250.71999999999997</v>
      </c>
      <c r="U1027" s="34">
        <v>1.35</v>
      </c>
      <c r="V1027" s="5">
        <v>171.76657833502196</v>
      </c>
      <c r="W1027" s="5">
        <v>3.3856317093311326</v>
      </c>
      <c r="X1027" s="5">
        <v>242.23154417836497</v>
      </c>
      <c r="Y1027" s="5">
        <v>1.4102367673989795</v>
      </c>
    </row>
    <row r="1028" spans="1:26" x14ac:dyDescent="0.3">
      <c r="A1028" s="34" t="s">
        <v>1435</v>
      </c>
      <c r="B1028" s="29">
        <v>309</v>
      </c>
      <c r="C1028" s="29">
        <v>21</v>
      </c>
      <c r="D1028" s="29" t="s">
        <v>67</v>
      </c>
      <c r="E1028" s="5">
        <v>493855.16524100001</v>
      </c>
      <c r="F1028" s="5">
        <v>5180939.6167799802</v>
      </c>
      <c r="G1028" s="29">
        <v>5</v>
      </c>
      <c r="H1028" s="29" t="s">
        <v>15</v>
      </c>
      <c r="I1028" s="29" t="s">
        <v>219</v>
      </c>
      <c r="J1028" s="36" t="s">
        <v>199</v>
      </c>
      <c r="K1028" s="34">
        <v>1</v>
      </c>
      <c r="L1028" s="34" t="s">
        <v>224</v>
      </c>
      <c r="M1028" s="34">
        <v>3</v>
      </c>
      <c r="N1028" s="34">
        <v>3.75</v>
      </c>
      <c r="O1028" s="34">
        <v>5.25</v>
      </c>
      <c r="P1028" s="34">
        <v>6</v>
      </c>
      <c r="Q1028" s="34">
        <v>18</v>
      </c>
      <c r="R1028" s="34">
        <v>645.16999999999996</v>
      </c>
      <c r="S1028" s="34">
        <v>17.149999999999999</v>
      </c>
      <c r="T1028" s="34">
        <v>628.02</v>
      </c>
      <c r="U1028" s="34">
        <v>6.2</v>
      </c>
      <c r="V1028" s="5">
        <v>2173.7307888718501</v>
      </c>
      <c r="W1028" s="37">
        <v>2.3181960649804645</v>
      </c>
      <c r="X1028" s="5">
        <v>613.46126507270969</v>
      </c>
      <c r="Y1028" s="5">
        <v>0.28221584209656958</v>
      </c>
    </row>
    <row r="1029" spans="1:26" x14ac:dyDescent="0.3">
      <c r="A1029" s="34" t="s">
        <v>1436</v>
      </c>
      <c r="B1029" s="29">
        <v>309</v>
      </c>
      <c r="C1029" s="29">
        <v>21</v>
      </c>
      <c r="D1029" s="29" t="s">
        <v>67</v>
      </c>
      <c r="E1029" s="5">
        <v>493855.16524100001</v>
      </c>
      <c r="F1029" s="5">
        <v>5180939.6167799802</v>
      </c>
      <c r="G1029" s="29">
        <v>5</v>
      </c>
      <c r="H1029" s="29" t="s">
        <v>15</v>
      </c>
      <c r="I1029" s="29" t="s">
        <v>219</v>
      </c>
      <c r="J1029" s="36" t="s">
        <v>202</v>
      </c>
      <c r="K1029" s="34">
        <v>2</v>
      </c>
      <c r="L1029" s="34" t="s">
        <v>224</v>
      </c>
      <c r="M1029" s="34" t="s">
        <v>203</v>
      </c>
      <c r="N1029" s="34">
        <v>6.25</v>
      </c>
      <c r="O1029" s="34">
        <v>4.75</v>
      </c>
      <c r="P1029" s="34">
        <v>4</v>
      </c>
      <c r="Q1029" s="34">
        <v>15</v>
      </c>
      <c r="R1029" s="34">
        <v>178.81</v>
      </c>
      <c r="S1029" s="34">
        <v>6.31</v>
      </c>
      <c r="T1029" s="34">
        <v>172.5</v>
      </c>
      <c r="U1029" s="34">
        <v>1.55</v>
      </c>
      <c r="V1029" s="5">
        <v>113.21514525374219</v>
      </c>
      <c r="W1029" s="5">
        <v>2.1409816198747484</v>
      </c>
      <c r="X1029" s="5">
        <v>168.80680670571607</v>
      </c>
      <c r="Y1029" s="5">
        <v>1.4910267202093825</v>
      </c>
    </row>
    <row r="1030" spans="1:26" x14ac:dyDescent="0.3">
      <c r="A1030" s="34" t="s">
        <v>1437</v>
      </c>
      <c r="B1030" s="29">
        <v>309</v>
      </c>
      <c r="C1030" s="29">
        <v>21</v>
      </c>
      <c r="D1030" s="29" t="s">
        <v>67</v>
      </c>
      <c r="E1030" s="5">
        <v>493855.16524100001</v>
      </c>
      <c r="F1030" s="5">
        <v>5180939.6167799802</v>
      </c>
      <c r="G1030" s="29">
        <v>5</v>
      </c>
      <c r="H1030" s="29" t="s">
        <v>15</v>
      </c>
      <c r="I1030" s="29" t="s">
        <v>219</v>
      </c>
      <c r="J1030" s="36" t="s">
        <v>205</v>
      </c>
      <c r="K1030" s="34">
        <v>3</v>
      </c>
      <c r="L1030" s="34" t="s">
        <v>224</v>
      </c>
      <c r="M1030" s="34" t="s">
        <v>206</v>
      </c>
      <c r="N1030" s="34" t="s">
        <v>206</v>
      </c>
      <c r="O1030" s="34" t="s">
        <v>206</v>
      </c>
      <c r="P1030" s="34" t="s">
        <v>206</v>
      </c>
      <c r="Q1030" s="34">
        <v>30</v>
      </c>
      <c r="R1030" s="34">
        <v>232.09</v>
      </c>
      <c r="S1030" s="34">
        <v>6.31</v>
      </c>
      <c r="T1030" s="34">
        <v>225.78</v>
      </c>
      <c r="U1030" s="34">
        <v>1.35</v>
      </c>
      <c r="V1030" s="5">
        <v>171.76657833502196</v>
      </c>
      <c r="W1030" s="5">
        <v>2.3683135973866816</v>
      </c>
      <c r="X1030" s="5">
        <v>220.43282155982035</v>
      </c>
      <c r="Y1030" s="5">
        <v>1.2833277794582212</v>
      </c>
    </row>
    <row r="1031" spans="1:26" x14ac:dyDescent="0.3">
      <c r="A1031" s="34" t="s">
        <v>1438</v>
      </c>
      <c r="B1031" s="29">
        <v>309</v>
      </c>
      <c r="C1031" s="29">
        <v>21</v>
      </c>
      <c r="D1031" s="29" t="s">
        <v>67</v>
      </c>
      <c r="E1031" s="5">
        <v>493855.16524100001</v>
      </c>
      <c r="F1031" s="5">
        <v>5180939.6167799802</v>
      </c>
      <c r="G1031" s="29">
        <v>5</v>
      </c>
      <c r="H1031" s="29" t="s">
        <v>15</v>
      </c>
      <c r="I1031" s="29" t="s">
        <v>219</v>
      </c>
      <c r="J1031" s="36" t="s">
        <v>208</v>
      </c>
      <c r="K1031" s="34">
        <v>4</v>
      </c>
      <c r="L1031" s="34" t="s">
        <v>224</v>
      </c>
      <c r="M1031" s="34" t="s">
        <v>206</v>
      </c>
      <c r="N1031" s="34" t="s">
        <v>206</v>
      </c>
      <c r="O1031" s="34" t="s">
        <v>206</v>
      </c>
      <c r="P1031" s="34" t="s">
        <v>206</v>
      </c>
      <c r="Q1031" s="34">
        <v>30</v>
      </c>
      <c r="R1031" s="34">
        <v>219.57</v>
      </c>
      <c r="S1031" s="34">
        <v>6.31</v>
      </c>
      <c r="T1031" s="34">
        <v>213.26</v>
      </c>
      <c r="U1031" s="34">
        <v>1.35</v>
      </c>
      <c r="V1031" s="5">
        <v>171.76657833502196</v>
      </c>
      <c r="W1031" s="5">
        <v>1.8997574777687911</v>
      </c>
      <c r="X1031" s="5">
        <v>209.20857720291028</v>
      </c>
      <c r="Y1031" s="5">
        <v>1.2179818637061024</v>
      </c>
    </row>
    <row r="1032" spans="1:26" x14ac:dyDescent="0.3">
      <c r="A1032" s="34" t="s">
        <v>1511</v>
      </c>
      <c r="B1032" s="29">
        <v>334</v>
      </c>
      <c r="C1032" s="29">
        <v>21</v>
      </c>
      <c r="D1032" s="29" t="s">
        <v>71</v>
      </c>
      <c r="E1032" s="5">
        <v>493849.705391998</v>
      </c>
      <c r="F1032" s="5">
        <v>5180973.4009100003</v>
      </c>
      <c r="G1032" s="29">
        <v>4</v>
      </c>
      <c r="H1032" s="29" t="s">
        <v>15</v>
      </c>
      <c r="I1032" s="29" t="s">
        <v>242</v>
      </c>
      <c r="J1032" s="36" t="s">
        <v>199</v>
      </c>
      <c r="K1032" s="34">
        <v>1</v>
      </c>
      <c r="L1032" s="34" t="s">
        <v>224</v>
      </c>
      <c r="M1032" s="34">
        <v>2.75</v>
      </c>
      <c r="N1032" s="34">
        <v>3.5</v>
      </c>
      <c r="O1032" s="34">
        <v>2</v>
      </c>
      <c r="P1032" s="34">
        <v>3</v>
      </c>
      <c r="Q1032" s="34">
        <v>11.25</v>
      </c>
      <c r="R1032" s="34">
        <v>560.65</v>
      </c>
      <c r="S1032" s="34">
        <v>17.149999999999999</v>
      </c>
      <c r="T1032" s="34">
        <v>543.5</v>
      </c>
      <c r="U1032" s="34">
        <v>6.2</v>
      </c>
      <c r="V1032" s="5">
        <v>1358.5817430449063</v>
      </c>
      <c r="W1032" s="37">
        <v>2.4043874039049258</v>
      </c>
      <c r="X1032" s="5">
        <v>530.43215445977671</v>
      </c>
      <c r="Y1032" s="5">
        <v>0.39043079827567206</v>
      </c>
    </row>
    <row r="1033" spans="1:26" x14ac:dyDescent="0.3">
      <c r="A1033" s="34" t="s">
        <v>1512</v>
      </c>
      <c r="B1033" s="29">
        <v>334</v>
      </c>
      <c r="C1033" s="29">
        <v>21</v>
      </c>
      <c r="D1033" s="29" t="s">
        <v>71</v>
      </c>
      <c r="E1033" s="5">
        <v>493849.705391998</v>
      </c>
      <c r="F1033" s="5">
        <v>5180973.4009100003</v>
      </c>
      <c r="G1033" s="29">
        <v>4</v>
      </c>
      <c r="H1033" s="29" t="s">
        <v>15</v>
      </c>
      <c r="I1033" s="29" t="s">
        <v>242</v>
      </c>
      <c r="J1033" s="36" t="s">
        <v>202</v>
      </c>
      <c r="K1033" s="34">
        <v>2</v>
      </c>
      <c r="L1033" s="34" t="s">
        <v>224</v>
      </c>
      <c r="M1033" s="34" t="s">
        <v>203</v>
      </c>
      <c r="N1033" s="34">
        <v>6.5</v>
      </c>
      <c r="O1033" s="34">
        <v>8</v>
      </c>
      <c r="P1033" s="34">
        <v>7</v>
      </c>
      <c r="Q1033" s="34">
        <v>21.5</v>
      </c>
      <c r="R1033" s="34">
        <v>208.62</v>
      </c>
      <c r="S1033" s="34">
        <v>6.31</v>
      </c>
      <c r="T1033" s="34">
        <v>202.31</v>
      </c>
      <c r="U1033" s="34">
        <v>1.55</v>
      </c>
      <c r="V1033" s="5">
        <v>162.27504153036381</v>
      </c>
      <c r="W1033" s="5">
        <v>2.1823373444829555</v>
      </c>
      <c r="X1033" s="5">
        <v>197.89491331837652</v>
      </c>
      <c r="Y1033" s="5">
        <v>1.2195030822490824</v>
      </c>
    </row>
    <row r="1034" spans="1:26" x14ac:dyDescent="0.3">
      <c r="A1034" s="34" t="s">
        <v>1513</v>
      </c>
      <c r="B1034" s="29">
        <v>334</v>
      </c>
      <c r="C1034" s="29">
        <v>21</v>
      </c>
      <c r="D1034" s="29" t="s">
        <v>71</v>
      </c>
      <c r="E1034" s="5">
        <v>493849.705391998</v>
      </c>
      <c r="F1034" s="5">
        <v>5180973.4009100003</v>
      </c>
      <c r="G1034" s="29">
        <v>4</v>
      </c>
      <c r="H1034" s="29" t="s">
        <v>15</v>
      </c>
      <c r="I1034" s="29" t="s">
        <v>242</v>
      </c>
      <c r="J1034" s="36" t="s">
        <v>205</v>
      </c>
      <c r="K1034" s="34">
        <v>3</v>
      </c>
      <c r="L1034" s="34" t="s">
        <v>224</v>
      </c>
      <c r="M1034" s="34" t="s">
        <v>206</v>
      </c>
      <c r="N1034" s="34" t="s">
        <v>206</v>
      </c>
      <c r="O1034" s="34" t="s">
        <v>206</v>
      </c>
      <c r="P1034" s="34" t="s">
        <v>206</v>
      </c>
      <c r="Q1034" s="34">
        <v>30</v>
      </c>
      <c r="R1034" s="34">
        <v>233.99</v>
      </c>
      <c r="S1034" s="34">
        <v>6.31</v>
      </c>
      <c r="T1034" s="34">
        <v>227.68</v>
      </c>
      <c r="U1034" s="34">
        <v>1.35</v>
      </c>
      <c r="V1034" s="5">
        <v>171.76657833502196</v>
      </c>
      <c r="W1034" s="5">
        <v>2.7015963978714845</v>
      </c>
      <c r="X1034" s="5">
        <v>221.52900532132622</v>
      </c>
      <c r="Y1034" s="5">
        <v>1.2897096016504745</v>
      </c>
    </row>
    <row r="1035" spans="1:26" x14ac:dyDescent="0.3">
      <c r="A1035" s="34" t="s">
        <v>1514</v>
      </c>
      <c r="B1035" s="29">
        <v>334</v>
      </c>
      <c r="C1035" s="29">
        <v>21</v>
      </c>
      <c r="D1035" s="29" t="s">
        <v>71</v>
      </c>
      <c r="E1035" s="5">
        <v>493849.705391998</v>
      </c>
      <c r="F1035" s="5">
        <v>5180973.4009100003</v>
      </c>
      <c r="G1035" s="29">
        <v>4</v>
      </c>
      <c r="H1035" s="29" t="s">
        <v>15</v>
      </c>
      <c r="I1035" s="29" t="s">
        <v>242</v>
      </c>
      <c r="J1035" s="36" t="s">
        <v>208</v>
      </c>
      <c r="K1035" s="34">
        <v>4</v>
      </c>
      <c r="L1035" s="34" t="s">
        <v>224</v>
      </c>
      <c r="M1035" s="34" t="s">
        <v>206</v>
      </c>
      <c r="N1035" s="34" t="s">
        <v>206</v>
      </c>
      <c r="O1035" s="34" t="s">
        <v>206</v>
      </c>
      <c r="P1035" s="34" t="s">
        <v>206</v>
      </c>
      <c r="Q1035" s="34">
        <v>30</v>
      </c>
      <c r="R1035" s="34">
        <v>205.9</v>
      </c>
      <c r="S1035" s="34">
        <v>6.31</v>
      </c>
      <c r="T1035" s="34">
        <v>199.59</v>
      </c>
      <c r="U1035" s="34">
        <v>1.35</v>
      </c>
      <c r="V1035" s="5">
        <v>171.76657833502196</v>
      </c>
      <c r="W1035" s="5">
        <v>2.1437321355655605</v>
      </c>
      <c r="X1035" s="5">
        <v>195.31132503062469</v>
      </c>
      <c r="Y1035" s="5">
        <v>1.1370740857961315</v>
      </c>
    </row>
    <row r="1036" spans="1:26" x14ac:dyDescent="0.3">
      <c r="A1036" s="39" t="s">
        <v>1571</v>
      </c>
      <c r="B1036" s="40">
        <v>358</v>
      </c>
      <c r="C1036" s="40">
        <v>21</v>
      </c>
      <c r="D1036" s="40" t="s">
        <v>74</v>
      </c>
      <c r="E1036" s="41">
        <v>493861.715192998</v>
      </c>
      <c r="F1036" s="41">
        <v>5181003.9557499904</v>
      </c>
      <c r="G1036" s="40">
        <v>4</v>
      </c>
      <c r="H1036" s="40" t="s">
        <v>15</v>
      </c>
      <c r="I1036" s="40" t="s">
        <v>242</v>
      </c>
      <c r="J1036" s="42" t="s">
        <v>199</v>
      </c>
      <c r="K1036" s="39">
        <v>1</v>
      </c>
      <c r="L1036" s="39" t="s">
        <v>224</v>
      </c>
      <c r="M1036" s="39">
        <v>3.5</v>
      </c>
      <c r="N1036" s="39">
        <v>3.5</v>
      </c>
      <c r="O1036" s="39">
        <v>4</v>
      </c>
      <c r="P1036" s="39">
        <v>5</v>
      </c>
      <c r="Q1036" s="39">
        <v>16</v>
      </c>
      <c r="R1036" s="39"/>
      <c r="S1036" s="39">
        <v>17.149999999999999</v>
      </c>
      <c r="T1036" s="39"/>
      <c r="U1036" s="39">
        <v>6.2</v>
      </c>
      <c r="V1036" s="41">
        <v>1932.2051456638667</v>
      </c>
      <c r="W1036" s="43">
        <v>2.1370012044915923</v>
      </c>
      <c r="X1036" s="41">
        <v>0</v>
      </c>
      <c r="Y1036" s="41">
        <v>0</v>
      </c>
      <c r="Z1036" s="38" t="s">
        <v>1572</v>
      </c>
    </row>
    <row r="1037" spans="1:26" x14ac:dyDescent="0.3">
      <c r="A1037" s="34" t="s">
        <v>1573</v>
      </c>
      <c r="B1037" s="29">
        <v>358</v>
      </c>
      <c r="C1037" s="29">
        <v>21</v>
      </c>
      <c r="D1037" s="29" t="s">
        <v>74</v>
      </c>
      <c r="E1037" s="5">
        <v>493861.715192998</v>
      </c>
      <c r="F1037" s="5">
        <v>5181003.9557499904</v>
      </c>
      <c r="G1037" s="29">
        <v>4</v>
      </c>
      <c r="H1037" s="29" t="s">
        <v>15</v>
      </c>
      <c r="I1037" s="29" t="s">
        <v>242</v>
      </c>
      <c r="J1037" s="36" t="s">
        <v>202</v>
      </c>
      <c r="K1037" s="34">
        <v>2</v>
      </c>
      <c r="L1037" s="34" t="s">
        <v>224</v>
      </c>
      <c r="M1037" s="34" t="s">
        <v>203</v>
      </c>
      <c r="N1037" s="34">
        <v>6.5</v>
      </c>
      <c r="O1037" s="34">
        <v>6</v>
      </c>
      <c r="P1037" s="34">
        <v>5</v>
      </c>
      <c r="Q1037" s="34">
        <v>17.5</v>
      </c>
      <c r="R1037" s="34">
        <v>173.61</v>
      </c>
      <c r="S1037" s="34">
        <v>6.31</v>
      </c>
      <c r="T1037" s="34">
        <v>167.3</v>
      </c>
      <c r="U1037" s="34">
        <v>1.55</v>
      </c>
      <c r="V1037" s="5">
        <v>132.08433612936588</v>
      </c>
      <c r="W1037" s="5">
        <v>2.153158643103803</v>
      </c>
      <c r="X1037" s="5">
        <v>163.69776559008736</v>
      </c>
      <c r="Y1037" s="5">
        <v>1.2393427592334543</v>
      </c>
    </row>
    <row r="1038" spans="1:26" x14ac:dyDescent="0.3">
      <c r="A1038" s="34" t="s">
        <v>1574</v>
      </c>
      <c r="B1038" s="29">
        <v>358</v>
      </c>
      <c r="C1038" s="29">
        <v>21</v>
      </c>
      <c r="D1038" s="29" t="s">
        <v>74</v>
      </c>
      <c r="E1038" s="5">
        <v>493861.715192998</v>
      </c>
      <c r="F1038" s="5">
        <v>5181003.9557499904</v>
      </c>
      <c r="G1038" s="29">
        <v>4</v>
      </c>
      <c r="H1038" s="29" t="s">
        <v>15</v>
      </c>
      <c r="I1038" s="29" t="s">
        <v>242</v>
      </c>
      <c r="J1038" s="36" t="s">
        <v>205</v>
      </c>
      <c r="K1038" s="34">
        <v>3</v>
      </c>
      <c r="L1038" s="34" t="s">
        <v>224</v>
      </c>
      <c r="M1038" s="34" t="s">
        <v>206</v>
      </c>
      <c r="N1038" s="34" t="s">
        <v>206</v>
      </c>
      <c r="O1038" s="34" t="s">
        <v>206</v>
      </c>
      <c r="P1038" s="34" t="s">
        <v>206</v>
      </c>
      <c r="Q1038" s="34">
        <v>30</v>
      </c>
      <c r="R1038" s="34">
        <v>227.39</v>
      </c>
      <c r="S1038" s="34">
        <v>6.31</v>
      </c>
      <c r="T1038" s="34">
        <v>221.07999999999998</v>
      </c>
      <c r="U1038" s="34">
        <v>1.35</v>
      </c>
      <c r="V1038" s="5">
        <v>171.76657833502196</v>
      </c>
      <c r="W1038" s="5">
        <v>2.0333468889792594</v>
      </c>
      <c r="X1038" s="5">
        <v>216.58467669784463</v>
      </c>
      <c r="Y1038" s="5">
        <v>1.2609244405824238</v>
      </c>
    </row>
    <row r="1039" spans="1:26" x14ac:dyDescent="0.3">
      <c r="A1039" s="34" t="s">
        <v>1575</v>
      </c>
      <c r="B1039" s="29">
        <v>358</v>
      </c>
      <c r="C1039" s="29">
        <v>21</v>
      </c>
      <c r="D1039" s="29" t="s">
        <v>74</v>
      </c>
      <c r="E1039" s="5">
        <v>493861.715192998</v>
      </c>
      <c r="F1039" s="5">
        <v>5181003.9557499904</v>
      </c>
      <c r="G1039" s="29">
        <v>4</v>
      </c>
      <c r="H1039" s="29" t="s">
        <v>15</v>
      </c>
      <c r="I1039" s="29" t="s">
        <v>242</v>
      </c>
      <c r="J1039" s="36" t="s">
        <v>208</v>
      </c>
      <c r="K1039" s="34">
        <v>4</v>
      </c>
      <c r="L1039" s="34" t="s">
        <v>224</v>
      </c>
      <c r="M1039" s="34" t="s">
        <v>206</v>
      </c>
      <c r="N1039" s="34" t="s">
        <v>206</v>
      </c>
      <c r="O1039" s="34" t="s">
        <v>206</v>
      </c>
      <c r="P1039" s="34" t="s">
        <v>206</v>
      </c>
      <c r="Q1039" s="34">
        <v>30</v>
      </c>
      <c r="R1039" s="34">
        <v>221.46</v>
      </c>
      <c r="S1039" s="34">
        <v>6.31</v>
      </c>
      <c r="T1039" s="34">
        <v>215.15</v>
      </c>
      <c r="U1039" s="34">
        <v>1.35</v>
      </c>
      <c r="V1039" s="5">
        <v>171.76657833502196</v>
      </c>
      <c r="W1039" s="5">
        <v>2.7636659215606567</v>
      </c>
      <c r="X1039" s="5">
        <v>209.20397276976226</v>
      </c>
      <c r="Y1039" s="5">
        <v>1.2179550573669842</v>
      </c>
    </row>
    <row r="1040" spans="1:26" x14ac:dyDescent="0.3">
      <c r="A1040" s="34" t="s">
        <v>1620</v>
      </c>
      <c r="B1040" s="29">
        <v>380</v>
      </c>
      <c r="C1040" s="29">
        <v>21</v>
      </c>
      <c r="D1040" s="29" t="s">
        <v>75</v>
      </c>
      <c r="E1040" s="5">
        <v>493858.701495999</v>
      </c>
      <c r="F1040" s="5">
        <v>5181036.9536199803</v>
      </c>
      <c r="G1040" s="29">
        <v>3</v>
      </c>
      <c r="H1040" s="29" t="s">
        <v>15</v>
      </c>
      <c r="I1040" s="29" t="s">
        <v>233</v>
      </c>
      <c r="J1040" s="36" t="s">
        <v>199</v>
      </c>
      <c r="K1040" s="34">
        <v>1</v>
      </c>
      <c r="L1040" s="34" t="s">
        <v>224</v>
      </c>
      <c r="M1040" s="34">
        <v>4.25</v>
      </c>
      <c r="N1040" s="34">
        <v>3.5</v>
      </c>
      <c r="O1040" s="34">
        <v>4.25</v>
      </c>
      <c r="P1040" s="34">
        <v>3.25</v>
      </c>
      <c r="Q1040" s="34">
        <v>15.25</v>
      </c>
      <c r="R1040" s="34">
        <v>764.97</v>
      </c>
      <c r="S1040" s="34">
        <v>17.149999999999999</v>
      </c>
      <c r="T1040" s="34">
        <v>747.82</v>
      </c>
      <c r="U1040" s="34">
        <v>6.2</v>
      </c>
      <c r="V1040" s="5">
        <v>1841.6330294608729</v>
      </c>
      <c r="W1040" s="37">
        <v>2.527639636677498</v>
      </c>
      <c r="X1040" s="5">
        <v>728.91780526899834</v>
      </c>
      <c r="Y1040" s="5">
        <v>0.39579970255115632</v>
      </c>
    </row>
    <row r="1041" spans="1:25" x14ac:dyDescent="0.3">
      <c r="A1041" s="34" t="s">
        <v>1621</v>
      </c>
      <c r="B1041" s="29">
        <v>380</v>
      </c>
      <c r="C1041" s="29">
        <v>21</v>
      </c>
      <c r="D1041" s="29" t="s">
        <v>75</v>
      </c>
      <c r="E1041" s="5">
        <v>493858.701495999</v>
      </c>
      <c r="F1041" s="5">
        <v>5181036.9536199803</v>
      </c>
      <c r="G1041" s="29">
        <v>3</v>
      </c>
      <c r="H1041" s="29" t="s">
        <v>15</v>
      </c>
      <c r="I1041" s="29" t="s">
        <v>233</v>
      </c>
      <c r="J1041" s="36" t="s">
        <v>202</v>
      </c>
      <c r="K1041" s="34">
        <v>2</v>
      </c>
      <c r="L1041" s="34" t="s">
        <v>224</v>
      </c>
      <c r="M1041" s="34" t="s">
        <v>203</v>
      </c>
      <c r="N1041" s="34">
        <v>6.5</v>
      </c>
      <c r="O1041" s="34">
        <v>5.75</v>
      </c>
      <c r="P1041" s="34">
        <v>6.75</v>
      </c>
      <c r="Q1041" s="34">
        <v>19</v>
      </c>
      <c r="R1041" s="34">
        <v>204.57</v>
      </c>
      <c r="S1041" s="34">
        <v>6.31</v>
      </c>
      <c r="T1041" s="34">
        <v>198.26</v>
      </c>
      <c r="U1041" s="34">
        <v>1.55</v>
      </c>
      <c r="V1041" s="5">
        <v>143.40585065474011</v>
      </c>
      <c r="W1041" s="5">
        <v>2.1185577510694773</v>
      </c>
      <c r="X1041" s="5">
        <v>194.05974740272964</v>
      </c>
      <c r="Y1041" s="5">
        <v>1.3532205730569697</v>
      </c>
    </row>
    <row r="1042" spans="1:25" x14ac:dyDescent="0.3">
      <c r="A1042" s="34" t="s">
        <v>1622</v>
      </c>
      <c r="B1042" s="29">
        <v>380</v>
      </c>
      <c r="C1042" s="29">
        <v>21</v>
      </c>
      <c r="D1042" s="29" t="s">
        <v>75</v>
      </c>
      <c r="E1042" s="5">
        <v>493858.701495999</v>
      </c>
      <c r="F1042" s="5">
        <v>5181036.9536199803</v>
      </c>
      <c r="G1042" s="29">
        <v>3</v>
      </c>
      <c r="H1042" s="29" t="s">
        <v>15</v>
      </c>
      <c r="I1042" s="29" t="s">
        <v>233</v>
      </c>
      <c r="J1042" s="36" t="s">
        <v>205</v>
      </c>
      <c r="K1042" s="34">
        <v>3</v>
      </c>
      <c r="L1042" s="34" t="s">
        <v>224</v>
      </c>
      <c r="M1042" s="34" t="s">
        <v>206</v>
      </c>
      <c r="N1042" s="34" t="s">
        <v>206</v>
      </c>
      <c r="O1042" s="34" t="s">
        <v>206</v>
      </c>
      <c r="P1042" s="34" t="s">
        <v>206</v>
      </c>
      <c r="Q1042" s="34">
        <v>30</v>
      </c>
      <c r="R1042" s="34">
        <v>233.49</v>
      </c>
      <c r="S1042" s="34">
        <v>6.31</v>
      </c>
      <c r="T1042" s="34">
        <v>227.18</v>
      </c>
      <c r="U1042" s="34">
        <v>1.35</v>
      </c>
      <c r="V1042" s="5">
        <v>171.76657833502196</v>
      </c>
      <c r="W1042" s="5">
        <v>2.4808390480032352</v>
      </c>
      <c r="X1042" s="5">
        <v>221.54402985074626</v>
      </c>
      <c r="Y1042" s="5">
        <v>1.2897970722723249</v>
      </c>
    </row>
    <row r="1043" spans="1:25" x14ac:dyDescent="0.3">
      <c r="A1043" s="34" t="s">
        <v>1623</v>
      </c>
      <c r="B1043" s="29">
        <v>380</v>
      </c>
      <c r="C1043" s="29">
        <v>21</v>
      </c>
      <c r="D1043" s="29" t="s">
        <v>75</v>
      </c>
      <c r="E1043" s="5">
        <v>493858.701495999</v>
      </c>
      <c r="F1043" s="5">
        <v>5181036.9536199803</v>
      </c>
      <c r="G1043" s="29">
        <v>3</v>
      </c>
      <c r="H1043" s="29" t="s">
        <v>15</v>
      </c>
      <c r="I1043" s="29" t="s">
        <v>233</v>
      </c>
      <c r="J1043" s="36" t="s">
        <v>208</v>
      </c>
      <c r="K1043" s="34">
        <v>4</v>
      </c>
      <c r="L1043" s="34" t="s">
        <v>224</v>
      </c>
      <c r="M1043" s="34" t="s">
        <v>206</v>
      </c>
      <c r="N1043" s="34" t="s">
        <v>206</v>
      </c>
      <c r="O1043" s="34" t="s">
        <v>206</v>
      </c>
      <c r="P1043" s="34" t="s">
        <v>206</v>
      </c>
      <c r="Q1043" s="34">
        <v>30</v>
      </c>
      <c r="R1043" s="34">
        <v>224.93</v>
      </c>
      <c r="S1043" s="34">
        <v>6.31</v>
      </c>
      <c r="T1043" s="34">
        <v>218.62</v>
      </c>
      <c r="U1043" s="34">
        <v>1.35</v>
      </c>
      <c r="V1043" s="5">
        <v>171.76657833502196</v>
      </c>
      <c r="W1043" s="5">
        <v>2.1328458257160503</v>
      </c>
      <c r="X1043" s="5">
        <v>213.95717245581957</v>
      </c>
      <c r="Y1043" s="5">
        <v>1.2456274936006877</v>
      </c>
    </row>
    <row r="1044" spans="1:25" x14ac:dyDescent="0.3">
      <c r="A1044" s="34" t="s">
        <v>1660</v>
      </c>
      <c r="B1044" s="29">
        <v>402</v>
      </c>
      <c r="C1044" s="29">
        <v>21</v>
      </c>
      <c r="D1044" s="29" t="s">
        <v>78</v>
      </c>
      <c r="E1044" s="5">
        <v>493849.726767999</v>
      </c>
      <c r="F1044" s="5">
        <v>5181068.7437699903</v>
      </c>
      <c r="G1044" s="29">
        <v>2</v>
      </c>
      <c r="H1044" s="29" t="s">
        <v>15</v>
      </c>
      <c r="I1044" s="29" t="s">
        <v>141</v>
      </c>
      <c r="J1044" s="36" t="s">
        <v>199</v>
      </c>
      <c r="K1044" s="34">
        <v>1</v>
      </c>
      <c r="L1044" s="34" t="s">
        <v>224</v>
      </c>
      <c r="M1044" s="34">
        <v>2.5</v>
      </c>
      <c r="N1044" s="34">
        <v>2.5</v>
      </c>
      <c r="O1044" s="34">
        <v>3.75</v>
      </c>
      <c r="P1044" s="34">
        <v>4.25</v>
      </c>
      <c r="Q1044" s="34">
        <v>13</v>
      </c>
      <c r="R1044" s="34">
        <v>619.07000000000005</v>
      </c>
      <c r="S1044" s="34">
        <v>17.149999999999999</v>
      </c>
      <c r="T1044" s="34">
        <v>601.92000000000007</v>
      </c>
      <c r="U1044" s="34">
        <v>6.2</v>
      </c>
      <c r="V1044" s="5">
        <v>1569.9166808518917</v>
      </c>
      <c r="W1044" s="37">
        <v>2.2497414476246718</v>
      </c>
      <c r="X1044" s="5">
        <v>588.37835627845766</v>
      </c>
      <c r="Y1044" s="5">
        <v>0.37478317381734105</v>
      </c>
    </row>
    <row r="1045" spans="1:25" x14ac:dyDescent="0.3">
      <c r="A1045" s="34" t="s">
        <v>1661</v>
      </c>
      <c r="B1045" s="29">
        <v>402</v>
      </c>
      <c r="C1045" s="29">
        <v>21</v>
      </c>
      <c r="D1045" s="29" t="s">
        <v>78</v>
      </c>
      <c r="E1045" s="5">
        <v>493849.726767999</v>
      </c>
      <c r="F1045" s="5">
        <v>5181068.7437699903</v>
      </c>
      <c r="G1045" s="29">
        <v>2</v>
      </c>
      <c r="H1045" s="29" t="s">
        <v>15</v>
      </c>
      <c r="I1045" s="29" t="s">
        <v>141</v>
      </c>
      <c r="J1045" s="36" t="s">
        <v>202</v>
      </c>
      <c r="K1045" s="34">
        <v>2</v>
      </c>
      <c r="L1045" s="34" t="s">
        <v>224</v>
      </c>
      <c r="M1045" s="34" t="s">
        <v>203</v>
      </c>
      <c r="N1045" s="34">
        <v>7.5</v>
      </c>
      <c r="O1045" s="34">
        <v>6.25</v>
      </c>
      <c r="P1045" s="34">
        <v>5.75</v>
      </c>
      <c r="Q1045" s="34">
        <v>19.5</v>
      </c>
      <c r="R1045" s="34">
        <v>209.17</v>
      </c>
      <c r="S1045" s="34">
        <v>6.31</v>
      </c>
      <c r="T1045" s="34">
        <v>202.85999999999999</v>
      </c>
      <c r="U1045" s="34">
        <v>1.55</v>
      </c>
      <c r="V1045" s="5">
        <v>147.17968882986486</v>
      </c>
      <c r="W1045" s="5">
        <v>2.1362353889560417</v>
      </c>
      <c r="X1045" s="5">
        <v>198.52643288996376</v>
      </c>
      <c r="Y1045" s="5">
        <v>1.3488711279954813</v>
      </c>
    </row>
    <row r="1046" spans="1:25" x14ac:dyDescent="0.3">
      <c r="A1046" s="34" t="s">
        <v>1662</v>
      </c>
      <c r="B1046" s="29">
        <v>402</v>
      </c>
      <c r="C1046" s="29">
        <v>21</v>
      </c>
      <c r="D1046" s="29" t="s">
        <v>78</v>
      </c>
      <c r="E1046" s="5">
        <v>493849.726767999</v>
      </c>
      <c r="F1046" s="5">
        <v>5181068.7437699903</v>
      </c>
      <c r="G1046" s="29">
        <v>2</v>
      </c>
      <c r="H1046" s="29" t="s">
        <v>15</v>
      </c>
      <c r="I1046" s="29" t="s">
        <v>141</v>
      </c>
      <c r="J1046" s="36" t="s">
        <v>205</v>
      </c>
      <c r="K1046" s="34">
        <v>3</v>
      </c>
      <c r="L1046" s="34" t="s">
        <v>224</v>
      </c>
      <c r="M1046" s="34" t="s">
        <v>206</v>
      </c>
      <c r="N1046" s="34" t="s">
        <v>206</v>
      </c>
      <c r="O1046" s="34" t="s">
        <v>206</v>
      </c>
      <c r="P1046" s="34" t="s">
        <v>206</v>
      </c>
      <c r="Q1046" s="34">
        <v>30</v>
      </c>
      <c r="R1046" s="34">
        <v>257.41000000000003</v>
      </c>
      <c r="S1046" s="34">
        <v>6.31</v>
      </c>
      <c r="T1046" s="34">
        <v>251.10000000000002</v>
      </c>
      <c r="U1046" s="34">
        <v>1.35</v>
      </c>
      <c r="V1046" s="5">
        <v>171.76657833502196</v>
      </c>
      <c r="W1046" s="5">
        <v>2.0956256358087511</v>
      </c>
      <c r="X1046" s="5">
        <v>245.83788402848424</v>
      </c>
      <c r="Y1046" s="5">
        <v>1.4312323527164288</v>
      </c>
    </row>
    <row r="1047" spans="1:25" x14ac:dyDescent="0.3">
      <c r="A1047" s="34" t="s">
        <v>1663</v>
      </c>
      <c r="B1047" s="29">
        <v>402</v>
      </c>
      <c r="C1047" s="29">
        <v>21</v>
      </c>
      <c r="D1047" s="29" t="s">
        <v>78</v>
      </c>
      <c r="E1047" s="5">
        <v>493849.726767999</v>
      </c>
      <c r="F1047" s="5">
        <v>5181068.7437699903</v>
      </c>
      <c r="G1047" s="29">
        <v>2</v>
      </c>
      <c r="H1047" s="29" t="s">
        <v>15</v>
      </c>
      <c r="I1047" s="29" t="s">
        <v>141</v>
      </c>
      <c r="J1047" s="36" t="s">
        <v>208</v>
      </c>
      <c r="K1047" s="34">
        <v>4</v>
      </c>
      <c r="L1047" s="34" t="s">
        <v>224</v>
      </c>
      <c r="M1047" s="34" t="s">
        <v>206</v>
      </c>
      <c r="N1047" s="34" t="s">
        <v>206</v>
      </c>
      <c r="O1047" s="34" t="s">
        <v>206</v>
      </c>
      <c r="P1047" s="34" t="s">
        <v>206</v>
      </c>
      <c r="Q1047" s="34">
        <v>30</v>
      </c>
      <c r="R1047" s="34">
        <v>259.08</v>
      </c>
      <c r="S1047" s="34">
        <v>6.31</v>
      </c>
      <c r="T1047" s="34">
        <v>252.76999999999998</v>
      </c>
      <c r="U1047" s="34">
        <v>1.35</v>
      </c>
      <c r="V1047" s="5">
        <v>171.76657833502196</v>
      </c>
      <c r="W1047" s="5">
        <v>1.9486975541857305</v>
      </c>
      <c r="X1047" s="5">
        <v>247.84427719228472</v>
      </c>
      <c r="Y1047" s="5">
        <v>1.442913281470142</v>
      </c>
    </row>
    <row r="1048" spans="1:25" x14ac:dyDescent="0.3">
      <c r="A1048" s="34" t="s">
        <v>1688</v>
      </c>
      <c r="B1048" s="29">
        <v>425</v>
      </c>
      <c r="C1048" s="29">
        <v>21</v>
      </c>
      <c r="D1048" s="29" t="s">
        <v>83</v>
      </c>
      <c r="E1048" s="5">
        <v>493841.59178900003</v>
      </c>
      <c r="F1048" s="5">
        <v>5181100.5330800004</v>
      </c>
      <c r="G1048" s="29">
        <v>1</v>
      </c>
      <c r="H1048" s="29" t="s">
        <v>15</v>
      </c>
      <c r="I1048" s="29" t="s">
        <v>198</v>
      </c>
      <c r="J1048" s="36" t="s">
        <v>199</v>
      </c>
      <c r="K1048" s="34">
        <v>1</v>
      </c>
      <c r="L1048" s="34" t="s">
        <v>224</v>
      </c>
      <c r="M1048" s="34">
        <v>0</v>
      </c>
      <c r="N1048" s="34">
        <v>2.25</v>
      </c>
      <c r="O1048" s="34">
        <v>2</v>
      </c>
      <c r="P1048" s="34">
        <v>2</v>
      </c>
      <c r="Q1048" s="34">
        <v>6.25</v>
      </c>
      <c r="R1048" s="34">
        <v>320.76</v>
      </c>
      <c r="S1048" s="34">
        <v>17.149999999999999</v>
      </c>
      <c r="T1048" s="34">
        <v>303.61</v>
      </c>
      <c r="U1048" s="34">
        <v>6.2</v>
      </c>
      <c r="V1048" s="5">
        <v>754.76763502494794</v>
      </c>
      <c r="W1048" s="37">
        <v>2.1893634343301089</v>
      </c>
      <c r="X1048" s="5">
        <v>296.96287367703036</v>
      </c>
      <c r="Y1048" s="5">
        <v>0.39344940071153767</v>
      </c>
    </row>
    <row r="1049" spans="1:25" x14ac:dyDescent="0.3">
      <c r="A1049" s="34" t="s">
        <v>1689</v>
      </c>
      <c r="B1049" s="29">
        <v>425</v>
      </c>
      <c r="C1049" s="29">
        <v>21</v>
      </c>
      <c r="D1049" s="29" t="s">
        <v>83</v>
      </c>
      <c r="E1049" s="5">
        <v>493841.59178900003</v>
      </c>
      <c r="F1049" s="5">
        <v>5181100.5330800004</v>
      </c>
      <c r="G1049" s="29">
        <v>1</v>
      </c>
      <c r="H1049" s="29" t="s">
        <v>15</v>
      </c>
      <c r="I1049" s="29" t="s">
        <v>198</v>
      </c>
      <c r="J1049" s="36" t="s">
        <v>202</v>
      </c>
      <c r="K1049" s="34">
        <v>2</v>
      </c>
      <c r="L1049" s="34" t="s">
        <v>224</v>
      </c>
      <c r="M1049" s="34" t="s">
        <v>203</v>
      </c>
      <c r="N1049" s="34">
        <v>7.75</v>
      </c>
      <c r="O1049" s="34">
        <v>8</v>
      </c>
      <c r="P1049" s="34">
        <v>8</v>
      </c>
      <c r="Q1049" s="34">
        <v>23.75</v>
      </c>
      <c r="R1049" s="34">
        <v>243.65</v>
      </c>
      <c r="S1049" s="34">
        <v>6.31</v>
      </c>
      <c r="T1049" s="34">
        <v>237.34</v>
      </c>
      <c r="U1049" s="34">
        <v>1.55</v>
      </c>
      <c r="V1049" s="5">
        <v>179.25731331842513</v>
      </c>
      <c r="W1049" s="5">
        <v>2.0720177026755198</v>
      </c>
      <c r="X1049" s="5">
        <v>232.42227318446993</v>
      </c>
      <c r="Y1049" s="5">
        <v>1.2965846072433587</v>
      </c>
    </row>
    <row r="1050" spans="1:25" x14ac:dyDescent="0.3">
      <c r="A1050" s="34" t="s">
        <v>1690</v>
      </c>
      <c r="B1050" s="29">
        <v>425</v>
      </c>
      <c r="C1050" s="29">
        <v>21</v>
      </c>
      <c r="D1050" s="29" t="s">
        <v>83</v>
      </c>
      <c r="E1050" s="5">
        <v>493841.59178900003</v>
      </c>
      <c r="F1050" s="5">
        <v>5181100.5330800004</v>
      </c>
      <c r="G1050" s="29">
        <v>1</v>
      </c>
      <c r="H1050" s="29" t="s">
        <v>15</v>
      </c>
      <c r="I1050" s="29" t="s">
        <v>198</v>
      </c>
      <c r="J1050" s="36" t="s">
        <v>205</v>
      </c>
      <c r="K1050" s="34">
        <v>3</v>
      </c>
      <c r="L1050" s="34" t="s">
        <v>224</v>
      </c>
      <c r="M1050" s="34" t="s">
        <v>206</v>
      </c>
      <c r="N1050" s="34" t="s">
        <v>206</v>
      </c>
      <c r="O1050" s="34" t="s">
        <v>206</v>
      </c>
      <c r="P1050" s="34" t="s">
        <v>206</v>
      </c>
      <c r="Q1050" s="34">
        <v>30</v>
      </c>
      <c r="R1050" s="34">
        <v>272.08</v>
      </c>
      <c r="S1050" s="34">
        <v>6.31</v>
      </c>
      <c r="T1050" s="34">
        <v>265.77</v>
      </c>
      <c r="U1050" s="34">
        <v>1.35</v>
      </c>
      <c r="V1050" s="5">
        <v>171.76657833502196</v>
      </c>
      <c r="W1050" s="5">
        <v>2.1358828315703771</v>
      </c>
      <c r="X1050" s="5">
        <v>260.0934641985354</v>
      </c>
      <c r="Y1050" s="5">
        <v>1.5142262640362805</v>
      </c>
    </row>
    <row r="1051" spans="1:25" x14ac:dyDescent="0.3">
      <c r="A1051" s="34" t="s">
        <v>1691</v>
      </c>
      <c r="B1051" s="29">
        <v>425</v>
      </c>
      <c r="C1051" s="29">
        <v>21</v>
      </c>
      <c r="D1051" s="29" t="s">
        <v>83</v>
      </c>
      <c r="E1051" s="5">
        <v>493841.59178900003</v>
      </c>
      <c r="F1051" s="5">
        <v>5181100.5330800004</v>
      </c>
      <c r="G1051" s="29">
        <v>1</v>
      </c>
      <c r="H1051" s="29" t="s">
        <v>15</v>
      </c>
      <c r="I1051" s="29" t="s">
        <v>198</v>
      </c>
      <c r="J1051" s="36" t="s">
        <v>208</v>
      </c>
      <c r="K1051" s="34">
        <v>4</v>
      </c>
      <c r="L1051" s="34" t="s">
        <v>224</v>
      </c>
      <c r="M1051" s="34" t="s">
        <v>206</v>
      </c>
      <c r="N1051" s="34" t="s">
        <v>206</v>
      </c>
      <c r="O1051" s="34" t="s">
        <v>206</v>
      </c>
      <c r="P1051" s="34" t="s">
        <v>206</v>
      </c>
      <c r="Q1051" s="34">
        <v>30</v>
      </c>
      <c r="R1051" s="34">
        <v>266.70999999999998</v>
      </c>
      <c r="S1051" s="34">
        <v>6.31</v>
      </c>
      <c r="T1051" s="34">
        <v>260.39999999999998</v>
      </c>
      <c r="U1051" s="34">
        <v>1.35</v>
      </c>
      <c r="V1051" s="5">
        <v>171.76657833502196</v>
      </c>
      <c r="W1051" s="5">
        <v>2.4984640589801326</v>
      </c>
      <c r="X1051" s="5">
        <v>253.89399959041572</v>
      </c>
      <c r="Y1051" s="5">
        <v>1.4781338840854616</v>
      </c>
    </row>
    <row r="1052" spans="1:25" x14ac:dyDescent="0.3">
      <c r="A1052" s="34" t="s">
        <v>271</v>
      </c>
      <c r="B1052" s="29">
        <v>16</v>
      </c>
      <c r="C1052" s="29">
        <v>22</v>
      </c>
      <c r="D1052" s="29" t="s">
        <v>17</v>
      </c>
      <c r="E1052" s="5">
        <v>493861.755168</v>
      </c>
      <c r="F1052" s="5">
        <v>5180589.4613600001</v>
      </c>
      <c r="G1052" s="29">
        <v>4</v>
      </c>
      <c r="H1052" s="29" t="s">
        <v>23</v>
      </c>
      <c r="I1052" s="29" t="s">
        <v>242</v>
      </c>
      <c r="J1052" s="36" t="s">
        <v>199</v>
      </c>
      <c r="K1052" s="34">
        <v>1</v>
      </c>
      <c r="L1052" s="34" t="s">
        <v>272</v>
      </c>
      <c r="M1052" s="34">
        <v>3</v>
      </c>
      <c r="N1052" s="34">
        <v>5</v>
      </c>
      <c r="O1052" s="34">
        <v>2</v>
      </c>
      <c r="P1052" s="34">
        <v>1.75</v>
      </c>
      <c r="Q1052" s="34">
        <v>11.75</v>
      </c>
      <c r="R1052" s="34">
        <v>813.72</v>
      </c>
      <c r="S1052" s="34">
        <v>17.149999999999999</v>
      </c>
      <c r="T1052" s="34">
        <v>796.57</v>
      </c>
      <c r="U1052" s="34">
        <v>6.2</v>
      </c>
      <c r="V1052" s="5">
        <v>1418.9631538469021</v>
      </c>
      <c r="W1052" s="37">
        <v>2.2885597163192006</v>
      </c>
      <c r="X1052" s="5">
        <v>778.34001986771614</v>
      </c>
      <c r="Y1052" s="5">
        <v>0.54852729456546168</v>
      </c>
    </row>
    <row r="1053" spans="1:25" x14ac:dyDescent="0.3">
      <c r="A1053" s="34" t="s">
        <v>273</v>
      </c>
      <c r="B1053" s="29">
        <v>16</v>
      </c>
      <c r="C1053" s="29">
        <v>22</v>
      </c>
      <c r="D1053" s="29" t="s">
        <v>17</v>
      </c>
      <c r="E1053" s="5">
        <v>493861.755168</v>
      </c>
      <c r="F1053" s="5">
        <v>5180589.4613600001</v>
      </c>
      <c r="G1053" s="29">
        <v>4</v>
      </c>
      <c r="H1053" s="29" t="s">
        <v>23</v>
      </c>
      <c r="I1053" s="29" t="s">
        <v>242</v>
      </c>
      <c r="J1053" s="36" t="s">
        <v>202</v>
      </c>
      <c r="K1053" s="34">
        <v>2</v>
      </c>
      <c r="L1053" s="34" t="s">
        <v>272</v>
      </c>
      <c r="M1053" s="34" t="s">
        <v>203</v>
      </c>
      <c r="N1053" s="34">
        <v>5</v>
      </c>
      <c r="O1053" s="34">
        <v>8</v>
      </c>
      <c r="P1053" s="34">
        <v>8.25</v>
      </c>
      <c r="Q1053" s="34">
        <v>21.25</v>
      </c>
      <c r="R1053" s="34">
        <v>210.77</v>
      </c>
      <c r="S1053" s="34">
        <v>6.31</v>
      </c>
      <c r="T1053" s="34">
        <v>204.46</v>
      </c>
      <c r="U1053" s="34">
        <v>1.55</v>
      </c>
      <c r="V1053" s="5">
        <v>160.38812244280143</v>
      </c>
      <c r="W1053" s="5">
        <v>2.0064856100526849</v>
      </c>
      <c r="X1053" s="5">
        <v>200.35753952168628</v>
      </c>
      <c r="Y1053" s="5">
        <v>1.2492043454972108</v>
      </c>
    </row>
    <row r="1054" spans="1:25" x14ac:dyDescent="0.3">
      <c r="A1054" s="34" t="s">
        <v>274</v>
      </c>
      <c r="B1054" s="29">
        <v>16</v>
      </c>
      <c r="C1054" s="29">
        <v>22</v>
      </c>
      <c r="D1054" s="29" t="s">
        <v>17</v>
      </c>
      <c r="E1054" s="5">
        <v>493861.755168</v>
      </c>
      <c r="F1054" s="5">
        <v>5180589.4613600001</v>
      </c>
      <c r="G1054" s="29">
        <v>4</v>
      </c>
      <c r="H1054" s="29" t="s">
        <v>23</v>
      </c>
      <c r="I1054" s="29" t="s">
        <v>242</v>
      </c>
      <c r="J1054" s="36" t="s">
        <v>205</v>
      </c>
      <c r="K1054" s="34">
        <v>3</v>
      </c>
      <c r="L1054" s="34" t="s">
        <v>272</v>
      </c>
      <c r="M1054" s="34" t="s">
        <v>206</v>
      </c>
      <c r="N1054" s="34" t="s">
        <v>206</v>
      </c>
      <c r="O1054" s="34" t="s">
        <v>206</v>
      </c>
      <c r="P1054" s="34" t="s">
        <v>206</v>
      </c>
      <c r="Q1054" s="34">
        <v>30</v>
      </c>
      <c r="R1054" s="34">
        <v>233.93</v>
      </c>
      <c r="S1054" s="34">
        <v>6.31</v>
      </c>
      <c r="T1054" s="34">
        <v>227.62</v>
      </c>
      <c r="U1054" s="34">
        <v>1.35</v>
      </c>
      <c r="V1054" s="5">
        <v>171.76657833502196</v>
      </c>
      <c r="W1054" s="5">
        <v>2.2943480693900469</v>
      </c>
      <c r="X1054" s="5">
        <v>222.39760492445438</v>
      </c>
      <c r="Y1054" s="5">
        <v>1.294766462021961</v>
      </c>
    </row>
    <row r="1055" spans="1:25" x14ac:dyDescent="0.3">
      <c r="A1055" s="34" t="s">
        <v>275</v>
      </c>
      <c r="B1055" s="29">
        <v>16</v>
      </c>
      <c r="C1055" s="29">
        <v>22</v>
      </c>
      <c r="D1055" s="29" t="s">
        <v>17</v>
      </c>
      <c r="E1055" s="5">
        <v>493861.755168</v>
      </c>
      <c r="F1055" s="5">
        <v>5180589.4613600001</v>
      </c>
      <c r="G1055" s="29">
        <v>4</v>
      </c>
      <c r="H1055" s="29" t="s">
        <v>23</v>
      </c>
      <c r="I1055" s="29" t="s">
        <v>242</v>
      </c>
      <c r="J1055" s="36" t="s">
        <v>208</v>
      </c>
      <c r="K1055" s="34">
        <v>4</v>
      </c>
      <c r="L1055" s="34" t="s">
        <v>272</v>
      </c>
      <c r="M1055" s="34" t="s">
        <v>206</v>
      </c>
      <c r="N1055" s="34" t="s">
        <v>206</v>
      </c>
      <c r="O1055" s="34" t="s">
        <v>206</v>
      </c>
      <c r="P1055" s="34" t="s">
        <v>206</v>
      </c>
      <c r="Q1055" s="34">
        <v>30</v>
      </c>
      <c r="R1055" s="34">
        <v>234.07</v>
      </c>
      <c r="S1055" s="34">
        <v>6.31</v>
      </c>
      <c r="T1055" s="34">
        <v>227.76</v>
      </c>
      <c r="U1055" s="34">
        <v>1.35</v>
      </c>
      <c r="V1055" s="5">
        <v>171.76657833502196</v>
      </c>
      <c r="W1055" s="5">
        <v>2.8792692613185129</v>
      </c>
      <c r="X1055" s="5">
        <v>221.20217633042094</v>
      </c>
      <c r="Y1055" s="5">
        <v>1.2878068508704723</v>
      </c>
    </row>
    <row r="1056" spans="1:25" x14ac:dyDescent="0.3">
      <c r="A1056" s="34" t="s">
        <v>366</v>
      </c>
      <c r="B1056" s="29">
        <v>39</v>
      </c>
      <c r="C1056" s="29">
        <v>22</v>
      </c>
      <c r="D1056" s="29" t="s">
        <v>15</v>
      </c>
      <c r="E1056" s="5">
        <v>493883.62043100002</v>
      </c>
      <c r="F1056" s="5">
        <v>5180621.2199799903</v>
      </c>
      <c r="G1056" s="29">
        <v>4</v>
      </c>
      <c r="H1056" s="29" t="s">
        <v>23</v>
      </c>
      <c r="I1056" s="29" t="s">
        <v>242</v>
      </c>
      <c r="J1056" s="36" t="s">
        <v>199</v>
      </c>
      <c r="K1056" s="34">
        <v>1</v>
      </c>
      <c r="L1056" s="34" t="s">
        <v>272</v>
      </c>
      <c r="M1056" s="34">
        <v>2.25</v>
      </c>
      <c r="N1056" s="34">
        <v>2.25</v>
      </c>
      <c r="O1056" s="34">
        <v>2.75</v>
      </c>
      <c r="P1056" s="34">
        <v>1</v>
      </c>
      <c r="Q1056" s="34">
        <v>8.25</v>
      </c>
      <c r="R1056" s="34">
        <v>442.5</v>
      </c>
      <c r="S1056" s="34">
        <v>17.149999999999999</v>
      </c>
      <c r="T1056" s="34">
        <v>425.35</v>
      </c>
      <c r="U1056" s="34">
        <v>6.2</v>
      </c>
      <c r="V1056" s="5">
        <v>996.29327823293124</v>
      </c>
      <c r="W1056" s="37">
        <v>2.0607366740339463</v>
      </c>
      <c r="X1056" s="5">
        <v>416.58465655699661</v>
      </c>
      <c r="Y1056" s="5">
        <v>0.41813456505083435</v>
      </c>
    </row>
    <row r="1057" spans="1:25" x14ac:dyDescent="0.3">
      <c r="A1057" s="34" t="s">
        <v>367</v>
      </c>
      <c r="B1057" s="29">
        <v>39</v>
      </c>
      <c r="C1057" s="29">
        <v>22</v>
      </c>
      <c r="D1057" s="29" t="s">
        <v>15</v>
      </c>
      <c r="E1057" s="5">
        <v>493883.62043100002</v>
      </c>
      <c r="F1057" s="5">
        <v>5180621.2199799903</v>
      </c>
      <c r="G1057" s="29">
        <v>4</v>
      </c>
      <c r="H1057" s="29" t="s">
        <v>23</v>
      </c>
      <c r="I1057" s="29" t="s">
        <v>242</v>
      </c>
      <c r="J1057" s="36" t="s">
        <v>202</v>
      </c>
      <c r="K1057" s="34">
        <v>2</v>
      </c>
      <c r="L1057" s="34" t="s">
        <v>272</v>
      </c>
      <c r="M1057" s="34" t="s">
        <v>203</v>
      </c>
      <c r="N1057" s="34">
        <v>7.75</v>
      </c>
      <c r="O1057" s="34">
        <v>7.25</v>
      </c>
      <c r="P1057" s="34">
        <v>9</v>
      </c>
      <c r="Q1057" s="34">
        <v>24</v>
      </c>
      <c r="R1057" s="34">
        <v>258.45</v>
      </c>
      <c r="S1057" s="34">
        <v>6.31</v>
      </c>
      <c r="T1057" s="34">
        <v>252.14</v>
      </c>
      <c r="U1057" s="34">
        <v>1.55</v>
      </c>
      <c r="V1057" s="5">
        <v>181.14423240598751</v>
      </c>
      <c r="W1057" s="5">
        <v>1.7169923031379608</v>
      </c>
      <c r="X1057" s="5">
        <v>247.81077560686794</v>
      </c>
      <c r="Y1057" s="5">
        <v>1.3680301730582554</v>
      </c>
    </row>
    <row r="1058" spans="1:25" x14ac:dyDescent="0.3">
      <c r="A1058" s="34" t="s">
        <v>368</v>
      </c>
      <c r="B1058" s="29">
        <v>39</v>
      </c>
      <c r="C1058" s="29">
        <v>22</v>
      </c>
      <c r="D1058" s="29" t="s">
        <v>15</v>
      </c>
      <c r="E1058" s="5">
        <v>493883.62043100002</v>
      </c>
      <c r="F1058" s="5">
        <v>5180621.2199799903</v>
      </c>
      <c r="G1058" s="29">
        <v>4</v>
      </c>
      <c r="H1058" s="29" t="s">
        <v>23</v>
      </c>
      <c r="I1058" s="29" t="s">
        <v>242</v>
      </c>
      <c r="J1058" s="36" t="s">
        <v>205</v>
      </c>
      <c r="K1058" s="34">
        <v>3</v>
      </c>
      <c r="L1058" s="34" t="s">
        <v>272</v>
      </c>
      <c r="M1058" s="34" t="s">
        <v>206</v>
      </c>
      <c r="N1058" s="34" t="s">
        <v>206</v>
      </c>
      <c r="O1058" s="34" t="s">
        <v>206</v>
      </c>
      <c r="P1058" s="34" t="s">
        <v>206</v>
      </c>
      <c r="Q1058" s="34">
        <v>30</v>
      </c>
      <c r="R1058" s="34">
        <v>243.07</v>
      </c>
      <c r="S1058" s="34">
        <v>6.31</v>
      </c>
      <c r="T1058" s="34">
        <v>236.76</v>
      </c>
      <c r="U1058" s="34">
        <v>1.35</v>
      </c>
      <c r="V1058" s="5">
        <v>171.76657833502196</v>
      </c>
      <c r="W1058" s="5">
        <v>1.8952516812716667</v>
      </c>
      <c r="X1058" s="5">
        <v>232.27280211942119</v>
      </c>
      <c r="Y1058" s="5">
        <v>1.3522584216958955</v>
      </c>
    </row>
    <row r="1059" spans="1:25" x14ac:dyDescent="0.3">
      <c r="A1059" s="34" t="s">
        <v>369</v>
      </c>
      <c r="B1059" s="29">
        <v>39</v>
      </c>
      <c r="C1059" s="29">
        <v>22</v>
      </c>
      <c r="D1059" s="29" t="s">
        <v>15</v>
      </c>
      <c r="E1059" s="5">
        <v>493883.62043100002</v>
      </c>
      <c r="F1059" s="5">
        <v>5180621.2199799903</v>
      </c>
      <c r="G1059" s="29">
        <v>4</v>
      </c>
      <c r="H1059" s="29" t="s">
        <v>23</v>
      </c>
      <c r="I1059" s="29" t="s">
        <v>242</v>
      </c>
      <c r="J1059" s="36" t="s">
        <v>208</v>
      </c>
      <c r="K1059" s="34">
        <v>4</v>
      </c>
      <c r="L1059" s="34" t="s">
        <v>272</v>
      </c>
      <c r="M1059" s="34" t="s">
        <v>206</v>
      </c>
      <c r="N1059" s="34" t="s">
        <v>206</v>
      </c>
      <c r="O1059" s="34" t="s">
        <v>206</v>
      </c>
      <c r="P1059" s="34" t="s">
        <v>206</v>
      </c>
      <c r="Q1059" s="34">
        <v>30</v>
      </c>
      <c r="R1059" s="34">
        <v>288.45</v>
      </c>
      <c r="S1059" s="34">
        <v>6.31</v>
      </c>
      <c r="T1059" s="34">
        <v>282.14</v>
      </c>
      <c r="U1059" s="34">
        <v>1.35</v>
      </c>
      <c r="V1059" s="5">
        <v>171.76657833502196</v>
      </c>
      <c r="W1059" s="5">
        <v>2.592823065753993</v>
      </c>
      <c r="X1059" s="5">
        <v>274.82460900228165</v>
      </c>
      <c r="Y1059" s="5">
        <v>1.5999888433840153</v>
      </c>
    </row>
    <row r="1060" spans="1:25" x14ac:dyDescent="0.3">
      <c r="A1060" s="34" t="s">
        <v>459</v>
      </c>
      <c r="B1060" s="29">
        <v>62</v>
      </c>
      <c r="C1060" s="29">
        <v>22</v>
      </c>
      <c r="D1060" s="29" t="s">
        <v>23</v>
      </c>
      <c r="E1060" s="5">
        <v>493862.44210400002</v>
      </c>
      <c r="F1060" s="5">
        <v>5180655.2967800004</v>
      </c>
      <c r="G1060" s="29">
        <v>3</v>
      </c>
      <c r="H1060" s="29" t="s">
        <v>23</v>
      </c>
      <c r="I1060" s="29" t="s">
        <v>219</v>
      </c>
      <c r="J1060" s="36" t="s">
        <v>199</v>
      </c>
      <c r="K1060" s="34">
        <v>1</v>
      </c>
      <c r="L1060" s="34" t="s">
        <v>219</v>
      </c>
      <c r="M1060" s="34">
        <v>4.75</v>
      </c>
      <c r="N1060" s="34">
        <v>5</v>
      </c>
      <c r="O1060" s="34">
        <v>3.75</v>
      </c>
      <c r="P1060" s="34">
        <v>4</v>
      </c>
      <c r="Q1060" s="34">
        <v>17.5</v>
      </c>
      <c r="R1060" s="34">
        <v>441.8</v>
      </c>
      <c r="S1060" s="34">
        <v>17.149999999999999</v>
      </c>
      <c r="T1060" s="34">
        <v>424.65000000000003</v>
      </c>
      <c r="U1060" s="34">
        <v>6.2</v>
      </c>
      <c r="V1060" s="5">
        <v>2113.3493780698541</v>
      </c>
      <c r="W1060" s="37">
        <v>2.5128349544007027</v>
      </c>
      <c r="X1060" s="5">
        <v>413.97924636613743</v>
      </c>
      <c r="Y1060" s="5">
        <v>0.19588774608779044</v>
      </c>
    </row>
    <row r="1061" spans="1:25" x14ac:dyDescent="0.3">
      <c r="A1061" s="34" t="s">
        <v>460</v>
      </c>
      <c r="B1061" s="29">
        <v>62</v>
      </c>
      <c r="C1061" s="29">
        <v>22</v>
      </c>
      <c r="D1061" s="29" t="s">
        <v>23</v>
      </c>
      <c r="E1061" s="5">
        <v>493862.44210400002</v>
      </c>
      <c r="F1061" s="5">
        <v>5180655.2967800004</v>
      </c>
      <c r="G1061" s="29">
        <v>3</v>
      </c>
      <c r="H1061" s="29" t="s">
        <v>23</v>
      </c>
      <c r="I1061" s="29" t="s">
        <v>219</v>
      </c>
      <c r="J1061" s="36" t="s">
        <v>202</v>
      </c>
      <c r="K1061" s="34">
        <v>2</v>
      </c>
      <c r="L1061" s="34" t="s">
        <v>219</v>
      </c>
      <c r="M1061" s="34" t="s">
        <v>203</v>
      </c>
      <c r="N1061" s="34">
        <v>5</v>
      </c>
      <c r="O1061" s="34">
        <v>6.25</v>
      </c>
      <c r="P1061" s="34">
        <v>6</v>
      </c>
      <c r="Q1061" s="34">
        <v>17.25</v>
      </c>
      <c r="R1061" s="34">
        <v>156.53</v>
      </c>
      <c r="S1061" s="34">
        <v>6.31</v>
      </c>
      <c r="T1061" s="34">
        <v>150.22</v>
      </c>
      <c r="U1061" s="34">
        <v>1.55</v>
      </c>
      <c r="V1061" s="5">
        <v>130.1974170418035</v>
      </c>
      <c r="W1061" s="5">
        <v>1.8503456689711488</v>
      </c>
      <c r="X1061" s="5">
        <v>147.44041073607153</v>
      </c>
      <c r="Y1061" s="5">
        <v>1.1324372947332102</v>
      </c>
    </row>
    <row r="1062" spans="1:25" x14ac:dyDescent="0.3">
      <c r="A1062" s="34" t="s">
        <v>461</v>
      </c>
      <c r="B1062" s="29">
        <v>62</v>
      </c>
      <c r="C1062" s="29">
        <v>22</v>
      </c>
      <c r="D1062" s="29" t="s">
        <v>23</v>
      </c>
      <c r="E1062" s="5">
        <v>493862.44210400002</v>
      </c>
      <c r="F1062" s="5">
        <v>5180655.2967800004</v>
      </c>
      <c r="G1062" s="29">
        <v>3</v>
      </c>
      <c r="H1062" s="29" t="s">
        <v>23</v>
      </c>
      <c r="I1062" s="29" t="s">
        <v>219</v>
      </c>
      <c r="J1062" s="36" t="s">
        <v>205</v>
      </c>
      <c r="K1062" s="34">
        <v>3</v>
      </c>
      <c r="L1062" s="34" t="s">
        <v>219</v>
      </c>
      <c r="M1062" s="34" t="s">
        <v>206</v>
      </c>
      <c r="N1062" s="34" t="s">
        <v>206</v>
      </c>
      <c r="O1062" s="34" t="s">
        <v>206</v>
      </c>
      <c r="P1062" s="34" t="s">
        <v>206</v>
      </c>
      <c r="Q1062" s="34">
        <v>30</v>
      </c>
      <c r="R1062" s="34">
        <v>228.79</v>
      </c>
      <c r="S1062" s="34">
        <v>6.31</v>
      </c>
      <c r="T1062" s="34">
        <v>222.48</v>
      </c>
      <c r="U1062" s="34">
        <v>1.35</v>
      </c>
      <c r="V1062" s="5">
        <v>171.76657833502196</v>
      </c>
      <c r="W1062" s="5">
        <v>2.3208879919273575</v>
      </c>
      <c r="X1062" s="5">
        <v>217.31648839556001</v>
      </c>
      <c r="Y1062" s="5">
        <v>1.2651849416927621</v>
      </c>
    </row>
    <row r="1063" spans="1:25" x14ac:dyDescent="0.3">
      <c r="A1063" s="34" t="s">
        <v>462</v>
      </c>
      <c r="B1063" s="29">
        <v>62</v>
      </c>
      <c r="C1063" s="29">
        <v>22</v>
      </c>
      <c r="D1063" s="29" t="s">
        <v>23</v>
      </c>
      <c r="E1063" s="5">
        <v>493862.44210400002</v>
      </c>
      <c r="F1063" s="5">
        <v>5180655.2967800004</v>
      </c>
      <c r="G1063" s="29">
        <v>3</v>
      </c>
      <c r="H1063" s="29" t="s">
        <v>23</v>
      </c>
      <c r="I1063" s="29" t="s">
        <v>219</v>
      </c>
      <c r="J1063" s="36" t="s">
        <v>208</v>
      </c>
      <c r="K1063" s="34">
        <v>4</v>
      </c>
      <c r="L1063" s="34" t="s">
        <v>219</v>
      </c>
      <c r="M1063" s="34" t="s">
        <v>206</v>
      </c>
      <c r="N1063" s="34" t="s">
        <v>206</v>
      </c>
      <c r="O1063" s="34" t="s">
        <v>206</v>
      </c>
      <c r="P1063" s="34" t="s">
        <v>206</v>
      </c>
      <c r="Q1063" s="34">
        <v>30</v>
      </c>
      <c r="R1063" s="34">
        <v>221.87</v>
      </c>
      <c r="S1063" s="34">
        <v>6.31</v>
      </c>
      <c r="T1063" s="34">
        <v>215.56</v>
      </c>
      <c r="U1063" s="34">
        <v>1.35</v>
      </c>
      <c r="V1063" s="5">
        <v>171.76657833502196</v>
      </c>
      <c r="W1063" s="5">
        <v>2.7059773828756128</v>
      </c>
      <c r="X1063" s="5">
        <v>209.72699515347333</v>
      </c>
      <c r="Y1063" s="5">
        <v>1.2210000175028899</v>
      </c>
    </row>
    <row r="1064" spans="1:25" x14ac:dyDescent="0.3">
      <c r="A1064" s="34" t="s">
        <v>559</v>
      </c>
      <c r="B1064" s="29">
        <v>87</v>
      </c>
      <c r="C1064" s="29">
        <v>22</v>
      </c>
      <c r="D1064" s="29" t="s">
        <v>33</v>
      </c>
      <c r="E1064" s="5">
        <v>493870.93683800002</v>
      </c>
      <c r="F1064" s="5">
        <v>5180684.7948000003</v>
      </c>
      <c r="G1064" s="29">
        <v>3</v>
      </c>
      <c r="H1064" s="29" t="s">
        <v>23</v>
      </c>
      <c r="I1064" s="29" t="s">
        <v>219</v>
      </c>
      <c r="J1064" s="36" t="s">
        <v>199</v>
      </c>
      <c r="K1064" s="34">
        <v>1</v>
      </c>
      <c r="L1064" s="34" t="s">
        <v>219</v>
      </c>
      <c r="M1064" s="34">
        <v>4.75</v>
      </c>
      <c r="N1064" s="34">
        <v>3</v>
      </c>
      <c r="O1064" s="34">
        <v>3.75</v>
      </c>
      <c r="P1064" s="34">
        <v>3.5</v>
      </c>
      <c r="Q1064" s="34">
        <v>15</v>
      </c>
      <c r="R1064" s="34">
        <v>549.29999999999995</v>
      </c>
      <c r="S1064" s="34">
        <v>17.149999999999999</v>
      </c>
      <c r="T1064" s="34">
        <v>532.15</v>
      </c>
      <c r="U1064" s="34">
        <v>6.2</v>
      </c>
      <c r="V1064" s="5">
        <v>1811.4423240598751</v>
      </c>
      <c r="W1064" s="37">
        <v>2.1922359444996657</v>
      </c>
      <c r="X1064" s="5">
        <v>520.48401642134502</v>
      </c>
      <c r="Y1064" s="5">
        <v>0.28733126609011539</v>
      </c>
    </row>
    <row r="1065" spans="1:25" x14ac:dyDescent="0.3">
      <c r="A1065" s="34" t="s">
        <v>560</v>
      </c>
      <c r="B1065" s="29">
        <v>87</v>
      </c>
      <c r="C1065" s="29">
        <v>22</v>
      </c>
      <c r="D1065" s="29" t="s">
        <v>33</v>
      </c>
      <c r="E1065" s="5">
        <v>493870.93683800002</v>
      </c>
      <c r="F1065" s="5">
        <v>5180684.7948000003</v>
      </c>
      <c r="G1065" s="29">
        <v>3</v>
      </c>
      <c r="H1065" s="29" t="s">
        <v>23</v>
      </c>
      <c r="I1065" s="29" t="s">
        <v>219</v>
      </c>
      <c r="J1065" s="36" t="s">
        <v>202</v>
      </c>
      <c r="K1065" s="34">
        <v>2</v>
      </c>
      <c r="L1065" s="34" t="s">
        <v>219</v>
      </c>
      <c r="M1065" s="34" t="s">
        <v>203</v>
      </c>
      <c r="N1065" s="34">
        <v>7</v>
      </c>
      <c r="O1065" s="34">
        <v>6.25</v>
      </c>
      <c r="P1065" s="34">
        <v>6.5</v>
      </c>
      <c r="Q1065" s="34">
        <v>19.75</v>
      </c>
      <c r="R1065" s="34">
        <v>211.77</v>
      </c>
      <c r="S1065" s="34">
        <v>6.31</v>
      </c>
      <c r="T1065" s="34">
        <v>205.46</v>
      </c>
      <c r="U1065" s="34">
        <v>1.55</v>
      </c>
      <c r="V1065" s="5">
        <v>149.06660791742721</v>
      </c>
      <c r="W1065" s="5">
        <v>2.2172497965825948</v>
      </c>
      <c r="X1065" s="5">
        <v>200.90443856794141</v>
      </c>
      <c r="Y1065" s="5">
        <v>1.3477494482146455</v>
      </c>
    </row>
    <row r="1066" spans="1:25" x14ac:dyDescent="0.3">
      <c r="A1066" s="34" t="s">
        <v>561</v>
      </c>
      <c r="B1066" s="29">
        <v>87</v>
      </c>
      <c r="C1066" s="29">
        <v>22</v>
      </c>
      <c r="D1066" s="29" t="s">
        <v>33</v>
      </c>
      <c r="E1066" s="5">
        <v>493870.93683800002</v>
      </c>
      <c r="F1066" s="5">
        <v>5180684.7948000003</v>
      </c>
      <c r="G1066" s="29">
        <v>3</v>
      </c>
      <c r="H1066" s="29" t="s">
        <v>23</v>
      </c>
      <c r="I1066" s="29" t="s">
        <v>219</v>
      </c>
      <c r="J1066" s="36" t="s">
        <v>205</v>
      </c>
      <c r="K1066" s="34">
        <v>3</v>
      </c>
      <c r="L1066" s="34" t="s">
        <v>219</v>
      </c>
      <c r="M1066" s="34" t="s">
        <v>206</v>
      </c>
      <c r="N1066" s="34" t="s">
        <v>206</v>
      </c>
      <c r="O1066" s="34" t="s">
        <v>206</v>
      </c>
      <c r="P1066" s="34" t="s">
        <v>206</v>
      </c>
      <c r="Q1066" s="34">
        <v>30</v>
      </c>
      <c r="R1066" s="34">
        <v>237.55</v>
      </c>
      <c r="S1066" s="34">
        <v>6.31</v>
      </c>
      <c r="T1066" s="34">
        <v>231.24</v>
      </c>
      <c r="U1066" s="34">
        <v>1.35</v>
      </c>
      <c r="V1066" s="5">
        <v>171.76657833502196</v>
      </c>
      <c r="W1066" s="5">
        <v>2.0867098865478146</v>
      </c>
      <c r="X1066" s="5">
        <v>226.41469205834684</v>
      </c>
      <c r="Y1066" s="5">
        <v>1.3181533581971723</v>
      </c>
    </row>
    <row r="1067" spans="1:25" x14ac:dyDescent="0.3">
      <c r="A1067" s="34" t="s">
        <v>562</v>
      </c>
      <c r="B1067" s="29">
        <v>87</v>
      </c>
      <c r="C1067" s="29">
        <v>22</v>
      </c>
      <c r="D1067" s="29" t="s">
        <v>33</v>
      </c>
      <c r="E1067" s="5">
        <v>493870.93683800002</v>
      </c>
      <c r="F1067" s="5">
        <v>5180684.7948000003</v>
      </c>
      <c r="G1067" s="29">
        <v>3</v>
      </c>
      <c r="H1067" s="29" t="s">
        <v>23</v>
      </c>
      <c r="I1067" s="29" t="s">
        <v>219</v>
      </c>
      <c r="J1067" s="36" t="s">
        <v>208</v>
      </c>
      <c r="K1067" s="34">
        <v>4</v>
      </c>
      <c r="L1067" s="34" t="s">
        <v>219</v>
      </c>
      <c r="M1067" s="34" t="s">
        <v>206</v>
      </c>
      <c r="N1067" s="34" t="s">
        <v>206</v>
      </c>
      <c r="O1067" s="34" t="s">
        <v>206</v>
      </c>
      <c r="P1067" s="34" t="s">
        <v>206</v>
      </c>
      <c r="Q1067" s="34">
        <v>30</v>
      </c>
      <c r="R1067" s="34">
        <v>224.96</v>
      </c>
      <c r="S1067" s="34">
        <v>6.31</v>
      </c>
      <c r="T1067" s="34">
        <v>218.65</v>
      </c>
      <c r="U1067" s="34">
        <v>1.35</v>
      </c>
      <c r="V1067" s="5">
        <v>171.76657833502196</v>
      </c>
      <c r="W1067" s="5">
        <v>2.3330651649235938</v>
      </c>
      <c r="X1067" s="5">
        <v>213.54875301689458</v>
      </c>
      <c r="Y1067" s="5">
        <v>1.2432497351165639</v>
      </c>
    </row>
    <row r="1068" spans="1:25" x14ac:dyDescent="0.3">
      <c r="A1068" s="34" t="s">
        <v>667</v>
      </c>
      <c r="B1068" s="29">
        <v>114</v>
      </c>
      <c r="C1068" s="29">
        <v>22</v>
      </c>
      <c r="D1068" s="29" t="s">
        <v>27</v>
      </c>
      <c r="E1068" s="5">
        <v>493882.41985800001</v>
      </c>
      <c r="F1068" s="5">
        <v>5180716.5640399903</v>
      </c>
      <c r="G1068" s="29">
        <v>3</v>
      </c>
      <c r="H1068" s="29" t="s">
        <v>23</v>
      </c>
      <c r="I1068" s="29" t="s">
        <v>219</v>
      </c>
      <c r="J1068" s="36" t="s">
        <v>199</v>
      </c>
      <c r="K1068" s="34">
        <v>1</v>
      </c>
      <c r="L1068" s="34" t="s">
        <v>219</v>
      </c>
      <c r="M1068" s="34">
        <v>4.5</v>
      </c>
      <c r="N1068" s="34">
        <v>3.5</v>
      </c>
      <c r="O1068" s="34">
        <v>3.75</v>
      </c>
      <c r="P1068" s="34">
        <v>4.5</v>
      </c>
      <c r="Q1068" s="34">
        <v>16.25</v>
      </c>
      <c r="R1068" s="34">
        <v>518.4</v>
      </c>
      <c r="S1068" s="34">
        <v>17.149999999999999</v>
      </c>
      <c r="T1068" s="34">
        <v>501.25</v>
      </c>
      <c r="U1068" s="34">
        <v>6.2</v>
      </c>
      <c r="V1068" s="5">
        <v>1962.3958510648647</v>
      </c>
      <c r="W1068" s="37">
        <v>2.367803806300286</v>
      </c>
      <c r="X1068" s="5">
        <v>489.3813834209198</v>
      </c>
      <c r="Y1068" s="5">
        <v>0.24937954447639316</v>
      </c>
    </row>
    <row r="1069" spans="1:25" x14ac:dyDescent="0.3">
      <c r="A1069" s="34" t="s">
        <v>668</v>
      </c>
      <c r="B1069" s="29">
        <v>114</v>
      </c>
      <c r="C1069" s="29">
        <v>22</v>
      </c>
      <c r="D1069" s="29" t="s">
        <v>27</v>
      </c>
      <c r="E1069" s="5">
        <v>493882.41985800001</v>
      </c>
      <c r="F1069" s="5">
        <v>5180716.5640399903</v>
      </c>
      <c r="G1069" s="29">
        <v>3</v>
      </c>
      <c r="H1069" s="29" t="s">
        <v>23</v>
      </c>
      <c r="I1069" s="29" t="s">
        <v>219</v>
      </c>
      <c r="J1069" s="36" t="s">
        <v>202</v>
      </c>
      <c r="K1069" s="34">
        <v>2</v>
      </c>
      <c r="L1069" s="34" t="s">
        <v>219</v>
      </c>
      <c r="M1069" s="34" t="s">
        <v>203</v>
      </c>
      <c r="N1069" s="34">
        <v>6.5</v>
      </c>
      <c r="O1069" s="34">
        <v>6.25</v>
      </c>
      <c r="P1069" s="34">
        <v>5.5</v>
      </c>
      <c r="Q1069" s="34">
        <v>18.25</v>
      </c>
      <c r="R1069" s="34">
        <v>234.02</v>
      </c>
      <c r="S1069" s="34">
        <v>6.31</v>
      </c>
      <c r="T1069" s="34">
        <v>227.71</v>
      </c>
      <c r="U1069" s="34">
        <v>1.55</v>
      </c>
      <c r="V1069" s="5">
        <v>137.74509339205301</v>
      </c>
      <c r="W1069" s="5">
        <v>2.111675126903537</v>
      </c>
      <c r="X1069" s="5">
        <v>222.90150456852797</v>
      </c>
      <c r="Y1069" s="5">
        <v>1.6182173831346645</v>
      </c>
    </row>
    <row r="1070" spans="1:25" x14ac:dyDescent="0.3">
      <c r="A1070" s="34" t="s">
        <v>669</v>
      </c>
      <c r="B1070" s="29">
        <v>114</v>
      </c>
      <c r="C1070" s="29">
        <v>22</v>
      </c>
      <c r="D1070" s="29" t="s">
        <v>27</v>
      </c>
      <c r="E1070" s="5">
        <v>493882.41985800001</v>
      </c>
      <c r="F1070" s="5">
        <v>5180716.5640399903</v>
      </c>
      <c r="G1070" s="29">
        <v>3</v>
      </c>
      <c r="H1070" s="29" t="s">
        <v>23</v>
      </c>
      <c r="I1070" s="29" t="s">
        <v>219</v>
      </c>
      <c r="J1070" s="36" t="s">
        <v>205</v>
      </c>
      <c r="K1070" s="34">
        <v>3</v>
      </c>
      <c r="L1070" s="34" t="s">
        <v>219</v>
      </c>
      <c r="M1070" s="34" t="s">
        <v>206</v>
      </c>
      <c r="N1070" s="34" t="s">
        <v>206</v>
      </c>
      <c r="O1070" s="34" t="s">
        <v>206</v>
      </c>
      <c r="P1070" s="34" t="s">
        <v>206</v>
      </c>
      <c r="Q1070" s="34">
        <v>30</v>
      </c>
      <c r="R1070" s="34">
        <v>277.38</v>
      </c>
      <c r="S1070" s="34">
        <v>6.31</v>
      </c>
      <c r="T1070" s="34">
        <v>271.07</v>
      </c>
      <c r="U1070" s="34">
        <v>1.35</v>
      </c>
      <c r="V1070" s="5">
        <v>171.76657833502196</v>
      </c>
      <c r="W1070" s="5">
        <v>2.7652601392871952</v>
      </c>
      <c r="X1070" s="5">
        <v>263.57420934043421</v>
      </c>
      <c r="Y1070" s="5">
        <v>1.5344906552562638</v>
      </c>
    </row>
    <row r="1071" spans="1:25" x14ac:dyDescent="0.3">
      <c r="A1071" s="34" t="s">
        <v>670</v>
      </c>
      <c r="B1071" s="29">
        <v>114</v>
      </c>
      <c r="C1071" s="29">
        <v>22</v>
      </c>
      <c r="D1071" s="29" t="s">
        <v>27</v>
      </c>
      <c r="E1071" s="5">
        <v>493882.41985800001</v>
      </c>
      <c r="F1071" s="5">
        <v>5180716.5640399903</v>
      </c>
      <c r="G1071" s="29">
        <v>3</v>
      </c>
      <c r="H1071" s="29" t="s">
        <v>23</v>
      </c>
      <c r="I1071" s="29" t="s">
        <v>219</v>
      </c>
      <c r="J1071" s="36" t="s">
        <v>208</v>
      </c>
      <c r="K1071" s="34">
        <v>4</v>
      </c>
      <c r="L1071" s="34" t="s">
        <v>219</v>
      </c>
      <c r="M1071" s="34" t="s">
        <v>206</v>
      </c>
      <c r="N1071" s="34" t="s">
        <v>206</v>
      </c>
      <c r="O1071" s="34" t="s">
        <v>206</v>
      </c>
      <c r="P1071" s="34" t="s">
        <v>206</v>
      </c>
      <c r="Q1071" s="34">
        <v>30</v>
      </c>
      <c r="R1071" s="34">
        <v>267.11</v>
      </c>
      <c r="S1071" s="34">
        <v>6.31</v>
      </c>
      <c r="T1071" s="34">
        <v>260.8</v>
      </c>
      <c r="U1071" s="34">
        <v>1.35</v>
      </c>
      <c r="V1071" s="5">
        <v>171.76657833502196</v>
      </c>
      <c r="W1071" s="5">
        <v>2.2819885900570296</v>
      </c>
      <c r="X1071" s="5">
        <v>254.84857375713128</v>
      </c>
      <c r="Y1071" s="5">
        <v>1.4836912758433256</v>
      </c>
    </row>
    <row r="1072" spans="1:25" x14ac:dyDescent="0.3">
      <c r="A1072" s="34" t="s">
        <v>771</v>
      </c>
      <c r="B1072" s="29">
        <v>140</v>
      </c>
      <c r="C1072" s="29">
        <v>22</v>
      </c>
      <c r="D1072" s="29" t="s">
        <v>40</v>
      </c>
      <c r="E1072" s="5">
        <v>493879.70413000003</v>
      </c>
      <c r="F1072" s="5">
        <v>5180748.3477499904</v>
      </c>
      <c r="G1072" s="29">
        <v>2</v>
      </c>
      <c r="H1072" s="29" t="s">
        <v>23</v>
      </c>
      <c r="I1072" s="29" t="s">
        <v>141</v>
      </c>
      <c r="J1072" s="36" t="s">
        <v>199</v>
      </c>
      <c r="K1072" s="34">
        <v>1</v>
      </c>
      <c r="L1072" s="34" t="s">
        <v>350</v>
      </c>
      <c r="M1072" s="34">
        <v>4</v>
      </c>
      <c r="N1072" s="34">
        <v>4.75</v>
      </c>
      <c r="O1072" s="34">
        <v>3.5</v>
      </c>
      <c r="P1072" s="34">
        <v>3</v>
      </c>
      <c r="Q1072" s="34">
        <v>15.25</v>
      </c>
      <c r="R1072" s="34">
        <v>1072.3</v>
      </c>
      <c r="S1072" s="34">
        <v>17.149999999999999</v>
      </c>
      <c r="T1072" s="34">
        <v>1055.1499999999999</v>
      </c>
      <c r="U1072" s="34">
        <v>6.2</v>
      </c>
      <c r="V1072" s="5">
        <v>1841.6330294608729</v>
      </c>
      <c r="W1072" s="37">
        <v>2.2454548568427293</v>
      </c>
      <c r="X1072" s="5">
        <v>1031.4570830780237</v>
      </c>
      <c r="Y1072" s="5">
        <v>0.56007742399145433</v>
      </c>
    </row>
    <row r="1073" spans="1:25" x14ac:dyDescent="0.3">
      <c r="A1073" s="34" t="s">
        <v>772</v>
      </c>
      <c r="B1073" s="29">
        <v>140</v>
      </c>
      <c r="C1073" s="29">
        <v>22</v>
      </c>
      <c r="D1073" s="29" t="s">
        <v>40</v>
      </c>
      <c r="E1073" s="5">
        <v>493879.70413000003</v>
      </c>
      <c r="F1073" s="5">
        <v>5180748.3477499904</v>
      </c>
      <c r="G1073" s="29">
        <v>2</v>
      </c>
      <c r="H1073" s="29" t="s">
        <v>23</v>
      </c>
      <c r="I1073" s="29" t="s">
        <v>141</v>
      </c>
      <c r="J1073" s="36" t="s">
        <v>202</v>
      </c>
      <c r="K1073" s="34">
        <v>2</v>
      </c>
      <c r="L1073" s="34" t="s">
        <v>350</v>
      </c>
      <c r="M1073" s="34" t="s">
        <v>203</v>
      </c>
      <c r="N1073" s="34">
        <v>5.25</v>
      </c>
      <c r="O1073" s="34">
        <v>6.5</v>
      </c>
      <c r="P1073" s="34">
        <v>7</v>
      </c>
      <c r="Q1073" s="34">
        <v>18.75</v>
      </c>
      <c r="R1073" s="34">
        <v>211.83</v>
      </c>
      <c r="S1073" s="34">
        <v>6.31</v>
      </c>
      <c r="T1073" s="34">
        <v>205.52</v>
      </c>
      <c r="U1073" s="34">
        <v>1.55</v>
      </c>
      <c r="V1073" s="5">
        <v>141.51893156717773</v>
      </c>
      <c r="W1073" s="5">
        <v>2.106115836370984</v>
      </c>
      <c r="X1073" s="5">
        <v>201.19151073309035</v>
      </c>
      <c r="Y1073" s="5">
        <v>1.421657925940365</v>
      </c>
    </row>
    <row r="1074" spans="1:25" x14ac:dyDescent="0.3">
      <c r="A1074" s="34" t="s">
        <v>773</v>
      </c>
      <c r="B1074" s="29">
        <v>140</v>
      </c>
      <c r="C1074" s="29">
        <v>22</v>
      </c>
      <c r="D1074" s="29" t="s">
        <v>40</v>
      </c>
      <c r="E1074" s="5">
        <v>493879.70413000003</v>
      </c>
      <c r="F1074" s="5">
        <v>5180748.3477499904</v>
      </c>
      <c r="G1074" s="29">
        <v>2</v>
      </c>
      <c r="H1074" s="29" t="s">
        <v>23</v>
      </c>
      <c r="I1074" s="29" t="s">
        <v>141</v>
      </c>
      <c r="J1074" s="36" t="s">
        <v>205</v>
      </c>
      <c r="K1074" s="34">
        <v>3</v>
      </c>
      <c r="L1074" s="34" t="s">
        <v>350</v>
      </c>
      <c r="M1074" s="34" t="s">
        <v>206</v>
      </c>
      <c r="N1074" s="34" t="s">
        <v>206</v>
      </c>
      <c r="O1074" s="34" t="s">
        <v>206</v>
      </c>
      <c r="P1074" s="34" t="s">
        <v>206</v>
      </c>
      <c r="Q1074" s="34">
        <v>30</v>
      </c>
      <c r="R1074" s="34">
        <v>276.66000000000003</v>
      </c>
      <c r="S1074" s="34">
        <v>6.31</v>
      </c>
      <c r="T1074" s="34">
        <v>270.35000000000002</v>
      </c>
      <c r="U1074" s="34">
        <v>1.35</v>
      </c>
      <c r="V1074" s="5">
        <v>171.76657833502196</v>
      </c>
      <c r="W1074" s="5">
        <v>2.5066231913592611</v>
      </c>
      <c r="X1074" s="5">
        <v>263.57334420216029</v>
      </c>
      <c r="Y1074" s="5">
        <v>1.5344856185472466</v>
      </c>
    </row>
    <row r="1075" spans="1:25" x14ac:dyDescent="0.3">
      <c r="A1075" s="34" t="s">
        <v>774</v>
      </c>
      <c r="B1075" s="29">
        <v>140</v>
      </c>
      <c r="C1075" s="29">
        <v>22</v>
      </c>
      <c r="D1075" s="29" t="s">
        <v>40</v>
      </c>
      <c r="E1075" s="5">
        <v>493879.70413000003</v>
      </c>
      <c r="F1075" s="5">
        <v>5180748.3477499904</v>
      </c>
      <c r="G1075" s="29">
        <v>2</v>
      </c>
      <c r="H1075" s="29" t="s">
        <v>23</v>
      </c>
      <c r="I1075" s="29" t="s">
        <v>141</v>
      </c>
      <c r="J1075" s="36" t="s">
        <v>208</v>
      </c>
      <c r="K1075" s="34">
        <v>4</v>
      </c>
      <c r="L1075" s="34" t="s">
        <v>350</v>
      </c>
      <c r="M1075" s="34" t="s">
        <v>206</v>
      </c>
      <c r="N1075" s="34" t="s">
        <v>206</v>
      </c>
      <c r="O1075" s="34" t="s">
        <v>206</v>
      </c>
      <c r="P1075" s="34" t="s">
        <v>206</v>
      </c>
      <c r="Q1075" s="34">
        <v>30</v>
      </c>
      <c r="R1075" s="34">
        <v>278.61</v>
      </c>
      <c r="S1075" s="34">
        <v>6.31</v>
      </c>
      <c r="T1075" s="34">
        <v>272.3</v>
      </c>
      <c r="U1075" s="34">
        <v>1.35</v>
      </c>
      <c r="V1075" s="5">
        <v>171.76657833502196</v>
      </c>
      <c r="W1075" s="5">
        <v>2.634803921568611</v>
      </c>
      <c r="X1075" s="5">
        <v>265.1254289215687</v>
      </c>
      <c r="Y1075" s="5">
        <v>1.5435216297110783</v>
      </c>
    </row>
    <row r="1076" spans="1:25" x14ac:dyDescent="0.3">
      <c r="A1076" s="34" t="s">
        <v>871</v>
      </c>
      <c r="B1076" s="29">
        <v>165</v>
      </c>
      <c r="C1076" s="29">
        <v>22</v>
      </c>
      <c r="D1076" s="29" t="s">
        <v>47</v>
      </c>
      <c r="E1076" s="5">
        <v>493861.415824998</v>
      </c>
      <c r="F1076" s="5">
        <v>5180780.14738</v>
      </c>
      <c r="G1076" s="29">
        <v>1</v>
      </c>
      <c r="H1076" s="29" t="s">
        <v>23</v>
      </c>
      <c r="I1076" s="29" t="s">
        <v>233</v>
      </c>
      <c r="J1076" s="36" t="s">
        <v>199</v>
      </c>
      <c r="K1076" s="34">
        <v>1</v>
      </c>
      <c r="L1076" s="34" t="s">
        <v>259</v>
      </c>
      <c r="M1076" s="34">
        <v>3.5</v>
      </c>
      <c r="N1076" s="34">
        <v>4.5</v>
      </c>
      <c r="O1076" s="34">
        <v>4.25</v>
      </c>
      <c r="P1076" s="34">
        <v>2.75</v>
      </c>
      <c r="Q1076" s="34">
        <v>15</v>
      </c>
      <c r="R1076" s="34">
        <v>594.19000000000005</v>
      </c>
      <c r="S1076" s="34">
        <v>17.149999999999999</v>
      </c>
      <c r="T1076" s="34">
        <v>577.04000000000008</v>
      </c>
      <c r="U1076" s="34">
        <v>6.2</v>
      </c>
      <c r="V1076" s="5">
        <v>1811.4423240598751</v>
      </c>
      <c r="W1076" s="37">
        <v>2.0539547917650771</v>
      </c>
      <c r="X1076" s="5">
        <v>565.1878592695989</v>
      </c>
      <c r="Y1076" s="5">
        <v>0.31200985632425648</v>
      </c>
    </row>
    <row r="1077" spans="1:25" x14ac:dyDescent="0.3">
      <c r="A1077" s="34" t="s">
        <v>872</v>
      </c>
      <c r="B1077" s="29">
        <v>165</v>
      </c>
      <c r="C1077" s="29">
        <v>22</v>
      </c>
      <c r="D1077" s="29" t="s">
        <v>47</v>
      </c>
      <c r="E1077" s="5">
        <v>493861.415824998</v>
      </c>
      <c r="F1077" s="5">
        <v>5180780.14738</v>
      </c>
      <c r="G1077" s="29">
        <v>1</v>
      </c>
      <c r="H1077" s="29" t="s">
        <v>23</v>
      </c>
      <c r="I1077" s="29" t="s">
        <v>233</v>
      </c>
      <c r="J1077" s="36" t="s">
        <v>202</v>
      </c>
      <c r="K1077" s="34">
        <v>2</v>
      </c>
      <c r="L1077" s="34" t="s">
        <v>259</v>
      </c>
      <c r="M1077" s="34" t="s">
        <v>203</v>
      </c>
      <c r="N1077" s="34">
        <v>5.5</v>
      </c>
      <c r="O1077" s="34">
        <v>5.75</v>
      </c>
      <c r="P1077" s="34">
        <v>7.25</v>
      </c>
      <c r="Q1077" s="34">
        <v>18.5</v>
      </c>
      <c r="R1077" s="34">
        <v>199.16</v>
      </c>
      <c r="S1077" s="34">
        <v>6.31</v>
      </c>
      <c r="T1077" s="34">
        <v>192.85</v>
      </c>
      <c r="U1077" s="34">
        <v>1.55</v>
      </c>
      <c r="V1077" s="5">
        <v>139.63201247961536</v>
      </c>
      <c r="W1077" s="5">
        <v>2.1324126726238775</v>
      </c>
      <c r="X1077" s="5">
        <v>188.73764216084484</v>
      </c>
      <c r="Y1077" s="5">
        <v>1.3516788794288725</v>
      </c>
    </row>
    <row r="1078" spans="1:25" x14ac:dyDescent="0.3">
      <c r="A1078" s="34" t="s">
        <v>873</v>
      </c>
      <c r="B1078" s="29">
        <v>165</v>
      </c>
      <c r="C1078" s="29">
        <v>22</v>
      </c>
      <c r="D1078" s="29" t="s">
        <v>47</v>
      </c>
      <c r="E1078" s="5">
        <v>493861.415824998</v>
      </c>
      <c r="F1078" s="5">
        <v>5180780.14738</v>
      </c>
      <c r="G1078" s="29">
        <v>1</v>
      </c>
      <c r="H1078" s="29" t="s">
        <v>23</v>
      </c>
      <c r="I1078" s="29" t="s">
        <v>233</v>
      </c>
      <c r="J1078" s="36" t="s">
        <v>205</v>
      </c>
      <c r="K1078" s="34">
        <v>3</v>
      </c>
      <c r="L1078" s="34" t="s">
        <v>259</v>
      </c>
      <c r="M1078" s="34" t="s">
        <v>206</v>
      </c>
      <c r="N1078" s="34" t="s">
        <v>206</v>
      </c>
      <c r="O1078" s="34" t="s">
        <v>206</v>
      </c>
      <c r="P1078" s="34" t="s">
        <v>206</v>
      </c>
      <c r="Q1078" s="34">
        <v>30</v>
      </c>
      <c r="R1078" s="34">
        <v>234.67</v>
      </c>
      <c r="S1078" s="34">
        <v>6.31</v>
      </c>
      <c r="T1078" s="34">
        <v>228.35999999999999</v>
      </c>
      <c r="U1078" s="34">
        <v>1.35</v>
      </c>
      <c r="V1078" s="5">
        <v>171.76657833502196</v>
      </c>
      <c r="W1078" s="5">
        <v>2.2574740695546054</v>
      </c>
      <c r="X1078" s="5">
        <v>223.20483221476508</v>
      </c>
      <c r="Y1078" s="5">
        <v>1.2994660217275529</v>
      </c>
    </row>
    <row r="1079" spans="1:25" x14ac:dyDescent="0.3">
      <c r="A1079" s="34" t="s">
        <v>874</v>
      </c>
      <c r="B1079" s="29">
        <v>165</v>
      </c>
      <c r="C1079" s="29">
        <v>22</v>
      </c>
      <c r="D1079" s="29" t="s">
        <v>47</v>
      </c>
      <c r="E1079" s="5">
        <v>493861.415824998</v>
      </c>
      <c r="F1079" s="5">
        <v>5180780.14738</v>
      </c>
      <c r="G1079" s="29">
        <v>1</v>
      </c>
      <c r="H1079" s="29" t="s">
        <v>23</v>
      </c>
      <c r="I1079" s="29" t="s">
        <v>233</v>
      </c>
      <c r="J1079" s="36" t="s">
        <v>208</v>
      </c>
      <c r="K1079" s="34">
        <v>4</v>
      </c>
      <c r="L1079" s="34" t="s">
        <v>259</v>
      </c>
      <c r="M1079" s="34" t="s">
        <v>206</v>
      </c>
      <c r="N1079" s="34" t="s">
        <v>206</v>
      </c>
      <c r="O1079" s="34" t="s">
        <v>206</v>
      </c>
      <c r="P1079" s="34" t="s">
        <v>206</v>
      </c>
      <c r="Q1079" s="34">
        <v>30</v>
      </c>
      <c r="R1079" s="34">
        <v>235.32</v>
      </c>
      <c r="S1079" s="34">
        <v>6.31</v>
      </c>
      <c r="T1079" s="34">
        <v>229.01</v>
      </c>
      <c r="U1079" s="34">
        <v>1.35</v>
      </c>
      <c r="V1079" s="5">
        <v>171.76657833502196</v>
      </c>
      <c r="W1079" s="5">
        <v>2.4066897817662793</v>
      </c>
      <c r="X1079" s="5">
        <v>223.49843973077702</v>
      </c>
      <c r="Y1079" s="5">
        <v>1.3011753619196786</v>
      </c>
    </row>
    <row r="1080" spans="1:25" x14ac:dyDescent="0.3">
      <c r="A1080" s="34" t="s">
        <v>975</v>
      </c>
      <c r="B1080" s="29">
        <v>191</v>
      </c>
      <c r="C1080" s="29">
        <v>22</v>
      </c>
      <c r="D1080" s="29" t="s">
        <v>48</v>
      </c>
      <c r="E1080" s="5">
        <v>493878.54757200001</v>
      </c>
      <c r="F1080" s="5">
        <v>5180811.9108300004</v>
      </c>
      <c r="G1080" s="29">
        <v>1</v>
      </c>
      <c r="H1080" s="29" t="s">
        <v>23</v>
      </c>
      <c r="I1080" s="29" t="s">
        <v>233</v>
      </c>
      <c r="J1080" s="36" t="s">
        <v>199</v>
      </c>
      <c r="K1080" s="34">
        <v>1</v>
      </c>
      <c r="L1080" s="34" t="s">
        <v>259</v>
      </c>
      <c r="M1080" s="34">
        <v>3.5</v>
      </c>
      <c r="N1080" s="34">
        <v>3</v>
      </c>
      <c r="O1080" s="34">
        <v>2</v>
      </c>
      <c r="P1080" s="34">
        <v>3</v>
      </c>
      <c r="Q1080" s="34">
        <v>11.5</v>
      </c>
      <c r="R1080" s="34">
        <v>342.61</v>
      </c>
      <c r="S1080" s="34">
        <v>17.149999999999999</v>
      </c>
      <c r="T1080" s="34">
        <v>325.46000000000004</v>
      </c>
      <c r="U1080" s="34">
        <v>6.2</v>
      </c>
      <c r="V1080" s="5">
        <v>1388.7724484459043</v>
      </c>
      <c r="W1080" s="37">
        <v>2.0261037553597498</v>
      </c>
      <c r="X1080" s="5">
        <v>318.86584271780617</v>
      </c>
      <c r="Y1080" s="5">
        <v>0.229602655982001</v>
      </c>
    </row>
    <row r="1081" spans="1:25" x14ac:dyDescent="0.3">
      <c r="A1081" s="34" t="s">
        <v>976</v>
      </c>
      <c r="B1081" s="29">
        <v>191</v>
      </c>
      <c r="C1081" s="29">
        <v>22</v>
      </c>
      <c r="D1081" s="29" t="s">
        <v>48</v>
      </c>
      <c r="E1081" s="5">
        <v>493878.54757200001</v>
      </c>
      <c r="F1081" s="5">
        <v>5180811.9108300004</v>
      </c>
      <c r="G1081" s="29">
        <v>1</v>
      </c>
      <c r="H1081" s="29" t="s">
        <v>23</v>
      </c>
      <c r="I1081" s="29" t="s">
        <v>233</v>
      </c>
      <c r="J1081" s="36" t="s">
        <v>202</v>
      </c>
      <c r="K1081" s="34">
        <v>2</v>
      </c>
      <c r="L1081" s="34" t="s">
        <v>259</v>
      </c>
      <c r="M1081" s="34" t="s">
        <v>203</v>
      </c>
      <c r="N1081" s="34">
        <v>7</v>
      </c>
      <c r="O1081" s="34">
        <v>8</v>
      </c>
      <c r="P1081" s="34">
        <v>7</v>
      </c>
      <c r="Q1081" s="34">
        <v>22</v>
      </c>
      <c r="R1081" s="34">
        <v>224.29</v>
      </c>
      <c r="S1081" s="34">
        <v>6.31</v>
      </c>
      <c r="T1081" s="34">
        <v>217.98</v>
      </c>
      <c r="U1081" s="34">
        <v>1.55</v>
      </c>
      <c r="V1081" s="5">
        <v>166.04887970548853</v>
      </c>
      <c r="W1081" s="5">
        <v>2.0867098865478146</v>
      </c>
      <c r="X1081" s="5">
        <v>213.43138978930307</v>
      </c>
      <c r="Y1081" s="5">
        <v>1.2853527838781822</v>
      </c>
    </row>
    <row r="1082" spans="1:25" x14ac:dyDescent="0.3">
      <c r="A1082" s="34" t="s">
        <v>977</v>
      </c>
      <c r="B1082" s="29">
        <v>191</v>
      </c>
      <c r="C1082" s="29">
        <v>22</v>
      </c>
      <c r="D1082" s="29" t="s">
        <v>48</v>
      </c>
      <c r="E1082" s="5">
        <v>493878.54757200001</v>
      </c>
      <c r="F1082" s="5">
        <v>5180811.9108300004</v>
      </c>
      <c r="G1082" s="29">
        <v>1</v>
      </c>
      <c r="H1082" s="29" t="s">
        <v>23</v>
      </c>
      <c r="I1082" s="29" t="s">
        <v>233</v>
      </c>
      <c r="J1082" s="36" t="s">
        <v>205</v>
      </c>
      <c r="K1082" s="34">
        <v>3</v>
      </c>
      <c r="L1082" s="34" t="s">
        <v>259</v>
      </c>
      <c r="M1082" s="34" t="s">
        <v>206</v>
      </c>
      <c r="N1082" s="34" t="s">
        <v>206</v>
      </c>
      <c r="O1082" s="34" t="s">
        <v>206</v>
      </c>
      <c r="P1082" s="34" t="s">
        <v>206</v>
      </c>
      <c r="Q1082" s="34">
        <v>30</v>
      </c>
      <c r="R1082" s="34">
        <v>240.45</v>
      </c>
      <c r="S1082" s="34">
        <v>6.31</v>
      </c>
      <c r="T1082" s="34">
        <v>234.14</v>
      </c>
      <c r="U1082" s="34">
        <v>1.35</v>
      </c>
      <c r="V1082" s="5">
        <v>171.76657833502196</v>
      </c>
      <c r="W1082" s="5">
        <v>1.9813991103922444</v>
      </c>
      <c r="X1082" s="5">
        <v>229.50075212292759</v>
      </c>
      <c r="Y1082" s="5">
        <v>1.3361199503857966</v>
      </c>
    </row>
    <row r="1083" spans="1:25" x14ac:dyDescent="0.3">
      <c r="A1083" s="34" t="s">
        <v>978</v>
      </c>
      <c r="B1083" s="29">
        <v>191</v>
      </c>
      <c r="C1083" s="29">
        <v>22</v>
      </c>
      <c r="D1083" s="29" t="s">
        <v>48</v>
      </c>
      <c r="E1083" s="5">
        <v>493878.54757200001</v>
      </c>
      <c r="F1083" s="5">
        <v>5180811.9108300004</v>
      </c>
      <c r="G1083" s="29">
        <v>1</v>
      </c>
      <c r="H1083" s="29" t="s">
        <v>23</v>
      </c>
      <c r="I1083" s="29" t="s">
        <v>233</v>
      </c>
      <c r="J1083" s="36" t="s">
        <v>208</v>
      </c>
      <c r="K1083" s="34">
        <v>4</v>
      </c>
      <c r="L1083" s="34" t="s">
        <v>259</v>
      </c>
      <c r="M1083" s="34" t="s">
        <v>206</v>
      </c>
      <c r="N1083" s="34" t="s">
        <v>206</v>
      </c>
      <c r="O1083" s="34" t="s">
        <v>206</v>
      </c>
      <c r="P1083" s="34" t="s">
        <v>206</v>
      </c>
      <c r="Q1083" s="34">
        <v>30</v>
      </c>
      <c r="R1083" s="34">
        <v>237.46</v>
      </c>
      <c r="S1083" s="34">
        <v>6.31</v>
      </c>
      <c r="T1083" s="34">
        <v>231.15</v>
      </c>
      <c r="U1083" s="34">
        <v>1.35</v>
      </c>
      <c r="V1083" s="5">
        <v>171.76657833502196</v>
      </c>
      <c r="W1083" s="5">
        <v>2.1457489878542559</v>
      </c>
      <c r="X1083" s="5">
        <v>226.1901012145749</v>
      </c>
      <c r="Y1083" s="5">
        <v>1.3168458230180415</v>
      </c>
    </row>
    <row r="1084" spans="1:25" x14ac:dyDescent="0.3">
      <c r="A1084" s="34" t="s">
        <v>1071</v>
      </c>
      <c r="B1084" s="29">
        <v>215</v>
      </c>
      <c r="C1084" s="29">
        <v>22</v>
      </c>
      <c r="D1084" s="29" t="s">
        <v>55</v>
      </c>
      <c r="E1084" s="5">
        <v>493859.74745999801</v>
      </c>
      <c r="F1084" s="5">
        <v>5180844.1624800004</v>
      </c>
      <c r="G1084" s="29">
        <v>6</v>
      </c>
      <c r="H1084" s="29" t="s">
        <v>15</v>
      </c>
      <c r="I1084" s="29" t="s">
        <v>210</v>
      </c>
      <c r="J1084" s="36" t="s">
        <v>199</v>
      </c>
      <c r="K1084" s="34">
        <v>1</v>
      </c>
      <c r="L1084" s="34" t="s">
        <v>224</v>
      </c>
      <c r="M1084" s="34">
        <v>3.25</v>
      </c>
      <c r="N1084" s="34">
        <v>3.5</v>
      </c>
      <c r="O1084" s="34">
        <v>4.5</v>
      </c>
      <c r="P1084" s="34">
        <v>3</v>
      </c>
      <c r="Q1084" s="34">
        <v>14.25</v>
      </c>
      <c r="R1084" s="34">
        <v>853.94</v>
      </c>
      <c r="S1084" s="34">
        <v>17.149999999999999</v>
      </c>
      <c r="T1084" s="34">
        <v>836.79000000000008</v>
      </c>
      <c r="U1084" s="34">
        <v>6.2</v>
      </c>
      <c r="V1084" s="5">
        <v>1720.8702078568813</v>
      </c>
      <c r="W1084" s="37">
        <v>1.8827014535169166</v>
      </c>
      <c r="X1084" s="5">
        <v>821.03574250711586</v>
      </c>
      <c r="Y1084" s="5">
        <v>0.47710497791091894</v>
      </c>
    </row>
    <row r="1085" spans="1:25" x14ac:dyDescent="0.3">
      <c r="A1085" s="34" t="s">
        <v>1072</v>
      </c>
      <c r="B1085" s="29">
        <v>215</v>
      </c>
      <c r="C1085" s="29">
        <v>22</v>
      </c>
      <c r="D1085" s="29" t="s">
        <v>55</v>
      </c>
      <c r="E1085" s="5">
        <v>493859.74745999801</v>
      </c>
      <c r="F1085" s="5">
        <v>5180844.1624800004</v>
      </c>
      <c r="G1085" s="29">
        <v>6</v>
      </c>
      <c r="H1085" s="29" t="s">
        <v>15</v>
      </c>
      <c r="I1085" s="29" t="s">
        <v>210</v>
      </c>
      <c r="J1085" s="36" t="s">
        <v>202</v>
      </c>
      <c r="K1085" s="34">
        <v>2</v>
      </c>
      <c r="L1085" s="34" t="s">
        <v>224</v>
      </c>
      <c r="M1085" s="34" t="s">
        <v>203</v>
      </c>
      <c r="N1085" s="34">
        <v>6.5</v>
      </c>
      <c r="O1085" s="34">
        <v>5.5</v>
      </c>
      <c r="P1085" s="34">
        <v>7</v>
      </c>
      <c r="Q1085" s="34">
        <v>19</v>
      </c>
      <c r="R1085" s="34">
        <v>181.18</v>
      </c>
      <c r="S1085" s="34">
        <v>6.31</v>
      </c>
      <c r="T1085" s="34">
        <v>174.87</v>
      </c>
      <c r="U1085" s="34">
        <v>1.55</v>
      </c>
      <c r="V1085" s="5">
        <v>143.40585065474011</v>
      </c>
      <c r="W1085" s="5">
        <v>1.0687638636821963</v>
      </c>
      <c r="X1085" s="5">
        <v>173.00105263157894</v>
      </c>
      <c r="Y1085" s="5">
        <v>1.2063737416689604</v>
      </c>
    </row>
    <row r="1086" spans="1:25" x14ac:dyDescent="0.3">
      <c r="A1086" s="34" t="s">
        <v>1073</v>
      </c>
      <c r="B1086" s="29">
        <v>215</v>
      </c>
      <c r="C1086" s="29">
        <v>22</v>
      </c>
      <c r="D1086" s="29" t="s">
        <v>55</v>
      </c>
      <c r="E1086" s="5">
        <v>493859.74745999801</v>
      </c>
      <c r="F1086" s="5">
        <v>5180844.1624800004</v>
      </c>
      <c r="G1086" s="29">
        <v>6</v>
      </c>
      <c r="H1086" s="29" t="s">
        <v>15</v>
      </c>
      <c r="I1086" s="29" t="s">
        <v>210</v>
      </c>
      <c r="J1086" s="36" t="s">
        <v>205</v>
      </c>
      <c r="K1086" s="34">
        <v>3</v>
      </c>
      <c r="L1086" s="34" t="s">
        <v>224</v>
      </c>
      <c r="M1086" s="34" t="s">
        <v>206</v>
      </c>
      <c r="N1086" s="34" t="s">
        <v>206</v>
      </c>
      <c r="O1086" s="34" t="s">
        <v>206</v>
      </c>
      <c r="P1086" s="34" t="s">
        <v>206</v>
      </c>
      <c r="Q1086" s="34">
        <v>30</v>
      </c>
      <c r="R1086" s="34">
        <v>252.34</v>
      </c>
      <c r="S1086" s="34">
        <v>6.31</v>
      </c>
      <c r="T1086" s="34">
        <v>246.03</v>
      </c>
      <c r="U1086" s="34">
        <v>1.35</v>
      </c>
      <c r="V1086" s="5">
        <v>171.76657833502196</v>
      </c>
      <c r="W1086" s="5">
        <v>1.7192556634304381</v>
      </c>
      <c r="X1086" s="5">
        <v>241.8001152912621</v>
      </c>
      <c r="Y1086" s="5">
        <v>1.4077250512590598</v>
      </c>
    </row>
    <row r="1087" spans="1:25" x14ac:dyDescent="0.3">
      <c r="A1087" s="34" t="s">
        <v>1074</v>
      </c>
      <c r="B1087" s="29">
        <v>215</v>
      </c>
      <c r="C1087" s="29">
        <v>22</v>
      </c>
      <c r="D1087" s="29" t="s">
        <v>55</v>
      </c>
      <c r="E1087" s="5">
        <v>493859.74745999801</v>
      </c>
      <c r="F1087" s="5">
        <v>5180844.1624800004</v>
      </c>
      <c r="G1087" s="29">
        <v>6</v>
      </c>
      <c r="H1087" s="29" t="s">
        <v>15</v>
      </c>
      <c r="I1087" s="29" t="s">
        <v>210</v>
      </c>
      <c r="J1087" s="36" t="s">
        <v>208</v>
      </c>
      <c r="K1087" s="34">
        <v>4</v>
      </c>
      <c r="L1087" s="34" t="s">
        <v>224</v>
      </c>
      <c r="M1087" s="34" t="s">
        <v>206</v>
      </c>
      <c r="N1087" s="34" t="s">
        <v>206</v>
      </c>
      <c r="O1087" s="34" t="s">
        <v>206</v>
      </c>
      <c r="P1087" s="34" t="s">
        <v>206</v>
      </c>
      <c r="Q1087" s="34">
        <v>30</v>
      </c>
      <c r="R1087" s="34">
        <v>258.07</v>
      </c>
      <c r="S1087" s="34">
        <v>6.31</v>
      </c>
      <c r="T1087" s="34">
        <v>251.76</v>
      </c>
      <c r="U1087" s="34">
        <v>1.35</v>
      </c>
      <c r="V1087" s="5">
        <v>171.76657833502196</v>
      </c>
      <c r="W1087" s="5">
        <v>1.6835699797160208</v>
      </c>
      <c r="X1087" s="5">
        <v>247.52144421906695</v>
      </c>
      <c r="Y1087" s="5">
        <v>1.4410337949230669</v>
      </c>
    </row>
    <row r="1088" spans="1:25" x14ac:dyDescent="0.3">
      <c r="A1088" s="34" t="s">
        <v>1171</v>
      </c>
      <c r="B1088" s="29">
        <v>240</v>
      </c>
      <c r="C1088" s="29">
        <v>22</v>
      </c>
      <c r="D1088" s="29" t="s">
        <v>53</v>
      </c>
      <c r="E1088" s="5">
        <v>493884.760519</v>
      </c>
      <c r="F1088" s="5">
        <v>5180880.6179999802</v>
      </c>
      <c r="G1088" s="29">
        <v>6</v>
      </c>
      <c r="H1088" s="29" t="s">
        <v>15</v>
      </c>
      <c r="I1088" s="29" t="s">
        <v>210</v>
      </c>
      <c r="J1088" s="36" t="s">
        <v>199</v>
      </c>
      <c r="K1088" s="34">
        <v>1</v>
      </c>
      <c r="L1088" s="34" t="s">
        <v>224</v>
      </c>
      <c r="M1088" s="34">
        <v>3.25</v>
      </c>
      <c r="N1088" s="34">
        <v>2.75</v>
      </c>
      <c r="O1088" s="34">
        <v>3</v>
      </c>
      <c r="P1088" s="34">
        <v>2.75</v>
      </c>
      <c r="Q1088" s="34">
        <v>11.75</v>
      </c>
      <c r="R1088" s="34">
        <v>1144.8800000000001</v>
      </c>
      <c r="S1088" s="34">
        <v>17.149999999999999</v>
      </c>
      <c r="T1088" s="34">
        <v>1127.73</v>
      </c>
      <c r="U1088" s="34">
        <v>6.2</v>
      </c>
      <c r="V1088" s="5">
        <v>1418.9631538469021</v>
      </c>
      <c r="W1088" s="37">
        <v>1.6236832546313005</v>
      </c>
      <c r="X1088" s="5">
        <v>1109.4192368325464</v>
      </c>
      <c r="Y1088" s="5">
        <v>0.7818520402202398</v>
      </c>
    </row>
    <row r="1089" spans="1:25" x14ac:dyDescent="0.3">
      <c r="A1089" s="34" t="s">
        <v>1172</v>
      </c>
      <c r="B1089" s="29">
        <v>240</v>
      </c>
      <c r="C1089" s="29">
        <v>22</v>
      </c>
      <c r="D1089" s="29" t="s">
        <v>53</v>
      </c>
      <c r="E1089" s="5">
        <v>493884.760519</v>
      </c>
      <c r="F1089" s="5">
        <v>5180880.6179999802</v>
      </c>
      <c r="G1089" s="29">
        <v>6</v>
      </c>
      <c r="H1089" s="29" t="s">
        <v>15</v>
      </c>
      <c r="I1089" s="29" t="s">
        <v>210</v>
      </c>
      <c r="J1089" s="36" t="s">
        <v>202</v>
      </c>
      <c r="K1089" s="34">
        <v>2</v>
      </c>
      <c r="L1089" s="34" t="s">
        <v>224</v>
      </c>
      <c r="M1089" s="34" t="s">
        <v>203</v>
      </c>
      <c r="N1089" s="34">
        <v>7.25</v>
      </c>
      <c r="O1089" s="34">
        <v>7</v>
      </c>
      <c r="P1089" s="34">
        <v>7.25</v>
      </c>
      <c r="Q1089" s="34">
        <v>21.5</v>
      </c>
      <c r="R1089" s="34">
        <v>231.09</v>
      </c>
      <c r="S1089" s="34">
        <v>6.31</v>
      </c>
      <c r="T1089" s="34">
        <v>224.78</v>
      </c>
      <c r="U1089" s="34">
        <v>1.55</v>
      </c>
      <c r="V1089" s="5">
        <v>162.27504153036381</v>
      </c>
      <c r="W1089" s="5">
        <v>1.9476567255021175</v>
      </c>
      <c r="X1089" s="5">
        <v>220.40205721241634</v>
      </c>
      <c r="Y1089" s="5">
        <v>1.3582005903919376</v>
      </c>
    </row>
    <row r="1090" spans="1:25" x14ac:dyDescent="0.3">
      <c r="A1090" s="34" t="s">
        <v>1173</v>
      </c>
      <c r="B1090" s="29">
        <v>240</v>
      </c>
      <c r="C1090" s="29">
        <v>22</v>
      </c>
      <c r="D1090" s="29" t="s">
        <v>53</v>
      </c>
      <c r="E1090" s="5">
        <v>493884.760519</v>
      </c>
      <c r="F1090" s="5">
        <v>5180880.6179999802</v>
      </c>
      <c r="G1090" s="29">
        <v>6</v>
      </c>
      <c r="H1090" s="29" t="s">
        <v>15</v>
      </c>
      <c r="I1090" s="29" t="s">
        <v>210</v>
      </c>
      <c r="J1090" s="36" t="s">
        <v>205</v>
      </c>
      <c r="K1090" s="34">
        <v>3</v>
      </c>
      <c r="L1090" s="34" t="s">
        <v>224</v>
      </c>
      <c r="M1090" s="34" t="s">
        <v>206</v>
      </c>
      <c r="N1090" s="34" t="s">
        <v>206</v>
      </c>
      <c r="O1090" s="34" t="s">
        <v>206</v>
      </c>
      <c r="P1090" s="34" t="s">
        <v>206</v>
      </c>
      <c r="Q1090" s="34">
        <v>30</v>
      </c>
      <c r="R1090" s="34">
        <v>251.67</v>
      </c>
      <c r="S1090" s="34">
        <v>6.31</v>
      </c>
      <c r="T1090" s="34">
        <v>245.35999999999999</v>
      </c>
      <c r="U1090" s="34">
        <v>1.35</v>
      </c>
      <c r="V1090" s="5">
        <v>171.76657833502196</v>
      </c>
      <c r="W1090" s="5">
        <v>1.8488419341730931</v>
      </c>
      <c r="X1090" s="5">
        <v>240.82368143031289</v>
      </c>
      <c r="Y1090" s="5">
        <v>1.4020403955453928</v>
      </c>
    </row>
    <row r="1091" spans="1:25" x14ac:dyDescent="0.3">
      <c r="A1091" s="34" t="s">
        <v>1174</v>
      </c>
      <c r="B1091" s="29">
        <v>240</v>
      </c>
      <c r="C1091" s="29">
        <v>22</v>
      </c>
      <c r="D1091" s="29" t="s">
        <v>53</v>
      </c>
      <c r="E1091" s="5">
        <v>493884.760519</v>
      </c>
      <c r="F1091" s="5">
        <v>5180880.6179999802</v>
      </c>
      <c r="G1091" s="29">
        <v>6</v>
      </c>
      <c r="H1091" s="29" t="s">
        <v>15</v>
      </c>
      <c r="I1091" s="29" t="s">
        <v>210</v>
      </c>
      <c r="J1091" s="36" t="s">
        <v>208</v>
      </c>
      <c r="K1091" s="34">
        <v>4</v>
      </c>
      <c r="L1091" s="34" t="s">
        <v>224</v>
      </c>
      <c r="M1091" s="34" t="s">
        <v>206</v>
      </c>
      <c r="N1091" s="34" t="s">
        <v>206</v>
      </c>
      <c r="O1091" s="34" t="s">
        <v>206</v>
      </c>
      <c r="P1091" s="34" t="s">
        <v>206</v>
      </c>
      <c r="Q1091" s="34">
        <v>30</v>
      </c>
      <c r="R1091" s="34">
        <v>271.89</v>
      </c>
      <c r="S1091" s="34">
        <v>6.31</v>
      </c>
      <c r="T1091" s="34">
        <v>265.58</v>
      </c>
      <c r="U1091" s="34">
        <v>1.35</v>
      </c>
      <c r="V1091" s="5">
        <v>171.76657833502196</v>
      </c>
      <c r="W1091" s="5">
        <v>3.021582733812977</v>
      </c>
      <c r="X1091" s="5">
        <v>257.55528057553948</v>
      </c>
      <c r="Y1091" s="5">
        <v>1.4994493286883261</v>
      </c>
    </row>
    <row r="1092" spans="1:25" x14ac:dyDescent="0.3">
      <c r="A1092" s="34" t="s">
        <v>1259</v>
      </c>
      <c r="B1092" s="29">
        <v>262</v>
      </c>
      <c r="C1092" s="29">
        <v>22</v>
      </c>
      <c r="D1092" s="29" t="s">
        <v>58</v>
      </c>
      <c r="E1092" s="5">
        <v>493860.40082600003</v>
      </c>
      <c r="F1092" s="5">
        <v>5180907.2722300002</v>
      </c>
      <c r="G1092" s="29">
        <v>5</v>
      </c>
      <c r="H1092" s="29" t="s">
        <v>15</v>
      </c>
      <c r="I1092" s="29" t="s">
        <v>219</v>
      </c>
      <c r="J1092" s="36" t="s">
        <v>199</v>
      </c>
      <c r="K1092" s="34">
        <v>1</v>
      </c>
      <c r="L1092" s="34" t="s">
        <v>224</v>
      </c>
      <c r="M1092" s="34">
        <v>3</v>
      </c>
      <c r="N1092" s="34">
        <v>3.25</v>
      </c>
      <c r="O1092" s="34">
        <v>3</v>
      </c>
      <c r="P1092" s="34">
        <v>5.25</v>
      </c>
      <c r="Q1092" s="34">
        <v>14.5</v>
      </c>
      <c r="R1092" s="34">
        <v>870.2</v>
      </c>
      <c r="S1092" s="34">
        <v>17.149999999999999</v>
      </c>
      <c r="T1092" s="34">
        <v>853.05000000000007</v>
      </c>
      <c r="U1092" s="34">
        <v>6.2</v>
      </c>
      <c r="V1092" s="5">
        <v>1751.0609132578793</v>
      </c>
      <c r="W1092" s="37">
        <v>1.9191175284776578</v>
      </c>
      <c r="X1092" s="5">
        <v>836.67896792332135</v>
      </c>
      <c r="Y1092" s="5">
        <v>0.47781260011490151</v>
      </c>
    </row>
    <row r="1093" spans="1:25" x14ac:dyDescent="0.3">
      <c r="A1093" s="34" t="s">
        <v>1260</v>
      </c>
      <c r="B1093" s="29">
        <v>262</v>
      </c>
      <c r="C1093" s="29">
        <v>22</v>
      </c>
      <c r="D1093" s="29" t="s">
        <v>58</v>
      </c>
      <c r="E1093" s="5">
        <v>493860.40082600003</v>
      </c>
      <c r="F1093" s="5">
        <v>5180907.2722300002</v>
      </c>
      <c r="G1093" s="29">
        <v>5</v>
      </c>
      <c r="H1093" s="29" t="s">
        <v>15</v>
      </c>
      <c r="I1093" s="29" t="s">
        <v>219</v>
      </c>
      <c r="J1093" s="36" t="s">
        <v>202</v>
      </c>
      <c r="K1093" s="34">
        <v>2</v>
      </c>
      <c r="L1093" s="34" t="s">
        <v>224</v>
      </c>
      <c r="M1093" s="34" t="s">
        <v>203</v>
      </c>
      <c r="N1093" s="34">
        <v>6.75</v>
      </c>
      <c r="O1093" s="34">
        <v>7</v>
      </c>
      <c r="P1093" s="34">
        <v>4.75</v>
      </c>
      <c r="Q1093" s="34">
        <v>18.5</v>
      </c>
      <c r="R1093" s="34">
        <v>181.2</v>
      </c>
      <c r="S1093" s="34">
        <v>6.31</v>
      </c>
      <c r="T1093" s="34">
        <v>174.89</v>
      </c>
      <c r="U1093" s="34">
        <v>1.55</v>
      </c>
      <c r="V1093" s="5">
        <v>139.63201247961536</v>
      </c>
      <c r="W1093" s="5">
        <v>2.0977596741344215</v>
      </c>
      <c r="X1093" s="5">
        <v>171.22122810590631</v>
      </c>
      <c r="Y1093" s="5">
        <v>1.2262319010184188</v>
      </c>
    </row>
    <row r="1094" spans="1:25" x14ac:dyDescent="0.3">
      <c r="A1094" s="34" t="s">
        <v>1261</v>
      </c>
      <c r="B1094" s="29">
        <v>262</v>
      </c>
      <c r="C1094" s="29">
        <v>22</v>
      </c>
      <c r="D1094" s="29" t="s">
        <v>58</v>
      </c>
      <c r="E1094" s="5">
        <v>493860.40082600003</v>
      </c>
      <c r="F1094" s="5">
        <v>5180907.2722300002</v>
      </c>
      <c r="G1094" s="29">
        <v>5</v>
      </c>
      <c r="H1094" s="29" t="s">
        <v>15</v>
      </c>
      <c r="I1094" s="29" t="s">
        <v>219</v>
      </c>
      <c r="J1094" s="36" t="s">
        <v>205</v>
      </c>
      <c r="K1094" s="34">
        <v>3</v>
      </c>
      <c r="L1094" s="34" t="s">
        <v>224</v>
      </c>
      <c r="M1094" s="34" t="s">
        <v>206</v>
      </c>
      <c r="N1094" s="34" t="s">
        <v>206</v>
      </c>
      <c r="O1094" s="34" t="s">
        <v>206</v>
      </c>
      <c r="P1094" s="34" t="s">
        <v>206</v>
      </c>
      <c r="Q1094" s="34">
        <v>30</v>
      </c>
      <c r="R1094" s="34">
        <v>243.16</v>
      </c>
      <c r="S1094" s="34">
        <v>6.31</v>
      </c>
      <c r="T1094" s="34">
        <v>236.85</v>
      </c>
      <c r="U1094" s="34">
        <v>1.35</v>
      </c>
      <c r="V1094" s="5">
        <v>171.76657833502196</v>
      </c>
      <c r="W1094" s="5">
        <v>2.1302495435179489</v>
      </c>
      <c r="X1094" s="5">
        <v>231.80450395617774</v>
      </c>
      <c r="Y1094" s="5">
        <v>1.3495320580005667</v>
      </c>
    </row>
    <row r="1095" spans="1:25" x14ac:dyDescent="0.3">
      <c r="A1095" s="34" t="s">
        <v>1262</v>
      </c>
      <c r="B1095" s="29">
        <v>262</v>
      </c>
      <c r="C1095" s="29">
        <v>22</v>
      </c>
      <c r="D1095" s="29" t="s">
        <v>58</v>
      </c>
      <c r="E1095" s="5">
        <v>493860.40082600003</v>
      </c>
      <c r="F1095" s="5">
        <v>5180907.2722300002</v>
      </c>
      <c r="G1095" s="29">
        <v>5</v>
      </c>
      <c r="H1095" s="29" t="s">
        <v>15</v>
      </c>
      <c r="I1095" s="29" t="s">
        <v>219</v>
      </c>
      <c r="J1095" s="36" t="s">
        <v>208</v>
      </c>
      <c r="K1095" s="34">
        <v>4</v>
      </c>
      <c r="L1095" s="34" t="s">
        <v>224</v>
      </c>
      <c r="M1095" s="34" t="s">
        <v>206</v>
      </c>
      <c r="N1095" s="34" t="s">
        <v>206</v>
      </c>
      <c r="O1095" s="34" t="s">
        <v>206</v>
      </c>
      <c r="P1095" s="34" t="s">
        <v>206</v>
      </c>
      <c r="Q1095" s="34">
        <v>30</v>
      </c>
      <c r="R1095" s="34">
        <v>264.33999999999997</v>
      </c>
      <c r="S1095" s="34">
        <v>6.31</v>
      </c>
      <c r="T1095" s="34">
        <v>258.02999999999997</v>
      </c>
      <c r="U1095" s="34">
        <v>1.35</v>
      </c>
      <c r="V1095" s="5">
        <v>171.76657833502196</v>
      </c>
      <c r="W1095" s="5">
        <v>2.9532403609516247</v>
      </c>
      <c r="X1095" s="5">
        <v>250.40975389663649</v>
      </c>
      <c r="Y1095" s="5">
        <v>1.4578491131623115</v>
      </c>
    </row>
    <row r="1096" spans="1:25" x14ac:dyDescent="0.3">
      <c r="A1096" s="34" t="s">
        <v>1351</v>
      </c>
      <c r="B1096" s="29">
        <v>285</v>
      </c>
      <c r="C1096" s="29">
        <v>22</v>
      </c>
      <c r="D1096" s="29" t="s">
        <v>66</v>
      </c>
      <c r="E1096" s="5">
        <v>493881.348931999</v>
      </c>
      <c r="F1096" s="5">
        <v>5180939.0317900004</v>
      </c>
      <c r="G1096" s="29">
        <v>5</v>
      </c>
      <c r="H1096" s="29" t="s">
        <v>15</v>
      </c>
      <c r="I1096" s="29" t="s">
        <v>219</v>
      </c>
      <c r="J1096" s="36" t="s">
        <v>199</v>
      </c>
      <c r="K1096" s="34">
        <v>1</v>
      </c>
      <c r="L1096" s="34" t="s">
        <v>224</v>
      </c>
      <c r="M1096" s="34">
        <v>4.5</v>
      </c>
      <c r="N1096" s="34">
        <v>1.75</v>
      </c>
      <c r="O1096" s="34">
        <v>4.5</v>
      </c>
      <c r="P1096" s="34">
        <v>3</v>
      </c>
      <c r="Q1096" s="34">
        <v>13.75</v>
      </c>
      <c r="R1096" s="34">
        <v>604.88</v>
      </c>
      <c r="S1096" s="34">
        <v>17.149999999999999</v>
      </c>
      <c r="T1096" s="34">
        <v>587.73</v>
      </c>
      <c r="U1096" s="34">
        <v>6.2</v>
      </c>
      <c r="V1096" s="5">
        <v>1660.4887970548855</v>
      </c>
      <c r="W1096" s="37">
        <v>2.1624645273957759</v>
      </c>
      <c r="X1096" s="5">
        <v>575.02054723313688</v>
      </c>
      <c r="Y1096" s="5">
        <v>0.34629595107959665</v>
      </c>
    </row>
    <row r="1097" spans="1:25" x14ac:dyDescent="0.3">
      <c r="A1097" s="34" t="s">
        <v>1352</v>
      </c>
      <c r="B1097" s="29">
        <v>285</v>
      </c>
      <c r="C1097" s="29">
        <v>22</v>
      </c>
      <c r="D1097" s="29" t="s">
        <v>66</v>
      </c>
      <c r="E1097" s="5">
        <v>493881.348931999</v>
      </c>
      <c r="F1097" s="5">
        <v>5180939.0317900004</v>
      </c>
      <c r="G1097" s="29">
        <v>5</v>
      </c>
      <c r="H1097" s="29" t="s">
        <v>15</v>
      </c>
      <c r="I1097" s="29" t="s">
        <v>219</v>
      </c>
      <c r="J1097" s="36" t="s">
        <v>202</v>
      </c>
      <c r="K1097" s="34">
        <v>2</v>
      </c>
      <c r="L1097" s="34" t="s">
        <v>224</v>
      </c>
      <c r="M1097" s="34" t="s">
        <v>203</v>
      </c>
      <c r="N1097" s="34">
        <v>8.25</v>
      </c>
      <c r="O1097" s="34">
        <v>5.5</v>
      </c>
      <c r="P1097" s="34">
        <v>7</v>
      </c>
      <c r="Q1097" s="34">
        <v>20.75</v>
      </c>
      <c r="R1097" s="34">
        <v>216</v>
      </c>
      <c r="S1097" s="34">
        <v>6.31</v>
      </c>
      <c r="T1097" s="34">
        <v>209.69</v>
      </c>
      <c r="U1097" s="34">
        <v>1.55</v>
      </c>
      <c r="V1097" s="5">
        <v>156.61428426767668</v>
      </c>
      <c r="W1097" s="5">
        <v>1.8413597733710978</v>
      </c>
      <c r="X1097" s="5">
        <v>205.82885269121815</v>
      </c>
      <c r="Y1097" s="5">
        <v>1.3142406112805558</v>
      </c>
    </row>
    <row r="1098" spans="1:25" x14ac:dyDescent="0.3">
      <c r="A1098" s="34" t="s">
        <v>1353</v>
      </c>
      <c r="B1098" s="29">
        <v>285</v>
      </c>
      <c r="C1098" s="29">
        <v>22</v>
      </c>
      <c r="D1098" s="29" t="s">
        <v>66</v>
      </c>
      <c r="E1098" s="5">
        <v>493881.348931999</v>
      </c>
      <c r="F1098" s="5">
        <v>5180939.0317900004</v>
      </c>
      <c r="G1098" s="29">
        <v>5</v>
      </c>
      <c r="H1098" s="29" t="s">
        <v>15</v>
      </c>
      <c r="I1098" s="29" t="s">
        <v>219</v>
      </c>
      <c r="J1098" s="36" t="s">
        <v>205</v>
      </c>
      <c r="K1098" s="34">
        <v>3</v>
      </c>
      <c r="L1098" s="34" t="s">
        <v>224</v>
      </c>
      <c r="M1098" s="34" t="s">
        <v>206</v>
      </c>
      <c r="N1098" s="34" t="s">
        <v>206</v>
      </c>
      <c r="O1098" s="34" t="s">
        <v>206</v>
      </c>
      <c r="P1098" s="34" t="s">
        <v>206</v>
      </c>
      <c r="Q1098" s="34">
        <v>30</v>
      </c>
      <c r="R1098" s="34">
        <v>245.03</v>
      </c>
      <c r="S1098" s="34">
        <v>6.31</v>
      </c>
      <c r="T1098" s="34">
        <v>238.72</v>
      </c>
      <c r="U1098" s="34">
        <v>1.35</v>
      </c>
      <c r="V1098" s="5">
        <v>171.76657833502196</v>
      </c>
      <c r="W1098" s="5">
        <v>2.4091465904450935</v>
      </c>
      <c r="X1098" s="5">
        <v>232.96888525928946</v>
      </c>
      <c r="Y1098" s="5">
        <v>1.3563109163465754</v>
      </c>
    </row>
    <row r="1099" spans="1:25" x14ac:dyDescent="0.3">
      <c r="A1099" s="34" t="s">
        <v>1354</v>
      </c>
      <c r="B1099" s="29">
        <v>285</v>
      </c>
      <c r="C1099" s="29">
        <v>22</v>
      </c>
      <c r="D1099" s="29" t="s">
        <v>66</v>
      </c>
      <c r="E1099" s="5">
        <v>493881.348931999</v>
      </c>
      <c r="F1099" s="5">
        <v>5180939.0317900004</v>
      </c>
      <c r="G1099" s="29">
        <v>5</v>
      </c>
      <c r="H1099" s="29" t="s">
        <v>15</v>
      </c>
      <c r="I1099" s="29" t="s">
        <v>219</v>
      </c>
      <c r="J1099" s="36" t="s">
        <v>208</v>
      </c>
      <c r="K1099" s="34">
        <v>4</v>
      </c>
      <c r="L1099" s="34" t="s">
        <v>224</v>
      </c>
      <c r="M1099" s="34" t="s">
        <v>206</v>
      </c>
      <c r="N1099" s="34" t="s">
        <v>206</v>
      </c>
      <c r="O1099" s="34" t="s">
        <v>206</v>
      </c>
      <c r="P1099" s="34" t="s">
        <v>206</v>
      </c>
      <c r="Q1099" s="34">
        <v>30</v>
      </c>
      <c r="R1099" s="34">
        <v>219.27</v>
      </c>
      <c r="S1099" s="34">
        <v>6.31</v>
      </c>
      <c r="T1099" s="34">
        <v>212.96</v>
      </c>
      <c r="U1099" s="34">
        <v>1.35</v>
      </c>
      <c r="V1099" s="5">
        <v>171.76657833502196</v>
      </c>
      <c r="W1099" s="5">
        <v>2.1946758788864309</v>
      </c>
      <c r="X1099" s="5">
        <v>208.28621824832345</v>
      </c>
      <c r="Y1099" s="5">
        <v>1.2126120242208691</v>
      </c>
    </row>
    <row r="1100" spans="1:25" x14ac:dyDescent="0.3">
      <c r="A1100" s="34" t="s">
        <v>1439</v>
      </c>
      <c r="B1100" s="29">
        <v>310</v>
      </c>
      <c r="C1100" s="29">
        <v>22</v>
      </c>
      <c r="D1100" s="29" t="s">
        <v>67</v>
      </c>
      <c r="E1100" s="5">
        <v>493885.503361999</v>
      </c>
      <c r="F1100" s="5">
        <v>5180970.8085200004</v>
      </c>
      <c r="G1100" s="29">
        <v>5</v>
      </c>
      <c r="H1100" s="29" t="s">
        <v>15</v>
      </c>
      <c r="I1100" s="29" t="s">
        <v>219</v>
      </c>
      <c r="J1100" s="36" t="s">
        <v>199</v>
      </c>
      <c r="K1100" s="34">
        <v>1</v>
      </c>
      <c r="L1100" s="34" t="s">
        <v>224</v>
      </c>
      <c r="M1100" s="34">
        <v>2.75</v>
      </c>
      <c r="N1100" s="34">
        <v>3.5</v>
      </c>
      <c r="O1100" s="34">
        <v>5.5</v>
      </c>
      <c r="P1100" s="34">
        <v>4</v>
      </c>
      <c r="Q1100" s="34">
        <v>15.75</v>
      </c>
      <c r="R1100" s="34">
        <v>430.59</v>
      </c>
      <c r="S1100" s="34">
        <v>17.149999999999999</v>
      </c>
      <c r="T1100" s="34">
        <v>413.44</v>
      </c>
      <c r="U1100" s="34">
        <v>6.2</v>
      </c>
      <c r="V1100" s="5">
        <v>1902.0144402628687</v>
      </c>
      <c r="W1100" s="37">
        <v>2.6200135226504591</v>
      </c>
      <c r="X1100" s="5">
        <v>402.60781609195396</v>
      </c>
      <c r="Y1100" s="5">
        <v>0.21167442663385425</v>
      </c>
    </row>
    <row r="1101" spans="1:25" x14ac:dyDescent="0.3">
      <c r="A1101" s="34" t="s">
        <v>1440</v>
      </c>
      <c r="B1101" s="29">
        <v>310</v>
      </c>
      <c r="C1101" s="29">
        <v>22</v>
      </c>
      <c r="D1101" s="29" t="s">
        <v>67</v>
      </c>
      <c r="E1101" s="5">
        <v>493885.503361999</v>
      </c>
      <c r="F1101" s="5">
        <v>5180970.8085200004</v>
      </c>
      <c r="G1101" s="29">
        <v>5</v>
      </c>
      <c r="H1101" s="29" t="s">
        <v>15</v>
      </c>
      <c r="I1101" s="29" t="s">
        <v>219</v>
      </c>
      <c r="J1101" s="36" t="s">
        <v>202</v>
      </c>
      <c r="K1101" s="34">
        <v>2</v>
      </c>
      <c r="L1101" s="34" t="s">
        <v>224</v>
      </c>
      <c r="M1101" s="34" t="s">
        <v>203</v>
      </c>
      <c r="N1101" s="34">
        <v>6.5</v>
      </c>
      <c r="O1101" s="34">
        <v>4.5</v>
      </c>
      <c r="P1101" s="34">
        <v>6</v>
      </c>
      <c r="Q1101" s="34">
        <v>17</v>
      </c>
      <c r="R1101" s="34">
        <v>183.92</v>
      </c>
      <c r="S1101" s="34">
        <v>6.31</v>
      </c>
      <c r="T1101" s="34">
        <v>177.60999999999999</v>
      </c>
      <c r="U1101" s="34">
        <v>1.55</v>
      </c>
      <c r="V1101" s="5">
        <v>128.31049795424116</v>
      </c>
      <c r="W1101" s="5">
        <v>2.1628239134870482</v>
      </c>
      <c r="X1101" s="5">
        <v>173.76860844725564</v>
      </c>
      <c r="Y1101" s="5">
        <v>1.3542820830547009</v>
      </c>
    </row>
    <row r="1102" spans="1:25" x14ac:dyDescent="0.3">
      <c r="A1102" s="34" t="s">
        <v>1441</v>
      </c>
      <c r="B1102" s="29">
        <v>310</v>
      </c>
      <c r="C1102" s="29">
        <v>22</v>
      </c>
      <c r="D1102" s="29" t="s">
        <v>67</v>
      </c>
      <c r="E1102" s="5">
        <v>493885.503361999</v>
      </c>
      <c r="F1102" s="5">
        <v>5180970.8085200004</v>
      </c>
      <c r="G1102" s="29">
        <v>5</v>
      </c>
      <c r="H1102" s="29" t="s">
        <v>15</v>
      </c>
      <c r="I1102" s="29" t="s">
        <v>219</v>
      </c>
      <c r="J1102" s="36" t="s">
        <v>205</v>
      </c>
      <c r="K1102" s="34">
        <v>3</v>
      </c>
      <c r="L1102" s="34" t="s">
        <v>224</v>
      </c>
      <c r="M1102" s="34" t="s">
        <v>206</v>
      </c>
      <c r="N1102" s="34" t="s">
        <v>206</v>
      </c>
      <c r="O1102" s="34" t="s">
        <v>206</v>
      </c>
      <c r="P1102" s="34" t="s">
        <v>206</v>
      </c>
      <c r="Q1102" s="34">
        <v>30</v>
      </c>
      <c r="R1102" s="34">
        <v>237.44</v>
      </c>
      <c r="S1102" s="34">
        <v>6.31</v>
      </c>
      <c r="T1102" s="34">
        <v>231.13</v>
      </c>
      <c r="U1102" s="34">
        <v>1.35</v>
      </c>
      <c r="V1102" s="5">
        <v>171.76657833502196</v>
      </c>
      <c r="W1102" s="5">
        <v>1.9356153219233962</v>
      </c>
      <c r="X1102" s="5">
        <v>226.65621230643845</v>
      </c>
      <c r="Y1102" s="5">
        <v>1.3195594539023596</v>
      </c>
    </row>
    <row r="1103" spans="1:25" x14ac:dyDescent="0.3">
      <c r="A1103" s="34" t="s">
        <v>1442</v>
      </c>
      <c r="B1103" s="29">
        <v>310</v>
      </c>
      <c r="C1103" s="29">
        <v>22</v>
      </c>
      <c r="D1103" s="29" t="s">
        <v>67</v>
      </c>
      <c r="E1103" s="5">
        <v>493885.503361999</v>
      </c>
      <c r="F1103" s="5">
        <v>5180970.8085200004</v>
      </c>
      <c r="G1103" s="29">
        <v>5</v>
      </c>
      <c r="H1103" s="29" t="s">
        <v>15</v>
      </c>
      <c r="I1103" s="29" t="s">
        <v>219</v>
      </c>
      <c r="J1103" s="36" t="s">
        <v>208</v>
      </c>
      <c r="K1103" s="34">
        <v>4</v>
      </c>
      <c r="L1103" s="34" t="s">
        <v>224</v>
      </c>
      <c r="M1103" s="34" t="s">
        <v>206</v>
      </c>
      <c r="N1103" s="34" t="s">
        <v>206</v>
      </c>
      <c r="O1103" s="34" t="s">
        <v>206</v>
      </c>
      <c r="P1103" s="34" t="s">
        <v>206</v>
      </c>
      <c r="Q1103" s="34">
        <v>30</v>
      </c>
      <c r="R1103" s="34">
        <v>226.26</v>
      </c>
      <c r="S1103" s="34">
        <v>6.31</v>
      </c>
      <c r="T1103" s="34">
        <v>219.95</v>
      </c>
      <c r="U1103" s="34">
        <v>1.35</v>
      </c>
      <c r="V1103" s="5">
        <v>171.76657833502196</v>
      </c>
      <c r="W1103" s="5">
        <v>2.5316455696202422</v>
      </c>
      <c r="X1103" s="5">
        <v>214.38164556962028</v>
      </c>
      <c r="Y1103" s="5">
        <v>1.2480987142416018</v>
      </c>
    </row>
    <row r="1104" spans="1:25" x14ac:dyDescent="0.3">
      <c r="A1104" s="34" t="s">
        <v>1515</v>
      </c>
      <c r="B1104" s="29">
        <v>335</v>
      </c>
      <c r="C1104" s="29">
        <v>22</v>
      </c>
      <c r="D1104" s="29" t="s">
        <v>71</v>
      </c>
      <c r="E1104" s="5">
        <v>493881.642735</v>
      </c>
      <c r="F1104" s="5">
        <v>5181002.5934100002</v>
      </c>
      <c r="G1104" s="29">
        <v>4</v>
      </c>
      <c r="H1104" s="29" t="s">
        <v>15</v>
      </c>
      <c r="I1104" s="29" t="s">
        <v>242</v>
      </c>
      <c r="J1104" s="36" t="s">
        <v>199</v>
      </c>
      <c r="K1104" s="34">
        <v>1</v>
      </c>
      <c r="L1104" s="34" t="s">
        <v>224</v>
      </c>
      <c r="M1104" s="34">
        <v>4.75</v>
      </c>
      <c r="N1104" s="34">
        <v>4</v>
      </c>
      <c r="O1104" s="34">
        <v>4</v>
      </c>
      <c r="P1104" s="34">
        <v>2.75</v>
      </c>
      <c r="Q1104" s="34">
        <v>15.5</v>
      </c>
      <c r="R1104" s="34">
        <v>577.98</v>
      </c>
      <c r="S1104" s="34">
        <v>17.149999999999999</v>
      </c>
      <c r="T1104" s="34">
        <v>560.83000000000004</v>
      </c>
      <c r="U1104" s="34">
        <v>6.2</v>
      </c>
      <c r="V1104" s="5">
        <v>1871.8237348618709</v>
      </c>
      <c r="W1104" s="37">
        <v>2.5919490298291223</v>
      </c>
      <c r="X1104" s="5">
        <v>546.29357225600938</v>
      </c>
      <c r="Y1104" s="5">
        <v>0.2918509697689684</v>
      </c>
    </row>
    <row r="1105" spans="1:25" x14ac:dyDescent="0.3">
      <c r="A1105" s="34" t="s">
        <v>1516</v>
      </c>
      <c r="B1105" s="29">
        <v>335</v>
      </c>
      <c r="C1105" s="29">
        <v>22</v>
      </c>
      <c r="D1105" s="29" t="s">
        <v>71</v>
      </c>
      <c r="E1105" s="5">
        <v>493881.642735</v>
      </c>
      <c r="F1105" s="5">
        <v>5181002.5934100002</v>
      </c>
      <c r="G1105" s="29">
        <v>4</v>
      </c>
      <c r="H1105" s="29" t="s">
        <v>15</v>
      </c>
      <c r="I1105" s="29" t="s">
        <v>242</v>
      </c>
      <c r="J1105" s="36" t="s">
        <v>202</v>
      </c>
      <c r="K1105" s="34">
        <v>2</v>
      </c>
      <c r="L1105" s="34" t="s">
        <v>224</v>
      </c>
      <c r="M1105" s="34" t="s">
        <v>203</v>
      </c>
      <c r="N1105" s="34">
        <v>6</v>
      </c>
      <c r="O1105" s="34">
        <v>6</v>
      </c>
      <c r="P1105" s="34">
        <v>7.25</v>
      </c>
      <c r="Q1105" s="34">
        <v>19.25</v>
      </c>
      <c r="R1105" s="34">
        <v>198.25</v>
      </c>
      <c r="S1105" s="34">
        <v>6.31</v>
      </c>
      <c r="T1105" s="34">
        <v>191.94</v>
      </c>
      <c r="U1105" s="34">
        <v>1.55</v>
      </c>
      <c r="V1105" s="5">
        <v>145.29276974230248</v>
      </c>
      <c r="W1105" s="5">
        <v>2.1496653822754048</v>
      </c>
      <c r="X1105" s="5">
        <v>187.81393226526058</v>
      </c>
      <c r="Y1105" s="5">
        <v>1.2926584894649298</v>
      </c>
    </row>
    <row r="1106" spans="1:25" x14ac:dyDescent="0.3">
      <c r="A1106" s="34" t="s">
        <v>1517</v>
      </c>
      <c r="B1106" s="29">
        <v>335</v>
      </c>
      <c r="C1106" s="29">
        <v>22</v>
      </c>
      <c r="D1106" s="29" t="s">
        <v>71</v>
      </c>
      <c r="E1106" s="5">
        <v>493881.642735</v>
      </c>
      <c r="F1106" s="5">
        <v>5181002.5934100002</v>
      </c>
      <c r="G1106" s="29">
        <v>4</v>
      </c>
      <c r="H1106" s="29" t="s">
        <v>15</v>
      </c>
      <c r="I1106" s="29" t="s">
        <v>242</v>
      </c>
      <c r="J1106" s="36" t="s">
        <v>205</v>
      </c>
      <c r="K1106" s="34">
        <v>3</v>
      </c>
      <c r="L1106" s="34" t="s">
        <v>224</v>
      </c>
      <c r="M1106" s="34" t="s">
        <v>206</v>
      </c>
      <c r="N1106" s="34" t="s">
        <v>206</v>
      </c>
      <c r="O1106" s="34" t="s">
        <v>206</v>
      </c>
      <c r="P1106" s="34" t="s">
        <v>206</v>
      </c>
      <c r="Q1106" s="34">
        <v>30</v>
      </c>
      <c r="R1106" s="34">
        <v>235.16</v>
      </c>
      <c r="S1106" s="34">
        <v>6.31</v>
      </c>
      <c r="T1106" s="34">
        <v>228.85</v>
      </c>
      <c r="U1106" s="34">
        <v>1.35</v>
      </c>
      <c r="V1106" s="5">
        <v>171.76657833502196</v>
      </c>
      <c r="W1106" s="5">
        <v>1.98541329011346</v>
      </c>
      <c r="X1106" s="5">
        <v>224.30638168557533</v>
      </c>
      <c r="Y1106" s="5">
        <v>1.3058790822978215</v>
      </c>
    </row>
    <row r="1107" spans="1:25" x14ac:dyDescent="0.3">
      <c r="A1107" s="34" t="s">
        <v>1518</v>
      </c>
      <c r="B1107" s="29">
        <v>335</v>
      </c>
      <c r="C1107" s="29">
        <v>22</v>
      </c>
      <c r="D1107" s="29" t="s">
        <v>71</v>
      </c>
      <c r="E1107" s="5">
        <v>493881.642735</v>
      </c>
      <c r="F1107" s="5">
        <v>5181002.5934100002</v>
      </c>
      <c r="G1107" s="29">
        <v>4</v>
      </c>
      <c r="H1107" s="29" t="s">
        <v>15</v>
      </c>
      <c r="I1107" s="29" t="s">
        <v>242</v>
      </c>
      <c r="J1107" s="36" t="s">
        <v>208</v>
      </c>
      <c r="K1107" s="34">
        <v>4</v>
      </c>
      <c r="L1107" s="34" t="s">
        <v>224</v>
      </c>
      <c r="M1107" s="34" t="s">
        <v>206</v>
      </c>
      <c r="N1107" s="34" t="s">
        <v>206</v>
      </c>
      <c r="O1107" s="34" t="s">
        <v>206</v>
      </c>
      <c r="P1107" s="34" t="s">
        <v>206</v>
      </c>
      <c r="Q1107" s="34">
        <v>30</v>
      </c>
      <c r="R1107" s="34">
        <v>225.32</v>
      </c>
      <c r="S1107" s="34">
        <v>6.31</v>
      </c>
      <c r="T1107" s="34">
        <v>219.01</v>
      </c>
      <c r="U1107" s="34">
        <v>1.35</v>
      </c>
      <c r="V1107" s="5">
        <v>171.76657833502196</v>
      </c>
      <c r="W1107" s="5">
        <v>2.0582840839616687</v>
      </c>
      <c r="X1107" s="5">
        <v>214.50215202771554</v>
      </c>
      <c r="Y1107" s="5">
        <v>1.2488002852879796</v>
      </c>
    </row>
    <row r="1108" spans="1:25" x14ac:dyDescent="0.3">
      <c r="A1108" s="34" t="s">
        <v>1576</v>
      </c>
      <c r="B1108" s="29">
        <v>359</v>
      </c>
      <c r="C1108" s="29">
        <v>22</v>
      </c>
      <c r="D1108" s="29" t="s">
        <v>74</v>
      </c>
      <c r="E1108" s="5">
        <v>493891.90376700001</v>
      </c>
      <c r="F1108" s="5">
        <v>5181034.3639200004</v>
      </c>
      <c r="G1108" s="29">
        <v>4</v>
      </c>
      <c r="H1108" s="29" t="s">
        <v>15</v>
      </c>
      <c r="I1108" s="29" t="s">
        <v>242</v>
      </c>
      <c r="J1108" s="36" t="s">
        <v>199</v>
      </c>
      <c r="K1108" s="34">
        <v>1</v>
      </c>
      <c r="L1108" s="34" t="s">
        <v>224</v>
      </c>
      <c r="M1108" s="34">
        <v>2.25</v>
      </c>
      <c r="N1108" s="34">
        <v>3</v>
      </c>
      <c r="O1108" s="34">
        <v>3.5</v>
      </c>
      <c r="P1108" s="34">
        <v>3.75</v>
      </c>
      <c r="Q1108" s="34">
        <v>12.5</v>
      </c>
      <c r="R1108" s="34">
        <v>604.58000000000004</v>
      </c>
      <c r="S1108" s="34">
        <v>17.149999999999999</v>
      </c>
      <c r="T1108" s="34">
        <v>587.43000000000006</v>
      </c>
      <c r="U1108" s="34">
        <v>6.2</v>
      </c>
      <c r="V1108" s="5">
        <v>1509.5352700498959</v>
      </c>
      <c r="W1108" s="37">
        <v>2.2942212952641214</v>
      </c>
      <c r="X1108" s="5">
        <v>573.95305584522998</v>
      </c>
      <c r="Y1108" s="5">
        <v>0.38021838060548174</v>
      </c>
    </row>
    <row r="1109" spans="1:25" x14ac:dyDescent="0.3">
      <c r="A1109" s="34" t="s">
        <v>1577</v>
      </c>
      <c r="B1109" s="29">
        <v>359</v>
      </c>
      <c r="C1109" s="29">
        <v>22</v>
      </c>
      <c r="D1109" s="29" t="s">
        <v>74</v>
      </c>
      <c r="E1109" s="5">
        <v>493891.90376700001</v>
      </c>
      <c r="F1109" s="5">
        <v>5181034.3639200004</v>
      </c>
      <c r="G1109" s="29">
        <v>4</v>
      </c>
      <c r="H1109" s="29" t="s">
        <v>15</v>
      </c>
      <c r="I1109" s="29" t="s">
        <v>242</v>
      </c>
      <c r="J1109" s="36" t="s">
        <v>202</v>
      </c>
      <c r="K1109" s="34">
        <v>2</v>
      </c>
      <c r="L1109" s="34" t="s">
        <v>224</v>
      </c>
      <c r="M1109" s="34" t="s">
        <v>203</v>
      </c>
      <c r="N1109" s="34">
        <v>7</v>
      </c>
      <c r="O1109" s="34">
        <v>6.5</v>
      </c>
      <c r="P1109" s="34">
        <v>6.25</v>
      </c>
      <c r="Q1109" s="34">
        <v>19.75</v>
      </c>
      <c r="R1109" s="34">
        <v>201.03</v>
      </c>
      <c r="S1109" s="34">
        <v>6.31</v>
      </c>
      <c r="T1109" s="34">
        <v>194.72</v>
      </c>
      <c r="U1109" s="34">
        <v>1.55</v>
      </c>
      <c r="V1109" s="5">
        <v>149.06660791742721</v>
      </c>
      <c r="W1109" s="5">
        <v>2.1250758955676927</v>
      </c>
      <c r="X1109" s="5">
        <v>190.5820522161506</v>
      </c>
      <c r="Y1109" s="5">
        <v>1.2785026430716135</v>
      </c>
    </row>
    <row r="1110" spans="1:25" x14ac:dyDescent="0.3">
      <c r="A1110" s="34" t="s">
        <v>1578</v>
      </c>
      <c r="B1110" s="29">
        <v>359</v>
      </c>
      <c r="C1110" s="29">
        <v>22</v>
      </c>
      <c r="D1110" s="29" t="s">
        <v>74</v>
      </c>
      <c r="E1110" s="5">
        <v>493891.90376700001</v>
      </c>
      <c r="F1110" s="5">
        <v>5181034.3639200004</v>
      </c>
      <c r="G1110" s="29">
        <v>4</v>
      </c>
      <c r="H1110" s="29" t="s">
        <v>15</v>
      </c>
      <c r="I1110" s="29" t="s">
        <v>242</v>
      </c>
      <c r="J1110" s="36" t="s">
        <v>205</v>
      </c>
      <c r="K1110" s="34">
        <v>3</v>
      </c>
      <c r="L1110" s="34" t="s">
        <v>224</v>
      </c>
      <c r="M1110" s="34" t="s">
        <v>206</v>
      </c>
      <c r="N1110" s="34" t="s">
        <v>206</v>
      </c>
      <c r="O1110" s="34" t="s">
        <v>206</v>
      </c>
      <c r="P1110" s="34" t="s">
        <v>206</v>
      </c>
      <c r="Q1110" s="34">
        <v>30</v>
      </c>
      <c r="R1110" s="34">
        <v>246</v>
      </c>
      <c r="S1110" s="34">
        <v>6.31</v>
      </c>
      <c r="T1110" s="34">
        <v>239.69</v>
      </c>
      <c r="U1110" s="34">
        <v>1.35</v>
      </c>
      <c r="V1110" s="5">
        <v>171.76657833502196</v>
      </c>
      <c r="W1110" s="5">
        <v>2.0566076155568944</v>
      </c>
      <c r="X1110" s="5">
        <v>234.76051720627169</v>
      </c>
      <c r="Y1110" s="5">
        <v>1.3667415365775248</v>
      </c>
    </row>
    <row r="1111" spans="1:25" x14ac:dyDescent="0.3">
      <c r="A1111" s="34" t="s">
        <v>1579</v>
      </c>
      <c r="B1111" s="29">
        <v>359</v>
      </c>
      <c r="C1111" s="29">
        <v>22</v>
      </c>
      <c r="D1111" s="29" t="s">
        <v>74</v>
      </c>
      <c r="E1111" s="5">
        <v>493891.90376700001</v>
      </c>
      <c r="F1111" s="5">
        <v>5181034.3639200004</v>
      </c>
      <c r="G1111" s="29">
        <v>4</v>
      </c>
      <c r="H1111" s="29" t="s">
        <v>15</v>
      </c>
      <c r="I1111" s="29" t="s">
        <v>242</v>
      </c>
      <c r="J1111" s="36" t="s">
        <v>208</v>
      </c>
      <c r="K1111" s="34">
        <v>4</v>
      </c>
      <c r="L1111" s="34" t="s">
        <v>224</v>
      </c>
      <c r="M1111" s="34" t="s">
        <v>206</v>
      </c>
      <c r="N1111" s="34" t="s">
        <v>206</v>
      </c>
      <c r="O1111" s="34" t="s">
        <v>206</v>
      </c>
      <c r="P1111" s="34" t="s">
        <v>206</v>
      </c>
      <c r="Q1111" s="34">
        <v>30</v>
      </c>
      <c r="R1111" s="34">
        <v>235.52</v>
      </c>
      <c r="S1111" s="34">
        <v>6.31</v>
      </c>
      <c r="T1111" s="34">
        <v>229.21</v>
      </c>
      <c r="U1111" s="34">
        <v>1.35</v>
      </c>
      <c r="V1111" s="5">
        <v>171.76657833502196</v>
      </c>
      <c r="W1111" s="5">
        <v>2.2392576154932411</v>
      </c>
      <c r="X1111" s="5">
        <v>224.07739761952794</v>
      </c>
      <c r="Y1111" s="5">
        <v>1.3045459704185083</v>
      </c>
    </row>
    <row r="1112" spans="1:25" x14ac:dyDescent="0.3">
      <c r="A1112" s="34" t="s">
        <v>1624</v>
      </c>
      <c r="B1112" s="29">
        <v>381</v>
      </c>
      <c r="C1112" s="29">
        <v>22</v>
      </c>
      <c r="D1112" s="29" t="s">
        <v>75</v>
      </c>
      <c r="E1112" s="5">
        <v>493890.63845799799</v>
      </c>
      <c r="F1112" s="5">
        <v>5181066.1461699903</v>
      </c>
      <c r="G1112" s="29">
        <v>3</v>
      </c>
      <c r="H1112" s="29" t="s">
        <v>15</v>
      </c>
      <c r="I1112" s="29" t="s">
        <v>233</v>
      </c>
      <c r="J1112" s="36" t="s">
        <v>199</v>
      </c>
      <c r="K1112" s="34">
        <v>1</v>
      </c>
      <c r="L1112" s="34" t="s">
        <v>224</v>
      </c>
      <c r="M1112" s="34">
        <v>3</v>
      </c>
      <c r="N1112" s="34">
        <v>3.5</v>
      </c>
      <c r="O1112" s="34">
        <v>3.75</v>
      </c>
      <c r="P1112" s="34">
        <v>5.25</v>
      </c>
      <c r="Q1112" s="34">
        <v>15.5</v>
      </c>
      <c r="R1112" s="34">
        <v>859.54</v>
      </c>
      <c r="S1112" s="34">
        <v>17.149999999999999</v>
      </c>
      <c r="T1112" s="34">
        <v>842.39</v>
      </c>
      <c r="U1112" s="34">
        <v>6.2</v>
      </c>
      <c r="V1112" s="5">
        <v>1871.8237348618709</v>
      </c>
      <c r="W1112" s="37">
        <v>2.3198871972713957</v>
      </c>
      <c r="X1112" s="5">
        <v>822.84750223890546</v>
      </c>
      <c r="Y1112" s="5">
        <v>0.43959668152173875</v>
      </c>
    </row>
    <row r="1113" spans="1:25" x14ac:dyDescent="0.3">
      <c r="A1113" s="34" t="s">
        <v>1625</v>
      </c>
      <c r="B1113" s="29">
        <v>381</v>
      </c>
      <c r="C1113" s="29">
        <v>22</v>
      </c>
      <c r="D1113" s="29" t="s">
        <v>75</v>
      </c>
      <c r="E1113" s="5">
        <v>493890.63845799799</v>
      </c>
      <c r="F1113" s="5">
        <v>5181066.1461699903</v>
      </c>
      <c r="G1113" s="29">
        <v>3</v>
      </c>
      <c r="H1113" s="29" t="s">
        <v>15</v>
      </c>
      <c r="I1113" s="29" t="s">
        <v>233</v>
      </c>
      <c r="J1113" s="36" t="s">
        <v>202</v>
      </c>
      <c r="K1113" s="34">
        <v>2</v>
      </c>
      <c r="L1113" s="34" t="s">
        <v>224</v>
      </c>
      <c r="M1113" s="34" t="s">
        <v>203</v>
      </c>
      <c r="N1113" s="34">
        <v>6.5</v>
      </c>
      <c r="O1113" s="34">
        <v>6.25</v>
      </c>
      <c r="P1113" s="34">
        <v>4.75</v>
      </c>
      <c r="Q1113" s="34">
        <v>17.5</v>
      </c>
      <c r="R1113" s="34">
        <v>187.07</v>
      </c>
      <c r="S1113" s="34">
        <v>6.31</v>
      </c>
      <c r="T1113" s="34">
        <v>180.76</v>
      </c>
      <c r="U1113" s="34">
        <v>1.55</v>
      </c>
      <c r="V1113" s="5">
        <v>132.08433612936588</v>
      </c>
      <c r="W1113" s="5">
        <v>2.0370747606437156</v>
      </c>
      <c r="X1113" s="5">
        <v>177.07778366266041</v>
      </c>
      <c r="Y1113" s="5">
        <v>1.3406418115258354</v>
      </c>
    </row>
    <row r="1114" spans="1:25" x14ac:dyDescent="0.3">
      <c r="A1114" s="34" t="s">
        <v>1626</v>
      </c>
      <c r="B1114" s="29">
        <v>381</v>
      </c>
      <c r="C1114" s="29">
        <v>22</v>
      </c>
      <c r="D1114" s="29" t="s">
        <v>75</v>
      </c>
      <c r="E1114" s="5">
        <v>493890.63845799799</v>
      </c>
      <c r="F1114" s="5">
        <v>5181066.1461699903</v>
      </c>
      <c r="G1114" s="29">
        <v>3</v>
      </c>
      <c r="H1114" s="29" t="s">
        <v>15</v>
      </c>
      <c r="I1114" s="29" t="s">
        <v>233</v>
      </c>
      <c r="J1114" s="36" t="s">
        <v>205</v>
      </c>
      <c r="K1114" s="34">
        <v>3</v>
      </c>
      <c r="L1114" s="34" t="s">
        <v>224</v>
      </c>
      <c r="M1114" s="34" t="s">
        <v>206</v>
      </c>
      <c r="N1114" s="34" t="s">
        <v>206</v>
      </c>
      <c r="O1114" s="34" t="s">
        <v>206</v>
      </c>
      <c r="P1114" s="34" t="s">
        <v>206</v>
      </c>
      <c r="Q1114" s="34">
        <v>30</v>
      </c>
      <c r="R1114" s="34">
        <v>247.97</v>
      </c>
      <c r="S1114" s="34">
        <v>6.31</v>
      </c>
      <c r="T1114" s="34">
        <v>241.66</v>
      </c>
      <c r="U1114" s="34">
        <v>1.35</v>
      </c>
      <c r="V1114" s="5">
        <v>171.76657833502196</v>
      </c>
      <c r="W1114" s="5">
        <v>2.0988900100908299</v>
      </c>
      <c r="X1114" s="5">
        <v>236.58782240161449</v>
      </c>
      <c r="Y1114" s="5">
        <v>1.3773798412643581</v>
      </c>
    </row>
    <row r="1115" spans="1:25" x14ac:dyDescent="0.3">
      <c r="A1115" s="34" t="s">
        <v>1627</v>
      </c>
      <c r="B1115" s="29">
        <v>381</v>
      </c>
      <c r="C1115" s="29">
        <v>22</v>
      </c>
      <c r="D1115" s="29" t="s">
        <v>75</v>
      </c>
      <c r="E1115" s="5">
        <v>493890.63845799799</v>
      </c>
      <c r="F1115" s="5">
        <v>5181066.1461699903</v>
      </c>
      <c r="G1115" s="29">
        <v>3</v>
      </c>
      <c r="H1115" s="29" t="s">
        <v>15</v>
      </c>
      <c r="I1115" s="29" t="s">
        <v>233</v>
      </c>
      <c r="J1115" s="36" t="s">
        <v>208</v>
      </c>
      <c r="K1115" s="34">
        <v>4</v>
      </c>
      <c r="L1115" s="34" t="s">
        <v>224</v>
      </c>
      <c r="M1115" s="34" t="s">
        <v>206</v>
      </c>
      <c r="N1115" s="34" t="s">
        <v>206</v>
      </c>
      <c r="O1115" s="34" t="s">
        <v>206</v>
      </c>
      <c r="P1115" s="34" t="s">
        <v>206</v>
      </c>
      <c r="Q1115" s="34">
        <v>30</v>
      </c>
      <c r="R1115" s="34">
        <v>270.11</v>
      </c>
      <c r="S1115" s="34">
        <v>6.31</v>
      </c>
      <c r="T1115" s="34">
        <v>263.8</v>
      </c>
      <c r="U1115" s="34">
        <v>1.35</v>
      </c>
      <c r="V1115" s="5">
        <v>171.76657833502196</v>
      </c>
      <c r="W1115" s="5">
        <v>2.3478971008575042</v>
      </c>
      <c r="X1115" s="5">
        <v>257.6062474479379</v>
      </c>
      <c r="Y1115" s="5">
        <v>1.4997460503957296</v>
      </c>
    </row>
    <row r="1116" spans="1:25" x14ac:dyDescent="0.3">
      <c r="A1116" s="34" t="s">
        <v>276</v>
      </c>
      <c r="B1116" s="29">
        <v>17</v>
      </c>
      <c r="C1116" s="29">
        <v>23</v>
      </c>
      <c r="D1116" s="29" t="s">
        <v>17</v>
      </c>
      <c r="E1116" s="5">
        <v>493893.661479</v>
      </c>
      <c r="F1116" s="5">
        <v>5180586.20627</v>
      </c>
      <c r="G1116" s="29">
        <v>5</v>
      </c>
      <c r="H1116" s="29" t="s">
        <v>23</v>
      </c>
      <c r="I1116" s="29" t="s">
        <v>198</v>
      </c>
      <c r="J1116" s="36" t="s">
        <v>199</v>
      </c>
      <c r="K1116" s="34">
        <v>1</v>
      </c>
      <c r="L1116" s="34" t="s">
        <v>198</v>
      </c>
      <c r="M1116" s="34">
        <v>3.5</v>
      </c>
      <c r="N1116" s="34">
        <v>4</v>
      </c>
      <c r="O1116" s="34">
        <v>3</v>
      </c>
      <c r="P1116" s="34">
        <v>3</v>
      </c>
      <c r="Q1116" s="34">
        <v>13.5</v>
      </c>
      <c r="R1116" s="34">
        <v>645.37</v>
      </c>
      <c r="S1116" s="34">
        <v>17.149999999999999</v>
      </c>
      <c r="T1116" s="34">
        <v>628.22</v>
      </c>
      <c r="U1116" s="34">
        <v>6.2</v>
      </c>
      <c r="V1116" s="5">
        <v>1630.2980916538875</v>
      </c>
      <c r="W1116" s="37">
        <v>2.3372218085546752</v>
      </c>
      <c r="X1116" s="5">
        <v>613.53710515429782</v>
      </c>
      <c r="Y1116" s="5">
        <v>0.37633430861216505</v>
      </c>
    </row>
    <row r="1117" spans="1:25" x14ac:dyDescent="0.3">
      <c r="A1117" s="34" t="s">
        <v>277</v>
      </c>
      <c r="B1117" s="29">
        <v>17</v>
      </c>
      <c r="C1117" s="29">
        <v>23</v>
      </c>
      <c r="D1117" s="29" t="s">
        <v>17</v>
      </c>
      <c r="E1117" s="5">
        <v>493893.661479</v>
      </c>
      <c r="F1117" s="5">
        <v>5180586.20627</v>
      </c>
      <c r="G1117" s="29">
        <v>5</v>
      </c>
      <c r="H1117" s="29" t="s">
        <v>23</v>
      </c>
      <c r="I1117" s="29" t="s">
        <v>198</v>
      </c>
      <c r="J1117" s="36" t="s">
        <v>202</v>
      </c>
      <c r="K1117" s="34">
        <v>2</v>
      </c>
      <c r="L1117" s="34" t="s">
        <v>198</v>
      </c>
      <c r="M1117" s="34" t="s">
        <v>203</v>
      </c>
      <c r="N1117" s="34">
        <v>6</v>
      </c>
      <c r="O1117" s="34">
        <v>7</v>
      </c>
      <c r="P1117" s="34">
        <v>7</v>
      </c>
      <c r="Q1117" s="34">
        <v>20</v>
      </c>
      <c r="R1117" s="34">
        <v>197.16</v>
      </c>
      <c r="S1117" s="34">
        <v>6.31</v>
      </c>
      <c r="T1117" s="34">
        <v>190.85</v>
      </c>
      <c r="U1117" s="34">
        <v>1.55</v>
      </c>
      <c r="V1117" s="5">
        <v>150.95352700498958</v>
      </c>
      <c r="W1117" s="5">
        <v>2.067743205986603</v>
      </c>
      <c r="X1117" s="5">
        <v>186.90371209137456</v>
      </c>
      <c r="Y1117" s="5">
        <v>1.2381539921567828</v>
      </c>
    </row>
    <row r="1118" spans="1:25" x14ac:dyDescent="0.3">
      <c r="A1118" s="34" t="s">
        <v>278</v>
      </c>
      <c r="B1118" s="29">
        <v>17</v>
      </c>
      <c r="C1118" s="29">
        <v>23</v>
      </c>
      <c r="D1118" s="29" t="s">
        <v>17</v>
      </c>
      <c r="E1118" s="5">
        <v>493893.661479</v>
      </c>
      <c r="F1118" s="5">
        <v>5180586.20627</v>
      </c>
      <c r="G1118" s="29">
        <v>5</v>
      </c>
      <c r="H1118" s="29" t="s">
        <v>23</v>
      </c>
      <c r="I1118" s="29" t="s">
        <v>198</v>
      </c>
      <c r="J1118" s="36" t="s">
        <v>205</v>
      </c>
      <c r="K1118" s="34">
        <v>3</v>
      </c>
      <c r="L1118" s="34" t="s">
        <v>198</v>
      </c>
      <c r="M1118" s="34" t="s">
        <v>206</v>
      </c>
      <c r="N1118" s="34" t="s">
        <v>206</v>
      </c>
      <c r="O1118" s="34" t="s">
        <v>206</v>
      </c>
      <c r="P1118" s="34" t="s">
        <v>206</v>
      </c>
      <c r="Q1118" s="34">
        <v>30</v>
      </c>
      <c r="R1118" s="34">
        <v>239.03</v>
      </c>
      <c r="S1118" s="34">
        <v>6.31</v>
      </c>
      <c r="T1118" s="34">
        <v>232.72</v>
      </c>
      <c r="U1118" s="34">
        <v>1.35</v>
      </c>
      <c r="V1118" s="5">
        <v>171.76657833502196</v>
      </c>
      <c r="W1118" s="5">
        <v>2.3804800634794741</v>
      </c>
      <c r="X1118" s="5">
        <v>227.18014679627058</v>
      </c>
      <c r="Y1118" s="5">
        <v>1.3226097241872472</v>
      </c>
    </row>
    <row r="1119" spans="1:25" x14ac:dyDescent="0.3">
      <c r="A1119" s="34" t="s">
        <v>279</v>
      </c>
      <c r="B1119" s="29">
        <v>17</v>
      </c>
      <c r="C1119" s="29">
        <v>23</v>
      </c>
      <c r="D1119" s="29" t="s">
        <v>17</v>
      </c>
      <c r="E1119" s="5">
        <v>493893.661479</v>
      </c>
      <c r="F1119" s="5">
        <v>5180586.20627</v>
      </c>
      <c r="G1119" s="29">
        <v>5</v>
      </c>
      <c r="H1119" s="29" t="s">
        <v>23</v>
      </c>
      <c r="I1119" s="29" t="s">
        <v>198</v>
      </c>
      <c r="J1119" s="36" t="s">
        <v>208</v>
      </c>
      <c r="K1119" s="34">
        <v>4</v>
      </c>
      <c r="L1119" s="34" t="s">
        <v>198</v>
      </c>
      <c r="M1119" s="34" t="s">
        <v>206</v>
      </c>
      <c r="N1119" s="34" t="s">
        <v>206</v>
      </c>
      <c r="O1119" s="34" t="s">
        <v>206</v>
      </c>
      <c r="P1119" s="34" t="s">
        <v>206</v>
      </c>
      <c r="Q1119" s="34">
        <v>30</v>
      </c>
      <c r="R1119" s="34">
        <v>243.46</v>
      </c>
      <c r="S1119" s="34">
        <v>6.31</v>
      </c>
      <c r="T1119" s="34">
        <v>237.15</v>
      </c>
      <c r="U1119" s="34">
        <v>1.35</v>
      </c>
      <c r="V1119" s="5">
        <v>171.76657833502196</v>
      </c>
      <c r="W1119" s="5">
        <v>2.1044427123928258</v>
      </c>
      <c r="X1119" s="5">
        <v>232.15931410756042</v>
      </c>
      <c r="Y1119" s="5">
        <v>1.3515977110212063</v>
      </c>
    </row>
    <row r="1120" spans="1:25" x14ac:dyDescent="0.3">
      <c r="A1120" s="34" t="s">
        <v>370</v>
      </c>
      <c r="B1120" s="29">
        <v>40</v>
      </c>
      <c r="C1120" s="29">
        <v>23</v>
      </c>
      <c r="D1120" s="29" t="s">
        <v>15</v>
      </c>
      <c r="E1120" s="5">
        <v>493915.526583998</v>
      </c>
      <c r="F1120" s="5">
        <v>5180617.9650100004</v>
      </c>
      <c r="G1120" s="29">
        <v>5</v>
      </c>
      <c r="H1120" s="29" t="s">
        <v>23</v>
      </c>
      <c r="I1120" s="29" t="s">
        <v>198</v>
      </c>
      <c r="J1120" s="36" t="s">
        <v>199</v>
      </c>
      <c r="K1120" s="34">
        <v>1</v>
      </c>
      <c r="L1120" s="34" t="s">
        <v>198</v>
      </c>
      <c r="M1120" s="34" t="s">
        <v>371</v>
      </c>
      <c r="N1120" s="34">
        <v>1</v>
      </c>
      <c r="O1120" s="34">
        <v>2</v>
      </c>
      <c r="P1120" s="34">
        <v>0</v>
      </c>
      <c r="Q1120" s="34">
        <v>3</v>
      </c>
      <c r="R1120" s="34">
        <v>213.19</v>
      </c>
      <c r="S1120" s="34">
        <v>17.149999999999999</v>
      </c>
      <c r="T1120" s="34">
        <v>196.04</v>
      </c>
      <c r="U1120" s="34">
        <v>6.2</v>
      </c>
      <c r="V1120" s="5">
        <v>362.28846481197502</v>
      </c>
      <c r="W1120" s="37">
        <v>1.8016214593133935</v>
      </c>
      <c r="X1120" s="5">
        <v>192.50810129116201</v>
      </c>
      <c r="Y1120" s="5">
        <v>0.53136690783426477</v>
      </c>
    </row>
    <row r="1121" spans="1:25" x14ac:dyDescent="0.3">
      <c r="A1121" s="34" t="s">
        <v>372</v>
      </c>
      <c r="B1121" s="29">
        <v>40</v>
      </c>
      <c r="C1121" s="29">
        <v>23</v>
      </c>
      <c r="D1121" s="29" t="s">
        <v>15</v>
      </c>
      <c r="E1121" s="5">
        <v>493915.526583998</v>
      </c>
      <c r="F1121" s="5">
        <v>5180617.9650100004</v>
      </c>
      <c r="G1121" s="29">
        <v>5</v>
      </c>
      <c r="H1121" s="29" t="s">
        <v>23</v>
      </c>
      <c r="I1121" s="29" t="s">
        <v>198</v>
      </c>
      <c r="J1121" s="36" t="s">
        <v>202</v>
      </c>
      <c r="K1121" s="34">
        <v>2</v>
      </c>
      <c r="L1121" s="34" t="s">
        <v>198</v>
      </c>
      <c r="M1121" s="34" t="s">
        <v>203</v>
      </c>
      <c r="N1121" s="34">
        <v>9</v>
      </c>
      <c r="O1121" s="34">
        <v>8</v>
      </c>
      <c r="P1121" s="34">
        <v>10</v>
      </c>
      <c r="Q1121" s="34">
        <v>27</v>
      </c>
      <c r="R1121" s="34">
        <v>209.85</v>
      </c>
      <c r="S1121" s="34">
        <v>6.31</v>
      </c>
      <c r="T1121" s="34">
        <v>203.54</v>
      </c>
      <c r="U1121" s="34">
        <v>1.55</v>
      </c>
      <c r="V1121" s="5">
        <v>203.78726145673593</v>
      </c>
      <c r="W1121" s="5">
        <v>1.7664974619289435</v>
      </c>
      <c r="X1121" s="5">
        <v>199.94447106598983</v>
      </c>
      <c r="Y1121" s="5">
        <v>0.98114312757688282</v>
      </c>
    </row>
    <row r="1122" spans="1:25" x14ac:dyDescent="0.3">
      <c r="A1122" s="34" t="s">
        <v>373</v>
      </c>
      <c r="B1122" s="29">
        <v>40</v>
      </c>
      <c r="C1122" s="29">
        <v>23</v>
      </c>
      <c r="D1122" s="29" t="s">
        <v>15</v>
      </c>
      <c r="E1122" s="5">
        <v>493915.526583998</v>
      </c>
      <c r="F1122" s="5">
        <v>5180617.9650100004</v>
      </c>
      <c r="G1122" s="29">
        <v>5</v>
      </c>
      <c r="H1122" s="29" t="s">
        <v>23</v>
      </c>
      <c r="I1122" s="29" t="s">
        <v>198</v>
      </c>
      <c r="J1122" s="36" t="s">
        <v>205</v>
      </c>
      <c r="K1122" s="34">
        <v>3</v>
      </c>
      <c r="L1122" s="34" t="s">
        <v>198</v>
      </c>
      <c r="M1122" s="34" t="s">
        <v>206</v>
      </c>
      <c r="N1122" s="34" t="s">
        <v>206</v>
      </c>
      <c r="O1122" s="34" t="s">
        <v>206</v>
      </c>
      <c r="P1122" s="34" t="s">
        <v>206</v>
      </c>
      <c r="Q1122" s="34">
        <v>30</v>
      </c>
      <c r="R1122" s="34">
        <v>258.31</v>
      </c>
      <c r="S1122" s="34">
        <v>6.31</v>
      </c>
      <c r="T1122" s="34">
        <v>252</v>
      </c>
      <c r="U1122" s="34">
        <v>1.35</v>
      </c>
      <c r="V1122" s="5">
        <v>171.76657833502196</v>
      </c>
      <c r="W1122" s="5">
        <v>1.8337408312958552</v>
      </c>
      <c r="X1122" s="5">
        <v>247.37897310513443</v>
      </c>
      <c r="Y1122" s="5">
        <v>1.4402043488497183</v>
      </c>
    </row>
    <row r="1123" spans="1:25" x14ac:dyDescent="0.3">
      <c r="A1123" s="34" t="s">
        <v>374</v>
      </c>
      <c r="B1123" s="29">
        <v>40</v>
      </c>
      <c r="C1123" s="29">
        <v>23</v>
      </c>
      <c r="D1123" s="29" t="s">
        <v>15</v>
      </c>
      <c r="E1123" s="5">
        <v>493915.526583998</v>
      </c>
      <c r="F1123" s="5">
        <v>5180617.9650100004</v>
      </c>
      <c r="G1123" s="29">
        <v>5</v>
      </c>
      <c r="H1123" s="29" t="s">
        <v>23</v>
      </c>
      <c r="I1123" s="29" t="s">
        <v>198</v>
      </c>
      <c r="J1123" s="36" t="s">
        <v>208</v>
      </c>
      <c r="K1123" s="34">
        <v>4</v>
      </c>
      <c r="L1123" s="34" t="s">
        <v>198</v>
      </c>
      <c r="M1123" s="34" t="s">
        <v>206</v>
      </c>
      <c r="N1123" s="34" t="s">
        <v>206</v>
      </c>
      <c r="O1123" s="34" t="s">
        <v>206</v>
      </c>
      <c r="P1123" s="34" t="s">
        <v>206</v>
      </c>
      <c r="Q1123" s="34">
        <v>30</v>
      </c>
      <c r="R1123" s="34">
        <v>272.74</v>
      </c>
      <c r="S1123" s="34">
        <v>6.31</v>
      </c>
      <c r="T1123" s="34">
        <v>266.43</v>
      </c>
      <c r="U1123" s="34">
        <v>1.35</v>
      </c>
      <c r="V1123" s="5">
        <v>171.76657833502196</v>
      </c>
      <c r="W1123" s="5">
        <v>2.7054310518877513</v>
      </c>
      <c r="X1123" s="5">
        <v>259.22192004845544</v>
      </c>
      <c r="Y1123" s="5">
        <v>1.5091522609413357</v>
      </c>
    </row>
    <row r="1124" spans="1:25" x14ac:dyDescent="0.3">
      <c r="A1124" s="34" t="s">
        <v>463</v>
      </c>
      <c r="B1124" s="29">
        <v>63</v>
      </c>
      <c r="C1124" s="29">
        <v>23</v>
      </c>
      <c r="D1124" s="29" t="s">
        <v>23</v>
      </c>
      <c r="E1124" s="5">
        <v>493896.16895899799</v>
      </c>
      <c r="F1124" s="5">
        <v>5180649.7655999903</v>
      </c>
      <c r="G1124" s="29">
        <v>4</v>
      </c>
      <c r="H1124" s="29" t="s">
        <v>23</v>
      </c>
      <c r="I1124" s="29" t="s">
        <v>242</v>
      </c>
      <c r="J1124" s="36" t="s">
        <v>199</v>
      </c>
      <c r="K1124" s="34">
        <v>1</v>
      </c>
      <c r="L1124" s="34" t="s">
        <v>272</v>
      </c>
      <c r="M1124" s="34">
        <v>4.5</v>
      </c>
      <c r="N1124" s="34">
        <v>4.75</v>
      </c>
      <c r="O1124" s="34">
        <v>2.5</v>
      </c>
      <c r="P1124" s="34">
        <v>3.25</v>
      </c>
      <c r="Q1124" s="34">
        <v>15</v>
      </c>
      <c r="R1124" s="34">
        <v>429.07</v>
      </c>
      <c r="S1124" s="34">
        <v>17.149999999999999</v>
      </c>
      <c r="T1124" s="34">
        <v>411.92</v>
      </c>
      <c r="U1124" s="34">
        <v>6.2</v>
      </c>
      <c r="V1124" s="5">
        <v>1811.4423240598751</v>
      </c>
      <c r="W1124" s="37">
        <v>2.4289215154735406</v>
      </c>
      <c r="X1124" s="5">
        <v>401.91478649346141</v>
      </c>
      <c r="Y1124" s="5">
        <v>0.22187556355240409</v>
      </c>
    </row>
    <row r="1125" spans="1:25" x14ac:dyDescent="0.3">
      <c r="A1125" s="34" t="s">
        <v>464</v>
      </c>
      <c r="B1125" s="29">
        <v>63</v>
      </c>
      <c r="C1125" s="29">
        <v>23</v>
      </c>
      <c r="D1125" s="29" t="s">
        <v>23</v>
      </c>
      <c r="E1125" s="5">
        <v>493896.16895899799</v>
      </c>
      <c r="F1125" s="5">
        <v>5180649.7655999903</v>
      </c>
      <c r="G1125" s="29">
        <v>4</v>
      </c>
      <c r="H1125" s="29" t="s">
        <v>23</v>
      </c>
      <c r="I1125" s="29" t="s">
        <v>242</v>
      </c>
      <c r="J1125" s="36" t="s">
        <v>202</v>
      </c>
      <c r="K1125" s="34">
        <v>2</v>
      </c>
      <c r="L1125" s="34" t="s">
        <v>272</v>
      </c>
      <c r="M1125" s="34" t="s">
        <v>203</v>
      </c>
      <c r="N1125" s="34">
        <v>5.25</v>
      </c>
      <c r="O1125" s="34">
        <v>7.5</v>
      </c>
      <c r="P1125" s="34">
        <v>6.75</v>
      </c>
      <c r="Q1125" s="34">
        <v>19.5</v>
      </c>
      <c r="R1125" s="34">
        <v>214.41</v>
      </c>
      <c r="S1125" s="34">
        <v>6.31</v>
      </c>
      <c r="T1125" s="34">
        <v>208.1</v>
      </c>
      <c r="U1125" s="34">
        <v>1.55</v>
      </c>
      <c r="V1125" s="5">
        <v>147.17968882986486</v>
      </c>
      <c r="W1125" s="5">
        <v>1.8615944961554061</v>
      </c>
      <c r="X1125" s="5">
        <v>204.22602185350058</v>
      </c>
      <c r="Y1125" s="5">
        <v>1.3875965051779633</v>
      </c>
    </row>
    <row r="1126" spans="1:25" x14ac:dyDescent="0.3">
      <c r="A1126" s="34" t="s">
        <v>465</v>
      </c>
      <c r="B1126" s="29">
        <v>63</v>
      </c>
      <c r="C1126" s="29">
        <v>23</v>
      </c>
      <c r="D1126" s="29" t="s">
        <v>23</v>
      </c>
      <c r="E1126" s="5">
        <v>493896.16895899799</v>
      </c>
      <c r="F1126" s="5">
        <v>5180649.7655999903</v>
      </c>
      <c r="G1126" s="29">
        <v>4</v>
      </c>
      <c r="H1126" s="29" t="s">
        <v>23</v>
      </c>
      <c r="I1126" s="29" t="s">
        <v>242</v>
      </c>
      <c r="J1126" s="36" t="s">
        <v>205</v>
      </c>
      <c r="K1126" s="34">
        <v>3</v>
      </c>
      <c r="L1126" s="34" t="s">
        <v>272</v>
      </c>
      <c r="M1126" s="34" t="s">
        <v>206</v>
      </c>
      <c r="N1126" s="34" t="s">
        <v>206</v>
      </c>
      <c r="O1126" s="34" t="s">
        <v>206</v>
      </c>
      <c r="P1126" s="34" t="s">
        <v>206</v>
      </c>
      <c r="Q1126" s="34">
        <v>30</v>
      </c>
      <c r="R1126" s="34">
        <v>240.95</v>
      </c>
      <c r="S1126" s="34">
        <v>6.31</v>
      </c>
      <c r="T1126" s="34">
        <v>234.64</v>
      </c>
      <c r="U1126" s="34">
        <v>1.35</v>
      </c>
      <c r="V1126" s="5">
        <v>171.76657833502196</v>
      </c>
      <c r="W1126" s="5">
        <v>1.9739519739519718</v>
      </c>
      <c r="X1126" s="5">
        <v>230.00831908831907</v>
      </c>
      <c r="Y1126" s="5">
        <v>1.339074931327441</v>
      </c>
    </row>
    <row r="1127" spans="1:25" x14ac:dyDescent="0.3">
      <c r="A1127" s="34" t="s">
        <v>466</v>
      </c>
      <c r="B1127" s="29">
        <v>63</v>
      </c>
      <c r="C1127" s="29">
        <v>23</v>
      </c>
      <c r="D1127" s="29" t="s">
        <v>23</v>
      </c>
      <c r="E1127" s="5">
        <v>493896.16895899799</v>
      </c>
      <c r="F1127" s="5">
        <v>5180649.7655999903</v>
      </c>
      <c r="G1127" s="29">
        <v>4</v>
      </c>
      <c r="H1127" s="29" t="s">
        <v>23</v>
      </c>
      <c r="I1127" s="29" t="s">
        <v>242</v>
      </c>
      <c r="J1127" s="36" t="s">
        <v>208</v>
      </c>
      <c r="K1127" s="34">
        <v>4</v>
      </c>
      <c r="L1127" s="34" t="s">
        <v>272</v>
      </c>
      <c r="M1127" s="34" t="s">
        <v>206</v>
      </c>
      <c r="N1127" s="34" t="s">
        <v>206</v>
      </c>
      <c r="O1127" s="34" t="s">
        <v>206</v>
      </c>
      <c r="P1127" s="34" t="s">
        <v>206</v>
      </c>
      <c r="Q1127" s="34">
        <v>30</v>
      </c>
      <c r="R1127" s="34">
        <v>232.11</v>
      </c>
      <c r="S1127" s="34">
        <v>6.31</v>
      </c>
      <c r="T1127" s="34">
        <v>225.8</v>
      </c>
      <c r="U1127" s="34">
        <v>1.35</v>
      </c>
      <c r="V1127" s="5">
        <v>171.76657833502196</v>
      </c>
      <c r="W1127" s="5">
        <v>2.4335378323108339</v>
      </c>
      <c r="X1127" s="5">
        <v>220.30507157464214</v>
      </c>
      <c r="Y1127" s="5">
        <v>1.2825840376522395</v>
      </c>
    </row>
    <row r="1128" spans="1:25" x14ac:dyDescent="0.3">
      <c r="A1128" s="34" t="s">
        <v>563</v>
      </c>
      <c r="B1128" s="29">
        <v>88</v>
      </c>
      <c r="C1128" s="29">
        <v>23</v>
      </c>
      <c r="D1128" s="29" t="s">
        <v>33</v>
      </c>
      <c r="E1128" s="5">
        <v>493902.842645998</v>
      </c>
      <c r="F1128" s="5">
        <v>5180681.5397699904</v>
      </c>
      <c r="G1128" s="29">
        <v>4</v>
      </c>
      <c r="H1128" s="29" t="s">
        <v>23</v>
      </c>
      <c r="I1128" s="29" t="s">
        <v>242</v>
      </c>
      <c r="J1128" s="36" t="s">
        <v>199</v>
      </c>
      <c r="K1128" s="34">
        <v>1</v>
      </c>
      <c r="L1128" s="34" t="s">
        <v>272</v>
      </c>
      <c r="M1128" s="34">
        <v>2</v>
      </c>
      <c r="N1128" s="34">
        <v>4</v>
      </c>
      <c r="O1128" s="34">
        <v>3</v>
      </c>
      <c r="P1128" s="34">
        <v>4.5</v>
      </c>
      <c r="Q1128" s="34">
        <v>13.5</v>
      </c>
      <c r="R1128" s="34">
        <v>434.5</v>
      </c>
      <c r="S1128" s="34">
        <v>17.149999999999999</v>
      </c>
      <c r="T1128" s="34">
        <v>417.35</v>
      </c>
      <c r="U1128" s="34">
        <v>6.2</v>
      </c>
      <c r="V1128" s="5">
        <v>1630.2980916538875</v>
      </c>
      <c r="W1128" s="37">
        <v>2.1634967975357915</v>
      </c>
      <c r="X1128" s="5">
        <v>408.32064611548441</v>
      </c>
      <c r="Y1128" s="5">
        <v>0.2504576605995138</v>
      </c>
    </row>
    <row r="1129" spans="1:25" x14ac:dyDescent="0.3">
      <c r="A1129" s="34" t="s">
        <v>564</v>
      </c>
      <c r="B1129" s="29">
        <v>88</v>
      </c>
      <c r="C1129" s="29">
        <v>23</v>
      </c>
      <c r="D1129" s="29" t="s">
        <v>33</v>
      </c>
      <c r="E1129" s="5">
        <v>493902.842645998</v>
      </c>
      <c r="F1129" s="5">
        <v>5180681.5397699904</v>
      </c>
      <c r="G1129" s="29">
        <v>4</v>
      </c>
      <c r="H1129" s="29" t="s">
        <v>23</v>
      </c>
      <c r="I1129" s="29" t="s">
        <v>242</v>
      </c>
      <c r="J1129" s="36" t="s">
        <v>202</v>
      </c>
      <c r="K1129" s="34">
        <v>2</v>
      </c>
      <c r="L1129" s="34" t="s">
        <v>272</v>
      </c>
      <c r="M1129" s="34" t="s">
        <v>203</v>
      </c>
      <c r="N1129" s="34">
        <v>6</v>
      </c>
      <c r="O1129" s="34">
        <v>7</v>
      </c>
      <c r="P1129" s="34">
        <v>5.5</v>
      </c>
      <c r="Q1129" s="34">
        <v>18.5</v>
      </c>
      <c r="R1129" s="34">
        <v>189.04</v>
      </c>
      <c r="S1129" s="34">
        <v>6.31</v>
      </c>
      <c r="T1129" s="34">
        <v>182.73</v>
      </c>
      <c r="U1129" s="34">
        <v>1.55</v>
      </c>
      <c r="V1129" s="5">
        <v>139.63201247961536</v>
      </c>
      <c r="W1129" s="5">
        <v>2.2140970952670913</v>
      </c>
      <c r="X1129" s="5">
        <v>178.68418037781842</v>
      </c>
      <c r="Y1129" s="5">
        <v>1.2796791882083933</v>
      </c>
    </row>
    <row r="1130" spans="1:25" x14ac:dyDescent="0.3">
      <c r="A1130" s="34" t="s">
        <v>565</v>
      </c>
      <c r="B1130" s="29">
        <v>88</v>
      </c>
      <c r="C1130" s="29">
        <v>23</v>
      </c>
      <c r="D1130" s="29" t="s">
        <v>33</v>
      </c>
      <c r="E1130" s="5">
        <v>493902.842645998</v>
      </c>
      <c r="F1130" s="5">
        <v>5180681.5397699904</v>
      </c>
      <c r="G1130" s="29">
        <v>4</v>
      </c>
      <c r="H1130" s="29" t="s">
        <v>23</v>
      </c>
      <c r="I1130" s="29" t="s">
        <v>242</v>
      </c>
      <c r="J1130" s="36" t="s">
        <v>205</v>
      </c>
      <c r="K1130" s="34">
        <v>3</v>
      </c>
      <c r="L1130" s="34" t="s">
        <v>272</v>
      </c>
      <c r="M1130" s="34" t="s">
        <v>206</v>
      </c>
      <c r="N1130" s="34" t="s">
        <v>206</v>
      </c>
      <c r="O1130" s="34" t="s">
        <v>206</v>
      </c>
      <c r="P1130" s="34" t="s">
        <v>206</v>
      </c>
      <c r="Q1130" s="34">
        <v>30</v>
      </c>
      <c r="R1130" s="34">
        <v>249</v>
      </c>
      <c r="S1130" s="34">
        <v>6.31</v>
      </c>
      <c r="T1130" s="34">
        <v>242.69</v>
      </c>
      <c r="U1130" s="34">
        <v>1.35</v>
      </c>
      <c r="V1130" s="5">
        <v>171.76657833502196</v>
      </c>
      <c r="W1130" s="5">
        <v>2.8292285772440482</v>
      </c>
      <c r="X1130" s="5">
        <v>235.82374516588641</v>
      </c>
      <c r="Y1130" s="5">
        <v>1.3729314948914231</v>
      </c>
    </row>
    <row r="1131" spans="1:25" x14ac:dyDescent="0.3">
      <c r="A1131" s="34" t="s">
        <v>566</v>
      </c>
      <c r="B1131" s="29">
        <v>88</v>
      </c>
      <c r="C1131" s="29">
        <v>23</v>
      </c>
      <c r="D1131" s="29" t="s">
        <v>33</v>
      </c>
      <c r="E1131" s="5">
        <v>493902.842645998</v>
      </c>
      <c r="F1131" s="5">
        <v>5180681.5397699904</v>
      </c>
      <c r="G1131" s="29">
        <v>4</v>
      </c>
      <c r="H1131" s="29" t="s">
        <v>23</v>
      </c>
      <c r="I1131" s="29" t="s">
        <v>242</v>
      </c>
      <c r="J1131" s="36" t="s">
        <v>208</v>
      </c>
      <c r="K1131" s="34">
        <v>4</v>
      </c>
      <c r="L1131" s="34" t="s">
        <v>272</v>
      </c>
      <c r="M1131" s="34" t="s">
        <v>206</v>
      </c>
      <c r="N1131" s="34" t="s">
        <v>206</v>
      </c>
      <c r="O1131" s="34" t="s">
        <v>206</v>
      </c>
      <c r="P1131" s="34" t="s">
        <v>206</v>
      </c>
      <c r="Q1131" s="34">
        <v>30</v>
      </c>
      <c r="R1131" s="34">
        <v>219.56</v>
      </c>
      <c r="S1131" s="34">
        <v>6.31</v>
      </c>
      <c r="T1131" s="34">
        <v>213.25</v>
      </c>
      <c r="U1131" s="34">
        <v>1.35</v>
      </c>
      <c r="V1131" s="5">
        <v>171.76657833502196</v>
      </c>
      <c r="W1131" s="5">
        <v>2.1677471636953145</v>
      </c>
      <c r="X1131" s="5">
        <v>208.62727917341974</v>
      </c>
      <c r="Y1131" s="5">
        <v>1.2145976312487454</v>
      </c>
    </row>
    <row r="1132" spans="1:25" x14ac:dyDescent="0.3">
      <c r="A1132" s="34" t="s">
        <v>671</v>
      </c>
      <c r="B1132" s="29">
        <v>115</v>
      </c>
      <c r="C1132" s="29">
        <v>23</v>
      </c>
      <c r="D1132" s="29" t="s">
        <v>27</v>
      </c>
      <c r="E1132" s="5">
        <v>493915.69116500003</v>
      </c>
      <c r="F1132" s="5">
        <v>5180711.4881800003</v>
      </c>
      <c r="G1132" s="29">
        <v>4</v>
      </c>
      <c r="H1132" s="29" t="s">
        <v>23</v>
      </c>
      <c r="I1132" s="29" t="s">
        <v>242</v>
      </c>
      <c r="J1132" s="36" t="s">
        <v>199</v>
      </c>
      <c r="K1132" s="34">
        <v>1</v>
      </c>
      <c r="L1132" s="34" t="s">
        <v>272</v>
      </c>
      <c r="M1132" s="34">
        <v>4.5</v>
      </c>
      <c r="N1132" s="34">
        <v>3</v>
      </c>
      <c r="O1132" s="34">
        <v>6</v>
      </c>
      <c r="P1132" s="34">
        <v>4</v>
      </c>
      <c r="Q1132" s="34">
        <v>17.5</v>
      </c>
      <c r="R1132" s="34">
        <v>587.1</v>
      </c>
      <c r="S1132" s="34">
        <v>17.149999999999999</v>
      </c>
      <c r="T1132" s="34">
        <v>569.95000000000005</v>
      </c>
      <c r="U1132" s="34">
        <v>6.2</v>
      </c>
      <c r="V1132" s="5">
        <v>2113.3493780698541</v>
      </c>
      <c r="W1132" s="37">
        <v>2.0904416358306612</v>
      </c>
      <c r="X1132" s="5">
        <v>558.03552789658318</v>
      </c>
      <c r="Y1132" s="5">
        <v>0.26405266147060047</v>
      </c>
    </row>
    <row r="1133" spans="1:25" x14ac:dyDescent="0.3">
      <c r="A1133" s="34" t="s">
        <v>672</v>
      </c>
      <c r="B1133" s="29">
        <v>115</v>
      </c>
      <c r="C1133" s="29">
        <v>23</v>
      </c>
      <c r="D1133" s="29" t="s">
        <v>27</v>
      </c>
      <c r="E1133" s="5">
        <v>493915.69116500003</v>
      </c>
      <c r="F1133" s="5">
        <v>5180711.4881800003</v>
      </c>
      <c r="G1133" s="29">
        <v>4</v>
      </c>
      <c r="H1133" s="29" t="s">
        <v>23</v>
      </c>
      <c r="I1133" s="29" t="s">
        <v>242</v>
      </c>
      <c r="J1133" s="36" t="s">
        <v>202</v>
      </c>
      <c r="K1133" s="34">
        <v>2</v>
      </c>
      <c r="L1133" s="34" t="s">
        <v>272</v>
      </c>
      <c r="M1133" s="34" t="s">
        <v>203</v>
      </c>
      <c r="N1133" s="34">
        <v>7</v>
      </c>
      <c r="O1133" s="34">
        <v>4</v>
      </c>
      <c r="P1133" s="34">
        <v>6</v>
      </c>
      <c r="Q1133" s="34">
        <v>17</v>
      </c>
      <c r="R1133" s="34">
        <v>186.7</v>
      </c>
      <c r="S1133" s="34">
        <v>6.31</v>
      </c>
      <c r="T1133" s="34">
        <v>180.39</v>
      </c>
      <c r="U1133" s="34">
        <v>1.55</v>
      </c>
      <c r="V1133" s="5">
        <v>128.31049795424116</v>
      </c>
      <c r="W1133" s="5">
        <v>1.8672620255733747</v>
      </c>
      <c r="X1133" s="5">
        <v>177.02164603206816</v>
      </c>
      <c r="Y1133" s="5">
        <v>1.3796349391084015</v>
      </c>
    </row>
    <row r="1134" spans="1:25" x14ac:dyDescent="0.3">
      <c r="A1134" s="34" t="s">
        <v>673</v>
      </c>
      <c r="B1134" s="29">
        <v>115</v>
      </c>
      <c r="C1134" s="29">
        <v>23</v>
      </c>
      <c r="D1134" s="29" t="s">
        <v>27</v>
      </c>
      <c r="E1134" s="5">
        <v>493915.69116500003</v>
      </c>
      <c r="F1134" s="5">
        <v>5180711.4881800003</v>
      </c>
      <c r="G1134" s="29">
        <v>4</v>
      </c>
      <c r="H1134" s="29" t="s">
        <v>23</v>
      </c>
      <c r="I1134" s="29" t="s">
        <v>242</v>
      </c>
      <c r="J1134" s="36" t="s">
        <v>205</v>
      </c>
      <c r="K1134" s="34">
        <v>3</v>
      </c>
      <c r="L1134" s="34" t="s">
        <v>272</v>
      </c>
      <c r="M1134" s="34" t="s">
        <v>206</v>
      </c>
      <c r="N1134" s="34" t="s">
        <v>206</v>
      </c>
      <c r="O1134" s="34" t="s">
        <v>206</v>
      </c>
      <c r="P1134" s="34" t="s">
        <v>206</v>
      </c>
      <c r="Q1134" s="34">
        <v>30</v>
      </c>
      <c r="R1134" s="34">
        <v>244.82</v>
      </c>
      <c r="S1134" s="34">
        <v>6.31</v>
      </c>
      <c r="T1134" s="34">
        <v>238.51</v>
      </c>
      <c r="U1134" s="34">
        <v>1.35</v>
      </c>
      <c r="V1134" s="5">
        <v>171.76657833502196</v>
      </c>
      <c r="W1134" s="5">
        <v>2.0028322880841491</v>
      </c>
      <c r="X1134" s="5">
        <v>233.73304470969049</v>
      </c>
      <c r="Y1134" s="5">
        <v>1.3607597413613612</v>
      </c>
    </row>
    <row r="1135" spans="1:25" x14ac:dyDescent="0.3">
      <c r="A1135" s="34" t="s">
        <v>674</v>
      </c>
      <c r="B1135" s="29">
        <v>115</v>
      </c>
      <c r="C1135" s="29">
        <v>23</v>
      </c>
      <c r="D1135" s="29" t="s">
        <v>27</v>
      </c>
      <c r="E1135" s="5">
        <v>493915.69116500003</v>
      </c>
      <c r="F1135" s="5">
        <v>5180711.4881800003</v>
      </c>
      <c r="G1135" s="29">
        <v>4</v>
      </c>
      <c r="H1135" s="29" t="s">
        <v>23</v>
      </c>
      <c r="I1135" s="29" t="s">
        <v>242</v>
      </c>
      <c r="J1135" s="36" t="s">
        <v>208</v>
      </c>
      <c r="K1135" s="34">
        <v>4</v>
      </c>
      <c r="L1135" s="34" t="s">
        <v>272</v>
      </c>
      <c r="M1135" s="34" t="s">
        <v>206</v>
      </c>
      <c r="N1135" s="34" t="s">
        <v>206</v>
      </c>
      <c r="O1135" s="34" t="s">
        <v>206</v>
      </c>
      <c r="P1135" s="34" t="s">
        <v>206</v>
      </c>
      <c r="Q1135" s="34">
        <v>30</v>
      </c>
      <c r="R1135" s="34">
        <v>240.69</v>
      </c>
      <c r="S1135" s="34">
        <v>6.31</v>
      </c>
      <c r="T1135" s="34">
        <v>234.38</v>
      </c>
      <c r="U1135" s="34">
        <v>1.35</v>
      </c>
      <c r="V1135" s="5">
        <v>171.76657833502196</v>
      </c>
      <c r="W1135" s="5">
        <v>2.0681265206812864</v>
      </c>
      <c r="X1135" s="5">
        <v>229.5327250608272</v>
      </c>
      <c r="Y1135" s="5">
        <v>1.3363060921731544</v>
      </c>
    </row>
    <row r="1136" spans="1:25" x14ac:dyDescent="0.3">
      <c r="A1136" s="34" t="s">
        <v>775</v>
      </c>
      <c r="B1136" s="29">
        <v>141</v>
      </c>
      <c r="C1136" s="29">
        <v>23</v>
      </c>
      <c r="D1136" s="29" t="s">
        <v>40</v>
      </c>
      <c r="E1136" s="5">
        <v>493911.60960500001</v>
      </c>
      <c r="F1136" s="5">
        <v>5180745.0927600004</v>
      </c>
      <c r="G1136" s="29">
        <v>3</v>
      </c>
      <c r="H1136" s="29" t="s">
        <v>23</v>
      </c>
      <c r="I1136" s="29" t="s">
        <v>219</v>
      </c>
      <c r="J1136" s="36" t="s">
        <v>199</v>
      </c>
      <c r="K1136" s="34">
        <v>1</v>
      </c>
      <c r="L1136" s="34" t="s">
        <v>219</v>
      </c>
      <c r="M1136" s="34">
        <v>3.5</v>
      </c>
      <c r="N1136" s="34">
        <v>3.25</v>
      </c>
      <c r="O1136" s="34">
        <v>5</v>
      </c>
      <c r="P1136" s="34">
        <v>1.5</v>
      </c>
      <c r="Q1136" s="34">
        <v>13.25</v>
      </c>
      <c r="R1136" s="34">
        <v>589.57000000000005</v>
      </c>
      <c r="S1136" s="34">
        <v>17.149999999999999</v>
      </c>
      <c r="T1136" s="34">
        <v>572.42000000000007</v>
      </c>
      <c r="U1136" s="34">
        <v>6.2</v>
      </c>
      <c r="V1136" s="5">
        <v>1600.1073862528897</v>
      </c>
      <c r="W1136" s="37">
        <v>2.1802325581394952</v>
      </c>
      <c r="X1136" s="5">
        <v>559.93991279069792</v>
      </c>
      <c r="Y1136" s="5">
        <v>0.34993895884822945</v>
      </c>
    </row>
    <row r="1137" spans="1:25" x14ac:dyDescent="0.3">
      <c r="A1137" s="34" t="s">
        <v>776</v>
      </c>
      <c r="B1137" s="29">
        <v>141</v>
      </c>
      <c r="C1137" s="29">
        <v>23</v>
      </c>
      <c r="D1137" s="29" t="s">
        <v>40</v>
      </c>
      <c r="E1137" s="5">
        <v>493911.60960500001</v>
      </c>
      <c r="F1137" s="5">
        <v>5180745.0927600004</v>
      </c>
      <c r="G1137" s="29">
        <v>3</v>
      </c>
      <c r="H1137" s="29" t="s">
        <v>23</v>
      </c>
      <c r="I1137" s="29" t="s">
        <v>219</v>
      </c>
      <c r="J1137" s="36" t="s">
        <v>202</v>
      </c>
      <c r="K1137" s="34">
        <v>2</v>
      </c>
      <c r="L1137" s="34" t="s">
        <v>219</v>
      </c>
      <c r="M1137" s="34" t="s">
        <v>203</v>
      </c>
      <c r="N1137" s="34">
        <v>6.75</v>
      </c>
      <c r="O1137" s="34">
        <v>5</v>
      </c>
      <c r="P1137" s="34">
        <v>8.5</v>
      </c>
      <c r="Q1137" s="34">
        <v>20.25</v>
      </c>
      <c r="R1137" s="34">
        <v>223.61</v>
      </c>
      <c r="S1137" s="34">
        <v>6.31</v>
      </c>
      <c r="T1137" s="34">
        <v>217.3</v>
      </c>
      <c r="U1137" s="34">
        <v>1.55</v>
      </c>
      <c r="V1137" s="5">
        <v>152.84044609255196</v>
      </c>
      <c r="W1137" s="5">
        <v>2.0786631342979334</v>
      </c>
      <c r="X1137" s="5">
        <v>212.7830650091706</v>
      </c>
      <c r="Y1137" s="5">
        <v>1.3921908136823979</v>
      </c>
    </row>
    <row r="1138" spans="1:25" x14ac:dyDescent="0.3">
      <c r="A1138" s="34" t="s">
        <v>777</v>
      </c>
      <c r="B1138" s="29">
        <v>141</v>
      </c>
      <c r="C1138" s="29">
        <v>23</v>
      </c>
      <c r="D1138" s="29" t="s">
        <v>40</v>
      </c>
      <c r="E1138" s="5">
        <v>493911.60960500001</v>
      </c>
      <c r="F1138" s="5">
        <v>5180745.0927600004</v>
      </c>
      <c r="G1138" s="29">
        <v>3</v>
      </c>
      <c r="H1138" s="29" t="s">
        <v>23</v>
      </c>
      <c r="I1138" s="29" t="s">
        <v>219</v>
      </c>
      <c r="J1138" s="36" t="s">
        <v>205</v>
      </c>
      <c r="K1138" s="34">
        <v>3</v>
      </c>
      <c r="L1138" s="34" t="s">
        <v>219</v>
      </c>
      <c r="M1138" s="34" t="s">
        <v>206</v>
      </c>
      <c r="N1138" s="34" t="s">
        <v>206</v>
      </c>
      <c r="O1138" s="34" t="s">
        <v>206</v>
      </c>
      <c r="P1138" s="34" t="s">
        <v>206</v>
      </c>
      <c r="Q1138" s="34">
        <v>30</v>
      </c>
      <c r="R1138" s="34">
        <v>284.47000000000003</v>
      </c>
      <c r="S1138" s="34">
        <v>6.31</v>
      </c>
      <c r="T1138" s="34">
        <v>278.16000000000003</v>
      </c>
      <c r="U1138" s="34">
        <v>1.35</v>
      </c>
      <c r="V1138" s="5">
        <v>171.76657833502196</v>
      </c>
      <c r="W1138" s="5">
        <v>2.3823945083787743</v>
      </c>
      <c r="X1138" s="5">
        <v>271.5331314354936</v>
      </c>
      <c r="Y1138" s="5">
        <v>1.5808263404181113</v>
      </c>
    </row>
    <row r="1139" spans="1:25" x14ac:dyDescent="0.3">
      <c r="A1139" s="34" t="s">
        <v>778</v>
      </c>
      <c r="B1139" s="29">
        <v>141</v>
      </c>
      <c r="C1139" s="29">
        <v>23</v>
      </c>
      <c r="D1139" s="29" t="s">
        <v>40</v>
      </c>
      <c r="E1139" s="5">
        <v>493911.60960500001</v>
      </c>
      <c r="F1139" s="5">
        <v>5180745.0927600004</v>
      </c>
      <c r="G1139" s="29">
        <v>3</v>
      </c>
      <c r="H1139" s="29" t="s">
        <v>23</v>
      </c>
      <c r="I1139" s="29" t="s">
        <v>219</v>
      </c>
      <c r="J1139" s="36" t="s">
        <v>208</v>
      </c>
      <c r="K1139" s="34">
        <v>4</v>
      </c>
      <c r="L1139" s="34" t="s">
        <v>219</v>
      </c>
      <c r="M1139" s="34" t="s">
        <v>206</v>
      </c>
      <c r="N1139" s="34" t="s">
        <v>206</v>
      </c>
      <c r="O1139" s="34" t="s">
        <v>206</v>
      </c>
      <c r="P1139" s="34" t="s">
        <v>206</v>
      </c>
      <c r="Q1139" s="34">
        <v>30</v>
      </c>
      <c r="R1139" s="34">
        <v>275.88</v>
      </c>
      <c r="S1139" s="34">
        <v>6.31</v>
      </c>
      <c r="T1139" s="34">
        <v>269.57</v>
      </c>
      <c r="U1139" s="34">
        <v>1.35</v>
      </c>
      <c r="V1139" s="5">
        <v>171.76657833502196</v>
      </c>
      <c r="W1139" s="5">
        <v>2.9074529074528814</v>
      </c>
      <c r="X1139" s="5">
        <v>261.73237919737926</v>
      </c>
      <c r="Y1139" s="5">
        <v>1.5237677884395158</v>
      </c>
    </row>
    <row r="1140" spans="1:25" x14ac:dyDescent="0.3">
      <c r="A1140" s="34" t="s">
        <v>875</v>
      </c>
      <c r="B1140" s="29">
        <v>166</v>
      </c>
      <c r="C1140" s="29">
        <v>23</v>
      </c>
      <c r="D1140" s="29" t="s">
        <v>47</v>
      </c>
      <c r="E1140" s="5">
        <v>493893.321120999</v>
      </c>
      <c r="F1140" s="5">
        <v>5180776.8922899803</v>
      </c>
      <c r="G1140" s="29">
        <v>2</v>
      </c>
      <c r="H1140" s="29" t="s">
        <v>23</v>
      </c>
      <c r="I1140" s="29" t="s">
        <v>141</v>
      </c>
      <c r="J1140" s="36" t="s">
        <v>199</v>
      </c>
      <c r="K1140" s="34">
        <v>1</v>
      </c>
      <c r="L1140" s="34" t="s">
        <v>350</v>
      </c>
      <c r="M1140" s="34">
        <v>3.25</v>
      </c>
      <c r="N1140" s="34">
        <v>3</v>
      </c>
      <c r="O1140" s="34">
        <v>4</v>
      </c>
      <c r="P1140" s="34">
        <v>4.25</v>
      </c>
      <c r="Q1140" s="34">
        <v>14.5</v>
      </c>
      <c r="R1140" s="34">
        <v>1182.5999999999999</v>
      </c>
      <c r="S1140" s="34">
        <v>17.149999999999999</v>
      </c>
      <c r="T1140" s="34">
        <v>1165.4499999999998</v>
      </c>
      <c r="U1140" s="34">
        <v>6.2</v>
      </c>
      <c r="V1140" s="5">
        <v>1751.0609132578793</v>
      </c>
      <c r="W1140" s="37">
        <v>2.0681772827053169</v>
      </c>
      <c r="X1140" s="5">
        <v>1141.3464278587107</v>
      </c>
      <c r="Y1140" s="5">
        <v>0.65180281235060855</v>
      </c>
    </row>
    <row r="1141" spans="1:25" x14ac:dyDescent="0.3">
      <c r="A1141" s="34" t="s">
        <v>876</v>
      </c>
      <c r="B1141" s="29">
        <v>166</v>
      </c>
      <c r="C1141" s="29">
        <v>23</v>
      </c>
      <c r="D1141" s="29" t="s">
        <v>47</v>
      </c>
      <c r="E1141" s="5">
        <v>493893.321120999</v>
      </c>
      <c r="F1141" s="5">
        <v>5180776.8922899803</v>
      </c>
      <c r="G1141" s="29">
        <v>2</v>
      </c>
      <c r="H1141" s="29" t="s">
        <v>23</v>
      </c>
      <c r="I1141" s="29" t="s">
        <v>141</v>
      </c>
      <c r="J1141" s="36" t="s">
        <v>202</v>
      </c>
      <c r="K1141" s="34">
        <v>2</v>
      </c>
      <c r="L1141" s="34" t="s">
        <v>350</v>
      </c>
      <c r="M1141" s="34" t="s">
        <v>203</v>
      </c>
      <c r="N1141" s="34">
        <v>7</v>
      </c>
      <c r="O1141" s="34">
        <v>6</v>
      </c>
      <c r="P1141" s="34">
        <v>5.75</v>
      </c>
      <c r="Q1141" s="34">
        <v>18.75</v>
      </c>
      <c r="R1141" s="34">
        <v>208.09</v>
      </c>
      <c r="S1141" s="34">
        <v>6.31</v>
      </c>
      <c r="T1141" s="34">
        <v>201.78</v>
      </c>
      <c r="U1141" s="34">
        <v>1.55</v>
      </c>
      <c r="V1141" s="5">
        <v>141.51893156717773</v>
      </c>
      <c r="W1141" s="5">
        <v>2.3538961038961261</v>
      </c>
      <c r="X1141" s="5">
        <v>197.03030844155839</v>
      </c>
      <c r="Y1141" s="5">
        <v>1.3922540698947401</v>
      </c>
    </row>
    <row r="1142" spans="1:25" x14ac:dyDescent="0.3">
      <c r="A1142" s="34" t="s">
        <v>877</v>
      </c>
      <c r="B1142" s="29">
        <v>166</v>
      </c>
      <c r="C1142" s="29">
        <v>23</v>
      </c>
      <c r="D1142" s="29" t="s">
        <v>47</v>
      </c>
      <c r="E1142" s="5">
        <v>493893.321120999</v>
      </c>
      <c r="F1142" s="5">
        <v>5180776.8922899803</v>
      </c>
      <c r="G1142" s="29">
        <v>2</v>
      </c>
      <c r="H1142" s="29" t="s">
        <v>23</v>
      </c>
      <c r="I1142" s="29" t="s">
        <v>141</v>
      </c>
      <c r="J1142" s="36" t="s">
        <v>205</v>
      </c>
      <c r="K1142" s="34">
        <v>3</v>
      </c>
      <c r="L1142" s="34" t="s">
        <v>350</v>
      </c>
      <c r="M1142" s="34" t="s">
        <v>206</v>
      </c>
      <c r="N1142" s="34" t="s">
        <v>206</v>
      </c>
      <c r="O1142" s="34" t="s">
        <v>206</v>
      </c>
      <c r="P1142" s="34" t="s">
        <v>206</v>
      </c>
      <c r="Q1142" s="34">
        <v>30</v>
      </c>
      <c r="R1142" s="34">
        <v>261.73</v>
      </c>
      <c r="S1142" s="34">
        <v>6.31</v>
      </c>
      <c r="T1142" s="34">
        <v>255.42000000000002</v>
      </c>
      <c r="U1142" s="34">
        <v>1.35</v>
      </c>
      <c r="V1142" s="5">
        <v>171.76657833502196</v>
      </c>
      <c r="W1142" s="5">
        <v>2.3867809057527576</v>
      </c>
      <c r="X1142" s="5">
        <v>249.32368421052632</v>
      </c>
      <c r="Y1142" s="5">
        <v>1.4515261736438225</v>
      </c>
    </row>
    <row r="1143" spans="1:25" x14ac:dyDescent="0.3">
      <c r="A1143" s="34" t="s">
        <v>878</v>
      </c>
      <c r="B1143" s="29">
        <v>166</v>
      </c>
      <c r="C1143" s="29">
        <v>23</v>
      </c>
      <c r="D1143" s="29" t="s">
        <v>47</v>
      </c>
      <c r="E1143" s="5">
        <v>493893.321120999</v>
      </c>
      <c r="F1143" s="5">
        <v>5180776.8922899803</v>
      </c>
      <c r="G1143" s="29">
        <v>2</v>
      </c>
      <c r="H1143" s="29" t="s">
        <v>23</v>
      </c>
      <c r="I1143" s="29" t="s">
        <v>141</v>
      </c>
      <c r="J1143" s="36" t="s">
        <v>208</v>
      </c>
      <c r="K1143" s="34">
        <v>4</v>
      </c>
      <c r="L1143" s="34" t="s">
        <v>350</v>
      </c>
      <c r="M1143" s="34" t="s">
        <v>206</v>
      </c>
      <c r="N1143" s="34" t="s">
        <v>206</v>
      </c>
      <c r="O1143" s="34" t="s">
        <v>206</v>
      </c>
      <c r="P1143" s="34" t="s">
        <v>206</v>
      </c>
      <c r="Q1143" s="34">
        <v>30</v>
      </c>
      <c r="R1143" s="34">
        <v>251.23</v>
      </c>
      <c r="S1143" s="34">
        <v>6.31</v>
      </c>
      <c r="T1143" s="34">
        <v>244.92</v>
      </c>
      <c r="U1143" s="34">
        <v>1.35</v>
      </c>
      <c r="V1143" s="5">
        <v>171.76657833502196</v>
      </c>
      <c r="W1143" s="5">
        <v>2.4135815095111615</v>
      </c>
      <c r="X1143" s="5">
        <v>239.00865616690524</v>
      </c>
      <c r="Y1143" s="5">
        <v>1.3914735828336233</v>
      </c>
    </row>
    <row r="1144" spans="1:25" x14ac:dyDescent="0.3">
      <c r="A1144" s="34" t="s">
        <v>979</v>
      </c>
      <c r="B1144" s="29">
        <v>192</v>
      </c>
      <c r="C1144" s="29">
        <v>23</v>
      </c>
      <c r="D1144" s="29" t="s">
        <v>48</v>
      </c>
      <c r="E1144" s="5">
        <v>493910.45270800003</v>
      </c>
      <c r="F1144" s="5">
        <v>5180808.6558299903</v>
      </c>
      <c r="G1144" s="29">
        <v>2</v>
      </c>
      <c r="H1144" s="29" t="s">
        <v>23</v>
      </c>
      <c r="I1144" s="29" t="s">
        <v>141</v>
      </c>
      <c r="J1144" s="36" t="s">
        <v>199</v>
      </c>
      <c r="K1144" s="34">
        <v>1</v>
      </c>
      <c r="L1144" s="34" t="s">
        <v>350</v>
      </c>
      <c r="M1144" s="34">
        <v>3</v>
      </c>
      <c r="N1144" s="34">
        <v>4.5</v>
      </c>
      <c r="O1144" s="34">
        <v>4.25</v>
      </c>
      <c r="P1144" s="34">
        <v>2</v>
      </c>
      <c r="Q1144" s="34">
        <v>13.75</v>
      </c>
      <c r="R1144" s="34">
        <v>898.56</v>
      </c>
      <c r="S1144" s="34">
        <v>17.149999999999999</v>
      </c>
      <c r="T1144" s="34">
        <v>881.41</v>
      </c>
      <c r="U1144" s="34">
        <v>6.2</v>
      </c>
      <c r="V1144" s="5">
        <v>1660.4887970548855</v>
      </c>
      <c r="W1144" s="37">
        <v>2.0512473997422664</v>
      </c>
      <c r="X1144" s="5">
        <v>863.33010029393165</v>
      </c>
      <c r="Y1144" s="5">
        <v>0.51992527852351134</v>
      </c>
    </row>
    <row r="1145" spans="1:25" x14ac:dyDescent="0.3">
      <c r="A1145" s="34" t="s">
        <v>980</v>
      </c>
      <c r="B1145" s="29">
        <v>192</v>
      </c>
      <c r="C1145" s="29">
        <v>23</v>
      </c>
      <c r="D1145" s="29" t="s">
        <v>48</v>
      </c>
      <c r="E1145" s="5">
        <v>493910.45270800003</v>
      </c>
      <c r="F1145" s="5">
        <v>5180808.6558299903</v>
      </c>
      <c r="G1145" s="29">
        <v>2</v>
      </c>
      <c r="H1145" s="29" t="s">
        <v>23</v>
      </c>
      <c r="I1145" s="29" t="s">
        <v>141</v>
      </c>
      <c r="J1145" s="36" t="s">
        <v>202</v>
      </c>
      <c r="K1145" s="34">
        <v>2</v>
      </c>
      <c r="L1145" s="34" t="s">
        <v>350</v>
      </c>
      <c r="M1145" s="34" t="s">
        <v>203</v>
      </c>
      <c r="N1145" s="34">
        <v>5.5</v>
      </c>
      <c r="O1145" s="34">
        <v>5.75</v>
      </c>
      <c r="P1145" s="34">
        <v>8</v>
      </c>
      <c r="Q1145" s="34">
        <v>19.25</v>
      </c>
      <c r="R1145" s="34">
        <v>213.21</v>
      </c>
      <c r="S1145" s="34">
        <v>6.31</v>
      </c>
      <c r="T1145" s="34">
        <v>206.9</v>
      </c>
      <c r="U1145" s="34">
        <v>1.55</v>
      </c>
      <c r="V1145" s="5">
        <v>145.29276974230248</v>
      </c>
      <c r="W1145" s="5">
        <v>1.964755924650595</v>
      </c>
      <c r="X1145" s="5">
        <v>202.83491999189792</v>
      </c>
      <c r="Y1145" s="5">
        <v>1.3960427649060216</v>
      </c>
    </row>
    <row r="1146" spans="1:25" x14ac:dyDescent="0.3">
      <c r="A1146" s="34" t="s">
        <v>981</v>
      </c>
      <c r="B1146" s="29">
        <v>192</v>
      </c>
      <c r="C1146" s="29">
        <v>23</v>
      </c>
      <c r="D1146" s="29" t="s">
        <v>48</v>
      </c>
      <c r="E1146" s="5">
        <v>493910.45270800003</v>
      </c>
      <c r="F1146" s="5">
        <v>5180808.6558299903</v>
      </c>
      <c r="G1146" s="29">
        <v>2</v>
      </c>
      <c r="H1146" s="29" t="s">
        <v>23</v>
      </c>
      <c r="I1146" s="29" t="s">
        <v>141</v>
      </c>
      <c r="J1146" s="36" t="s">
        <v>205</v>
      </c>
      <c r="K1146" s="34">
        <v>3</v>
      </c>
      <c r="L1146" s="34" t="s">
        <v>350</v>
      </c>
      <c r="M1146" s="34" t="s">
        <v>206</v>
      </c>
      <c r="N1146" s="34" t="s">
        <v>206</v>
      </c>
      <c r="O1146" s="34" t="s">
        <v>206</v>
      </c>
      <c r="P1146" s="34" t="s">
        <v>206</v>
      </c>
      <c r="Q1146" s="34">
        <v>30</v>
      </c>
      <c r="R1146" s="34">
        <v>251.88</v>
      </c>
      <c r="S1146" s="34">
        <v>6.31</v>
      </c>
      <c r="T1146" s="34">
        <v>245.57</v>
      </c>
      <c r="U1146" s="34">
        <v>1.35</v>
      </c>
      <c r="V1146" s="5">
        <v>171.76657833502196</v>
      </c>
      <c r="W1146" s="5">
        <v>2.097759674134422</v>
      </c>
      <c r="X1146" s="5">
        <v>240.4185315682281</v>
      </c>
      <c r="Y1146" s="5">
        <v>1.3996816720613949</v>
      </c>
    </row>
    <row r="1147" spans="1:25" x14ac:dyDescent="0.3">
      <c r="A1147" s="34" t="s">
        <v>982</v>
      </c>
      <c r="B1147" s="29">
        <v>192</v>
      </c>
      <c r="C1147" s="29">
        <v>23</v>
      </c>
      <c r="D1147" s="29" t="s">
        <v>48</v>
      </c>
      <c r="E1147" s="5">
        <v>493910.45270800003</v>
      </c>
      <c r="F1147" s="5">
        <v>5180808.6558299903</v>
      </c>
      <c r="G1147" s="29">
        <v>2</v>
      </c>
      <c r="H1147" s="29" t="s">
        <v>23</v>
      </c>
      <c r="I1147" s="29" t="s">
        <v>141</v>
      </c>
      <c r="J1147" s="36" t="s">
        <v>208</v>
      </c>
      <c r="K1147" s="34">
        <v>4</v>
      </c>
      <c r="L1147" s="34" t="s">
        <v>350</v>
      </c>
      <c r="M1147" s="34" t="s">
        <v>206</v>
      </c>
      <c r="N1147" s="34" t="s">
        <v>206</v>
      </c>
      <c r="O1147" s="34" t="s">
        <v>206</v>
      </c>
      <c r="P1147" s="34" t="s">
        <v>206</v>
      </c>
      <c r="Q1147" s="34">
        <v>30</v>
      </c>
      <c r="R1147" s="34">
        <v>244.09</v>
      </c>
      <c r="S1147" s="34">
        <v>6.31</v>
      </c>
      <c r="T1147" s="34">
        <v>237.78</v>
      </c>
      <c r="U1147" s="34">
        <v>1.35</v>
      </c>
      <c r="V1147" s="5">
        <v>171.76657833502196</v>
      </c>
      <c r="W1147" s="5">
        <v>1.9793981013936663</v>
      </c>
      <c r="X1147" s="5">
        <v>233.07338719450615</v>
      </c>
      <c r="Y1147" s="5">
        <v>1.3569193113919309</v>
      </c>
    </row>
    <row r="1148" spans="1:25" x14ac:dyDescent="0.3">
      <c r="A1148" s="34" t="s">
        <v>1075</v>
      </c>
      <c r="B1148" s="29">
        <v>216</v>
      </c>
      <c r="C1148" s="29">
        <v>23</v>
      </c>
      <c r="D1148" s="29" t="s">
        <v>55</v>
      </c>
      <c r="E1148" s="5">
        <v>493895.294181998</v>
      </c>
      <c r="F1148" s="5">
        <v>5180840.45218</v>
      </c>
      <c r="G1148" s="29">
        <v>1</v>
      </c>
      <c r="H1148" s="29" t="s">
        <v>23</v>
      </c>
      <c r="I1148" s="29" t="s">
        <v>233</v>
      </c>
      <c r="J1148" s="36" t="s">
        <v>199</v>
      </c>
      <c r="K1148" s="34">
        <v>1</v>
      </c>
      <c r="L1148" s="34" t="s">
        <v>259</v>
      </c>
      <c r="M1148" s="34">
        <v>3.25</v>
      </c>
      <c r="N1148" s="34">
        <v>4</v>
      </c>
      <c r="O1148" s="34">
        <v>3.25</v>
      </c>
      <c r="P1148" s="34">
        <v>2.75</v>
      </c>
      <c r="Q1148" s="34">
        <v>13.25</v>
      </c>
      <c r="R1148" s="34">
        <v>527.29999999999995</v>
      </c>
      <c r="S1148" s="34">
        <v>17.149999999999999</v>
      </c>
      <c r="T1148" s="34">
        <v>510.15</v>
      </c>
      <c r="U1148" s="34">
        <v>6.2</v>
      </c>
      <c r="V1148" s="5">
        <v>1600.1073862528897</v>
      </c>
      <c r="W1148" s="37">
        <v>2.2932910811825042</v>
      </c>
      <c r="X1148" s="5">
        <v>498.45077554934744</v>
      </c>
      <c r="Y1148" s="5">
        <v>0.31151082723054785</v>
      </c>
    </row>
    <row r="1149" spans="1:25" x14ac:dyDescent="0.3">
      <c r="A1149" s="34" t="s">
        <v>1076</v>
      </c>
      <c r="B1149" s="29">
        <v>216</v>
      </c>
      <c r="C1149" s="29">
        <v>23</v>
      </c>
      <c r="D1149" s="29" t="s">
        <v>55</v>
      </c>
      <c r="E1149" s="5">
        <v>493895.294181998</v>
      </c>
      <c r="F1149" s="5">
        <v>5180840.45218</v>
      </c>
      <c r="G1149" s="29">
        <v>1</v>
      </c>
      <c r="H1149" s="29" t="s">
        <v>23</v>
      </c>
      <c r="I1149" s="29" t="s">
        <v>233</v>
      </c>
      <c r="J1149" s="36" t="s">
        <v>202</v>
      </c>
      <c r="K1149" s="34">
        <v>2</v>
      </c>
      <c r="L1149" s="34" t="s">
        <v>259</v>
      </c>
      <c r="M1149" s="34" t="s">
        <v>203</v>
      </c>
      <c r="N1149" s="34">
        <v>6</v>
      </c>
      <c r="O1149" s="34">
        <v>6.75</v>
      </c>
      <c r="P1149" s="34">
        <v>7.25</v>
      </c>
      <c r="Q1149" s="34">
        <v>20</v>
      </c>
      <c r="R1149" s="34">
        <v>230.15</v>
      </c>
      <c r="S1149" s="34">
        <v>6.31</v>
      </c>
      <c r="T1149" s="34">
        <v>223.84</v>
      </c>
      <c r="U1149" s="34">
        <v>1.55</v>
      </c>
      <c r="V1149" s="5">
        <v>150.95352700498958</v>
      </c>
      <c r="W1149" s="5">
        <v>1.9039902774964506</v>
      </c>
      <c r="X1149" s="5">
        <v>219.57810816285195</v>
      </c>
      <c r="Y1149" s="5">
        <v>1.4546073385591982</v>
      </c>
    </row>
    <row r="1150" spans="1:25" x14ac:dyDescent="0.3">
      <c r="A1150" s="34" t="s">
        <v>1077</v>
      </c>
      <c r="B1150" s="29">
        <v>216</v>
      </c>
      <c r="C1150" s="29">
        <v>23</v>
      </c>
      <c r="D1150" s="29" t="s">
        <v>55</v>
      </c>
      <c r="E1150" s="5">
        <v>493895.294181998</v>
      </c>
      <c r="F1150" s="5">
        <v>5180840.45218</v>
      </c>
      <c r="G1150" s="29">
        <v>1</v>
      </c>
      <c r="H1150" s="29" t="s">
        <v>23</v>
      </c>
      <c r="I1150" s="29" t="s">
        <v>233</v>
      </c>
      <c r="J1150" s="36" t="s">
        <v>205</v>
      </c>
      <c r="K1150" s="34">
        <v>3</v>
      </c>
      <c r="L1150" s="34" t="s">
        <v>259</v>
      </c>
      <c r="M1150" s="34" t="s">
        <v>206</v>
      </c>
      <c r="N1150" s="34" t="s">
        <v>206</v>
      </c>
      <c r="O1150" s="34" t="s">
        <v>206</v>
      </c>
      <c r="P1150" s="34" t="s">
        <v>206</v>
      </c>
      <c r="Q1150" s="34">
        <v>30</v>
      </c>
      <c r="R1150" s="34">
        <v>223.09</v>
      </c>
      <c r="S1150" s="34">
        <v>6.31</v>
      </c>
      <c r="T1150" s="34">
        <v>216.78</v>
      </c>
      <c r="U1150" s="34">
        <v>1.35</v>
      </c>
      <c r="V1150" s="5">
        <v>171.76657833502196</v>
      </c>
      <c r="W1150" s="5">
        <v>2.1242160631195572</v>
      </c>
      <c r="X1150" s="5">
        <v>212.17512441836942</v>
      </c>
      <c r="Y1150" s="5">
        <v>1.235252669495067</v>
      </c>
    </row>
    <row r="1151" spans="1:25" x14ac:dyDescent="0.3">
      <c r="A1151" s="34" t="s">
        <v>1078</v>
      </c>
      <c r="B1151" s="29">
        <v>216</v>
      </c>
      <c r="C1151" s="29">
        <v>23</v>
      </c>
      <c r="D1151" s="29" t="s">
        <v>55</v>
      </c>
      <c r="E1151" s="5">
        <v>493895.294181998</v>
      </c>
      <c r="F1151" s="5">
        <v>5180840.45218</v>
      </c>
      <c r="G1151" s="29">
        <v>1</v>
      </c>
      <c r="H1151" s="29" t="s">
        <v>23</v>
      </c>
      <c r="I1151" s="29" t="s">
        <v>233</v>
      </c>
      <c r="J1151" s="36" t="s">
        <v>208</v>
      </c>
      <c r="K1151" s="34">
        <v>4</v>
      </c>
      <c r="L1151" s="34" t="s">
        <v>259</v>
      </c>
      <c r="M1151" s="34" t="s">
        <v>206</v>
      </c>
      <c r="N1151" s="34" t="s">
        <v>206</v>
      </c>
      <c r="O1151" s="34" t="s">
        <v>206</v>
      </c>
      <c r="P1151" s="34" t="s">
        <v>206</v>
      </c>
      <c r="Q1151" s="34">
        <v>30</v>
      </c>
      <c r="R1151" s="34">
        <v>230.73</v>
      </c>
      <c r="S1151" s="34">
        <v>6.31</v>
      </c>
      <c r="T1151" s="34">
        <v>224.42</v>
      </c>
      <c r="U1151" s="34">
        <v>1.35</v>
      </c>
      <c r="V1151" s="5">
        <v>171.76657833502196</v>
      </c>
      <c r="W1151" s="5">
        <v>2.0528455284552947</v>
      </c>
      <c r="X1151" s="5">
        <v>219.81300406504062</v>
      </c>
      <c r="Y1151" s="5">
        <v>1.2797192922845941</v>
      </c>
    </row>
    <row r="1152" spans="1:25" x14ac:dyDescent="0.3">
      <c r="A1152" s="34" t="s">
        <v>1175</v>
      </c>
      <c r="B1152" s="29">
        <v>241</v>
      </c>
      <c r="C1152" s="29">
        <v>23</v>
      </c>
      <c r="D1152" s="29" t="s">
        <v>53</v>
      </c>
      <c r="E1152" s="5">
        <v>493923.18883200001</v>
      </c>
      <c r="F1152" s="5">
        <v>5180872.2048300002</v>
      </c>
      <c r="G1152" s="29">
        <v>1</v>
      </c>
      <c r="H1152" s="29" t="s">
        <v>23</v>
      </c>
      <c r="I1152" s="29" t="s">
        <v>233</v>
      </c>
      <c r="J1152" s="36" t="s">
        <v>199</v>
      </c>
      <c r="K1152" s="34">
        <v>1</v>
      </c>
      <c r="L1152" s="34" t="s">
        <v>259</v>
      </c>
      <c r="M1152" s="34">
        <v>4</v>
      </c>
      <c r="N1152" s="34">
        <v>4.25</v>
      </c>
      <c r="O1152" s="34">
        <v>5.5</v>
      </c>
      <c r="P1152" s="34">
        <v>5.25</v>
      </c>
      <c r="Q1152" s="34">
        <v>19</v>
      </c>
      <c r="R1152" s="34">
        <v>421.2</v>
      </c>
      <c r="S1152" s="34">
        <v>17.149999999999999</v>
      </c>
      <c r="T1152" s="34">
        <v>404.05</v>
      </c>
      <c r="U1152" s="34">
        <v>6.2</v>
      </c>
      <c r="V1152" s="5">
        <v>2294.4936104758417</v>
      </c>
      <c r="W1152" s="37">
        <v>2.5286561146959956</v>
      </c>
      <c r="X1152" s="5">
        <v>393.83296496857082</v>
      </c>
      <c r="Y1152" s="5">
        <v>0.17164265054845634</v>
      </c>
    </row>
    <row r="1153" spans="1:25" x14ac:dyDescent="0.3">
      <c r="A1153" s="34" t="s">
        <v>1176</v>
      </c>
      <c r="B1153" s="29">
        <v>241</v>
      </c>
      <c r="C1153" s="29">
        <v>23</v>
      </c>
      <c r="D1153" s="29" t="s">
        <v>53</v>
      </c>
      <c r="E1153" s="5">
        <v>493923.18883200001</v>
      </c>
      <c r="F1153" s="5">
        <v>5180872.2048300002</v>
      </c>
      <c r="G1153" s="29">
        <v>1</v>
      </c>
      <c r="H1153" s="29" t="s">
        <v>23</v>
      </c>
      <c r="I1153" s="29" t="s">
        <v>233</v>
      </c>
      <c r="J1153" s="36" t="s">
        <v>202</v>
      </c>
      <c r="K1153" s="34">
        <v>2</v>
      </c>
      <c r="L1153" s="34" t="s">
        <v>259</v>
      </c>
      <c r="M1153" s="34" t="s">
        <v>203</v>
      </c>
      <c r="N1153" s="34">
        <v>5.75</v>
      </c>
      <c r="O1153" s="34">
        <v>4.5</v>
      </c>
      <c r="P1153" s="34">
        <v>4.75</v>
      </c>
      <c r="Q1153" s="34">
        <v>15</v>
      </c>
      <c r="R1153" s="34">
        <v>150.47</v>
      </c>
      <c r="S1153" s="34">
        <v>6.31</v>
      </c>
      <c r="T1153" s="34">
        <v>144.16</v>
      </c>
      <c r="U1153" s="34">
        <v>1.55</v>
      </c>
      <c r="V1153" s="5">
        <v>113.21514525374219</v>
      </c>
      <c r="W1153" s="5">
        <v>2.0561889250814143</v>
      </c>
      <c r="X1153" s="5">
        <v>141.19579804560263</v>
      </c>
      <c r="Y1153" s="5">
        <v>1.2471458454533544</v>
      </c>
    </row>
    <row r="1154" spans="1:25" x14ac:dyDescent="0.3">
      <c r="A1154" s="34" t="s">
        <v>1177</v>
      </c>
      <c r="B1154" s="29">
        <v>241</v>
      </c>
      <c r="C1154" s="29">
        <v>23</v>
      </c>
      <c r="D1154" s="29" t="s">
        <v>53</v>
      </c>
      <c r="E1154" s="5">
        <v>493923.18883200001</v>
      </c>
      <c r="F1154" s="5">
        <v>5180872.2048300002</v>
      </c>
      <c r="G1154" s="29">
        <v>1</v>
      </c>
      <c r="H1154" s="29" t="s">
        <v>23</v>
      </c>
      <c r="I1154" s="29" t="s">
        <v>233</v>
      </c>
      <c r="J1154" s="36" t="s">
        <v>205</v>
      </c>
      <c r="K1154" s="34">
        <v>3</v>
      </c>
      <c r="L1154" s="34" t="s">
        <v>259</v>
      </c>
      <c r="M1154" s="34" t="s">
        <v>206</v>
      </c>
      <c r="N1154" s="34" t="s">
        <v>206</v>
      </c>
      <c r="O1154" s="34" t="s">
        <v>206</v>
      </c>
      <c r="P1154" s="34" t="s">
        <v>206</v>
      </c>
      <c r="Q1154" s="34">
        <v>30</v>
      </c>
      <c r="R1154" s="34">
        <v>211.09</v>
      </c>
      <c r="S1154" s="34">
        <v>6.31</v>
      </c>
      <c r="T1154" s="34">
        <v>204.78</v>
      </c>
      <c r="U1154" s="34">
        <v>1.35</v>
      </c>
      <c r="V1154" s="5">
        <v>171.76657833502196</v>
      </c>
      <c r="W1154" s="5">
        <v>2.3246329526916814</v>
      </c>
      <c r="X1154" s="5">
        <v>200.01961663947799</v>
      </c>
      <c r="Y1154" s="5">
        <v>1.164485073745545</v>
      </c>
    </row>
    <row r="1155" spans="1:25" x14ac:dyDescent="0.3">
      <c r="A1155" s="34" t="s">
        <v>1178</v>
      </c>
      <c r="B1155" s="29">
        <v>241</v>
      </c>
      <c r="C1155" s="29">
        <v>23</v>
      </c>
      <c r="D1155" s="29" t="s">
        <v>53</v>
      </c>
      <c r="E1155" s="5">
        <v>493923.18883200001</v>
      </c>
      <c r="F1155" s="5">
        <v>5180872.2048300002</v>
      </c>
      <c r="G1155" s="29">
        <v>1</v>
      </c>
      <c r="H1155" s="29" t="s">
        <v>23</v>
      </c>
      <c r="I1155" s="29" t="s">
        <v>233</v>
      </c>
      <c r="J1155" s="36" t="s">
        <v>208</v>
      </c>
      <c r="K1155" s="34">
        <v>4</v>
      </c>
      <c r="L1155" s="34" t="s">
        <v>259</v>
      </c>
      <c r="M1155" s="34" t="s">
        <v>206</v>
      </c>
      <c r="N1155" s="34" t="s">
        <v>206</v>
      </c>
      <c r="O1155" s="34" t="s">
        <v>206</v>
      </c>
      <c r="P1155" s="34" t="s">
        <v>206</v>
      </c>
      <c r="Q1155" s="34">
        <v>30</v>
      </c>
      <c r="R1155" s="34">
        <v>211.08</v>
      </c>
      <c r="S1155" s="34">
        <v>6.31</v>
      </c>
      <c r="T1155" s="34">
        <v>204.77</v>
      </c>
      <c r="U1155" s="34">
        <v>1.35</v>
      </c>
      <c r="V1155" s="5">
        <v>171.76657833502196</v>
      </c>
      <c r="W1155" s="5">
        <v>2.3378735515348765</v>
      </c>
      <c r="X1155" s="5">
        <v>199.98273632852204</v>
      </c>
      <c r="Y1155" s="5">
        <v>1.1642703619470482</v>
      </c>
    </row>
    <row r="1156" spans="1:25" x14ac:dyDescent="0.3">
      <c r="A1156" s="34" t="s">
        <v>1263</v>
      </c>
      <c r="B1156" s="29">
        <v>263</v>
      </c>
      <c r="C1156" s="29">
        <v>23</v>
      </c>
      <c r="D1156" s="29" t="s">
        <v>58</v>
      </c>
      <c r="E1156" s="5">
        <v>493892.30544600001</v>
      </c>
      <c r="F1156" s="5">
        <v>5180904.0171299903</v>
      </c>
      <c r="G1156" s="29">
        <v>6</v>
      </c>
      <c r="H1156" s="29" t="s">
        <v>15</v>
      </c>
      <c r="I1156" s="29" t="s">
        <v>210</v>
      </c>
      <c r="J1156" s="36" t="s">
        <v>199</v>
      </c>
      <c r="K1156" s="34">
        <v>1</v>
      </c>
      <c r="L1156" s="34" t="s">
        <v>224</v>
      </c>
      <c r="M1156" s="34">
        <v>3.5</v>
      </c>
      <c r="N1156" s="34">
        <v>4</v>
      </c>
      <c r="O1156" s="34">
        <v>0.75</v>
      </c>
      <c r="P1156" s="34">
        <v>2</v>
      </c>
      <c r="Q1156" s="34">
        <v>10.25</v>
      </c>
      <c r="R1156" s="34">
        <v>785.26</v>
      </c>
      <c r="S1156" s="34">
        <v>17.149999999999999</v>
      </c>
      <c r="T1156" s="34">
        <v>768.11</v>
      </c>
      <c r="U1156" s="34">
        <v>6.2</v>
      </c>
      <c r="V1156" s="5">
        <v>1237.8189214409147</v>
      </c>
      <c r="W1156" s="37">
        <v>1.9206899503509844</v>
      </c>
      <c r="X1156" s="5">
        <v>753.35698842235911</v>
      </c>
      <c r="Y1156" s="5">
        <v>0.60861647481151337</v>
      </c>
    </row>
    <row r="1157" spans="1:25" x14ac:dyDescent="0.3">
      <c r="A1157" s="34" t="s">
        <v>1264</v>
      </c>
      <c r="B1157" s="29">
        <v>263</v>
      </c>
      <c r="C1157" s="29">
        <v>23</v>
      </c>
      <c r="D1157" s="29" t="s">
        <v>58</v>
      </c>
      <c r="E1157" s="5">
        <v>493892.30544600001</v>
      </c>
      <c r="F1157" s="5">
        <v>5180904.0171299903</v>
      </c>
      <c r="G1157" s="29">
        <v>6</v>
      </c>
      <c r="H1157" s="29" t="s">
        <v>15</v>
      </c>
      <c r="I1157" s="29" t="s">
        <v>210</v>
      </c>
      <c r="J1157" s="36" t="s">
        <v>202</v>
      </c>
      <c r="K1157" s="34">
        <v>2</v>
      </c>
      <c r="L1157" s="34" t="s">
        <v>224</v>
      </c>
      <c r="M1157" s="34" t="s">
        <v>203</v>
      </c>
      <c r="N1157" s="34">
        <v>6</v>
      </c>
      <c r="O1157" s="34">
        <v>9.25</v>
      </c>
      <c r="P1157" s="34">
        <v>8</v>
      </c>
      <c r="Q1157" s="34">
        <v>23.25</v>
      </c>
      <c r="R1157" s="34">
        <v>240.38</v>
      </c>
      <c r="S1157" s="34">
        <v>6.31</v>
      </c>
      <c r="T1157" s="34">
        <v>234.07</v>
      </c>
      <c r="U1157" s="34">
        <v>1.55</v>
      </c>
      <c r="V1157" s="5">
        <v>175.48347514330038</v>
      </c>
      <c r="W1157" s="5">
        <v>1.7672151127361166</v>
      </c>
      <c r="X1157" s="5">
        <v>229.93347958561856</v>
      </c>
      <c r="Y1157" s="5">
        <v>1.3102856516709287</v>
      </c>
    </row>
    <row r="1158" spans="1:25" x14ac:dyDescent="0.3">
      <c r="A1158" s="34" t="s">
        <v>1265</v>
      </c>
      <c r="B1158" s="29">
        <v>263</v>
      </c>
      <c r="C1158" s="29">
        <v>23</v>
      </c>
      <c r="D1158" s="29" t="s">
        <v>58</v>
      </c>
      <c r="E1158" s="5">
        <v>493892.30544600001</v>
      </c>
      <c r="F1158" s="5">
        <v>5180904.0171299903</v>
      </c>
      <c r="G1158" s="29">
        <v>6</v>
      </c>
      <c r="H1158" s="29" t="s">
        <v>15</v>
      </c>
      <c r="I1158" s="29" t="s">
        <v>210</v>
      </c>
      <c r="J1158" s="36" t="s">
        <v>205</v>
      </c>
      <c r="K1158" s="34">
        <v>3</v>
      </c>
      <c r="L1158" s="34" t="s">
        <v>224</v>
      </c>
      <c r="M1158" s="34" t="s">
        <v>206</v>
      </c>
      <c r="N1158" s="34" t="s">
        <v>206</v>
      </c>
      <c r="O1158" s="34" t="s">
        <v>206</v>
      </c>
      <c r="P1158" s="34" t="s">
        <v>206</v>
      </c>
      <c r="Q1158" s="34">
        <v>30</v>
      </c>
      <c r="R1158" s="34">
        <v>237.04</v>
      </c>
      <c r="S1158" s="34">
        <v>6.31</v>
      </c>
      <c r="T1158" s="34">
        <v>230.73</v>
      </c>
      <c r="U1158" s="34">
        <v>1.35</v>
      </c>
      <c r="V1158" s="5">
        <v>171.76657833502196</v>
      </c>
      <c r="W1158" s="5">
        <v>2.2629969418960236</v>
      </c>
      <c r="X1158" s="5">
        <v>225.50858715596328</v>
      </c>
      <c r="Y1158" s="5">
        <v>1.312878147436344</v>
      </c>
    </row>
    <row r="1159" spans="1:25" x14ac:dyDescent="0.3">
      <c r="A1159" s="34" t="s">
        <v>1266</v>
      </c>
      <c r="B1159" s="29">
        <v>263</v>
      </c>
      <c r="C1159" s="29">
        <v>23</v>
      </c>
      <c r="D1159" s="29" t="s">
        <v>58</v>
      </c>
      <c r="E1159" s="5">
        <v>493892.30544600001</v>
      </c>
      <c r="F1159" s="5">
        <v>5180904.0171299903</v>
      </c>
      <c r="G1159" s="29">
        <v>6</v>
      </c>
      <c r="H1159" s="29" t="s">
        <v>15</v>
      </c>
      <c r="I1159" s="29" t="s">
        <v>210</v>
      </c>
      <c r="J1159" s="36" t="s">
        <v>208</v>
      </c>
      <c r="K1159" s="34">
        <v>4</v>
      </c>
      <c r="L1159" s="34" t="s">
        <v>224</v>
      </c>
      <c r="M1159" s="34" t="s">
        <v>206</v>
      </c>
      <c r="N1159" s="34" t="s">
        <v>206</v>
      </c>
      <c r="O1159" s="34" t="s">
        <v>206</v>
      </c>
      <c r="P1159" s="34" t="s">
        <v>206</v>
      </c>
      <c r="Q1159" s="34">
        <v>30</v>
      </c>
      <c r="R1159" s="34">
        <v>246.12</v>
      </c>
      <c r="S1159" s="34">
        <v>6.31</v>
      </c>
      <c r="T1159" s="34">
        <v>239.81</v>
      </c>
      <c r="U1159" s="34">
        <v>1.35</v>
      </c>
      <c r="V1159" s="5">
        <v>171.76657833502196</v>
      </c>
      <c r="W1159" s="5">
        <v>2.2690437601296689</v>
      </c>
      <c r="X1159" s="5">
        <v>234.36860615883305</v>
      </c>
      <c r="Y1159" s="5">
        <v>1.3644598875440659</v>
      </c>
    </row>
    <row r="1160" spans="1:25" x14ac:dyDescent="0.3">
      <c r="A1160" s="34" t="s">
        <v>1355</v>
      </c>
      <c r="B1160" s="29">
        <v>286</v>
      </c>
      <c r="C1160" s="29">
        <v>23</v>
      </c>
      <c r="D1160" s="29" t="s">
        <v>66</v>
      </c>
      <c r="E1160" s="5">
        <v>493913.253394</v>
      </c>
      <c r="F1160" s="5">
        <v>5180935.7768099904</v>
      </c>
      <c r="G1160" s="29">
        <v>6</v>
      </c>
      <c r="H1160" s="29" t="s">
        <v>15</v>
      </c>
      <c r="I1160" s="29" t="s">
        <v>210</v>
      </c>
      <c r="J1160" s="36" t="s">
        <v>199</v>
      </c>
      <c r="K1160" s="34">
        <v>1</v>
      </c>
      <c r="L1160" s="34" t="s">
        <v>224</v>
      </c>
      <c r="M1160" s="34">
        <v>3.75</v>
      </c>
      <c r="N1160" s="34">
        <v>2.5</v>
      </c>
      <c r="O1160" s="34">
        <v>3.75</v>
      </c>
      <c r="P1160" s="34">
        <v>4.5</v>
      </c>
      <c r="Q1160" s="34">
        <v>14.5</v>
      </c>
      <c r="R1160" s="34">
        <v>796.16</v>
      </c>
      <c r="S1160" s="34">
        <v>17.149999999999999</v>
      </c>
      <c r="T1160" s="34">
        <v>779.01</v>
      </c>
      <c r="U1160" s="34">
        <v>6.2</v>
      </c>
      <c r="V1160" s="5">
        <v>1751.0609132578793</v>
      </c>
      <c r="W1160" s="37">
        <v>2.0251044104823377</v>
      </c>
      <c r="X1160" s="5">
        <v>763.23423413190153</v>
      </c>
      <c r="Y1160" s="5">
        <v>0.43586960816336823</v>
      </c>
    </row>
    <row r="1161" spans="1:25" x14ac:dyDescent="0.3">
      <c r="A1161" s="34" t="s">
        <v>1356</v>
      </c>
      <c r="B1161" s="29">
        <v>286</v>
      </c>
      <c r="C1161" s="29">
        <v>23</v>
      </c>
      <c r="D1161" s="29" t="s">
        <v>66</v>
      </c>
      <c r="E1161" s="5">
        <v>493913.253394</v>
      </c>
      <c r="F1161" s="5">
        <v>5180935.7768099904</v>
      </c>
      <c r="G1161" s="29">
        <v>6</v>
      </c>
      <c r="H1161" s="29" t="s">
        <v>15</v>
      </c>
      <c r="I1161" s="29" t="s">
        <v>210</v>
      </c>
      <c r="J1161" s="36" t="s">
        <v>202</v>
      </c>
      <c r="K1161" s="34">
        <v>2</v>
      </c>
      <c r="L1161" s="34" t="s">
        <v>224</v>
      </c>
      <c r="M1161" s="34" t="s">
        <v>203</v>
      </c>
      <c r="N1161" s="34">
        <v>7.5</v>
      </c>
      <c r="O1161" s="34">
        <v>6.25</v>
      </c>
      <c r="P1161" s="34">
        <v>5.5</v>
      </c>
      <c r="Q1161" s="34">
        <v>19.25</v>
      </c>
      <c r="R1161" s="34">
        <v>207.17</v>
      </c>
      <c r="S1161" s="34">
        <v>6.31</v>
      </c>
      <c r="T1161" s="34">
        <v>200.85999999999999</v>
      </c>
      <c r="U1161" s="34">
        <v>1.55</v>
      </c>
      <c r="V1161" s="5">
        <v>145.29276974230248</v>
      </c>
      <c r="W1161" s="5">
        <v>2.0092425155716298</v>
      </c>
      <c r="X1161" s="5">
        <v>196.82423548322282</v>
      </c>
      <c r="Y1161" s="5">
        <v>1.3546732974553295</v>
      </c>
    </row>
    <row r="1162" spans="1:25" x14ac:dyDescent="0.3">
      <c r="A1162" s="34" t="s">
        <v>1357</v>
      </c>
      <c r="B1162" s="29">
        <v>286</v>
      </c>
      <c r="C1162" s="29">
        <v>23</v>
      </c>
      <c r="D1162" s="29" t="s">
        <v>66</v>
      </c>
      <c r="E1162" s="5">
        <v>493913.253394</v>
      </c>
      <c r="F1162" s="5">
        <v>5180935.7768099904</v>
      </c>
      <c r="G1162" s="29">
        <v>6</v>
      </c>
      <c r="H1162" s="29" t="s">
        <v>15</v>
      </c>
      <c r="I1162" s="29" t="s">
        <v>210</v>
      </c>
      <c r="J1162" s="36" t="s">
        <v>205</v>
      </c>
      <c r="K1162" s="34">
        <v>3</v>
      </c>
      <c r="L1162" s="34" t="s">
        <v>224</v>
      </c>
      <c r="M1162" s="34" t="s">
        <v>206</v>
      </c>
      <c r="N1162" s="34" t="s">
        <v>206</v>
      </c>
      <c r="O1162" s="34" t="s">
        <v>206</v>
      </c>
      <c r="P1162" s="34" t="s">
        <v>206</v>
      </c>
      <c r="Q1162" s="34">
        <v>30</v>
      </c>
      <c r="R1162" s="34">
        <v>221.28</v>
      </c>
      <c r="S1162" s="34">
        <v>6.31</v>
      </c>
      <c r="T1162" s="34">
        <v>214.97</v>
      </c>
      <c r="U1162" s="34">
        <v>1.35</v>
      </c>
      <c r="V1162" s="5">
        <v>171.76657833502196</v>
      </c>
      <c r="W1162" s="5">
        <v>1.9595959595959573</v>
      </c>
      <c r="X1162" s="5">
        <v>210.75745656565658</v>
      </c>
      <c r="Y1162" s="5">
        <v>1.2269992137503309</v>
      </c>
    </row>
    <row r="1163" spans="1:25" x14ac:dyDescent="0.3">
      <c r="A1163" s="34" t="s">
        <v>1358</v>
      </c>
      <c r="B1163" s="29">
        <v>286</v>
      </c>
      <c r="C1163" s="29">
        <v>23</v>
      </c>
      <c r="D1163" s="29" t="s">
        <v>66</v>
      </c>
      <c r="E1163" s="5">
        <v>493913.253394</v>
      </c>
      <c r="F1163" s="5">
        <v>5180935.7768099904</v>
      </c>
      <c r="G1163" s="29">
        <v>6</v>
      </c>
      <c r="H1163" s="29" t="s">
        <v>15</v>
      </c>
      <c r="I1163" s="29" t="s">
        <v>210</v>
      </c>
      <c r="J1163" s="36" t="s">
        <v>208</v>
      </c>
      <c r="K1163" s="34">
        <v>4</v>
      </c>
      <c r="L1163" s="34" t="s">
        <v>224</v>
      </c>
      <c r="M1163" s="34" t="s">
        <v>206</v>
      </c>
      <c r="N1163" s="34" t="s">
        <v>206</v>
      </c>
      <c r="O1163" s="34" t="s">
        <v>206</v>
      </c>
      <c r="P1163" s="34" t="s">
        <v>206</v>
      </c>
      <c r="Q1163" s="34">
        <v>30</v>
      </c>
      <c r="R1163" s="34">
        <v>224.77</v>
      </c>
      <c r="S1163" s="34">
        <v>6.31</v>
      </c>
      <c r="T1163" s="34">
        <v>218.46</v>
      </c>
      <c r="U1163" s="34">
        <v>1.35</v>
      </c>
      <c r="V1163" s="5">
        <v>171.76657833502196</v>
      </c>
      <c r="W1163" s="5">
        <v>3.0426791913416276</v>
      </c>
      <c r="X1163" s="5">
        <v>211.81296303859509</v>
      </c>
      <c r="Y1163" s="5">
        <v>1.2331442186934916</v>
      </c>
    </row>
    <row r="1164" spans="1:25" x14ac:dyDescent="0.3">
      <c r="A1164" s="34" t="s">
        <v>1443</v>
      </c>
      <c r="B1164" s="29">
        <v>311</v>
      </c>
      <c r="C1164" s="29">
        <v>23</v>
      </c>
      <c r="D1164" s="29" t="s">
        <v>67</v>
      </c>
      <c r="E1164" s="5">
        <v>493917.40765800001</v>
      </c>
      <c r="F1164" s="5">
        <v>5180967.5535500003</v>
      </c>
      <c r="G1164" s="29">
        <v>6</v>
      </c>
      <c r="H1164" s="29" t="s">
        <v>15</v>
      </c>
      <c r="I1164" s="29" t="s">
        <v>210</v>
      </c>
      <c r="J1164" s="36" t="s">
        <v>199</v>
      </c>
      <c r="K1164" s="34">
        <v>1</v>
      </c>
      <c r="L1164" s="34" t="s">
        <v>224</v>
      </c>
      <c r="M1164" s="34">
        <v>2.75</v>
      </c>
      <c r="N1164" s="34">
        <v>3.75</v>
      </c>
      <c r="O1164" s="34">
        <v>4.25</v>
      </c>
      <c r="P1164" s="34">
        <v>3.75</v>
      </c>
      <c r="Q1164" s="34">
        <v>14.5</v>
      </c>
      <c r="R1164" s="34">
        <v>909.58</v>
      </c>
      <c r="S1164" s="34">
        <v>17.149999999999999</v>
      </c>
      <c r="T1164" s="34">
        <v>892.43000000000006</v>
      </c>
      <c r="U1164" s="34">
        <v>6.2</v>
      </c>
      <c r="V1164" s="5">
        <v>1751.0609132578793</v>
      </c>
      <c r="W1164" s="37">
        <v>2.01125954030862</v>
      </c>
      <c r="X1164" s="5">
        <v>874.4809164844238</v>
      </c>
      <c r="Y1164" s="5">
        <v>0.49940062613666414</v>
      </c>
    </row>
    <row r="1165" spans="1:25" x14ac:dyDescent="0.3">
      <c r="A1165" s="34" t="s">
        <v>1444</v>
      </c>
      <c r="B1165" s="29">
        <v>311</v>
      </c>
      <c r="C1165" s="29">
        <v>23</v>
      </c>
      <c r="D1165" s="29" t="s">
        <v>67</v>
      </c>
      <c r="E1165" s="5">
        <v>493917.40765800001</v>
      </c>
      <c r="F1165" s="5">
        <v>5180967.5535500003</v>
      </c>
      <c r="G1165" s="29">
        <v>6</v>
      </c>
      <c r="H1165" s="29" t="s">
        <v>15</v>
      </c>
      <c r="I1165" s="29" t="s">
        <v>210</v>
      </c>
      <c r="J1165" s="36" t="s">
        <v>202</v>
      </c>
      <c r="K1165" s="34">
        <v>2</v>
      </c>
      <c r="L1165" s="34" t="s">
        <v>224</v>
      </c>
      <c r="M1165" s="34" t="s">
        <v>203</v>
      </c>
      <c r="N1165" s="34">
        <v>6.25</v>
      </c>
      <c r="O1165" s="34">
        <v>5.75</v>
      </c>
      <c r="P1165" s="34">
        <v>6.25</v>
      </c>
      <c r="Q1165" s="34">
        <v>18.25</v>
      </c>
      <c r="R1165" s="34">
        <v>183.92</v>
      </c>
      <c r="S1165" s="34">
        <v>6.31</v>
      </c>
      <c r="T1165" s="34">
        <v>177.60999999999999</v>
      </c>
      <c r="U1165" s="34">
        <v>1.55</v>
      </c>
      <c r="V1165" s="5">
        <v>137.74509339205301</v>
      </c>
      <c r="W1165" s="5">
        <v>2.1121039805036395</v>
      </c>
      <c r="X1165" s="5">
        <v>173.85869212022746</v>
      </c>
      <c r="Y1165" s="5">
        <v>1.2621770245230235</v>
      </c>
    </row>
    <row r="1166" spans="1:25" x14ac:dyDescent="0.3">
      <c r="A1166" s="34" t="s">
        <v>1445</v>
      </c>
      <c r="B1166" s="29">
        <v>311</v>
      </c>
      <c r="C1166" s="29">
        <v>23</v>
      </c>
      <c r="D1166" s="29" t="s">
        <v>67</v>
      </c>
      <c r="E1166" s="5">
        <v>493917.40765800001</v>
      </c>
      <c r="F1166" s="5">
        <v>5180967.5535500003</v>
      </c>
      <c r="G1166" s="29">
        <v>6</v>
      </c>
      <c r="H1166" s="29" t="s">
        <v>15</v>
      </c>
      <c r="I1166" s="29" t="s">
        <v>210</v>
      </c>
      <c r="J1166" s="36" t="s">
        <v>205</v>
      </c>
      <c r="K1166" s="34">
        <v>3</v>
      </c>
      <c r="L1166" s="34" t="s">
        <v>224</v>
      </c>
      <c r="M1166" s="34" t="s">
        <v>206</v>
      </c>
      <c r="N1166" s="34" t="s">
        <v>206</v>
      </c>
      <c r="O1166" s="34" t="s">
        <v>206</v>
      </c>
      <c r="P1166" s="34" t="s">
        <v>206</v>
      </c>
      <c r="Q1166" s="34">
        <v>30</v>
      </c>
      <c r="R1166" s="34">
        <v>227.97</v>
      </c>
      <c r="S1166" s="34">
        <v>6.31</v>
      </c>
      <c r="T1166" s="34">
        <v>221.66</v>
      </c>
      <c r="U1166" s="34">
        <v>1.35</v>
      </c>
      <c r="V1166" s="5">
        <v>171.76657833502196</v>
      </c>
      <c r="W1166" s="5">
        <v>2.3435907886692302</v>
      </c>
      <c r="X1166" s="5">
        <v>216.46519665783578</v>
      </c>
      <c r="Y1166" s="5">
        <v>1.2602288451926396</v>
      </c>
    </row>
    <row r="1167" spans="1:25" x14ac:dyDescent="0.3">
      <c r="A1167" s="34" t="s">
        <v>1446</v>
      </c>
      <c r="B1167" s="29">
        <v>311</v>
      </c>
      <c r="C1167" s="29">
        <v>23</v>
      </c>
      <c r="D1167" s="29" t="s">
        <v>67</v>
      </c>
      <c r="E1167" s="5">
        <v>493917.40765800001</v>
      </c>
      <c r="F1167" s="5">
        <v>5180967.5535500003</v>
      </c>
      <c r="G1167" s="29">
        <v>6</v>
      </c>
      <c r="H1167" s="29" t="s">
        <v>15</v>
      </c>
      <c r="I1167" s="29" t="s">
        <v>210</v>
      </c>
      <c r="J1167" s="36" t="s">
        <v>208</v>
      </c>
      <c r="K1167" s="34">
        <v>4</v>
      </c>
      <c r="L1167" s="34" t="s">
        <v>224</v>
      </c>
      <c r="M1167" s="34" t="s">
        <v>206</v>
      </c>
      <c r="N1167" s="34" t="s">
        <v>206</v>
      </c>
      <c r="O1167" s="34" t="s">
        <v>206</v>
      </c>
      <c r="P1167" s="34" t="s">
        <v>206</v>
      </c>
      <c r="Q1167" s="34">
        <v>30</v>
      </c>
      <c r="R1167" s="34">
        <v>227.12</v>
      </c>
      <c r="S1167" s="34">
        <v>6.31</v>
      </c>
      <c r="T1167" s="34">
        <v>220.81</v>
      </c>
      <c r="U1167" s="34">
        <v>1.35</v>
      </c>
      <c r="V1167" s="5">
        <v>171.76657833502196</v>
      </c>
      <c r="W1167" s="5">
        <v>3.5574748097882054</v>
      </c>
      <c r="X1167" s="5">
        <v>212.95473987250668</v>
      </c>
      <c r="Y1167" s="5">
        <v>1.2397914771123246</v>
      </c>
    </row>
    <row r="1168" spans="1:25" x14ac:dyDescent="0.3">
      <c r="A1168" s="34" t="s">
        <v>1519</v>
      </c>
      <c r="B1168" s="29">
        <v>336</v>
      </c>
      <c r="C1168" s="29">
        <v>23</v>
      </c>
      <c r="D1168" s="29" t="s">
        <v>71</v>
      </c>
      <c r="E1168" s="5">
        <v>493913.54685899901</v>
      </c>
      <c r="F1168" s="5">
        <v>5180999.3384299902</v>
      </c>
      <c r="G1168" s="29">
        <v>5</v>
      </c>
      <c r="H1168" s="29" t="s">
        <v>15</v>
      </c>
      <c r="I1168" s="29" t="s">
        <v>219</v>
      </c>
      <c r="J1168" s="36" t="s">
        <v>199</v>
      </c>
      <c r="K1168" s="34">
        <v>1</v>
      </c>
      <c r="L1168" s="34" t="s">
        <v>224</v>
      </c>
      <c r="M1168" s="34">
        <v>4.5</v>
      </c>
      <c r="N1168" s="34">
        <v>5</v>
      </c>
      <c r="O1168" s="34">
        <v>4.25</v>
      </c>
      <c r="P1168" s="34">
        <v>1.5</v>
      </c>
      <c r="Q1168" s="34">
        <v>15.25</v>
      </c>
      <c r="R1168" s="34">
        <v>503.57</v>
      </c>
      <c r="S1168" s="34">
        <v>17.149999999999999</v>
      </c>
      <c r="T1168" s="34">
        <v>486.42</v>
      </c>
      <c r="U1168" s="34">
        <v>6.2</v>
      </c>
      <c r="V1168" s="5">
        <v>1841.6330294608729</v>
      </c>
      <c r="W1168" s="37">
        <v>2.2514587218245201</v>
      </c>
      <c r="X1168" s="5">
        <v>475.46845448530121</v>
      </c>
      <c r="Y1168" s="5">
        <v>0.25817763195987625</v>
      </c>
    </row>
    <row r="1169" spans="1:25" x14ac:dyDescent="0.3">
      <c r="A1169" s="34" t="s">
        <v>1520</v>
      </c>
      <c r="B1169" s="29">
        <v>336</v>
      </c>
      <c r="C1169" s="29">
        <v>23</v>
      </c>
      <c r="D1169" s="29" t="s">
        <v>71</v>
      </c>
      <c r="E1169" s="5">
        <v>493913.54685899901</v>
      </c>
      <c r="F1169" s="5">
        <v>5180999.3384299902</v>
      </c>
      <c r="G1169" s="29">
        <v>5</v>
      </c>
      <c r="H1169" s="29" t="s">
        <v>15</v>
      </c>
      <c r="I1169" s="29" t="s">
        <v>219</v>
      </c>
      <c r="J1169" s="36" t="s">
        <v>202</v>
      </c>
      <c r="K1169" s="34">
        <v>2</v>
      </c>
      <c r="L1169" s="34" t="s">
        <v>224</v>
      </c>
      <c r="M1169" s="34" t="s">
        <v>203</v>
      </c>
      <c r="N1169" s="34">
        <v>5</v>
      </c>
      <c r="O1169" s="34">
        <v>5.75</v>
      </c>
      <c r="P1169" s="34">
        <v>8.5</v>
      </c>
      <c r="Q1169" s="34">
        <v>19.25</v>
      </c>
      <c r="R1169" s="34">
        <v>192.09</v>
      </c>
      <c r="S1169" s="34">
        <v>6.31</v>
      </c>
      <c r="T1169" s="34">
        <v>185.78</v>
      </c>
      <c r="U1169" s="34">
        <v>1.55</v>
      </c>
      <c r="V1169" s="5">
        <v>145.29276974230248</v>
      </c>
      <c r="W1169" s="5">
        <v>2.1832279126708989</v>
      </c>
      <c r="X1169" s="5">
        <v>181.72399918383999</v>
      </c>
      <c r="Y1169" s="5">
        <v>1.2507435814332228</v>
      </c>
    </row>
    <row r="1170" spans="1:25" x14ac:dyDescent="0.3">
      <c r="A1170" s="34" t="s">
        <v>1521</v>
      </c>
      <c r="B1170" s="29">
        <v>336</v>
      </c>
      <c r="C1170" s="29">
        <v>23</v>
      </c>
      <c r="D1170" s="29" t="s">
        <v>71</v>
      </c>
      <c r="E1170" s="5">
        <v>493913.54685899901</v>
      </c>
      <c r="F1170" s="5">
        <v>5180999.3384299902</v>
      </c>
      <c r="G1170" s="29">
        <v>5</v>
      </c>
      <c r="H1170" s="29" t="s">
        <v>15</v>
      </c>
      <c r="I1170" s="29" t="s">
        <v>219</v>
      </c>
      <c r="J1170" s="36" t="s">
        <v>205</v>
      </c>
      <c r="K1170" s="34">
        <v>3</v>
      </c>
      <c r="L1170" s="34" t="s">
        <v>224</v>
      </c>
      <c r="M1170" s="34" t="s">
        <v>206</v>
      </c>
      <c r="N1170" s="34" t="s">
        <v>206</v>
      </c>
      <c r="O1170" s="34" t="s">
        <v>206</v>
      </c>
      <c r="P1170" s="34" t="s">
        <v>206</v>
      </c>
      <c r="Q1170" s="34">
        <v>30</v>
      </c>
      <c r="R1170" s="34">
        <v>258.29000000000002</v>
      </c>
      <c r="S1170" s="34">
        <v>6.31</v>
      </c>
      <c r="T1170" s="34">
        <v>251.98000000000002</v>
      </c>
      <c r="U1170" s="34">
        <v>1.35</v>
      </c>
      <c r="V1170" s="5">
        <v>171.76657833502196</v>
      </c>
      <c r="W1170" s="5">
        <v>2.224919093851121</v>
      </c>
      <c r="X1170" s="5">
        <v>246.37364886731396</v>
      </c>
      <c r="Y1170" s="5">
        <v>1.4343514975700029</v>
      </c>
    </row>
    <row r="1171" spans="1:25" x14ac:dyDescent="0.3">
      <c r="A1171" s="34" t="s">
        <v>1522</v>
      </c>
      <c r="B1171" s="29">
        <v>336</v>
      </c>
      <c r="C1171" s="29">
        <v>23</v>
      </c>
      <c r="D1171" s="29" t="s">
        <v>71</v>
      </c>
      <c r="E1171" s="5">
        <v>493913.54685899901</v>
      </c>
      <c r="F1171" s="5">
        <v>5180999.3384299902</v>
      </c>
      <c r="G1171" s="29">
        <v>5</v>
      </c>
      <c r="H1171" s="29" t="s">
        <v>15</v>
      </c>
      <c r="I1171" s="29" t="s">
        <v>219</v>
      </c>
      <c r="J1171" s="36" t="s">
        <v>208</v>
      </c>
      <c r="K1171" s="34">
        <v>4</v>
      </c>
      <c r="L1171" s="34" t="s">
        <v>224</v>
      </c>
      <c r="M1171" s="34" t="s">
        <v>206</v>
      </c>
      <c r="N1171" s="34" t="s">
        <v>206</v>
      </c>
      <c r="O1171" s="34" t="s">
        <v>206</v>
      </c>
      <c r="P1171" s="34" t="s">
        <v>206</v>
      </c>
      <c r="Q1171" s="34">
        <v>30</v>
      </c>
      <c r="R1171" s="34">
        <v>249.66</v>
      </c>
      <c r="S1171" s="34">
        <v>6.31</v>
      </c>
      <c r="T1171" s="34">
        <v>243.35</v>
      </c>
      <c r="U1171" s="34">
        <v>1.35</v>
      </c>
      <c r="V1171" s="5">
        <v>171.76657833502196</v>
      </c>
      <c r="W1171" s="5">
        <v>2.1014346332592573</v>
      </c>
      <c r="X1171" s="5">
        <v>238.23615881996358</v>
      </c>
      <c r="Y1171" s="5">
        <v>1.3869762157996539</v>
      </c>
    </row>
    <row r="1172" spans="1:25" x14ac:dyDescent="0.3">
      <c r="A1172" s="34" t="s">
        <v>1580</v>
      </c>
      <c r="B1172" s="29">
        <v>360</v>
      </c>
      <c r="C1172" s="29">
        <v>23</v>
      </c>
      <c r="D1172" s="29" t="s">
        <v>74</v>
      </c>
      <c r="E1172" s="5">
        <v>493923.807727999</v>
      </c>
      <c r="F1172" s="5">
        <v>5181031.1089899903</v>
      </c>
      <c r="G1172" s="29">
        <v>5</v>
      </c>
      <c r="H1172" s="29" t="s">
        <v>15</v>
      </c>
      <c r="I1172" s="29" t="s">
        <v>219</v>
      </c>
      <c r="J1172" s="36" t="s">
        <v>199</v>
      </c>
      <c r="K1172" s="34">
        <v>1</v>
      </c>
      <c r="L1172" s="34" t="s">
        <v>224</v>
      </c>
      <c r="M1172" s="34">
        <v>2</v>
      </c>
      <c r="N1172" s="34">
        <v>2.5</v>
      </c>
      <c r="O1172" s="34">
        <v>2.75</v>
      </c>
      <c r="P1172" s="34">
        <v>1.5</v>
      </c>
      <c r="Q1172" s="34">
        <v>8.75</v>
      </c>
      <c r="R1172" s="34">
        <v>693.05</v>
      </c>
      <c r="S1172" s="34">
        <v>17.149999999999999</v>
      </c>
      <c r="T1172" s="34">
        <v>675.9</v>
      </c>
      <c r="U1172" s="34">
        <v>6.2</v>
      </c>
      <c r="V1172" s="5">
        <v>1056.674689034927</v>
      </c>
      <c r="W1172" s="37">
        <v>2.262580309501633</v>
      </c>
      <c r="X1172" s="5">
        <v>660.60721968807843</v>
      </c>
      <c r="Y1172" s="5">
        <v>0.62517558766494019</v>
      </c>
    </row>
    <row r="1173" spans="1:25" x14ac:dyDescent="0.3">
      <c r="A1173" s="34" t="s">
        <v>1581</v>
      </c>
      <c r="B1173" s="29">
        <v>360</v>
      </c>
      <c r="C1173" s="29">
        <v>23</v>
      </c>
      <c r="D1173" s="29" t="s">
        <v>74</v>
      </c>
      <c r="E1173" s="5">
        <v>493923.807727999</v>
      </c>
      <c r="F1173" s="5">
        <v>5181031.1089899903</v>
      </c>
      <c r="G1173" s="29">
        <v>5</v>
      </c>
      <c r="H1173" s="29" t="s">
        <v>15</v>
      </c>
      <c r="I1173" s="29" t="s">
        <v>219</v>
      </c>
      <c r="J1173" s="36" t="s">
        <v>202</v>
      </c>
      <c r="K1173" s="34">
        <v>2</v>
      </c>
      <c r="L1173" s="34" t="s">
        <v>224</v>
      </c>
      <c r="M1173" s="34" t="s">
        <v>203</v>
      </c>
      <c r="N1173" s="34">
        <v>7.5</v>
      </c>
      <c r="O1173" s="34">
        <v>7.25</v>
      </c>
      <c r="P1173" s="34">
        <v>8.5</v>
      </c>
      <c r="Q1173" s="34">
        <v>23.25</v>
      </c>
      <c r="R1173" s="34">
        <v>268.85000000000002</v>
      </c>
      <c r="S1173" s="34">
        <v>6.31</v>
      </c>
      <c r="T1173" s="34">
        <v>262.54000000000002</v>
      </c>
      <c r="U1173" s="34">
        <v>1.55</v>
      </c>
      <c r="V1173" s="5">
        <v>175.48347514330038</v>
      </c>
      <c r="W1173" s="5">
        <v>2.1311142683174289</v>
      </c>
      <c r="X1173" s="5">
        <v>256.94497259995944</v>
      </c>
      <c r="Y1173" s="5">
        <v>1.4642117862672672</v>
      </c>
    </row>
    <row r="1174" spans="1:25" x14ac:dyDescent="0.3">
      <c r="A1174" s="34" t="s">
        <v>1582</v>
      </c>
      <c r="B1174" s="29">
        <v>360</v>
      </c>
      <c r="C1174" s="29">
        <v>23</v>
      </c>
      <c r="D1174" s="29" t="s">
        <v>74</v>
      </c>
      <c r="E1174" s="5">
        <v>493923.807727999</v>
      </c>
      <c r="F1174" s="5">
        <v>5181031.1089899903</v>
      </c>
      <c r="G1174" s="29">
        <v>5</v>
      </c>
      <c r="H1174" s="29" t="s">
        <v>15</v>
      </c>
      <c r="I1174" s="29" t="s">
        <v>219</v>
      </c>
      <c r="J1174" s="36" t="s">
        <v>205</v>
      </c>
      <c r="K1174" s="34">
        <v>3</v>
      </c>
      <c r="L1174" s="34" t="s">
        <v>224</v>
      </c>
      <c r="M1174" s="34" t="s">
        <v>206</v>
      </c>
      <c r="N1174" s="34" t="s">
        <v>206</v>
      </c>
      <c r="O1174" s="34" t="s">
        <v>206</v>
      </c>
      <c r="P1174" s="34" t="s">
        <v>206</v>
      </c>
      <c r="Q1174" s="34">
        <v>30</v>
      </c>
      <c r="R1174" s="34">
        <v>252.04</v>
      </c>
      <c r="S1174" s="34">
        <v>6.31</v>
      </c>
      <c r="T1174" s="34">
        <v>245.73</v>
      </c>
      <c r="U1174" s="34">
        <v>1.35</v>
      </c>
      <c r="V1174" s="5">
        <v>171.76657833502196</v>
      </c>
      <c r="W1174" s="5">
        <v>2.5498663376516446</v>
      </c>
      <c r="X1174" s="5">
        <v>239.46421344848861</v>
      </c>
      <c r="Y1174" s="5">
        <v>1.3941257709717303</v>
      </c>
    </row>
    <row r="1175" spans="1:25" x14ac:dyDescent="0.3">
      <c r="A1175" s="34" t="s">
        <v>1583</v>
      </c>
      <c r="B1175" s="29">
        <v>360</v>
      </c>
      <c r="C1175" s="29">
        <v>23</v>
      </c>
      <c r="D1175" s="29" t="s">
        <v>74</v>
      </c>
      <c r="E1175" s="5">
        <v>493923.807727999</v>
      </c>
      <c r="F1175" s="5">
        <v>5181031.1089899903</v>
      </c>
      <c r="G1175" s="29">
        <v>5</v>
      </c>
      <c r="H1175" s="29" t="s">
        <v>15</v>
      </c>
      <c r="I1175" s="29" t="s">
        <v>219</v>
      </c>
      <c r="J1175" s="36" t="s">
        <v>208</v>
      </c>
      <c r="K1175" s="34">
        <v>4</v>
      </c>
      <c r="L1175" s="34" t="s">
        <v>224</v>
      </c>
      <c r="M1175" s="34" t="s">
        <v>206</v>
      </c>
      <c r="N1175" s="34" t="s">
        <v>206</v>
      </c>
      <c r="O1175" s="34" t="s">
        <v>206</v>
      </c>
      <c r="P1175" s="34" t="s">
        <v>206</v>
      </c>
      <c r="Q1175" s="34">
        <v>30</v>
      </c>
      <c r="R1175" s="34">
        <v>238.14</v>
      </c>
      <c r="S1175" s="34">
        <v>6.31</v>
      </c>
      <c r="T1175" s="34">
        <v>231.82999999999998</v>
      </c>
      <c r="U1175" s="34">
        <v>1.35</v>
      </c>
      <c r="V1175" s="5">
        <v>171.76657833502196</v>
      </c>
      <c r="W1175" s="5">
        <v>1.9667477696674751</v>
      </c>
      <c r="X1175" s="5">
        <v>227.27048864557989</v>
      </c>
      <c r="Y1175" s="5">
        <v>1.3231356812749706</v>
      </c>
    </row>
    <row r="1176" spans="1:25" x14ac:dyDescent="0.3">
      <c r="A1176" s="34" t="s">
        <v>375</v>
      </c>
      <c r="B1176" s="29">
        <v>41</v>
      </c>
      <c r="C1176" s="29">
        <v>24</v>
      </c>
      <c r="D1176" s="29" t="s">
        <v>15</v>
      </c>
      <c r="E1176" s="5">
        <v>493947.431986999</v>
      </c>
      <c r="F1176" s="5">
        <v>5180613.9323500004</v>
      </c>
      <c r="G1176" s="29">
        <v>6</v>
      </c>
      <c r="H1176" s="29" t="s">
        <v>23</v>
      </c>
      <c r="I1176" s="29" t="s">
        <v>210</v>
      </c>
      <c r="J1176" s="36" t="s">
        <v>199</v>
      </c>
      <c r="K1176" s="34">
        <v>1</v>
      </c>
      <c r="L1176" s="34" t="s">
        <v>210</v>
      </c>
      <c r="M1176" s="34">
        <v>3</v>
      </c>
      <c r="N1176" s="34">
        <v>2.5</v>
      </c>
      <c r="O1176" s="34">
        <v>2.5</v>
      </c>
      <c r="P1176" s="34">
        <v>2.75</v>
      </c>
      <c r="Q1176" s="34">
        <v>10.75</v>
      </c>
      <c r="R1176" s="34">
        <v>631.6</v>
      </c>
      <c r="S1176" s="34">
        <v>17.149999999999999</v>
      </c>
      <c r="T1176" s="34">
        <v>614.45000000000005</v>
      </c>
      <c r="U1176" s="34">
        <v>6.2</v>
      </c>
      <c r="V1176" s="5">
        <v>1298.2003322429105</v>
      </c>
      <c r="W1176" s="37">
        <v>2.163988071675508</v>
      </c>
      <c r="X1176" s="5">
        <v>601.15337529358987</v>
      </c>
      <c r="Y1176" s="5">
        <v>0.46306672426664125</v>
      </c>
    </row>
    <row r="1177" spans="1:25" x14ac:dyDescent="0.3">
      <c r="A1177" s="34" t="s">
        <v>376</v>
      </c>
      <c r="B1177" s="29">
        <v>41</v>
      </c>
      <c r="C1177" s="29">
        <v>24</v>
      </c>
      <c r="D1177" s="29" t="s">
        <v>15</v>
      </c>
      <c r="E1177" s="5">
        <v>493947.431986999</v>
      </c>
      <c r="F1177" s="5">
        <v>5180613.9323500004</v>
      </c>
      <c r="G1177" s="29">
        <v>6</v>
      </c>
      <c r="H1177" s="29" t="s">
        <v>23</v>
      </c>
      <c r="I1177" s="29" t="s">
        <v>210</v>
      </c>
      <c r="J1177" s="36" t="s">
        <v>202</v>
      </c>
      <c r="K1177" s="34">
        <v>2</v>
      </c>
      <c r="L1177" s="34" t="s">
        <v>210</v>
      </c>
      <c r="M1177" s="34" t="s">
        <v>203</v>
      </c>
      <c r="N1177" s="34">
        <v>7.5</v>
      </c>
      <c r="O1177" s="34">
        <v>7.5</v>
      </c>
      <c r="P1177" s="34">
        <v>7.25</v>
      </c>
      <c r="Q1177" s="34">
        <v>22.25</v>
      </c>
      <c r="R1177" s="34">
        <v>235.7</v>
      </c>
      <c r="S1177" s="34">
        <v>6.31</v>
      </c>
      <c r="T1177" s="34">
        <v>229.39</v>
      </c>
      <c r="U1177" s="34">
        <v>1.55</v>
      </c>
      <c r="V1177" s="5">
        <v>167.93579879305091</v>
      </c>
      <c r="W1177" s="5">
        <v>1.9866207176160631</v>
      </c>
      <c r="X1177" s="5">
        <v>224.8328907358605</v>
      </c>
      <c r="Y1177" s="5">
        <v>1.3388026397690493</v>
      </c>
    </row>
    <row r="1178" spans="1:25" x14ac:dyDescent="0.3">
      <c r="A1178" s="34" t="s">
        <v>377</v>
      </c>
      <c r="B1178" s="29">
        <v>41</v>
      </c>
      <c r="C1178" s="29">
        <v>24</v>
      </c>
      <c r="D1178" s="29" t="s">
        <v>15</v>
      </c>
      <c r="E1178" s="5">
        <v>493947.431986999</v>
      </c>
      <c r="F1178" s="5">
        <v>5180613.9323500004</v>
      </c>
      <c r="G1178" s="29">
        <v>6</v>
      </c>
      <c r="H1178" s="29" t="s">
        <v>23</v>
      </c>
      <c r="I1178" s="29" t="s">
        <v>210</v>
      </c>
      <c r="J1178" s="36" t="s">
        <v>205</v>
      </c>
      <c r="K1178" s="34">
        <v>3</v>
      </c>
      <c r="L1178" s="34" t="s">
        <v>210</v>
      </c>
      <c r="M1178" s="34" t="s">
        <v>206</v>
      </c>
      <c r="N1178" s="34" t="s">
        <v>206</v>
      </c>
      <c r="O1178" s="34" t="s">
        <v>206</v>
      </c>
      <c r="P1178" s="34" t="s">
        <v>206</v>
      </c>
      <c r="Q1178" s="34">
        <v>30</v>
      </c>
      <c r="R1178" s="34">
        <v>249.53</v>
      </c>
      <c r="S1178" s="34">
        <v>6.31</v>
      </c>
      <c r="T1178" s="34">
        <v>243.22</v>
      </c>
      <c r="U1178" s="34">
        <v>1.35</v>
      </c>
      <c r="V1178" s="5">
        <v>171.76657833502196</v>
      </c>
      <c r="W1178" s="5">
        <v>2.5489396411092984</v>
      </c>
      <c r="X1178" s="5">
        <v>237.02046900489395</v>
      </c>
      <c r="Y1178" s="5">
        <v>1.3798986467704888</v>
      </c>
    </row>
    <row r="1179" spans="1:25" x14ac:dyDescent="0.3">
      <c r="A1179" s="34" t="s">
        <v>378</v>
      </c>
      <c r="B1179" s="29">
        <v>41</v>
      </c>
      <c r="C1179" s="29">
        <v>24</v>
      </c>
      <c r="D1179" s="29" t="s">
        <v>15</v>
      </c>
      <c r="E1179" s="5">
        <v>493947.431986999</v>
      </c>
      <c r="F1179" s="5">
        <v>5180613.9323500004</v>
      </c>
      <c r="G1179" s="29">
        <v>6</v>
      </c>
      <c r="H1179" s="29" t="s">
        <v>23</v>
      </c>
      <c r="I1179" s="29" t="s">
        <v>210</v>
      </c>
      <c r="J1179" s="36" t="s">
        <v>208</v>
      </c>
      <c r="K1179" s="34">
        <v>4</v>
      </c>
      <c r="L1179" s="34" t="s">
        <v>210</v>
      </c>
      <c r="M1179" s="34" t="s">
        <v>206</v>
      </c>
      <c r="N1179" s="34" t="s">
        <v>206</v>
      </c>
      <c r="O1179" s="34" t="s">
        <v>206</v>
      </c>
      <c r="P1179" s="34" t="s">
        <v>206</v>
      </c>
      <c r="Q1179" s="34">
        <v>30</v>
      </c>
      <c r="R1179" s="34">
        <v>218.29</v>
      </c>
      <c r="S1179" s="34">
        <v>6.31</v>
      </c>
      <c r="T1179" s="34">
        <v>211.98</v>
      </c>
      <c r="U1179" s="34">
        <v>1.35</v>
      </c>
      <c r="V1179" s="5">
        <v>171.76657833502196</v>
      </c>
      <c r="W1179" s="5">
        <v>3.2858936793637659</v>
      </c>
      <c r="X1179" s="5">
        <v>205.01456257848469</v>
      </c>
      <c r="Y1179" s="5">
        <v>1.1935649214517985</v>
      </c>
    </row>
    <row r="1180" spans="1:25" x14ac:dyDescent="0.3">
      <c r="A1180" s="34" t="s">
        <v>467</v>
      </c>
      <c r="B1180" s="29">
        <v>64</v>
      </c>
      <c r="C1180" s="29">
        <v>24</v>
      </c>
      <c r="D1180" s="29" t="s">
        <v>23</v>
      </c>
      <c r="E1180" s="5">
        <v>493928.07418</v>
      </c>
      <c r="F1180" s="5">
        <v>5180645.7328500003</v>
      </c>
      <c r="G1180" s="29">
        <v>5</v>
      </c>
      <c r="H1180" s="29" t="s">
        <v>23</v>
      </c>
      <c r="I1180" s="29" t="s">
        <v>198</v>
      </c>
      <c r="J1180" s="36" t="s">
        <v>199</v>
      </c>
      <c r="K1180" s="34">
        <v>1</v>
      </c>
      <c r="L1180" s="34" t="s">
        <v>198</v>
      </c>
      <c r="M1180" s="34">
        <v>4</v>
      </c>
      <c r="N1180" s="34">
        <v>6.75</v>
      </c>
      <c r="O1180" s="34">
        <v>3.75</v>
      </c>
      <c r="P1180" s="34">
        <v>2.75</v>
      </c>
      <c r="Q1180" s="34">
        <v>17.25</v>
      </c>
      <c r="R1180" s="34">
        <v>476.1</v>
      </c>
      <c r="S1180" s="34">
        <v>17.149999999999999</v>
      </c>
      <c r="T1180" s="34">
        <v>458.95000000000005</v>
      </c>
      <c r="U1180" s="34">
        <v>6.2</v>
      </c>
      <c r="V1180" s="5">
        <v>2083.1586726688561</v>
      </c>
      <c r="W1180" s="37">
        <v>2.4608191451729406</v>
      </c>
      <c r="X1180" s="5">
        <v>447.65607053322884</v>
      </c>
      <c r="Y1180" s="5">
        <v>0.21489292986007183</v>
      </c>
    </row>
    <row r="1181" spans="1:25" x14ac:dyDescent="0.3">
      <c r="A1181" s="34" t="s">
        <v>468</v>
      </c>
      <c r="B1181" s="29">
        <v>64</v>
      </c>
      <c r="C1181" s="29">
        <v>24</v>
      </c>
      <c r="D1181" s="29" t="s">
        <v>23</v>
      </c>
      <c r="E1181" s="5">
        <v>493928.07418</v>
      </c>
      <c r="F1181" s="5">
        <v>5180645.7328500003</v>
      </c>
      <c r="G1181" s="29">
        <v>5</v>
      </c>
      <c r="H1181" s="29" t="s">
        <v>23</v>
      </c>
      <c r="I1181" s="29" t="s">
        <v>198</v>
      </c>
      <c r="J1181" s="36" t="s">
        <v>202</v>
      </c>
      <c r="K1181" s="34">
        <v>2</v>
      </c>
      <c r="L1181" s="34" t="s">
        <v>198</v>
      </c>
      <c r="M1181" s="34" t="s">
        <v>203</v>
      </c>
      <c r="N1181" s="34">
        <v>3.25</v>
      </c>
      <c r="O1181" s="34">
        <v>6.25</v>
      </c>
      <c r="P1181" s="34">
        <v>7.25</v>
      </c>
      <c r="Q1181" s="34">
        <v>16.75</v>
      </c>
      <c r="R1181" s="34">
        <v>153.54</v>
      </c>
      <c r="S1181" s="34">
        <v>6.31</v>
      </c>
      <c r="T1181" s="34">
        <v>147.22999999999999</v>
      </c>
      <c r="U1181" s="34">
        <v>1.55</v>
      </c>
      <c r="V1181" s="5">
        <v>126.42357886667878</v>
      </c>
      <c r="W1181" s="5">
        <v>2.0420541852001723</v>
      </c>
      <c r="X1181" s="5">
        <v>144.22348362312977</v>
      </c>
      <c r="Y1181" s="5">
        <v>1.1407957670239826</v>
      </c>
    </row>
    <row r="1182" spans="1:25" x14ac:dyDescent="0.3">
      <c r="A1182" s="34" t="s">
        <v>469</v>
      </c>
      <c r="B1182" s="29">
        <v>64</v>
      </c>
      <c r="C1182" s="29">
        <v>24</v>
      </c>
      <c r="D1182" s="29" t="s">
        <v>23</v>
      </c>
      <c r="E1182" s="5">
        <v>493928.07418</v>
      </c>
      <c r="F1182" s="5">
        <v>5180645.7328500003</v>
      </c>
      <c r="G1182" s="29">
        <v>5</v>
      </c>
      <c r="H1182" s="29" t="s">
        <v>23</v>
      </c>
      <c r="I1182" s="29" t="s">
        <v>198</v>
      </c>
      <c r="J1182" s="36" t="s">
        <v>205</v>
      </c>
      <c r="K1182" s="34">
        <v>3</v>
      </c>
      <c r="L1182" s="34" t="s">
        <v>198</v>
      </c>
      <c r="M1182" s="34" t="s">
        <v>206</v>
      </c>
      <c r="N1182" s="34" t="s">
        <v>206</v>
      </c>
      <c r="O1182" s="34" t="s">
        <v>206</v>
      </c>
      <c r="P1182" s="34" t="s">
        <v>206</v>
      </c>
      <c r="Q1182" s="34">
        <v>30</v>
      </c>
      <c r="R1182" s="34">
        <v>242.5</v>
      </c>
      <c r="S1182" s="34">
        <v>6.31</v>
      </c>
      <c r="T1182" s="34">
        <v>236.19</v>
      </c>
      <c r="U1182" s="34">
        <v>1.35</v>
      </c>
      <c r="V1182" s="5">
        <v>171.76657833502196</v>
      </c>
      <c r="W1182" s="5">
        <v>2.1367521367521309</v>
      </c>
      <c r="X1182" s="5">
        <v>231.14320512820515</v>
      </c>
      <c r="Y1182" s="5">
        <v>1.3456820725471523</v>
      </c>
    </row>
    <row r="1183" spans="1:25" x14ac:dyDescent="0.3">
      <c r="A1183" s="34" t="s">
        <v>470</v>
      </c>
      <c r="B1183" s="29">
        <v>64</v>
      </c>
      <c r="C1183" s="29">
        <v>24</v>
      </c>
      <c r="D1183" s="29" t="s">
        <v>23</v>
      </c>
      <c r="E1183" s="5">
        <v>493928.07418</v>
      </c>
      <c r="F1183" s="5">
        <v>5180645.7328500003</v>
      </c>
      <c r="G1183" s="29">
        <v>5</v>
      </c>
      <c r="H1183" s="29" t="s">
        <v>23</v>
      </c>
      <c r="I1183" s="29" t="s">
        <v>198</v>
      </c>
      <c r="J1183" s="36" t="s">
        <v>208</v>
      </c>
      <c r="K1183" s="34">
        <v>4</v>
      </c>
      <c r="L1183" s="34" t="s">
        <v>198</v>
      </c>
      <c r="M1183" s="34" t="s">
        <v>206</v>
      </c>
      <c r="N1183" s="34" t="s">
        <v>206</v>
      </c>
      <c r="O1183" s="34" t="s">
        <v>206</v>
      </c>
      <c r="P1183" s="34" t="s">
        <v>206</v>
      </c>
      <c r="Q1183" s="34">
        <v>30</v>
      </c>
      <c r="R1183" s="34">
        <v>228.47</v>
      </c>
      <c r="S1183" s="34">
        <v>6.31</v>
      </c>
      <c r="T1183" s="34">
        <v>222.16</v>
      </c>
      <c r="U1183" s="34">
        <v>1.35</v>
      </c>
      <c r="V1183" s="5">
        <v>171.76657833502196</v>
      </c>
      <c r="W1183" s="5">
        <v>2.9465930018416162</v>
      </c>
      <c r="X1183" s="5">
        <v>215.61384898710867</v>
      </c>
      <c r="Y1183" s="5">
        <v>1.2552724230587213</v>
      </c>
    </row>
    <row r="1184" spans="1:25" x14ac:dyDescent="0.3">
      <c r="A1184" s="34" t="s">
        <v>567</v>
      </c>
      <c r="B1184" s="29">
        <v>89</v>
      </c>
      <c r="C1184" s="29">
        <v>24</v>
      </c>
      <c r="D1184" s="29" t="s">
        <v>33</v>
      </c>
      <c r="E1184" s="5">
        <v>493935.202922998</v>
      </c>
      <c r="F1184" s="5">
        <v>5180676.1413799804</v>
      </c>
      <c r="G1184" s="29">
        <v>5</v>
      </c>
      <c r="H1184" s="29" t="s">
        <v>23</v>
      </c>
      <c r="I1184" s="29" t="s">
        <v>198</v>
      </c>
      <c r="J1184" s="36" t="s">
        <v>199</v>
      </c>
      <c r="K1184" s="34">
        <v>1</v>
      </c>
      <c r="L1184" s="34" t="s">
        <v>198</v>
      </c>
      <c r="M1184" s="34">
        <v>4.25</v>
      </c>
      <c r="N1184" s="34">
        <v>3.5</v>
      </c>
      <c r="O1184" s="34">
        <v>4.5</v>
      </c>
      <c r="P1184" s="34">
        <v>4.25</v>
      </c>
      <c r="Q1184" s="34">
        <v>16.5</v>
      </c>
      <c r="R1184" s="34">
        <v>886.9</v>
      </c>
      <c r="S1184" s="34">
        <v>17.149999999999999</v>
      </c>
      <c r="T1184" s="34">
        <v>869.75</v>
      </c>
      <c r="U1184" s="34">
        <v>6.2</v>
      </c>
      <c r="V1184" s="5">
        <v>1992.5865564658625</v>
      </c>
      <c r="W1184" s="37">
        <v>2.1143574942226859</v>
      </c>
      <c r="X1184" s="5">
        <v>851.36037569399821</v>
      </c>
      <c r="Y1184" s="5">
        <v>0.42726393638026333</v>
      </c>
    </row>
    <row r="1185" spans="1:25" x14ac:dyDescent="0.3">
      <c r="A1185" s="34" t="s">
        <v>568</v>
      </c>
      <c r="B1185" s="29">
        <v>89</v>
      </c>
      <c r="C1185" s="29">
        <v>24</v>
      </c>
      <c r="D1185" s="29" t="s">
        <v>33</v>
      </c>
      <c r="E1185" s="5">
        <v>493935.202922998</v>
      </c>
      <c r="F1185" s="5">
        <v>5180676.1413799804</v>
      </c>
      <c r="G1185" s="29">
        <v>5</v>
      </c>
      <c r="H1185" s="29" t="s">
        <v>23</v>
      </c>
      <c r="I1185" s="29" t="s">
        <v>198</v>
      </c>
      <c r="J1185" s="36" t="s">
        <v>202</v>
      </c>
      <c r="K1185" s="34">
        <v>2</v>
      </c>
      <c r="L1185" s="34" t="s">
        <v>198</v>
      </c>
      <c r="M1185" s="34" t="s">
        <v>203</v>
      </c>
      <c r="N1185" s="34">
        <v>6.5</v>
      </c>
      <c r="O1185" s="34">
        <v>5.5</v>
      </c>
      <c r="P1185" s="34">
        <v>5.75</v>
      </c>
      <c r="Q1185" s="34">
        <v>17.75</v>
      </c>
      <c r="R1185" s="34">
        <v>211.93</v>
      </c>
      <c r="S1185" s="34">
        <v>6.31</v>
      </c>
      <c r="T1185" s="34">
        <v>205.62</v>
      </c>
      <c r="U1185" s="34">
        <v>1.55</v>
      </c>
      <c r="V1185" s="5">
        <v>133.97125521692826</v>
      </c>
      <c r="W1185" s="5">
        <v>1.9437133022879287</v>
      </c>
      <c r="X1185" s="5">
        <v>201.62333670783556</v>
      </c>
      <c r="Y1185" s="5">
        <v>1.5049746035548002</v>
      </c>
    </row>
    <row r="1186" spans="1:25" x14ac:dyDescent="0.3">
      <c r="A1186" s="34" t="s">
        <v>569</v>
      </c>
      <c r="B1186" s="29">
        <v>89</v>
      </c>
      <c r="C1186" s="29">
        <v>24</v>
      </c>
      <c r="D1186" s="29" t="s">
        <v>33</v>
      </c>
      <c r="E1186" s="5">
        <v>493935.202922998</v>
      </c>
      <c r="F1186" s="5">
        <v>5180676.1413799804</v>
      </c>
      <c r="G1186" s="29">
        <v>5</v>
      </c>
      <c r="H1186" s="29" t="s">
        <v>23</v>
      </c>
      <c r="I1186" s="29" t="s">
        <v>198</v>
      </c>
      <c r="J1186" s="36" t="s">
        <v>205</v>
      </c>
      <c r="K1186" s="34">
        <v>3</v>
      </c>
      <c r="L1186" s="34" t="s">
        <v>198</v>
      </c>
      <c r="M1186" s="34" t="s">
        <v>206</v>
      </c>
      <c r="N1186" s="34" t="s">
        <v>206</v>
      </c>
      <c r="O1186" s="34" t="s">
        <v>206</v>
      </c>
      <c r="P1186" s="34" t="s">
        <v>206</v>
      </c>
      <c r="Q1186" s="34">
        <v>30</v>
      </c>
      <c r="R1186" s="34">
        <v>251.96</v>
      </c>
      <c r="S1186" s="34">
        <v>6.31</v>
      </c>
      <c r="T1186" s="34">
        <v>245.65</v>
      </c>
      <c r="U1186" s="34">
        <v>1.35</v>
      </c>
      <c r="V1186" s="5">
        <v>171.76657833502196</v>
      </c>
      <c r="W1186" s="5">
        <v>1.9476567255021466</v>
      </c>
      <c r="X1186" s="5">
        <v>240.86558125380398</v>
      </c>
      <c r="Y1186" s="5">
        <v>1.4022843302147403</v>
      </c>
    </row>
    <row r="1187" spans="1:25" x14ac:dyDescent="0.3">
      <c r="A1187" s="34" t="s">
        <v>570</v>
      </c>
      <c r="B1187" s="29">
        <v>89</v>
      </c>
      <c r="C1187" s="29">
        <v>24</v>
      </c>
      <c r="D1187" s="29" t="s">
        <v>33</v>
      </c>
      <c r="E1187" s="5">
        <v>493935.202922998</v>
      </c>
      <c r="F1187" s="5">
        <v>5180676.1413799804</v>
      </c>
      <c r="G1187" s="29">
        <v>5</v>
      </c>
      <c r="H1187" s="29" t="s">
        <v>23</v>
      </c>
      <c r="I1187" s="29" t="s">
        <v>198</v>
      </c>
      <c r="J1187" s="36" t="s">
        <v>208</v>
      </c>
      <c r="K1187" s="34">
        <v>4</v>
      </c>
      <c r="L1187" s="34" t="s">
        <v>198</v>
      </c>
      <c r="M1187" s="34" t="s">
        <v>206</v>
      </c>
      <c r="N1187" s="34" t="s">
        <v>206</v>
      </c>
      <c r="O1187" s="34" t="s">
        <v>206</v>
      </c>
      <c r="P1187" s="34" t="s">
        <v>206</v>
      </c>
      <c r="Q1187" s="34">
        <v>30</v>
      </c>
      <c r="R1187" s="34">
        <v>237.06</v>
      </c>
      <c r="S1187" s="34">
        <v>6.31</v>
      </c>
      <c r="T1187" s="34">
        <v>230.75</v>
      </c>
      <c r="U1187" s="34">
        <v>1.35</v>
      </c>
      <c r="V1187" s="5">
        <v>171.76657833502196</v>
      </c>
      <c r="W1187" s="5">
        <v>2.6305139619587448</v>
      </c>
      <c r="X1187" s="5">
        <v>224.68008903278019</v>
      </c>
      <c r="Y1187" s="5">
        <v>1.3080547520400221</v>
      </c>
    </row>
    <row r="1188" spans="1:25" x14ac:dyDescent="0.3">
      <c r="A1188" s="34" t="s">
        <v>675</v>
      </c>
      <c r="B1188" s="29">
        <v>116</v>
      </c>
      <c r="C1188" s="29">
        <v>24</v>
      </c>
      <c r="D1188" s="29" t="s">
        <v>27</v>
      </c>
      <c r="E1188" s="5">
        <v>493946.230398999</v>
      </c>
      <c r="F1188" s="5">
        <v>5180709.2763900002</v>
      </c>
      <c r="G1188" s="29">
        <v>4</v>
      </c>
      <c r="H1188" s="29" t="s">
        <v>23</v>
      </c>
      <c r="I1188" s="29" t="s">
        <v>242</v>
      </c>
      <c r="J1188" s="36" t="s">
        <v>199</v>
      </c>
      <c r="K1188" s="34">
        <v>1</v>
      </c>
      <c r="L1188" s="34" t="s">
        <v>272</v>
      </c>
      <c r="M1188" s="34">
        <v>5.75</v>
      </c>
      <c r="N1188" s="34">
        <v>4.25</v>
      </c>
      <c r="O1188" s="34">
        <v>5.75</v>
      </c>
      <c r="P1188" s="34">
        <v>6</v>
      </c>
      <c r="Q1188" s="34">
        <v>21.75</v>
      </c>
      <c r="R1188" s="34">
        <v>458.8</v>
      </c>
      <c r="S1188" s="34">
        <v>17.149999999999999</v>
      </c>
      <c r="T1188" s="34">
        <v>441.65000000000003</v>
      </c>
      <c r="U1188" s="34">
        <v>6.2</v>
      </c>
      <c r="V1188" s="5">
        <v>2626.5913698868189</v>
      </c>
      <c r="W1188" s="37">
        <v>2.2949918672618108</v>
      </c>
      <c r="X1188" s="5">
        <v>431.51416841823823</v>
      </c>
      <c r="Y1188" s="5">
        <v>0.16428675330522857</v>
      </c>
    </row>
    <row r="1189" spans="1:25" x14ac:dyDescent="0.3">
      <c r="A1189" s="34" t="s">
        <v>676</v>
      </c>
      <c r="B1189" s="29">
        <v>116</v>
      </c>
      <c r="C1189" s="29">
        <v>24</v>
      </c>
      <c r="D1189" s="29" t="s">
        <v>27</v>
      </c>
      <c r="E1189" s="5">
        <v>493946.230398999</v>
      </c>
      <c r="F1189" s="5">
        <v>5180709.2763900002</v>
      </c>
      <c r="G1189" s="29">
        <v>4</v>
      </c>
      <c r="H1189" s="29" t="s">
        <v>23</v>
      </c>
      <c r="I1189" s="29" t="s">
        <v>242</v>
      </c>
      <c r="J1189" s="36" t="s">
        <v>202</v>
      </c>
      <c r="K1189" s="34">
        <v>2</v>
      </c>
      <c r="L1189" s="34" t="s">
        <v>272</v>
      </c>
      <c r="M1189" s="34" t="s">
        <v>203</v>
      </c>
      <c r="N1189" s="34">
        <v>5.75</v>
      </c>
      <c r="O1189" s="34">
        <v>4.25</v>
      </c>
      <c r="P1189" s="34">
        <v>4</v>
      </c>
      <c r="Q1189" s="34">
        <v>14</v>
      </c>
      <c r="R1189" s="34">
        <v>155.58000000000001</v>
      </c>
      <c r="S1189" s="34">
        <v>6.31</v>
      </c>
      <c r="T1189" s="34">
        <v>149.27000000000001</v>
      </c>
      <c r="U1189" s="34">
        <v>1.55</v>
      </c>
      <c r="V1189" s="5">
        <v>105.6674689034927</v>
      </c>
      <c r="W1189" s="5">
        <v>1.9425333872926103</v>
      </c>
      <c r="X1189" s="5">
        <v>146.37038041278834</v>
      </c>
      <c r="Y1189" s="5">
        <v>1.3851981308123322</v>
      </c>
    </row>
    <row r="1190" spans="1:25" x14ac:dyDescent="0.3">
      <c r="A1190" s="34" t="s">
        <v>677</v>
      </c>
      <c r="B1190" s="29">
        <v>116</v>
      </c>
      <c r="C1190" s="29">
        <v>24</v>
      </c>
      <c r="D1190" s="29" t="s">
        <v>27</v>
      </c>
      <c r="E1190" s="5">
        <v>493946.230398999</v>
      </c>
      <c r="F1190" s="5">
        <v>5180709.2763900002</v>
      </c>
      <c r="G1190" s="29">
        <v>4</v>
      </c>
      <c r="H1190" s="29" t="s">
        <v>23</v>
      </c>
      <c r="I1190" s="29" t="s">
        <v>242</v>
      </c>
      <c r="J1190" s="36" t="s">
        <v>205</v>
      </c>
      <c r="K1190" s="34">
        <v>3</v>
      </c>
      <c r="L1190" s="34" t="s">
        <v>272</v>
      </c>
      <c r="M1190" s="34" t="s">
        <v>206</v>
      </c>
      <c r="N1190" s="34" t="s">
        <v>206</v>
      </c>
      <c r="O1190" s="34" t="s">
        <v>206</v>
      </c>
      <c r="P1190" s="34" t="s">
        <v>206</v>
      </c>
      <c r="Q1190" s="34">
        <v>30</v>
      </c>
      <c r="R1190" s="34">
        <v>257.88</v>
      </c>
      <c r="S1190" s="34">
        <v>6.31</v>
      </c>
      <c r="T1190" s="34">
        <v>251.57</v>
      </c>
      <c r="U1190" s="34">
        <v>1.35</v>
      </c>
      <c r="V1190" s="5">
        <v>171.76657833502196</v>
      </c>
      <c r="W1190" s="5">
        <v>2.2344099126549031</v>
      </c>
      <c r="X1190" s="5">
        <v>245.94889498273406</v>
      </c>
      <c r="Y1190" s="5">
        <v>1.4318786423225085</v>
      </c>
    </row>
    <row r="1191" spans="1:25" x14ac:dyDescent="0.3">
      <c r="A1191" s="34" t="s">
        <v>678</v>
      </c>
      <c r="B1191" s="29">
        <v>116</v>
      </c>
      <c r="C1191" s="29">
        <v>24</v>
      </c>
      <c r="D1191" s="29" t="s">
        <v>27</v>
      </c>
      <c r="E1191" s="5">
        <v>493946.230398999</v>
      </c>
      <c r="F1191" s="5">
        <v>5180709.2763900002</v>
      </c>
      <c r="G1191" s="29">
        <v>4</v>
      </c>
      <c r="H1191" s="29" t="s">
        <v>23</v>
      </c>
      <c r="I1191" s="29" t="s">
        <v>242</v>
      </c>
      <c r="J1191" s="36" t="s">
        <v>208</v>
      </c>
      <c r="K1191" s="34">
        <v>4</v>
      </c>
      <c r="L1191" s="34" t="s">
        <v>272</v>
      </c>
      <c r="M1191" s="34" t="s">
        <v>206</v>
      </c>
      <c r="N1191" s="34" t="s">
        <v>206</v>
      </c>
      <c r="O1191" s="34" t="s">
        <v>206</v>
      </c>
      <c r="P1191" s="34" t="s">
        <v>206</v>
      </c>
      <c r="Q1191" s="34">
        <v>30</v>
      </c>
      <c r="R1191" s="34">
        <v>252.17</v>
      </c>
      <c r="S1191" s="34">
        <v>6.31</v>
      </c>
      <c r="T1191" s="34">
        <v>245.85999999999999</v>
      </c>
      <c r="U1191" s="34">
        <v>1.35</v>
      </c>
      <c r="V1191" s="5">
        <v>171.76657833502196</v>
      </c>
      <c r="W1191" s="5">
        <v>2.4027692934229421</v>
      </c>
      <c r="X1191" s="5">
        <v>239.95255141519033</v>
      </c>
      <c r="Y1191" s="5">
        <v>1.3969688034838483</v>
      </c>
    </row>
    <row r="1192" spans="1:25" x14ac:dyDescent="0.3">
      <c r="A1192" s="34" t="s">
        <v>779</v>
      </c>
      <c r="B1192" s="29">
        <v>142</v>
      </c>
      <c r="C1192" s="29">
        <v>24</v>
      </c>
      <c r="D1192" s="29" t="s">
        <v>40</v>
      </c>
      <c r="E1192" s="5">
        <v>493943.514329998</v>
      </c>
      <c r="F1192" s="5">
        <v>5180741.0600800002</v>
      </c>
      <c r="G1192" s="29">
        <v>4</v>
      </c>
      <c r="H1192" s="29" t="s">
        <v>23</v>
      </c>
      <c r="I1192" s="29" t="s">
        <v>242</v>
      </c>
      <c r="J1192" s="36" t="s">
        <v>199</v>
      </c>
      <c r="K1192" s="34">
        <v>1</v>
      </c>
      <c r="L1192" s="34" t="s">
        <v>272</v>
      </c>
      <c r="M1192" s="34">
        <v>3.5</v>
      </c>
      <c r="N1192" s="34">
        <v>5</v>
      </c>
      <c r="O1192" s="34">
        <v>4.25</v>
      </c>
      <c r="P1192" s="34">
        <v>5.25</v>
      </c>
      <c r="Q1192" s="34">
        <v>18</v>
      </c>
      <c r="R1192" s="34">
        <v>558.78</v>
      </c>
      <c r="S1192" s="34">
        <v>17.149999999999999</v>
      </c>
      <c r="T1192" s="34">
        <v>541.63</v>
      </c>
      <c r="U1192" s="34">
        <v>6.2</v>
      </c>
      <c r="V1192" s="5">
        <v>2173.7307888718501</v>
      </c>
      <c r="W1192" s="37">
        <v>2.3157020569822571</v>
      </c>
      <c r="X1192" s="5">
        <v>529.08746294876698</v>
      </c>
      <c r="Y1192" s="5">
        <v>0.24340063896475395</v>
      </c>
    </row>
    <row r="1193" spans="1:25" x14ac:dyDescent="0.3">
      <c r="A1193" s="34" t="s">
        <v>780</v>
      </c>
      <c r="B1193" s="29">
        <v>142</v>
      </c>
      <c r="C1193" s="29">
        <v>24</v>
      </c>
      <c r="D1193" s="29" t="s">
        <v>40</v>
      </c>
      <c r="E1193" s="5">
        <v>493943.514329998</v>
      </c>
      <c r="F1193" s="5">
        <v>5180741.0600800002</v>
      </c>
      <c r="G1193" s="29">
        <v>4</v>
      </c>
      <c r="H1193" s="29" t="s">
        <v>23</v>
      </c>
      <c r="I1193" s="29" t="s">
        <v>242</v>
      </c>
      <c r="J1193" s="36" t="s">
        <v>202</v>
      </c>
      <c r="K1193" s="34">
        <v>2</v>
      </c>
      <c r="L1193" s="34" t="s">
        <v>272</v>
      </c>
      <c r="M1193" s="34" t="s">
        <v>203</v>
      </c>
      <c r="N1193" s="34">
        <v>5</v>
      </c>
      <c r="O1193" s="34">
        <v>5.75</v>
      </c>
      <c r="P1193" s="34">
        <v>4.75</v>
      </c>
      <c r="Q1193" s="34">
        <v>15.5</v>
      </c>
      <c r="R1193" s="34">
        <v>174.48</v>
      </c>
      <c r="S1193" s="34">
        <v>6.31</v>
      </c>
      <c r="T1193" s="34">
        <v>168.17</v>
      </c>
      <c r="U1193" s="34">
        <v>1.55</v>
      </c>
      <c r="V1193" s="5">
        <v>116.98898342886693</v>
      </c>
      <c r="W1193" s="5">
        <v>1.9520130134200766</v>
      </c>
      <c r="X1193" s="5">
        <v>164.88729971533144</v>
      </c>
      <c r="Y1193" s="5">
        <v>1.4094258697066824</v>
      </c>
    </row>
    <row r="1194" spans="1:25" x14ac:dyDescent="0.3">
      <c r="A1194" s="34" t="s">
        <v>781</v>
      </c>
      <c r="B1194" s="29">
        <v>142</v>
      </c>
      <c r="C1194" s="29">
        <v>24</v>
      </c>
      <c r="D1194" s="29" t="s">
        <v>40</v>
      </c>
      <c r="E1194" s="5">
        <v>493943.514329998</v>
      </c>
      <c r="F1194" s="5">
        <v>5180741.0600800002</v>
      </c>
      <c r="G1194" s="29">
        <v>4</v>
      </c>
      <c r="H1194" s="29" t="s">
        <v>23</v>
      </c>
      <c r="I1194" s="29" t="s">
        <v>242</v>
      </c>
      <c r="J1194" s="36" t="s">
        <v>205</v>
      </c>
      <c r="K1194" s="34">
        <v>3</v>
      </c>
      <c r="L1194" s="34" t="s">
        <v>272</v>
      </c>
      <c r="M1194" s="34" t="s">
        <v>206</v>
      </c>
      <c r="N1194" s="34" t="s">
        <v>206</v>
      </c>
      <c r="O1194" s="34" t="s">
        <v>206</v>
      </c>
      <c r="P1194" s="34" t="s">
        <v>206</v>
      </c>
      <c r="Q1194" s="34">
        <v>30</v>
      </c>
      <c r="R1194" s="34">
        <v>266.60000000000002</v>
      </c>
      <c r="S1194" s="34">
        <v>6.31</v>
      </c>
      <c r="T1194" s="34">
        <v>260.29000000000002</v>
      </c>
      <c r="U1194" s="34">
        <v>1.35</v>
      </c>
      <c r="V1194" s="5">
        <v>171.76657833502196</v>
      </c>
      <c r="W1194" s="5">
        <v>2.7065819151117347</v>
      </c>
      <c r="X1194" s="5">
        <v>253.24503793315569</v>
      </c>
      <c r="Y1194" s="5">
        <v>1.4743557238429361</v>
      </c>
    </row>
    <row r="1195" spans="1:25" x14ac:dyDescent="0.3">
      <c r="A1195" s="34" t="s">
        <v>782</v>
      </c>
      <c r="B1195" s="29">
        <v>142</v>
      </c>
      <c r="C1195" s="29">
        <v>24</v>
      </c>
      <c r="D1195" s="29" t="s">
        <v>40</v>
      </c>
      <c r="E1195" s="5">
        <v>493943.514329998</v>
      </c>
      <c r="F1195" s="5">
        <v>5180741.0600800002</v>
      </c>
      <c r="G1195" s="29">
        <v>4</v>
      </c>
      <c r="H1195" s="29" t="s">
        <v>23</v>
      </c>
      <c r="I1195" s="29" t="s">
        <v>242</v>
      </c>
      <c r="J1195" s="36" t="s">
        <v>208</v>
      </c>
      <c r="K1195" s="34">
        <v>4</v>
      </c>
      <c r="L1195" s="34" t="s">
        <v>272</v>
      </c>
      <c r="M1195" s="34" t="s">
        <v>206</v>
      </c>
      <c r="N1195" s="34" t="s">
        <v>206</v>
      </c>
      <c r="O1195" s="34" t="s">
        <v>206</v>
      </c>
      <c r="P1195" s="34" t="s">
        <v>206</v>
      </c>
      <c r="Q1195" s="34">
        <v>30</v>
      </c>
      <c r="R1195" s="34">
        <v>249.96</v>
      </c>
      <c r="S1195" s="34">
        <v>6.31</v>
      </c>
      <c r="T1195" s="34">
        <v>243.65</v>
      </c>
      <c r="U1195" s="34">
        <v>1.35</v>
      </c>
      <c r="V1195" s="5">
        <v>171.76657833502196</v>
      </c>
      <c r="W1195" s="5">
        <v>2.4111156518185672</v>
      </c>
      <c r="X1195" s="5">
        <v>237.77531671434406</v>
      </c>
      <c r="Y1195" s="5">
        <v>1.384293260185782</v>
      </c>
    </row>
    <row r="1196" spans="1:25" x14ac:dyDescent="0.3">
      <c r="A1196" s="34" t="s">
        <v>879</v>
      </c>
      <c r="B1196" s="29">
        <v>167</v>
      </c>
      <c r="C1196" s="29">
        <v>24</v>
      </c>
      <c r="D1196" s="29" t="s">
        <v>47</v>
      </c>
      <c r="E1196" s="5">
        <v>493925.225664998</v>
      </c>
      <c r="F1196" s="5">
        <v>5180772.8595099803</v>
      </c>
      <c r="G1196" s="29">
        <v>3</v>
      </c>
      <c r="H1196" s="29" t="s">
        <v>23</v>
      </c>
      <c r="I1196" s="29" t="s">
        <v>219</v>
      </c>
      <c r="J1196" s="36" t="s">
        <v>199</v>
      </c>
      <c r="K1196" s="34">
        <v>1</v>
      </c>
      <c r="L1196" s="34" t="s">
        <v>219</v>
      </c>
      <c r="M1196" s="34">
        <v>3.75</v>
      </c>
      <c r="N1196" s="34">
        <v>4</v>
      </c>
      <c r="O1196" s="34">
        <v>4</v>
      </c>
      <c r="P1196" s="34">
        <v>3</v>
      </c>
      <c r="Q1196" s="34">
        <v>14.75</v>
      </c>
      <c r="R1196" s="34">
        <v>1084</v>
      </c>
      <c r="S1196" s="34">
        <v>17.149999999999999</v>
      </c>
      <c r="T1196" s="34">
        <v>1066.8499999999999</v>
      </c>
      <c r="U1196" s="34">
        <v>6.2</v>
      </c>
      <c r="V1196" s="5">
        <v>1781.2516186588771</v>
      </c>
      <c r="W1196" s="37">
        <v>2.1000301640696293</v>
      </c>
      <c r="X1196" s="5">
        <v>1044.4458281946231</v>
      </c>
      <c r="Y1196" s="5">
        <v>0.58635501983767868</v>
      </c>
    </row>
    <row r="1197" spans="1:25" x14ac:dyDescent="0.3">
      <c r="A1197" s="34" t="s">
        <v>880</v>
      </c>
      <c r="B1197" s="29">
        <v>167</v>
      </c>
      <c r="C1197" s="29">
        <v>24</v>
      </c>
      <c r="D1197" s="29" t="s">
        <v>47</v>
      </c>
      <c r="E1197" s="5">
        <v>493925.225664998</v>
      </c>
      <c r="F1197" s="5">
        <v>5180772.8595099803</v>
      </c>
      <c r="G1197" s="29">
        <v>3</v>
      </c>
      <c r="H1197" s="29" t="s">
        <v>23</v>
      </c>
      <c r="I1197" s="29" t="s">
        <v>219</v>
      </c>
      <c r="J1197" s="36" t="s">
        <v>202</v>
      </c>
      <c r="K1197" s="34">
        <v>2</v>
      </c>
      <c r="L1197" s="34" t="s">
        <v>219</v>
      </c>
      <c r="M1197" s="34" t="s">
        <v>203</v>
      </c>
      <c r="N1197" s="34">
        <v>6</v>
      </c>
      <c r="O1197" s="34">
        <v>6</v>
      </c>
      <c r="P1197" s="34">
        <v>7</v>
      </c>
      <c r="Q1197" s="34">
        <v>19</v>
      </c>
      <c r="R1197" s="34">
        <v>214.28</v>
      </c>
      <c r="S1197" s="34">
        <v>6.31</v>
      </c>
      <c r="T1197" s="34">
        <v>207.97</v>
      </c>
      <c r="U1197" s="34">
        <v>1.55</v>
      </c>
      <c r="V1197" s="5">
        <v>143.40585065474011</v>
      </c>
      <c r="W1197" s="5">
        <v>2.3459812321501254</v>
      </c>
      <c r="X1197" s="5">
        <v>203.0910628314974</v>
      </c>
      <c r="Y1197" s="5">
        <v>1.4161978880516788</v>
      </c>
    </row>
    <row r="1198" spans="1:25" x14ac:dyDescent="0.3">
      <c r="A1198" s="34" t="s">
        <v>881</v>
      </c>
      <c r="B1198" s="29">
        <v>167</v>
      </c>
      <c r="C1198" s="29">
        <v>24</v>
      </c>
      <c r="D1198" s="29" t="s">
        <v>47</v>
      </c>
      <c r="E1198" s="5">
        <v>493925.225664998</v>
      </c>
      <c r="F1198" s="5">
        <v>5180772.8595099803</v>
      </c>
      <c r="G1198" s="29">
        <v>3</v>
      </c>
      <c r="H1198" s="29" t="s">
        <v>23</v>
      </c>
      <c r="I1198" s="29" t="s">
        <v>219</v>
      </c>
      <c r="J1198" s="36" t="s">
        <v>205</v>
      </c>
      <c r="K1198" s="34">
        <v>3</v>
      </c>
      <c r="L1198" s="34" t="s">
        <v>219</v>
      </c>
      <c r="M1198" s="34" t="s">
        <v>206</v>
      </c>
      <c r="N1198" s="34" t="s">
        <v>206</v>
      </c>
      <c r="O1198" s="34" t="s">
        <v>206</v>
      </c>
      <c r="P1198" s="34" t="s">
        <v>206</v>
      </c>
      <c r="Q1198" s="34">
        <v>30</v>
      </c>
      <c r="R1198" s="34">
        <v>267.7</v>
      </c>
      <c r="S1198" s="34">
        <v>6.31</v>
      </c>
      <c r="T1198" s="34">
        <v>261.39</v>
      </c>
      <c r="U1198" s="34">
        <v>1.35</v>
      </c>
      <c r="V1198" s="5">
        <v>171.76657833502196</v>
      </c>
      <c r="W1198" s="5">
        <v>3.0968006562756463</v>
      </c>
      <c r="X1198" s="5">
        <v>253.29527276456108</v>
      </c>
      <c r="Y1198" s="5">
        <v>1.4746481837143053</v>
      </c>
    </row>
    <row r="1199" spans="1:25" x14ac:dyDescent="0.3">
      <c r="A1199" s="34" t="s">
        <v>882</v>
      </c>
      <c r="B1199" s="29">
        <v>167</v>
      </c>
      <c r="C1199" s="29">
        <v>24</v>
      </c>
      <c r="D1199" s="29" t="s">
        <v>47</v>
      </c>
      <c r="E1199" s="5">
        <v>493925.225664998</v>
      </c>
      <c r="F1199" s="5">
        <v>5180772.8595099803</v>
      </c>
      <c r="G1199" s="29">
        <v>3</v>
      </c>
      <c r="H1199" s="29" t="s">
        <v>23</v>
      </c>
      <c r="I1199" s="29" t="s">
        <v>219</v>
      </c>
      <c r="J1199" s="36" t="s">
        <v>208</v>
      </c>
      <c r="K1199" s="34">
        <v>4</v>
      </c>
      <c r="L1199" s="34" t="s">
        <v>219</v>
      </c>
      <c r="M1199" s="34" t="s">
        <v>206</v>
      </c>
      <c r="N1199" s="34" t="s">
        <v>206</v>
      </c>
      <c r="O1199" s="34" t="s">
        <v>206</v>
      </c>
      <c r="P1199" s="34" t="s">
        <v>206</v>
      </c>
      <c r="Q1199" s="34">
        <v>30</v>
      </c>
      <c r="R1199" s="34">
        <v>247.92</v>
      </c>
      <c r="S1199" s="34">
        <v>6.31</v>
      </c>
      <c r="T1199" s="34">
        <v>241.60999999999999</v>
      </c>
      <c r="U1199" s="34">
        <v>1.35</v>
      </c>
      <c r="V1199" s="5">
        <v>171.76657833502196</v>
      </c>
      <c r="W1199" s="5">
        <v>2.4944230379233505</v>
      </c>
      <c r="X1199" s="5">
        <v>235.58322449807338</v>
      </c>
      <c r="Y1199" s="5">
        <v>1.3715312185970212</v>
      </c>
    </row>
    <row r="1200" spans="1:25" x14ac:dyDescent="0.3">
      <c r="A1200" s="34" t="s">
        <v>983</v>
      </c>
      <c r="B1200" s="29">
        <v>193</v>
      </c>
      <c r="C1200" s="29">
        <v>24</v>
      </c>
      <c r="D1200" s="29" t="s">
        <v>48</v>
      </c>
      <c r="E1200" s="5">
        <v>493942.357093998</v>
      </c>
      <c r="F1200" s="5">
        <v>5180804.6231500003</v>
      </c>
      <c r="G1200" s="29">
        <v>3</v>
      </c>
      <c r="H1200" s="29" t="s">
        <v>23</v>
      </c>
      <c r="I1200" s="29" t="s">
        <v>219</v>
      </c>
      <c r="J1200" s="36" t="s">
        <v>199</v>
      </c>
      <c r="K1200" s="34">
        <v>1</v>
      </c>
      <c r="L1200" s="34" t="s">
        <v>219</v>
      </c>
      <c r="M1200" s="34">
        <v>4</v>
      </c>
      <c r="N1200" s="34">
        <v>5</v>
      </c>
      <c r="O1200" s="34">
        <v>4.5</v>
      </c>
      <c r="P1200" s="34">
        <v>4</v>
      </c>
      <c r="Q1200" s="34">
        <v>17.5</v>
      </c>
      <c r="R1200" s="34">
        <v>618.5</v>
      </c>
      <c r="S1200" s="34">
        <v>17.149999999999999</v>
      </c>
      <c r="T1200" s="34">
        <v>601.35</v>
      </c>
      <c r="U1200" s="34">
        <v>6.2</v>
      </c>
      <c r="V1200" s="5">
        <v>2113.3493780698541</v>
      </c>
      <c r="W1200" s="37">
        <v>2.1883214944907601</v>
      </c>
      <c r="X1200" s="5">
        <v>588.19052869287987</v>
      </c>
      <c r="Y1200" s="5">
        <v>0.27832148096122228</v>
      </c>
    </row>
    <row r="1201" spans="1:25" x14ac:dyDescent="0.3">
      <c r="A1201" s="34" t="s">
        <v>984</v>
      </c>
      <c r="B1201" s="29">
        <v>193</v>
      </c>
      <c r="C1201" s="29">
        <v>24</v>
      </c>
      <c r="D1201" s="29" t="s">
        <v>48</v>
      </c>
      <c r="E1201" s="5">
        <v>493942.357093998</v>
      </c>
      <c r="F1201" s="5">
        <v>5180804.6231500003</v>
      </c>
      <c r="G1201" s="29">
        <v>3</v>
      </c>
      <c r="H1201" s="29" t="s">
        <v>23</v>
      </c>
      <c r="I1201" s="29" t="s">
        <v>219</v>
      </c>
      <c r="J1201" s="36" t="s">
        <v>202</v>
      </c>
      <c r="K1201" s="34">
        <v>2</v>
      </c>
      <c r="L1201" s="34" t="s">
        <v>219</v>
      </c>
      <c r="M1201" s="34" t="s">
        <v>203</v>
      </c>
      <c r="N1201" s="34">
        <v>5</v>
      </c>
      <c r="O1201" s="34">
        <v>5.5</v>
      </c>
      <c r="P1201" s="34">
        <v>6</v>
      </c>
      <c r="Q1201" s="34">
        <v>16.5</v>
      </c>
      <c r="R1201" s="34">
        <v>170.63</v>
      </c>
      <c r="S1201" s="34">
        <v>6.31</v>
      </c>
      <c r="T1201" s="34">
        <v>164.32</v>
      </c>
      <c r="U1201" s="34">
        <v>1.55</v>
      </c>
      <c r="V1201" s="5">
        <v>124.53665977911641</v>
      </c>
      <c r="W1201" s="5">
        <v>1.9445007089325375</v>
      </c>
      <c r="X1201" s="5">
        <v>161.12479643508206</v>
      </c>
      <c r="Y1201" s="5">
        <v>1.2937941062564224</v>
      </c>
    </row>
    <row r="1202" spans="1:25" x14ac:dyDescent="0.3">
      <c r="A1202" s="34" t="s">
        <v>985</v>
      </c>
      <c r="B1202" s="29">
        <v>193</v>
      </c>
      <c r="C1202" s="29">
        <v>24</v>
      </c>
      <c r="D1202" s="29" t="s">
        <v>48</v>
      </c>
      <c r="E1202" s="5">
        <v>493942.357093998</v>
      </c>
      <c r="F1202" s="5">
        <v>5180804.6231500003</v>
      </c>
      <c r="G1202" s="29">
        <v>3</v>
      </c>
      <c r="H1202" s="29" t="s">
        <v>23</v>
      </c>
      <c r="I1202" s="29" t="s">
        <v>219</v>
      </c>
      <c r="J1202" s="36" t="s">
        <v>205</v>
      </c>
      <c r="K1202" s="34">
        <v>3</v>
      </c>
      <c r="L1202" s="34" t="s">
        <v>219</v>
      </c>
      <c r="M1202" s="34" t="s">
        <v>206</v>
      </c>
      <c r="N1202" s="34" t="s">
        <v>206</v>
      </c>
      <c r="O1202" s="34" t="s">
        <v>206</v>
      </c>
      <c r="P1202" s="34" t="s">
        <v>206</v>
      </c>
      <c r="Q1202" s="34">
        <v>30</v>
      </c>
      <c r="R1202" s="34">
        <v>245.08</v>
      </c>
      <c r="S1202" s="34">
        <v>6.31</v>
      </c>
      <c r="T1202" s="34">
        <v>238.77</v>
      </c>
      <c r="U1202" s="34">
        <v>1.35</v>
      </c>
      <c r="V1202" s="5">
        <v>171.76657833502196</v>
      </c>
      <c r="W1202" s="5">
        <v>2.2398696803095266</v>
      </c>
      <c r="X1202" s="5">
        <v>233.42186316432495</v>
      </c>
      <c r="Y1202" s="5">
        <v>1.3589480877301259</v>
      </c>
    </row>
    <row r="1203" spans="1:25" x14ac:dyDescent="0.3">
      <c r="A1203" s="34" t="s">
        <v>986</v>
      </c>
      <c r="B1203" s="29">
        <v>193</v>
      </c>
      <c r="C1203" s="29">
        <v>24</v>
      </c>
      <c r="D1203" s="29" t="s">
        <v>48</v>
      </c>
      <c r="E1203" s="5">
        <v>493942.357093998</v>
      </c>
      <c r="F1203" s="5">
        <v>5180804.6231500003</v>
      </c>
      <c r="G1203" s="29">
        <v>3</v>
      </c>
      <c r="H1203" s="29" t="s">
        <v>23</v>
      </c>
      <c r="I1203" s="29" t="s">
        <v>219</v>
      </c>
      <c r="J1203" s="36" t="s">
        <v>208</v>
      </c>
      <c r="K1203" s="34">
        <v>4</v>
      </c>
      <c r="L1203" s="34" t="s">
        <v>219</v>
      </c>
      <c r="M1203" s="34" t="s">
        <v>206</v>
      </c>
      <c r="N1203" s="34" t="s">
        <v>206</v>
      </c>
      <c r="O1203" s="34" t="s">
        <v>206</v>
      </c>
      <c r="P1203" s="34" t="s">
        <v>206</v>
      </c>
      <c r="Q1203" s="34">
        <v>30</v>
      </c>
      <c r="R1203" s="34">
        <v>241.64</v>
      </c>
      <c r="S1203" s="34">
        <v>6.31</v>
      </c>
      <c r="T1203" s="34">
        <v>235.32999999999998</v>
      </c>
      <c r="U1203" s="34">
        <v>1.35</v>
      </c>
      <c r="V1203" s="5">
        <v>171.76657833502196</v>
      </c>
      <c r="W1203" s="5">
        <v>2.0689655172413715</v>
      </c>
      <c r="X1203" s="5">
        <v>230.46110344827588</v>
      </c>
      <c r="Y1203" s="5">
        <v>1.3417109759197348</v>
      </c>
    </row>
    <row r="1204" spans="1:25" x14ac:dyDescent="0.3">
      <c r="A1204" s="34" t="s">
        <v>1079</v>
      </c>
      <c r="B1204" s="29">
        <v>217</v>
      </c>
      <c r="C1204" s="29">
        <v>24</v>
      </c>
      <c r="D1204" s="29" t="s">
        <v>55</v>
      </c>
      <c r="E1204" s="5">
        <v>493927.19838900003</v>
      </c>
      <c r="F1204" s="5">
        <v>5180836.4194099903</v>
      </c>
      <c r="G1204" s="29">
        <v>2</v>
      </c>
      <c r="H1204" s="29" t="s">
        <v>23</v>
      </c>
      <c r="I1204" s="29" t="s">
        <v>141</v>
      </c>
      <c r="J1204" s="36" t="s">
        <v>199</v>
      </c>
      <c r="K1204" s="34">
        <v>1</v>
      </c>
      <c r="L1204" s="34" t="s">
        <v>350</v>
      </c>
      <c r="M1204" s="34">
        <v>1.25</v>
      </c>
      <c r="N1204" s="34">
        <v>2.5</v>
      </c>
      <c r="O1204" s="34">
        <v>2.5</v>
      </c>
      <c r="P1204" s="34">
        <v>4.5</v>
      </c>
      <c r="Q1204" s="34">
        <v>10.75</v>
      </c>
      <c r="R1204" s="34">
        <v>910.3</v>
      </c>
      <c r="S1204" s="34">
        <v>17.149999999999999</v>
      </c>
      <c r="T1204" s="34">
        <v>893.15</v>
      </c>
      <c r="U1204" s="34">
        <v>6.2</v>
      </c>
      <c r="V1204" s="5">
        <v>1298.2003322429105</v>
      </c>
      <c r="W1204" s="37">
        <v>2.0515456480178962</v>
      </c>
      <c r="X1204" s="5">
        <v>874.82662004472809</v>
      </c>
      <c r="Y1204" s="5">
        <v>0.67387644134498381</v>
      </c>
    </row>
    <row r="1205" spans="1:25" x14ac:dyDescent="0.3">
      <c r="A1205" s="34" t="s">
        <v>1080</v>
      </c>
      <c r="B1205" s="29">
        <v>217</v>
      </c>
      <c r="C1205" s="29">
        <v>24</v>
      </c>
      <c r="D1205" s="29" t="s">
        <v>55</v>
      </c>
      <c r="E1205" s="5">
        <v>493927.19838900003</v>
      </c>
      <c r="F1205" s="5">
        <v>5180836.4194099903</v>
      </c>
      <c r="G1205" s="29">
        <v>2</v>
      </c>
      <c r="H1205" s="29" t="s">
        <v>23</v>
      </c>
      <c r="I1205" s="29" t="s">
        <v>141</v>
      </c>
      <c r="J1205" s="36" t="s">
        <v>202</v>
      </c>
      <c r="K1205" s="34">
        <v>2</v>
      </c>
      <c r="L1205" s="34" t="s">
        <v>350</v>
      </c>
      <c r="M1205" s="34" t="s">
        <v>203</v>
      </c>
      <c r="N1205" s="34">
        <v>7.5</v>
      </c>
      <c r="O1205" s="34">
        <v>7.5</v>
      </c>
      <c r="P1205" s="34">
        <v>5.5</v>
      </c>
      <c r="Q1205" s="34">
        <v>20.5</v>
      </c>
      <c r="R1205" s="34">
        <v>255.38</v>
      </c>
      <c r="S1205" s="34">
        <v>6.31</v>
      </c>
      <c r="T1205" s="34">
        <v>249.07</v>
      </c>
      <c r="U1205" s="34">
        <v>1.55</v>
      </c>
      <c r="V1205" s="5">
        <v>154.72736518011433</v>
      </c>
      <c r="W1205" s="5">
        <v>1.9188042819632454</v>
      </c>
      <c r="X1205" s="5">
        <v>244.29083417491412</v>
      </c>
      <c r="Y1205" s="5">
        <v>1.5788469860553829</v>
      </c>
    </row>
    <row r="1206" spans="1:25" x14ac:dyDescent="0.3">
      <c r="A1206" s="34" t="s">
        <v>1081</v>
      </c>
      <c r="B1206" s="29">
        <v>217</v>
      </c>
      <c r="C1206" s="29">
        <v>24</v>
      </c>
      <c r="D1206" s="29" t="s">
        <v>55</v>
      </c>
      <c r="E1206" s="5">
        <v>493927.19838900003</v>
      </c>
      <c r="F1206" s="5">
        <v>5180836.4194099903</v>
      </c>
      <c r="G1206" s="29">
        <v>2</v>
      </c>
      <c r="H1206" s="29" t="s">
        <v>23</v>
      </c>
      <c r="I1206" s="29" t="s">
        <v>141</v>
      </c>
      <c r="J1206" s="36" t="s">
        <v>205</v>
      </c>
      <c r="K1206" s="34">
        <v>3</v>
      </c>
      <c r="L1206" s="34" t="s">
        <v>350</v>
      </c>
      <c r="M1206" s="34" t="s">
        <v>206</v>
      </c>
      <c r="N1206" s="34" t="s">
        <v>206</v>
      </c>
      <c r="O1206" s="34" t="s">
        <v>206</v>
      </c>
      <c r="P1206" s="34" t="s">
        <v>206</v>
      </c>
      <c r="Q1206" s="34">
        <v>30</v>
      </c>
      <c r="R1206" s="34">
        <v>245.3</v>
      </c>
      <c r="S1206" s="34">
        <v>6.31</v>
      </c>
      <c r="T1206" s="34">
        <v>238.99</v>
      </c>
      <c r="U1206" s="34">
        <v>1.35</v>
      </c>
      <c r="V1206" s="5">
        <v>171.76657833502196</v>
      </c>
      <c r="W1206" s="5">
        <v>1.9739519739519718</v>
      </c>
      <c r="X1206" s="5">
        <v>234.27245217745218</v>
      </c>
      <c r="Y1206" s="5">
        <v>1.3639000930700016</v>
      </c>
    </row>
    <row r="1207" spans="1:25" x14ac:dyDescent="0.3">
      <c r="A1207" s="34" t="s">
        <v>1082</v>
      </c>
      <c r="B1207" s="29">
        <v>217</v>
      </c>
      <c r="C1207" s="29">
        <v>24</v>
      </c>
      <c r="D1207" s="29" t="s">
        <v>55</v>
      </c>
      <c r="E1207" s="5">
        <v>493927.19838900003</v>
      </c>
      <c r="F1207" s="5">
        <v>5180836.4194099903</v>
      </c>
      <c r="G1207" s="29">
        <v>2</v>
      </c>
      <c r="H1207" s="29" t="s">
        <v>23</v>
      </c>
      <c r="I1207" s="29" t="s">
        <v>141</v>
      </c>
      <c r="J1207" s="36" t="s">
        <v>208</v>
      </c>
      <c r="K1207" s="34">
        <v>4</v>
      </c>
      <c r="L1207" s="34" t="s">
        <v>350</v>
      </c>
      <c r="M1207" s="34" t="s">
        <v>206</v>
      </c>
      <c r="N1207" s="34" t="s">
        <v>206</v>
      </c>
      <c r="O1207" s="34" t="s">
        <v>206</v>
      </c>
      <c r="P1207" s="34" t="s">
        <v>206</v>
      </c>
      <c r="Q1207" s="34">
        <v>30</v>
      </c>
      <c r="R1207" s="34">
        <v>240.57</v>
      </c>
      <c r="S1207" s="34">
        <v>6.31</v>
      </c>
      <c r="T1207" s="34">
        <v>234.26</v>
      </c>
      <c r="U1207" s="34">
        <v>1.35</v>
      </c>
      <c r="V1207" s="5">
        <v>171.76657833502196</v>
      </c>
      <c r="W1207" s="5">
        <v>2.1792260692464214</v>
      </c>
      <c r="X1207" s="5">
        <v>229.15494501018333</v>
      </c>
      <c r="Y1207" s="5">
        <v>1.3341067117447509</v>
      </c>
    </row>
    <row r="1208" spans="1:25" x14ac:dyDescent="0.3">
      <c r="A1208" s="34" t="s">
        <v>1179</v>
      </c>
      <c r="B1208" s="29">
        <v>242</v>
      </c>
      <c r="C1208" s="29">
        <v>24</v>
      </c>
      <c r="D1208" s="29" t="s">
        <v>53</v>
      </c>
      <c r="E1208" s="5">
        <v>493955.09288900002</v>
      </c>
      <c r="F1208" s="5">
        <v>5180868.1722100005</v>
      </c>
      <c r="G1208" s="29">
        <v>2</v>
      </c>
      <c r="H1208" s="29" t="s">
        <v>23</v>
      </c>
      <c r="I1208" s="29" t="s">
        <v>141</v>
      </c>
      <c r="J1208" s="36" t="s">
        <v>199</v>
      </c>
      <c r="K1208" s="34">
        <v>1</v>
      </c>
      <c r="L1208" s="34" t="s">
        <v>350</v>
      </c>
      <c r="M1208" s="34">
        <v>1.5</v>
      </c>
      <c r="N1208" s="34">
        <v>1.5</v>
      </c>
      <c r="O1208" s="34">
        <v>3.75</v>
      </c>
      <c r="P1208" s="34">
        <v>4.25</v>
      </c>
      <c r="Q1208" s="34">
        <v>11</v>
      </c>
      <c r="R1208" s="34">
        <v>670.8</v>
      </c>
      <c r="S1208" s="34">
        <v>17.149999999999999</v>
      </c>
      <c r="T1208" s="34">
        <v>653.65</v>
      </c>
      <c r="U1208" s="34">
        <v>6.2</v>
      </c>
      <c r="V1208" s="5">
        <v>1328.3910376439082</v>
      </c>
      <c r="W1208" s="37">
        <v>2.0410397069144346</v>
      </c>
      <c r="X1208" s="5">
        <v>640.30874395575381</v>
      </c>
      <c r="Y1208" s="5">
        <v>0.48201826556390587</v>
      </c>
    </row>
    <row r="1209" spans="1:25" x14ac:dyDescent="0.3">
      <c r="A1209" s="34" t="s">
        <v>1180</v>
      </c>
      <c r="B1209" s="29">
        <v>242</v>
      </c>
      <c r="C1209" s="29">
        <v>24</v>
      </c>
      <c r="D1209" s="29" t="s">
        <v>53</v>
      </c>
      <c r="E1209" s="5">
        <v>493955.09288900002</v>
      </c>
      <c r="F1209" s="5">
        <v>5180868.1722100005</v>
      </c>
      <c r="G1209" s="29">
        <v>2</v>
      </c>
      <c r="H1209" s="29" t="s">
        <v>23</v>
      </c>
      <c r="I1209" s="29" t="s">
        <v>141</v>
      </c>
      <c r="J1209" s="36" t="s">
        <v>202</v>
      </c>
      <c r="K1209" s="34">
        <v>2</v>
      </c>
      <c r="L1209" s="34" t="s">
        <v>350</v>
      </c>
      <c r="M1209" s="34" t="s">
        <v>203</v>
      </c>
      <c r="N1209" s="34">
        <v>8.5</v>
      </c>
      <c r="O1209" s="34">
        <v>6.25</v>
      </c>
      <c r="P1209" s="34">
        <v>5.75</v>
      </c>
      <c r="Q1209" s="34">
        <v>20.5</v>
      </c>
      <c r="R1209" s="34">
        <v>206.71</v>
      </c>
      <c r="S1209" s="34">
        <v>6.31</v>
      </c>
      <c r="T1209" s="34">
        <v>200.4</v>
      </c>
      <c r="U1209" s="34">
        <v>1.55</v>
      </c>
      <c r="V1209" s="5">
        <v>154.72736518011433</v>
      </c>
      <c r="W1209" s="5">
        <v>1.925805797689039</v>
      </c>
      <c r="X1209" s="5">
        <v>196.54068518143117</v>
      </c>
      <c r="Y1209" s="5">
        <v>1.2702386869487694</v>
      </c>
    </row>
    <row r="1210" spans="1:25" x14ac:dyDescent="0.3">
      <c r="A1210" s="34" t="s">
        <v>1181</v>
      </c>
      <c r="B1210" s="29">
        <v>242</v>
      </c>
      <c r="C1210" s="29">
        <v>24</v>
      </c>
      <c r="D1210" s="29" t="s">
        <v>53</v>
      </c>
      <c r="E1210" s="5">
        <v>493955.09288900002</v>
      </c>
      <c r="F1210" s="5">
        <v>5180868.1722100005</v>
      </c>
      <c r="G1210" s="29">
        <v>2</v>
      </c>
      <c r="H1210" s="29" t="s">
        <v>23</v>
      </c>
      <c r="I1210" s="29" t="s">
        <v>141</v>
      </c>
      <c r="J1210" s="36" t="s">
        <v>205</v>
      </c>
      <c r="K1210" s="34">
        <v>3</v>
      </c>
      <c r="L1210" s="34" t="s">
        <v>350</v>
      </c>
      <c r="M1210" s="34" t="s">
        <v>206</v>
      </c>
      <c r="N1210" s="34" t="s">
        <v>206</v>
      </c>
      <c r="O1210" s="34" t="s">
        <v>206</v>
      </c>
      <c r="P1210" s="34" t="s">
        <v>206</v>
      </c>
      <c r="Q1210" s="34">
        <v>30</v>
      </c>
      <c r="R1210" s="34">
        <v>232.76</v>
      </c>
      <c r="S1210" s="34">
        <v>6.31</v>
      </c>
      <c r="T1210" s="34">
        <v>226.45</v>
      </c>
      <c r="U1210" s="34">
        <v>1.35</v>
      </c>
      <c r="V1210" s="5">
        <v>171.76657833502196</v>
      </c>
      <c r="W1210" s="5">
        <v>2.4231317450621006</v>
      </c>
      <c r="X1210" s="5">
        <v>220.96281816330685</v>
      </c>
      <c r="Y1210" s="5">
        <v>1.2864133424858131</v>
      </c>
    </row>
    <row r="1211" spans="1:25" x14ac:dyDescent="0.3">
      <c r="A1211" s="34" t="s">
        <v>1182</v>
      </c>
      <c r="B1211" s="29">
        <v>242</v>
      </c>
      <c r="C1211" s="29">
        <v>24</v>
      </c>
      <c r="D1211" s="29" t="s">
        <v>53</v>
      </c>
      <c r="E1211" s="5">
        <v>493955.09288900002</v>
      </c>
      <c r="F1211" s="5">
        <v>5180868.1722100005</v>
      </c>
      <c r="G1211" s="29">
        <v>2</v>
      </c>
      <c r="H1211" s="29" t="s">
        <v>23</v>
      </c>
      <c r="I1211" s="29" t="s">
        <v>141</v>
      </c>
      <c r="J1211" s="36" t="s">
        <v>208</v>
      </c>
      <c r="K1211" s="34">
        <v>4</v>
      </c>
      <c r="L1211" s="34" t="s">
        <v>350</v>
      </c>
      <c r="M1211" s="34" t="s">
        <v>206</v>
      </c>
      <c r="N1211" s="34" t="s">
        <v>206</v>
      </c>
      <c r="O1211" s="34" t="s">
        <v>206</v>
      </c>
      <c r="P1211" s="34" t="s">
        <v>206</v>
      </c>
      <c r="Q1211" s="34">
        <v>30</v>
      </c>
      <c r="R1211" s="34">
        <v>233.33</v>
      </c>
      <c r="S1211" s="34">
        <v>6.31</v>
      </c>
      <c r="T1211" s="34">
        <v>227.02</v>
      </c>
      <c r="U1211" s="34">
        <v>1.35</v>
      </c>
      <c r="V1211" s="5">
        <v>171.76657833502196</v>
      </c>
      <c r="W1211" s="5">
        <v>2.1142508639967601</v>
      </c>
      <c r="X1211" s="5">
        <v>222.22022768855456</v>
      </c>
      <c r="Y1211" s="5">
        <v>1.2937337975908523</v>
      </c>
    </row>
    <row r="1212" spans="1:25" x14ac:dyDescent="0.3">
      <c r="A1212" s="34" t="s">
        <v>1267</v>
      </c>
      <c r="B1212" s="29">
        <v>264</v>
      </c>
      <c r="C1212" s="29">
        <v>24</v>
      </c>
      <c r="D1212" s="29" t="s">
        <v>58</v>
      </c>
      <c r="E1212" s="5">
        <v>493924.20931300003</v>
      </c>
      <c r="F1212" s="5">
        <v>5180899.9843499903</v>
      </c>
      <c r="G1212" s="29">
        <v>1</v>
      </c>
      <c r="H1212" s="29" t="s">
        <v>23</v>
      </c>
      <c r="I1212" s="29" t="s">
        <v>233</v>
      </c>
      <c r="J1212" s="36" t="s">
        <v>199</v>
      </c>
      <c r="K1212" s="34">
        <v>1</v>
      </c>
      <c r="L1212" s="34" t="s">
        <v>259</v>
      </c>
      <c r="M1212" s="34">
        <v>3.5</v>
      </c>
      <c r="N1212" s="34">
        <v>3.25</v>
      </c>
      <c r="O1212" s="34">
        <v>4.5</v>
      </c>
      <c r="P1212" s="34">
        <v>4.75</v>
      </c>
      <c r="Q1212" s="34">
        <v>16</v>
      </c>
      <c r="R1212" s="34">
        <v>300.58999999999997</v>
      </c>
      <c r="S1212" s="34">
        <v>17.149999999999999</v>
      </c>
      <c r="T1212" s="34">
        <v>283.44</v>
      </c>
      <c r="U1212" s="34">
        <v>6.2</v>
      </c>
      <c r="V1212" s="5">
        <v>1932.2051456638667</v>
      </c>
      <c r="W1212" s="37">
        <v>2.2583949352717019</v>
      </c>
      <c r="X1212" s="5">
        <v>277.03880539546589</v>
      </c>
      <c r="Y1212" s="5">
        <v>0.14337960232492858</v>
      </c>
    </row>
    <row r="1213" spans="1:25" x14ac:dyDescent="0.3">
      <c r="A1213" s="34" t="s">
        <v>1268</v>
      </c>
      <c r="B1213" s="29">
        <v>264</v>
      </c>
      <c r="C1213" s="29">
        <v>24</v>
      </c>
      <c r="D1213" s="29" t="s">
        <v>58</v>
      </c>
      <c r="E1213" s="5">
        <v>493924.20931300003</v>
      </c>
      <c r="F1213" s="5">
        <v>5180899.9843499903</v>
      </c>
      <c r="G1213" s="29">
        <v>1</v>
      </c>
      <c r="H1213" s="29" t="s">
        <v>23</v>
      </c>
      <c r="I1213" s="29" t="s">
        <v>233</v>
      </c>
      <c r="J1213" s="36" t="s">
        <v>202</v>
      </c>
      <c r="K1213" s="34">
        <v>2</v>
      </c>
      <c r="L1213" s="34" t="s">
        <v>259</v>
      </c>
      <c r="M1213" s="34" t="s">
        <v>203</v>
      </c>
      <c r="N1213" s="34">
        <v>6.75</v>
      </c>
      <c r="O1213" s="34">
        <v>5.5</v>
      </c>
      <c r="P1213" s="34">
        <v>5.25</v>
      </c>
      <c r="Q1213" s="34">
        <v>17.5</v>
      </c>
      <c r="R1213" s="34">
        <v>188.95</v>
      </c>
      <c r="S1213" s="34">
        <v>6.31</v>
      </c>
      <c r="T1213" s="34">
        <v>182.64</v>
      </c>
      <c r="U1213" s="34">
        <v>1.55</v>
      </c>
      <c r="V1213" s="5">
        <v>132.08433612936588</v>
      </c>
      <c r="W1213" s="5">
        <v>1.8096787311915421</v>
      </c>
      <c r="X1213" s="5">
        <v>179.33480276535175</v>
      </c>
      <c r="Y1213" s="5">
        <v>1.3577295235803577</v>
      </c>
    </row>
    <row r="1214" spans="1:25" x14ac:dyDescent="0.3">
      <c r="A1214" s="34" t="s">
        <v>1269</v>
      </c>
      <c r="B1214" s="29">
        <v>264</v>
      </c>
      <c r="C1214" s="29">
        <v>24</v>
      </c>
      <c r="D1214" s="29" t="s">
        <v>58</v>
      </c>
      <c r="E1214" s="5">
        <v>493924.20931300003</v>
      </c>
      <c r="F1214" s="5">
        <v>5180899.9843499903</v>
      </c>
      <c r="G1214" s="29">
        <v>1</v>
      </c>
      <c r="H1214" s="29" t="s">
        <v>23</v>
      </c>
      <c r="I1214" s="29" t="s">
        <v>233</v>
      </c>
      <c r="J1214" s="36" t="s">
        <v>205</v>
      </c>
      <c r="K1214" s="34">
        <v>3</v>
      </c>
      <c r="L1214" s="34" t="s">
        <v>259</v>
      </c>
      <c r="M1214" s="34" t="s">
        <v>206</v>
      </c>
      <c r="N1214" s="34" t="s">
        <v>206</v>
      </c>
      <c r="O1214" s="34" t="s">
        <v>206</v>
      </c>
      <c r="P1214" s="34" t="s">
        <v>206</v>
      </c>
      <c r="Q1214" s="34">
        <v>30</v>
      </c>
      <c r="R1214" s="34">
        <v>239.99</v>
      </c>
      <c r="S1214" s="34">
        <v>6.31</v>
      </c>
      <c r="T1214" s="34">
        <v>233.68</v>
      </c>
      <c r="U1214" s="34">
        <v>1.35</v>
      </c>
      <c r="V1214" s="5">
        <v>171.76657833502196</v>
      </c>
      <c r="W1214" s="5">
        <v>2.1986970684039053</v>
      </c>
      <c r="X1214" s="5">
        <v>228.54208469055376</v>
      </c>
      <c r="Y1214" s="5">
        <v>1.3305387282314844</v>
      </c>
    </row>
    <row r="1215" spans="1:25" x14ac:dyDescent="0.3">
      <c r="A1215" s="34" t="s">
        <v>1270</v>
      </c>
      <c r="B1215" s="29">
        <v>264</v>
      </c>
      <c r="C1215" s="29">
        <v>24</v>
      </c>
      <c r="D1215" s="29" t="s">
        <v>58</v>
      </c>
      <c r="E1215" s="5">
        <v>493924.20931300003</v>
      </c>
      <c r="F1215" s="5">
        <v>5180899.9843499903</v>
      </c>
      <c r="G1215" s="29">
        <v>1</v>
      </c>
      <c r="H1215" s="29" t="s">
        <v>23</v>
      </c>
      <c r="I1215" s="29" t="s">
        <v>233</v>
      </c>
      <c r="J1215" s="36" t="s">
        <v>208</v>
      </c>
      <c r="K1215" s="34">
        <v>4</v>
      </c>
      <c r="L1215" s="34" t="s">
        <v>259</v>
      </c>
      <c r="M1215" s="34" t="s">
        <v>206</v>
      </c>
      <c r="N1215" s="34" t="s">
        <v>206</v>
      </c>
      <c r="O1215" s="34" t="s">
        <v>206</v>
      </c>
      <c r="P1215" s="34" t="s">
        <v>206</v>
      </c>
      <c r="Q1215" s="34">
        <v>30</v>
      </c>
      <c r="R1215" s="34">
        <v>236.79</v>
      </c>
      <c r="S1215" s="34">
        <v>6.31</v>
      </c>
      <c r="T1215" s="34">
        <v>230.48</v>
      </c>
      <c r="U1215" s="34">
        <v>1.35</v>
      </c>
      <c r="V1215" s="5">
        <v>171.76657833502196</v>
      </c>
      <c r="W1215" s="5">
        <v>1.9543973941368242</v>
      </c>
      <c r="X1215" s="5">
        <v>225.97550488599344</v>
      </c>
      <c r="Y1215" s="5">
        <v>1.3155964744505753</v>
      </c>
    </row>
    <row r="1216" spans="1:25" x14ac:dyDescent="0.3">
      <c r="A1216" s="34" t="s">
        <v>1359</v>
      </c>
      <c r="B1216" s="29">
        <v>287</v>
      </c>
      <c r="C1216" s="29">
        <v>24</v>
      </c>
      <c r="D1216" s="29" t="s">
        <v>66</v>
      </c>
      <c r="E1216" s="5">
        <v>493945.157106</v>
      </c>
      <c r="F1216" s="5">
        <v>5180931.7441299902</v>
      </c>
      <c r="G1216" s="29">
        <v>1</v>
      </c>
      <c r="H1216" s="29" t="s">
        <v>23</v>
      </c>
      <c r="I1216" s="29" t="s">
        <v>233</v>
      </c>
      <c r="J1216" s="36" t="s">
        <v>199</v>
      </c>
      <c r="K1216" s="34">
        <v>1</v>
      </c>
      <c r="L1216" s="34" t="s">
        <v>259</v>
      </c>
      <c r="M1216" s="34">
        <v>4</v>
      </c>
      <c r="N1216" s="34">
        <v>3.75</v>
      </c>
      <c r="O1216" s="34">
        <v>3.5</v>
      </c>
      <c r="P1216" s="34">
        <v>3</v>
      </c>
      <c r="Q1216" s="34">
        <v>14.25</v>
      </c>
      <c r="R1216" s="34">
        <v>504.28</v>
      </c>
      <c r="S1216" s="34">
        <v>17.149999999999999</v>
      </c>
      <c r="T1216" s="34">
        <v>487.13</v>
      </c>
      <c r="U1216" s="34">
        <v>6.2</v>
      </c>
      <c r="V1216" s="5">
        <v>1720.8702078568813</v>
      </c>
      <c r="W1216" s="37">
        <v>2.5771270635691255</v>
      </c>
      <c r="X1216" s="5">
        <v>474.57604093523571</v>
      </c>
      <c r="Y1216" s="5">
        <v>0.27577677780026078</v>
      </c>
    </row>
    <row r="1217" spans="1:25" x14ac:dyDescent="0.3">
      <c r="A1217" s="34" t="s">
        <v>1360</v>
      </c>
      <c r="B1217" s="29">
        <v>287</v>
      </c>
      <c r="C1217" s="29">
        <v>24</v>
      </c>
      <c r="D1217" s="29" t="s">
        <v>66</v>
      </c>
      <c r="E1217" s="5">
        <v>493945.157106</v>
      </c>
      <c r="F1217" s="5">
        <v>5180931.7441299902</v>
      </c>
      <c r="G1217" s="29">
        <v>1</v>
      </c>
      <c r="H1217" s="29" t="s">
        <v>23</v>
      </c>
      <c r="I1217" s="29" t="s">
        <v>233</v>
      </c>
      <c r="J1217" s="36" t="s">
        <v>202</v>
      </c>
      <c r="K1217" s="34">
        <v>2</v>
      </c>
      <c r="L1217" s="34" t="s">
        <v>259</v>
      </c>
      <c r="M1217" s="34" t="s">
        <v>203</v>
      </c>
      <c r="N1217" s="34">
        <v>6.25</v>
      </c>
      <c r="O1217" s="34">
        <v>6.5</v>
      </c>
      <c r="P1217" s="34">
        <v>7</v>
      </c>
      <c r="Q1217" s="34">
        <v>19.75</v>
      </c>
      <c r="R1217" s="34">
        <v>210.35</v>
      </c>
      <c r="S1217" s="34">
        <v>6.31</v>
      </c>
      <c r="T1217" s="34">
        <v>204.04</v>
      </c>
      <c r="U1217" s="34">
        <v>1.55</v>
      </c>
      <c r="V1217" s="5">
        <v>149.06660791742721</v>
      </c>
      <c r="W1217" s="5">
        <v>1.9739519739520008</v>
      </c>
      <c r="X1217" s="5">
        <v>200.01234839234834</v>
      </c>
      <c r="Y1217" s="5">
        <v>1.3417649411003008</v>
      </c>
    </row>
    <row r="1218" spans="1:25" x14ac:dyDescent="0.3">
      <c r="A1218" s="34" t="s">
        <v>1361</v>
      </c>
      <c r="B1218" s="29">
        <v>287</v>
      </c>
      <c r="C1218" s="29">
        <v>24</v>
      </c>
      <c r="D1218" s="29" t="s">
        <v>66</v>
      </c>
      <c r="E1218" s="5">
        <v>493945.157106</v>
      </c>
      <c r="F1218" s="5">
        <v>5180931.7441299902</v>
      </c>
      <c r="G1218" s="29">
        <v>1</v>
      </c>
      <c r="H1218" s="29" t="s">
        <v>23</v>
      </c>
      <c r="I1218" s="29" t="s">
        <v>233</v>
      </c>
      <c r="J1218" s="36" t="s">
        <v>205</v>
      </c>
      <c r="K1218" s="34">
        <v>3</v>
      </c>
      <c r="L1218" s="34" t="s">
        <v>259</v>
      </c>
      <c r="M1218" s="34" t="s">
        <v>206</v>
      </c>
      <c r="N1218" s="34" t="s">
        <v>206</v>
      </c>
      <c r="O1218" s="34" t="s">
        <v>206</v>
      </c>
      <c r="P1218" s="34" t="s">
        <v>206</v>
      </c>
      <c r="Q1218" s="34">
        <v>30</v>
      </c>
      <c r="R1218" s="34">
        <v>227.75</v>
      </c>
      <c r="S1218" s="34">
        <v>6.31</v>
      </c>
      <c r="T1218" s="34">
        <v>221.44</v>
      </c>
      <c r="U1218" s="34">
        <v>1.35</v>
      </c>
      <c r="V1218" s="5">
        <v>171.76657833502196</v>
      </c>
      <c r="W1218" s="5">
        <v>2.786314279860683</v>
      </c>
      <c r="X1218" s="5">
        <v>215.26998565867649</v>
      </c>
      <c r="Y1218" s="5">
        <v>1.2532705008468141</v>
      </c>
    </row>
    <row r="1219" spans="1:25" x14ac:dyDescent="0.3">
      <c r="A1219" s="34" t="s">
        <v>1362</v>
      </c>
      <c r="B1219" s="29">
        <v>287</v>
      </c>
      <c r="C1219" s="29">
        <v>24</v>
      </c>
      <c r="D1219" s="29" t="s">
        <v>66</v>
      </c>
      <c r="E1219" s="5">
        <v>493945.157106</v>
      </c>
      <c r="F1219" s="5">
        <v>5180931.7441299902</v>
      </c>
      <c r="G1219" s="29">
        <v>1</v>
      </c>
      <c r="H1219" s="29" t="s">
        <v>23</v>
      </c>
      <c r="I1219" s="29" t="s">
        <v>233</v>
      </c>
      <c r="J1219" s="36" t="s">
        <v>208</v>
      </c>
      <c r="K1219" s="34">
        <v>4</v>
      </c>
      <c r="L1219" s="34" t="s">
        <v>259</v>
      </c>
      <c r="M1219" s="34" t="s">
        <v>206</v>
      </c>
      <c r="N1219" s="34" t="s">
        <v>206</v>
      </c>
      <c r="O1219" s="34" t="s">
        <v>206</v>
      </c>
      <c r="P1219" s="34" t="s">
        <v>206</v>
      </c>
      <c r="Q1219" s="34">
        <v>30</v>
      </c>
      <c r="R1219" s="34">
        <v>201.79</v>
      </c>
      <c r="S1219" s="34">
        <v>6.31</v>
      </c>
      <c r="T1219" s="34">
        <v>195.48</v>
      </c>
      <c r="U1219" s="34">
        <v>1.35</v>
      </c>
      <c r="V1219" s="5">
        <v>171.76657833502196</v>
      </c>
      <c r="W1219" s="5">
        <v>2.2122995737771536</v>
      </c>
      <c r="X1219" s="5">
        <v>191.15539679318042</v>
      </c>
      <c r="Y1219" s="5">
        <v>1.1128788769392701</v>
      </c>
    </row>
    <row r="1220" spans="1:25" x14ac:dyDescent="0.3">
      <c r="A1220" s="34" t="s">
        <v>1447</v>
      </c>
      <c r="B1220" s="29">
        <v>312</v>
      </c>
      <c r="C1220" s="29">
        <v>24</v>
      </c>
      <c r="D1220" s="29" t="s">
        <v>67</v>
      </c>
      <c r="E1220" s="5">
        <v>493946.579880998</v>
      </c>
      <c r="F1220" s="5">
        <v>5180965.7970000003</v>
      </c>
      <c r="G1220" s="29">
        <v>6</v>
      </c>
      <c r="H1220" s="29" t="s">
        <v>15</v>
      </c>
      <c r="I1220" s="29" t="s">
        <v>210</v>
      </c>
      <c r="J1220" s="36" t="s">
        <v>199</v>
      </c>
      <c r="K1220" s="34">
        <v>1</v>
      </c>
      <c r="L1220" s="34" t="s">
        <v>224</v>
      </c>
      <c r="M1220" s="34">
        <v>4</v>
      </c>
      <c r="N1220" s="34">
        <v>3</v>
      </c>
      <c r="O1220" s="34">
        <v>3</v>
      </c>
      <c r="P1220" s="34">
        <v>2.5</v>
      </c>
      <c r="Q1220" s="34">
        <v>12.5</v>
      </c>
      <c r="R1220" s="34">
        <v>679.62</v>
      </c>
      <c r="S1220" s="34">
        <v>17.149999999999999</v>
      </c>
      <c r="T1220" s="34">
        <v>662.47</v>
      </c>
      <c r="U1220" s="34">
        <v>6.2</v>
      </c>
      <c r="V1220" s="5">
        <v>1509.5352700498959</v>
      </c>
      <c r="W1220" s="37">
        <v>2.1327864004982708</v>
      </c>
      <c r="X1220" s="5">
        <v>648.34092993261913</v>
      </c>
      <c r="Y1220" s="5">
        <v>0.42949703978177933</v>
      </c>
    </row>
    <row r="1221" spans="1:25" x14ac:dyDescent="0.3">
      <c r="A1221" s="34" t="s">
        <v>1448</v>
      </c>
      <c r="B1221" s="29">
        <v>312</v>
      </c>
      <c r="C1221" s="29">
        <v>24</v>
      </c>
      <c r="D1221" s="29" t="s">
        <v>67</v>
      </c>
      <c r="E1221" s="5">
        <v>493946.579880998</v>
      </c>
      <c r="F1221" s="5">
        <v>5180965.7970000003</v>
      </c>
      <c r="G1221" s="29">
        <v>6</v>
      </c>
      <c r="H1221" s="29" t="s">
        <v>15</v>
      </c>
      <c r="I1221" s="29" t="s">
        <v>210</v>
      </c>
      <c r="J1221" s="36" t="s">
        <v>202</v>
      </c>
      <c r="K1221" s="34">
        <v>2</v>
      </c>
      <c r="L1221" s="34" t="s">
        <v>224</v>
      </c>
      <c r="M1221" s="34" t="s">
        <v>203</v>
      </c>
      <c r="N1221" s="34">
        <v>7</v>
      </c>
      <c r="O1221" s="34">
        <v>7</v>
      </c>
      <c r="P1221" s="34">
        <v>7.5</v>
      </c>
      <c r="Q1221" s="34">
        <v>21.5</v>
      </c>
      <c r="R1221" s="34">
        <v>195.98</v>
      </c>
      <c r="S1221" s="34">
        <v>6.31</v>
      </c>
      <c r="T1221" s="34">
        <v>189.67</v>
      </c>
      <c r="U1221" s="34">
        <v>1.55</v>
      </c>
      <c r="V1221" s="5">
        <v>162.27504153036381</v>
      </c>
      <c r="W1221" s="5">
        <v>2.2009374363154639</v>
      </c>
      <c r="X1221" s="5">
        <v>185.49548196454046</v>
      </c>
      <c r="Y1221" s="5">
        <v>1.1430931104080586</v>
      </c>
    </row>
    <row r="1222" spans="1:25" x14ac:dyDescent="0.3">
      <c r="A1222" s="34" t="s">
        <v>1449</v>
      </c>
      <c r="B1222" s="29">
        <v>312</v>
      </c>
      <c r="C1222" s="29">
        <v>24</v>
      </c>
      <c r="D1222" s="29" t="s">
        <v>67</v>
      </c>
      <c r="E1222" s="5">
        <v>493946.579880998</v>
      </c>
      <c r="F1222" s="5">
        <v>5180965.7970000003</v>
      </c>
      <c r="G1222" s="29">
        <v>6</v>
      </c>
      <c r="H1222" s="29" t="s">
        <v>15</v>
      </c>
      <c r="I1222" s="29" t="s">
        <v>210</v>
      </c>
      <c r="J1222" s="36" t="s">
        <v>205</v>
      </c>
      <c r="K1222" s="34">
        <v>3</v>
      </c>
      <c r="L1222" s="34" t="s">
        <v>224</v>
      </c>
      <c r="M1222" s="34" t="s">
        <v>206</v>
      </c>
      <c r="N1222" s="34" t="s">
        <v>206</v>
      </c>
      <c r="O1222" s="34" t="s">
        <v>206</v>
      </c>
      <c r="P1222" s="34" t="s">
        <v>206</v>
      </c>
      <c r="Q1222" s="34">
        <v>30</v>
      </c>
      <c r="R1222" s="34">
        <v>234.49</v>
      </c>
      <c r="S1222" s="34">
        <v>6.31</v>
      </c>
      <c r="T1222" s="34">
        <v>228.18</v>
      </c>
      <c r="U1222" s="34">
        <v>1.35</v>
      </c>
      <c r="V1222" s="5">
        <v>171.76657833502196</v>
      </c>
      <c r="W1222" s="5">
        <v>2.6745610453246265</v>
      </c>
      <c r="X1222" s="5">
        <v>222.07718660677827</v>
      </c>
      <c r="Y1222" s="5">
        <v>1.2929010332477371</v>
      </c>
    </row>
    <row r="1223" spans="1:25" x14ac:dyDescent="0.3">
      <c r="A1223" s="34" t="s">
        <v>1450</v>
      </c>
      <c r="B1223" s="29">
        <v>312</v>
      </c>
      <c r="C1223" s="29">
        <v>24</v>
      </c>
      <c r="D1223" s="29" t="s">
        <v>67</v>
      </c>
      <c r="E1223" s="5">
        <v>493946.579880998</v>
      </c>
      <c r="F1223" s="5">
        <v>5180965.7970000003</v>
      </c>
      <c r="G1223" s="29">
        <v>6</v>
      </c>
      <c r="H1223" s="29" t="s">
        <v>15</v>
      </c>
      <c r="I1223" s="29" t="s">
        <v>210</v>
      </c>
      <c r="J1223" s="36" t="s">
        <v>208</v>
      </c>
      <c r="K1223" s="34">
        <v>4</v>
      </c>
      <c r="L1223" s="34" t="s">
        <v>224</v>
      </c>
      <c r="M1223" s="34" t="s">
        <v>206</v>
      </c>
      <c r="N1223" s="34" t="s">
        <v>206</v>
      </c>
      <c r="O1223" s="34" t="s">
        <v>206</v>
      </c>
      <c r="P1223" s="34" t="s">
        <v>206</v>
      </c>
      <c r="Q1223" s="34">
        <v>30</v>
      </c>
      <c r="R1223" s="34">
        <v>221.07</v>
      </c>
      <c r="S1223" s="34">
        <v>6.31</v>
      </c>
      <c r="T1223" s="34">
        <v>214.76</v>
      </c>
      <c r="U1223" s="34">
        <v>1.35</v>
      </c>
      <c r="V1223" s="5">
        <v>171.76657833502196</v>
      </c>
      <c r="W1223" s="5">
        <v>2.1052631578947203</v>
      </c>
      <c r="X1223" s="5">
        <v>210.23873684210528</v>
      </c>
      <c r="Y1223" s="5">
        <v>1.2239793030751613</v>
      </c>
    </row>
    <row r="1224" spans="1:25" x14ac:dyDescent="0.3">
      <c r="A1224" s="34" t="s">
        <v>1523</v>
      </c>
      <c r="B1224" s="29">
        <v>337</v>
      </c>
      <c r="C1224" s="29">
        <v>24</v>
      </c>
      <c r="D1224" s="29" t="s">
        <v>71</v>
      </c>
      <c r="E1224" s="5">
        <v>493945.450232998</v>
      </c>
      <c r="F1224" s="5">
        <v>5180995.3057500003</v>
      </c>
      <c r="G1224" s="29">
        <v>6</v>
      </c>
      <c r="H1224" s="29" t="s">
        <v>15</v>
      </c>
      <c r="I1224" s="29" t="s">
        <v>210</v>
      </c>
      <c r="J1224" s="36" t="s">
        <v>199</v>
      </c>
      <c r="K1224" s="34">
        <v>1</v>
      </c>
      <c r="L1224" s="34" t="s">
        <v>224</v>
      </c>
      <c r="M1224" s="34">
        <v>2.25</v>
      </c>
      <c r="N1224" s="34">
        <v>2.75</v>
      </c>
      <c r="O1224" s="34">
        <v>2.75</v>
      </c>
      <c r="P1224" s="34">
        <v>5</v>
      </c>
      <c r="Q1224" s="34">
        <v>12.75</v>
      </c>
      <c r="R1224" s="34">
        <v>1004.8</v>
      </c>
      <c r="S1224" s="34">
        <v>17.149999999999999</v>
      </c>
      <c r="T1224" s="34">
        <v>987.65</v>
      </c>
      <c r="U1224" s="34">
        <v>6.2</v>
      </c>
      <c r="V1224" s="5">
        <v>1539.7259754508937</v>
      </c>
      <c r="W1224" s="37">
        <v>2.1182771882487934</v>
      </c>
      <c r="X1224" s="5">
        <v>966.72883535026074</v>
      </c>
      <c r="Y1224" s="5">
        <v>0.62785771673895652</v>
      </c>
    </row>
    <row r="1225" spans="1:25" x14ac:dyDescent="0.3">
      <c r="A1225" s="34" t="s">
        <v>1524</v>
      </c>
      <c r="B1225" s="29">
        <v>337</v>
      </c>
      <c r="C1225" s="29">
        <v>24</v>
      </c>
      <c r="D1225" s="29" t="s">
        <v>71</v>
      </c>
      <c r="E1225" s="5">
        <v>493945.450232998</v>
      </c>
      <c r="F1225" s="5">
        <v>5180995.3057500003</v>
      </c>
      <c r="G1225" s="29">
        <v>6</v>
      </c>
      <c r="H1225" s="29" t="s">
        <v>15</v>
      </c>
      <c r="I1225" s="29" t="s">
        <v>210</v>
      </c>
      <c r="J1225" s="36" t="s">
        <v>202</v>
      </c>
      <c r="K1225" s="34">
        <v>2</v>
      </c>
      <c r="L1225" s="34" t="s">
        <v>224</v>
      </c>
      <c r="M1225" s="34" t="s">
        <v>203</v>
      </c>
      <c r="N1225" s="34">
        <v>7.25</v>
      </c>
      <c r="O1225" s="34">
        <v>7.25</v>
      </c>
      <c r="P1225" s="34">
        <v>5</v>
      </c>
      <c r="Q1225" s="34">
        <v>19.5</v>
      </c>
      <c r="R1225" s="34">
        <v>202.93</v>
      </c>
      <c r="S1225" s="34">
        <v>6.31</v>
      </c>
      <c r="T1225" s="34">
        <v>196.62</v>
      </c>
      <c r="U1225" s="34">
        <v>1.55</v>
      </c>
      <c r="V1225" s="5">
        <v>147.17968882986486</v>
      </c>
      <c r="W1225" s="5">
        <v>1.9987762594329792</v>
      </c>
      <c r="X1225" s="5">
        <v>192.69000611870288</v>
      </c>
      <c r="Y1225" s="5">
        <v>1.30921601785316</v>
      </c>
    </row>
    <row r="1226" spans="1:25" x14ac:dyDescent="0.3">
      <c r="A1226" s="34" t="s">
        <v>1525</v>
      </c>
      <c r="B1226" s="29">
        <v>337</v>
      </c>
      <c r="C1226" s="29">
        <v>24</v>
      </c>
      <c r="D1226" s="29" t="s">
        <v>71</v>
      </c>
      <c r="E1226" s="5">
        <v>493945.450232998</v>
      </c>
      <c r="F1226" s="5">
        <v>5180995.3057500003</v>
      </c>
      <c r="G1226" s="29">
        <v>6</v>
      </c>
      <c r="H1226" s="29" t="s">
        <v>15</v>
      </c>
      <c r="I1226" s="29" t="s">
        <v>210</v>
      </c>
      <c r="J1226" s="36" t="s">
        <v>205</v>
      </c>
      <c r="K1226" s="34">
        <v>3</v>
      </c>
      <c r="L1226" s="34" t="s">
        <v>224</v>
      </c>
      <c r="M1226" s="34" t="s">
        <v>206</v>
      </c>
      <c r="N1226" s="34" t="s">
        <v>206</v>
      </c>
      <c r="O1226" s="34" t="s">
        <v>206</v>
      </c>
      <c r="P1226" s="34" t="s">
        <v>206</v>
      </c>
      <c r="Q1226" s="34">
        <v>30</v>
      </c>
      <c r="R1226" s="34">
        <v>245.74</v>
      </c>
      <c r="S1226" s="34">
        <v>6.31</v>
      </c>
      <c r="T1226" s="34">
        <v>239.43</v>
      </c>
      <c r="U1226" s="34">
        <v>1.35</v>
      </c>
      <c r="V1226" s="5">
        <v>171.76657833502196</v>
      </c>
      <c r="W1226" s="5">
        <v>2.3284065600324069</v>
      </c>
      <c r="X1226" s="5">
        <v>233.85509617331442</v>
      </c>
      <c r="Y1226" s="5">
        <v>1.3614703072048857</v>
      </c>
    </row>
    <row r="1227" spans="1:25" x14ac:dyDescent="0.3">
      <c r="A1227" s="34" t="s">
        <v>1526</v>
      </c>
      <c r="B1227" s="29">
        <v>337</v>
      </c>
      <c r="C1227" s="29">
        <v>24</v>
      </c>
      <c r="D1227" s="29" t="s">
        <v>71</v>
      </c>
      <c r="E1227" s="5">
        <v>493945.450232998</v>
      </c>
      <c r="F1227" s="5">
        <v>5180995.3057500003</v>
      </c>
      <c r="G1227" s="29">
        <v>6</v>
      </c>
      <c r="H1227" s="29" t="s">
        <v>15</v>
      </c>
      <c r="I1227" s="29" t="s">
        <v>210</v>
      </c>
      <c r="J1227" s="36" t="s">
        <v>208</v>
      </c>
      <c r="K1227" s="34">
        <v>4</v>
      </c>
      <c r="L1227" s="34" t="s">
        <v>224</v>
      </c>
      <c r="M1227" s="34" t="s">
        <v>206</v>
      </c>
      <c r="N1227" s="34" t="s">
        <v>206</v>
      </c>
      <c r="O1227" s="34" t="s">
        <v>206</v>
      </c>
      <c r="P1227" s="34" t="s">
        <v>206</v>
      </c>
      <c r="Q1227" s="34">
        <v>30</v>
      </c>
      <c r="R1227" s="34">
        <v>232.61</v>
      </c>
      <c r="S1227" s="34">
        <v>6.31</v>
      </c>
      <c r="T1227" s="34">
        <v>226.3</v>
      </c>
      <c r="U1227" s="34">
        <v>1.35</v>
      </c>
      <c r="V1227" s="5">
        <v>171.76657833502196</v>
      </c>
      <c r="W1227" s="5">
        <v>2.085020242914982</v>
      </c>
      <c r="X1227" s="5">
        <v>221.58159919028341</v>
      </c>
      <c r="Y1227" s="5">
        <v>1.2900157954948592</v>
      </c>
    </row>
    <row r="1228" spans="1:25" x14ac:dyDescent="0.3">
      <c r="A1228" s="34" t="s">
        <v>471</v>
      </c>
      <c r="B1228" s="29">
        <v>65</v>
      </c>
      <c r="C1228" s="29">
        <v>25</v>
      </c>
      <c r="D1228" s="29" t="s">
        <v>23</v>
      </c>
      <c r="E1228" s="5">
        <v>493959.974636</v>
      </c>
      <c r="F1228" s="5">
        <v>5180636.9220099803</v>
      </c>
      <c r="G1228" s="29">
        <v>6</v>
      </c>
      <c r="H1228" s="29" t="s">
        <v>23</v>
      </c>
      <c r="I1228" s="29" t="s">
        <v>210</v>
      </c>
      <c r="J1228" s="36" t="s">
        <v>199</v>
      </c>
      <c r="K1228" s="34">
        <v>1</v>
      </c>
      <c r="L1228" s="34" t="s">
        <v>210</v>
      </c>
      <c r="M1228" s="34">
        <v>3</v>
      </c>
      <c r="N1228" s="34">
        <v>3.5</v>
      </c>
      <c r="O1228" s="34">
        <v>3.75</v>
      </c>
      <c r="P1228" s="34">
        <v>4.25</v>
      </c>
      <c r="Q1228" s="34">
        <v>14.5</v>
      </c>
      <c r="R1228" s="34">
        <v>400.2</v>
      </c>
      <c r="S1228" s="34">
        <v>17.149999999999999</v>
      </c>
      <c r="T1228" s="34">
        <v>383.05</v>
      </c>
      <c r="U1228" s="34">
        <v>6.2</v>
      </c>
      <c r="V1228" s="5">
        <v>1751.0609132578793</v>
      </c>
      <c r="W1228" s="37">
        <v>2.3334791757817994</v>
      </c>
      <c r="X1228" s="5">
        <v>374.11160801716784</v>
      </c>
      <c r="Y1228" s="5">
        <v>0.21364854025616201</v>
      </c>
    </row>
    <row r="1229" spans="1:25" x14ac:dyDescent="0.3">
      <c r="A1229" s="34" t="s">
        <v>472</v>
      </c>
      <c r="B1229" s="29">
        <v>65</v>
      </c>
      <c r="C1229" s="29">
        <v>25</v>
      </c>
      <c r="D1229" s="29" t="s">
        <v>23</v>
      </c>
      <c r="E1229" s="5">
        <v>493959.974636</v>
      </c>
      <c r="F1229" s="5">
        <v>5180636.9220099803</v>
      </c>
      <c r="G1229" s="29">
        <v>6</v>
      </c>
      <c r="H1229" s="29" t="s">
        <v>23</v>
      </c>
      <c r="I1229" s="29" t="s">
        <v>210</v>
      </c>
      <c r="J1229" s="36" t="s">
        <v>202</v>
      </c>
      <c r="K1229" s="34">
        <v>2</v>
      </c>
      <c r="L1229" s="34" t="s">
        <v>210</v>
      </c>
      <c r="M1229" s="34" t="s">
        <v>203</v>
      </c>
      <c r="N1229" s="34">
        <v>6.5</v>
      </c>
      <c r="O1229" s="34">
        <v>6.25</v>
      </c>
      <c r="P1229" s="34">
        <v>5.75</v>
      </c>
      <c r="Q1229" s="34">
        <v>18.5</v>
      </c>
      <c r="R1229" s="34">
        <v>192.76</v>
      </c>
      <c r="S1229" s="34">
        <v>6.31</v>
      </c>
      <c r="T1229" s="34">
        <v>186.45</v>
      </c>
      <c r="U1229" s="34">
        <v>1.55</v>
      </c>
      <c r="V1229" s="5">
        <v>139.63201247961536</v>
      </c>
      <c r="W1229" s="5">
        <v>1.9281510046681609</v>
      </c>
      <c r="X1229" s="5">
        <v>182.85496245179621</v>
      </c>
      <c r="Y1229" s="5">
        <v>1.3095490010107167</v>
      </c>
    </row>
    <row r="1230" spans="1:25" x14ac:dyDescent="0.3">
      <c r="A1230" s="34" t="s">
        <v>473</v>
      </c>
      <c r="B1230" s="29">
        <v>65</v>
      </c>
      <c r="C1230" s="29">
        <v>25</v>
      </c>
      <c r="D1230" s="29" t="s">
        <v>23</v>
      </c>
      <c r="E1230" s="5">
        <v>493959.974636</v>
      </c>
      <c r="F1230" s="5">
        <v>5180636.9220099803</v>
      </c>
      <c r="G1230" s="29">
        <v>6</v>
      </c>
      <c r="H1230" s="29" t="s">
        <v>23</v>
      </c>
      <c r="I1230" s="29" t="s">
        <v>210</v>
      </c>
      <c r="J1230" s="36" t="s">
        <v>205</v>
      </c>
      <c r="K1230" s="34">
        <v>3</v>
      </c>
      <c r="L1230" s="34" t="s">
        <v>210</v>
      </c>
      <c r="M1230" s="34" t="s">
        <v>206</v>
      </c>
      <c r="N1230" s="34" t="s">
        <v>206</v>
      </c>
      <c r="O1230" s="34" t="s">
        <v>206</v>
      </c>
      <c r="P1230" s="34" t="s">
        <v>206</v>
      </c>
      <c r="Q1230" s="34">
        <v>30</v>
      </c>
      <c r="R1230" s="34">
        <v>243.46</v>
      </c>
      <c r="S1230" s="34">
        <v>6.31</v>
      </c>
      <c r="T1230" s="34">
        <v>237.15</v>
      </c>
      <c r="U1230" s="34">
        <v>1.35</v>
      </c>
      <c r="V1230" s="5">
        <v>171.76657833502196</v>
      </c>
      <c r="W1230" s="5">
        <v>2.2412387938060485</v>
      </c>
      <c r="X1230" s="5">
        <v>231.83490220048895</v>
      </c>
      <c r="Y1230" s="5">
        <v>1.3497090321512186</v>
      </c>
    </row>
    <row r="1231" spans="1:25" x14ac:dyDescent="0.3">
      <c r="A1231" s="34" t="s">
        <v>474</v>
      </c>
      <c r="B1231" s="29">
        <v>65</v>
      </c>
      <c r="C1231" s="29">
        <v>25</v>
      </c>
      <c r="D1231" s="29" t="s">
        <v>23</v>
      </c>
      <c r="E1231" s="5">
        <v>493959.974636</v>
      </c>
      <c r="F1231" s="5">
        <v>5180636.9220099803</v>
      </c>
      <c r="G1231" s="29">
        <v>6</v>
      </c>
      <c r="H1231" s="29" t="s">
        <v>23</v>
      </c>
      <c r="I1231" s="29" t="s">
        <v>210</v>
      </c>
      <c r="J1231" s="36" t="s">
        <v>208</v>
      </c>
      <c r="K1231" s="34">
        <v>4</v>
      </c>
      <c r="L1231" s="34" t="s">
        <v>210</v>
      </c>
      <c r="M1231" s="34" t="s">
        <v>206</v>
      </c>
      <c r="N1231" s="34" t="s">
        <v>206</v>
      </c>
      <c r="O1231" s="34" t="s">
        <v>206</v>
      </c>
      <c r="P1231" s="34" t="s">
        <v>206</v>
      </c>
      <c r="Q1231" s="34">
        <v>30</v>
      </c>
      <c r="R1231" s="34">
        <v>233.48</v>
      </c>
      <c r="S1231" s="34">
        <v>6.31</v>
      </c>
      <c r="T1231" s="34">
        <v>227.17</v>
      </c>
      <c r="U1231" s="34">
        <v>1.35</v>
      </c>
      <c r="V1231" s="5">
        <v>171.76657833502196</v>
      </c>
      <c r="W1231" s="5">
        <v>2.6999386377582479</v>
      </c>
      <c r="X1231" s="5">
        <v>221.03654939660458</v>
      </c>
      <c r="Y1231" s="5">
        <v>1.2868425949865756</v>
      </c>
    </row>
    <row r="1232" spans="1:25" x14ac:dyDescent="0.3">
      <c r="A1232" s="34" t="s">
        <v>571</v>
      </c>
      <c r="B1232" s="29">
        <v>90</v>
      </c>
      <c r="C1232" s="29">
        <v>25</v>
      </c>
      <c r="D1232" s="29" t="s">
        <v>33</v>
      </c>
      <c r="E1232" s="5">
        <v>493966.647998998</v>
      </c>
      <c r="F1232" s="5">
        <v>5180668.6962400004</v>
      </c>
      <c r="G1232" s="29">
        <v>5</v>
      </c>
      <c r="H1232" s="29" t="s">
        <v>23</v>
      </c>
      <c r="I1232" s="29" t="s">
        <v>198</v>
      </c>
      <c r="J1232" s="36" t="s">
        <v>199</v>
      </c>
      <c r="K1232" s="34">
        <v>1</v>
      </c>
      <c r="L1232" s="34" t="s">
        <v>198</v>
      </c>
      <c r="M1232" s="34">
        <v>4.75</v>
      </c>
      <c r="N1232" s="34">
        <v>4.5</v>
      </c>
      <c r="O1232" s="34">
        <v>4.25</v>
      </c>
      <c r="P1232" s="34">
        <v>5.5</v>
      </c>
      <c r="Q1232" s="34">
        <v>19</v>
      </c>
      <c r="R1232" s="34">
        <v>627.5</v>
      </c>
      <c r="S1232" s="34">
        <v>17.149999999999999</v>
      </c>
      <c r="T1232" s="34">
        <v>610.35</v>
      </c>
      <c r="U1232" s="34">
        <v>6.2</v>
      </c>
      <c r="V1232" s="5">
        <v>2294.4936104758417</v>
      </c>
      <c r="W1232" s="37">
        <v>2.4987138972587699</v>
      </c>
      <c r="X1232" s="5">
        <v>595.09909972808111</v>
      </c>
      <c r="Y1232" s="5">
        <v>0.2593596674277367</v>
      </c>
    </row>
    <row r="1233" spans="1:25" x14ac:dyDescent="0.3">
      <c r="A1233" s="34" t="s">
        <v>572</v>
      </c>
      <c r="B1233" s="29">
        <v>90</v>
      </c>
      <c r="C1233" s="29">
        <v>25</v>
      </c>
      <c r="D1233" s="29" t="s">
        <v>33</v>
      </c>
      <c r="E1233" s="5">
        <v>493966.647998998</v>
      </c>
      <c r="F1233" s="5">
        <v>5180668.6962400004</v>
      </c>
      <c r="G1233" s="29">
        <v>5</v>
      </c>
      <c r="H1233" s="29" t="s">
        <v>23</v>
      </c>
      <c r="I1233" s="29" t="s">
        <v>198</v>
      </c>
      <c r="J1233" s="36" t="s">
        <v>202</v>
      </c>
      <c r="K1233" s="34">
        <v>2</v>
      </c>
      <c r="L1233" s="34" t="s">
        <v>198</v>
      </c>
      <c r="M1233" s="34" t="s">
        <v>203</v>
      </c>
      <c r="N1233" s="34">
        <v>5.5</v>
      </c>
      <c r="O1233" s="34">
        <v>5.75</v>
      </c>
      <c r="P1233" s="34">
        <v>4.5</v>
      </c>
      <c r="Q1233" s="34">
        <v>15.75</v>
      </c>
      <c r="R1233" s="34">
        <v>171.94</v>
      </c>
      <c r="S1233" s="34">
        <v>6.31</v>
      </c>
      <c r="T1233" s="34">
        <v>165.63</v>
      </c>
      <c r="U1233" s="34">
        <v>1.55</v>
      </c>
      <c r="V1233" s="5">
        <v>118.87590251642929</v>
      </c>
      <c r="W1233" s="5">
        <v>2.0536803578690628</v>
      </c>
      <c r="X1233" s="5">
        <v>162.22848922326148</v>
      </c>
      <c r="Y1233" s="5">
        <v>1.3646877608423678</v>
      </c>
    </row>
    <row r="1234" spans="1:25" x14ac:dyDescent="0.3">
      <c r="A1234" s="34" t="s">
        <v>573</v>
      </c>
      <c r="B1234" s="29">
        <v>90</v>
      </c>
      <c r="C1234" s="29">
        <v>25</v>
      </c>
      <c r="D1234" s="29" t="s">
        <v>33</v>
      </c>
      <c r="E1234" s="5">
        <v>493966.647998998</v>
      </c>
      <c r="F1234" s="5">
        <v>5180668.6962400004</v>
      </c>
      <c r="G1234" s="29">
        <v>5</v>
      </c>
      <c r="H1234" s="29" t="s">
        <v>23</v>
      </c>
      <c r="I1234" s="29" t="s">
        <v>198</v>
      </c>
      <c r="J1234" s="36" t="s">
        <v>205</v>
      </c>
      <c r="K1234" s="34">
        <v>3</v>
      </c>
      <c r="L1234" s="34" t="s">
        <v>198</v>
      </c>
      <c r="M1234" s="34" t="s">
        <v>206</v>
      </c>
      <c r="N1234" s="34" t="s">
        <v>206</v>
      </c>
      <c r="O1234" s="34" t="s">
        <v>206</v>
      </c>
      <c r="P1234" s="34" t="s">
        <v>206</v>
      </c>
      <c r="Q1234" s="34">
        <v>30</v>
      </c>
      <c r="R1234" s="34">
        <v>250.97</v>
      </c>
      <c r="S1234" s="34">
        <v>6.31</v>
      </c>
      <c r="T1234" s="34">
        <v>244.66</v>
      </c>
      <c r="U1234" s="34">
        <v>1.35</v>
      </c>
      <c r="V1234" s="5">
        <v>171.76657833502196</v>
      </c>
      <c r="W1234" s="5">
        <v>3.0445443400081631</v>
      </c>
      <c r="X1234" s="5">
        <v>237.21121781773601</v>
      </c>
      <c r="Y1234" s="5">
        <v>1.3810091585748865</v>
      </c>
    </row>
    <row r="1235" spans="1:25" x14ac:dyDescent="0.3">
      <c r="A1235" s="34" t="s">
        <v>574</v>
      </c>
      <c r="B1235" s="29">
        <v>90</v>
      </c>
      <c r="C1235" s="29">
        <v>25</v>
      </c>
      <c r="D1235" s="29" t="s">
        <v>33</v>
      </c>
      <c r="E1235" s="5">
        <v>493966.647998998</v>
      </c>
      <c r="F1235" s="5">
        <v>5180668.6962400004</v>
      </c>
      <c r="G1235" s="29">
        <v>5</v>
      </c>
      <c r="H1235" s="29" t="s">
        <v>23</v>
      </c>
      <c r="I1235" s="29" t="s">
        <v>198</v>
      </c>
      <c r="J1235" s="36" t="s">
        <v>208</v>
      </c>
      <c r="K1235" s="34">
        <v>4</v>
      </c>
      <c r="L1235" s="34" t="s">
        <v>198</v>
      </c>
      <c r="M1235" s="34" t="s">
        <v>206</v>
      </c>
      <c r="N1235" s="34" t="s">
        <v>206</v>
      </c>
      <c r="O1235" s="34" t="s">
        <v>206</v>
      </c>
      <c r="P1235" s="34" t="s">
        <v>206</v>
      </c>
      <c r="Q1235" s="34">
        <v>30</v>
      </c>
      <c r="R1235" s="34">
        <v>228.41</v>
      </c>
      <c r="S1235" s="34">
        <v>6.31</v>
      </c>
      <c r="T1235" s="34">
        <v>222.1</v>
      </c>
      <c r="U1235" s="34">
        <v>1.35</v>
      </c>
      <c r="V1235" s="5">
        <v>171.76657833502196</v>
      </c>
      <c r="W1235" s="5">
        <v>2.4750499001995903</v>
      </c>
      <c r="X1235" s="5">
        <v>216.60291417165669</v>
      </c>
      <c r="Y1235" s="5">
        <v>1.2610306164985352</v>
      </c>
    </row>
    <row r="1236" spans="1:25" x14ac:dyDescent="0.3">
      <c r="A1236" s="34" t="s">
        <v>679</v>
      </c>
      <c r="B1236" s="29">
        <v>117</v>
      </c>
      <c r="C1236" s="29">
        <v>25</v>
      </c>
      <c r="D1236" s="29" t="s">
        <v>27</v>
      </c>
      <c r="E1236" s="5">
        <v>493978.13054300001</v>
      </c>
      <c r="F1236" s="5">
        <v>5180700.4656499904</v>
      </c>
      <c r="G1236" s="29">
        <v>5</v>
      </c>
      <c r="H1236" s="29" t="s">
        <v>23</v>
      </c>
      <c r="I1236" s="29" t="s">
        <v>198</v>
      </c>
      <c r="J1236" s="36" t="s">
        <v>199</v>
      </c>
      <c r="K1236" s="34">
        <v>1</v>
      </c>
      <c r="L1236" s="34" t="s">
        <v>198</v>
      </c>
      <c r="M1236" s="34">
        <v>4</v>
      </c>
      <c r="N1236" s="34">
        <v>4.5</v>
      </c>
      <c r="O1236" s="34">
        <v>4.75</v>
      </c>
      <c r="P1236" s="34">
        <v>3.75</v>
      </c>
      <c r="Q1236" s="34">
        <v>17</v>
      </c>
      <c r="R1236" s="34">
        <v>826.2</v>
      </c>
      <c r="S1236" s="34">
        <v>17.149999999999999</v>
      </c>
      <c r="T1236" s="34">
        <v>809.05000000000007</v>
      </c>
      <c r="U1236" s="34">
        <v>6.2</v>
      </c>
      <c r="V1236" s="5">
        <v>2052.9679672678585</v>
      </c>
      <c r="W1236" s="37">
        <v>2.0235525289899856</v>
      </c>
      <c r="X1236" s="5">
        <v>792.67844826420662</v>
      </c>
      <c r="Y1236" s="5">
        <v>0.38611340308398628</v>
      </c>
    </row>
    <row r="1237" spans="1:25" x14ac:dyDescent="0.3">
      <c r="A1237" s="34" t="s">
        <v>680</v>
      </c>
      <c r="B1237" s="29">
        <v>117</v>
      </c>
      <c r="C1237" s="29">
        <v>25</v>
      </c>
      <c r="D1237" s="29" t="s">
        <v>27</v>
      </c>
      <c r="E1237" s="5">
        <v>493978.13054300001</v>
      </c>
      <c r="F1237" s="5">
        <v>5180700.4656499904</v>
      </c>
      <c r="G1237" s="29">
        <v>5</v>
      </c>
      <c r="H1237" s="29" t="s">
        <v>23</v>
      </c>
      <c r="I1237" s="29" t="s">
        <v>198</v>
      </c>
      <c r="J1237" s="36" t="s">
        <v>202</v>
      </c>
      <c r="K1237" s="34">
        <v>2</v>
      </c>
      <c r="L1237" s="34" t="s">
        <v>198</v>
      </c>
      <c r="M1237" s="34" t="s">
        <v>203</v>
      </c>
      <c r="N1237" s="34">
        <v>5.5</v>
      </c>
      <c r="O1237" s="34">
        <v>5.25</v>
      </c>
      <c r="P1237" s="34">
        <v>6.25</v>
      </c>
      <c r="Q1237" s="34">
        <v>17</v>
      </c>
      <c r="R1237" s="34">
        <v>198.34</v>
      </c>
      <c r="S1237" s="34">
        <v>6.31</v>
      </c>
      <c r="T1237" s="34">
        <v>192.03</v>
      </c>
      <c r="U1237" s="34">
        <v>1.55</v>
      </c>
      <c r="V1237" s="5">
        <v>128.31049795424116</v>
      </c>
      <c r="W1237" s="5">
        <v>1.8211250505867898</v>
      </c>
      <c r="X1237" s="5">
        <v>188.53289356535819</v>
      </c>
      <c r="Y1237" s="5">
        <v>1.4693489353660985</v>
      </c>
    </row>
    <row r="1238" spans="1:25" x14ac:dyDescent="0.3">
      <c r="A1238" s="34" t="s">
        <v>681</v>
      </c>
      <c r="B1238" s="29">
        <v>117</v>
      </c>
      <c r="C1238" s="29">
        <v>25</v>
      </c>
      <c r="D1238" s="29" t="s">
        <v>27</v>
      </c>
      <c r="E1238" s="5">
        <v>493978.13054300001</v>
      </c>
      <c r="F1238" s="5">
        <v>5180700.4656499904</v>
      </c>
      <c r="G1238" s="29">
        <v>5</v>
      </c>
      <c r="H1238" s="29" t="s">
        <v>23</v>
      </c>
      <c r="I1238" s="29" t="s">
        <v>198</v>
      </c>
      <c r="J1238" s="36" t="s">
        <v>205</v>
      </c>
      <c r="K1238" s="34">
        <v>3</v>
      </c>
      <c r="L1238" s="34" t="s">
        <v>198</v>
      </c>
      <c r="M1238" s="34" t="s">
        <v>206</v>
      </c>
      <c r="N1238" s="34" t="s">
        <v>206</v>
      </c>
      <c r="O1238" s="34" t="s">
        <v>206</v>
      </c>
      <c r="P1238" s="34" t="s">
        <v>206</v>
      </c>
      <c r="Q1238" s="34">
        <v>30</v>
      </c>
      <c r="R1238" s="34">
        <v>242.9</v>
      </c>
      <c r="S1238" s="34">
        <v>6.31</v>
      </c>
      <c r="T1238" s="34">
        <v>236.59</v>
      </c>
      <c r="U1238" s="34">
        <v>1.35</v>
      </c>
      <c r="V1238" s="5">
        <v>171.76657833502196</v>
      </c>
      <c r="W1238" s="5">
        <v>2.34359078866926</v>
      </c>
      <c r="X1238" s="5">
        <v>231.04529855308741</v>
      </c>
      <c r="Y1238" s="5">
        <v>1.3451120747276302</v>
      </c>
    </row>
    <row r="1239" spans="1:25" x14ac:dyDescent="0.3">
      <c r="A1239" s="34" t="s">
        <v>682</v>
      </c>
      <c r="B1239" s="29">
        <v>117</v>
      </c>
      <c r="C1239" s="29">
        <v>25</v>
      </c>
      <c r="D1239" s="29" t="s">
        <v>27</v>
      </c>
      <c r="E1239" s="5">
        <v>493978.13054300001</v>
      </c>
      <c r="F1239" s="5">
        <v>5180700.4656499904</v>
      </c>
      <c r="G1239" s="29">
        <v>5</v>
      </c>
      <c r="H1239" s="29" t="s">
        <v>23</v>
      </c>
      <c r="I1239" s="29" t="s">
        <v>198</v>
      </c>
      <c r="J1239" s="36" t="s">
        <v>208</v>
      </c>
      <c r="K1239" s="34">
        <v>4</v>
      </c>
      <c r="L1239" s="34" t="s">
        <v>198</v>
      </c>
      <c r="M1239" s="34" t="s">
        <v>206</v>
      </c>
      <c r="N1239" s="34" t="s">
        <v>206</v>
      </c>
      <c r="O1239" s="34" t="s">
        <v>206</v>
      </c>
      <c r="P1239" s="34" t="s">
        <v>206</v>
      </c>
      <c r="Q1239" s="34">
        <v>30</v>
      </c>
      <c r="R1239" s="34">
        <v>227.39</v>
      </c>
      <c r="S1239" s="34">
        <v>6.31</v>
      </c>
      <c r="T1239" s="34">
        <v>221.07999999999998</v>
      </c>
      <c r="U1239" s="34">
        <v>1.35</v>
      </c>
      <c r="V1239" s="5">
        <v>171.76657833502196</v>
      </c>
      <c r="W1239" s="5">
        <v>2.528548123980443</v>
      </c>
      <c r="X1239" s="5">
        <v>215.48988580750401</v>
      </c>
      <c r="Y1239" s="5">
        <v>1.2545507274832126</v>
      </c>
    </row>
    <row r="1240" spans="1:25" x14ac:dyDescent="0.3">
      <c r="A1240" s="34" t="s">
        <v>783</v>
      </c>
      <c r="B1240" s="29">
        <v>143</v>
      </c>
      <c r="C1240" s="29">
        <v>25</v>
      </c>
      <c r="D1240" s="29" t="s">
        <v>40</v>
      </c>
      <c r="E1240" s="5">
        <v>493976.77996199799</v>
      </c>
      <c r="F1240" s="5">
        <v>5180731.3388799904</v>
      </c>
      <c r="G1240" s="29">
        <v>5</v>
      </c>
      <c r="H1240" s="29" t="s">
        <v>23</v>
      </c>
      <c r="I1240" s="29" t="s">
        <v>198</v>
      </c>
      <c r="J1240" s="36" t="s">
        <v>199</v>
      </c>
      <c r="K1240" s="34">
        <v>1</v>
      </c>
      <c r="L1240" s="34" t="s">
        <v>198</v>
      </c>
      <c r="M1240" s="34">
        <v>6</v>
      </c>
      <c r="N1240" s="34">
        <v>3.5</v>
      </c>
      <c r="O1240" s="34">
        <v>2</v>
      </c>
      <c r="P1240" s="34">
        <v>3.5</v>
      </c>
      <c r="Q1240" s="34">
        <v>15</v>
      </c>
      <c r="R1240" s="34">
        <v>444.7</v>
      </c>
      <c r="S1240" s="34">
        <v>17.149999999999999</v>
      </c>
      <c r="T1240" s="34">
        <v>427.55</v>
      </c>
      <c r="U1240" s="34">
        <v>6.2</v>
      </c>
      <c r="V1240" s="5">
        <v>1811.4423240598751</v>
      </c>
      <c r="W1240" s="37">
        <v>2.0228594167974534</v>
      </c>
      <c r="X1240" s="5">
        <v>418.90126456348253</v>
      </c>
      <c r="Y1240" s="5">
        <v>0.23125288561472093</v>
      </c>
    </row>
    <row r="1241" spans="1:25" x14ac:dyDescent="0.3">
      <c r="A1241" s="34" t="s">
        <v>784</v>
      </c>
      <c r="B1241" s="29">
        <v>143</v>
      </c>
      <c r="C1241" s="29">
        <v>25</v>
      </c>
      <c r="D1241" s="29" t="s">
        <v>40</v>
      </c>
      <c r="E1241" s="5">
        <v>493976.77996199799</v>
      </c>
      <c r="F1241" s="5">
        <v>5180731.3388799904</v>
      </c>
      <c r="G1241" s="29">
        <v>5</v>
      </c>
      <c r="H1241" s="29" t="s">
        <v>23</v>
      </c>
      <c r="I1241" s="29" t="s">
        <v>198</v>
      </c>
      <c r="J1241" s="36" t="s">
        <v>202</v>
      </c>
      <c r="K1241" s="34">
        <v>2</v>
      </c>
      <c r="L1241" s="34" t="s">
        <v>198</v>
      </c>
      <c r="M1241" s="34" t="s">
        <v>203</v>
      </c>
      <c r="N1241" s="34">
        <v>6.5</v>
      </c>
      <c r="O1241" s="34">
        <v>8</v>
      </c>
      <c r="P1241" s="34">
        <v>6.5</v>
      </c>
      <c r="Q1241" s="34">
        <v>21</v>
      </c>
      <c r="R1241" s="34">
        <v>247.8</v>
      </c>
      <c r="S1241" s="34">
        <v>6.31</v>
      </c>
      <c r="T1241" s="34">
        <v>241.49</v>
      </c>
      <c r="U1241" s="34">
        <v>1.55</v>
      </c>
      <c r="V1241" s="5">
        <v>158.50120335523906</v>
      </c>
      <c r="W1241" s="5">
        <v>1.9480519480519642</v>
      </c>
      <c r="X1241" s="5">
        <v>236.78564935064932</v>
      </c>
      <c r="Y1241" s="5">
        <v>1.49390442683237</v>
      </c>
    </row>
    <row r="1242" spans="1:25" x14ac:dyDescent="0.3">
      <c r="A1242" s="34" t="s">
        <v>785</v>
      </c>
      <c r="B1242" s="29">
        <v>143</v>
      </c>
      <c r="C1242" s="29">
        <v>25</v>
      </c>
      <c r="D1242" s="29" t="s">
        <v>40</v>
      </c>
      <c r="E1242" s="5">
        <v>493976.77996199799</v>
      </c>
      <c r="F1242" s="5">
        <v>5180731.3388799904</v>
      </c>
      <c r="G1242" s="29">
        <v>5</v>
      </c>
      <c r="H1242" s="29" t="s">
        <v>23</v>
      </c>
      <c r="I1242" s="29" t="s">
        <v>198</v>
      </c>
      <c r="J1242" s="36" t="s">
        <v>205</v>
      </c>
      <c r="K1242" s="34">
        <v>3</v>
      </c>
      <c r="L1242" s="34" t="s">
        <v>198</v>
      </c>
      <c r="M1242" s="34" t="s">
        <v>206</v>
      </c>
      <c r="N1242" s="34" t="s">
        <v>206</v>
      </c>
      <c r="O1242" s="34" t="s">
        <v>206</v>
      </c>
      <c r="P1242" s="34" t="s">
        <v>206</v>
      </c>
      <c r="Q1242" s="34">
        <v>30</v>
      </c>
      <c r="R1242" s="34">
        <v>266.45</v>
      </c>
      <c r="S1242" s="34">
        <v>6.31</v>
      </c>
      <c r="T1242" s="34">
        <v>260.14</v>
      </c>
      <c r="U1242" s="34">
        <v>1.35</v>
      </c>
      <c r="V1242" s="5">
        <v>171.76657833502196</v>
      </c>
      <c r="W1242" s="5">
        <v>1.9230769230769</v>
      </c>
      <c r="X1242" s="5">
        <v>255.13730769230773</v>
      </c>
      <c r="Y1242" s="5">
        <v>1.4853722427577001</v>
      </c>
    </row>
    <row r="1243" spans="1:25" x14ac:dyDescent="0.3">
      <c r="A1243" s="34" t="s">
        <v>786</v>
      </c>
      <c r="B1243" s="29">
        <v>143</v>
      </c>
      <c r="C1243" s="29">
        <v>25</v>
      </c>
      <c r="D1243" s="29" t="s">
        <v>40</v>
      </c>
      <c r="E1243" s="5">
        <v>493976.77996199799</v>
      </c>
      <c r="F1243" s="5">
        <v>5180731.3388799904</v>
      </c>
      <c r="G1243" s="29">
        <v>5</v>
      </c>
      <c r="H1243" s="29" t="s">
        <v>23</v>
      </c>
      <c r="I1243" s="29" t="s">
        <v>198</v>
      </c>
      <c r="J1243" s="36" t="s">
        <v>208</v>
      </c>
      <c r="K1243" s="34">
        <v>4</v>
      </c>
      <c r="L1243" s="34" t="s">
        <v>198</v>
      </c>
      <c r="M1243" s="34" t="s">
        <v>206</v>
      </c>
      <c r="N1243" s="34" t="s">
        <v>206</v>
      </c>
      <c r="O1243" s="34" t="s">
        <v>206</v>
      </c>
      <c r="P1243" s="34" t="s">
        <v>206</v>
      </c>
      <c r="Q1243" s="34">
        <v>30</v>
      </c>
      <c r="R1243" s="34">
        <v>246.32</v>
      </c>
      <c r="S1243" s="34">
        <v>6.31</v>
      </c>
      <c r="T1243" s="34">
        <v>240.01</v>
      </c>
      <c r="U1243" s="34">
        <v>1.35</v>
      </c>
      <c r="V1243" s="5">
        <v>171.76657833502196</v>
      </c>
      <c r="W1243" s="5">
        <v>2.035002035002035</v>
      </c>
      <c r="X1243" s="5">
        <v>235.1257916157916</v>
      </c>
      <c r="Y1243" s="5">
        <v>1.3688681109848431</v>
      </c>
    </row>
    <row r="1244" spans="1:25" x14ac:dyDescent="0.3">
      <c r="A1244" s="34" t="s">
        <v>883</v>
      </c>
      <c r="B1244" s="29">
        <v>168</v>
      </c>
      <c r="C1244" s="29">
        <v>25</v>
      </c>
      <c r="D1244" s="29" t="s">
        <v>47</v>
      </c>
      <c r="E1244" s="5">
        <v>493957.125439998</v>
      </c>
      <c r="F1244" s="5">
        <v>5180764.0486500002</v>
      </c>
      <c r="G1244" s="29">
        <v>4</v>
      </c>
      <c r="H1244" s="29" t="s">
        <v>23</v>
      </c>
      <c r="I1244" s="29" t="s">
        <v>242</v>
      </c>
      <c r="J1244" s="36" t="s">
        <v>199</v>
      </c>
      <c r="K1244" s="34">
        <v>1</v>
      </c>
      <c r="L1244" s="34" t="s">
        <v>272</v>
      </c>
      <c r="M1244" s="34">
        <v>3</v>
      </c>
      <c r="N1244" s="34">
        <v>3.5</v>
      </c>
      <c r="O1244" s="34">
        <v>3</v>
      </c>
      <c r="P1244" s="34">
        <v>4.5</v>
      </c>
      <c r="Q1244" s="34">
        <v>14</v>
      </c>
      <c r="R1244" s="34">
        <v>568.79999999999995</v>
      </c>
      <c r="S1244" s="34">
        <v>17.149999999999999</v>
      </c>
      <c r="T1244" s="34">
        <v>551.65</v>
      </c>
      <c r="U1244" s="34">
        <v>6.2</v>
      </c>
      <c r="V1244" s="5">
        <v>1690.6795024558833</v>
      </c>
      <c r="W1244" s="37">
        <v>2.358604091456098</v>
      </c>
      <c r="X1244" s="5">
        <v>538.6387605294824</v>
      </c>
      <c r="Y1244" s="5">
        <v>0.31859306258049208</v>
      </c>
    </row>
    <row r="1245" spans="1:25" x14ac:dyDescent="0.3">
      <c r="A1245" s="34" t="s">
        <v>884</v>
      </c>
      <c r="B1245" s="29">
        <v>168</v>
      </c>
      <c r="C1245" s="29">
        <v>25</v>
      </c>
      <c r="D1245" s="29" t="s">
        <v>47</v>
      </c>
      <c r="E1245" s="5">
        <v>493957.125439998</v>
      </c>
      <c r="F1245" s="5">
        <v>5180764.0486500002</v>
      </c>
      <c r="G1245" s="29">
        <v>4</v>
      </c>
      <c r="H1245" s="29" t="s">
        <v>23</v>
      </c>
      <c r="I1245" s="29" t="s">
        <v>242</v>
      </c>
      <c r="J1245" s="36" t="s">
        <v>202</v>
      </c>
      <c r="K1245" s="34">
        <v>2</v>
      </c>
      <c r="L1245" s="34" t="s">
        <v>272</v>
      </c>
      <c r="M1245" s="34" t="s">
        <v>203</v>
      </c>
      <c r="N1245" s="34">
        <v>6.5</v>
      </c>
      <c r="O1245" s="34">
        <v>7</v>
      </c>
      <c r="P1245" s="34">
        <v>5.5</v>
      </c>
      <c r="Q1245" s="34">
        <v>19</v>
      </c>
      <c r="R1245" s="34">
        <v>204.5</v>
      </c>
      <c r="S1245" s="34">
        <v>6.31</v>
      </c>
      <c r="T1245" s="34">
        <v>198.19</v>
      </c>
      <c r="U1245" s="34">
        <v>1.55</v>
      </c>
      <c r="V1245" s="5">
        <v>143.40585065474011</v>
      </c>
      <c r="W1245" s="5">
        <v>2.3601220752797492</v>
      </c>
      <c r="X1245" s="5">
        <v>193.51247405900307</v>
      </c>
      <c r="Y1245" s="5">
        <v>1.3494043177143327</v>
      </c>
    </row>
    <row r="1246" spans="1:25" x14ac:dyDescent="0.3">
      <c r="A1246" s="34" t="s">
        <v>885</v>
      </c>
      <c r="B1246" s="29">
        <v>168</v>
      </c>
      <c r="C1246" s="29">
        <v>25</v>
      </c>
      <c r="D1246" s="29" t="s">
        <v>47</v>
      </c>
      <c r="E1246" s="5">
        <v>493957.125439998</v>
      </c>
      <c r="F1246" s="5">
        <v>5180764.0486500002</v>
      </c>
      <c r="G1246" s="29">
        <v>4</v>
      </c>
      <c r="H1246" s="29" t="s">
        <v>23</v>
      </c>
      <c r="I1246" s="29" t="s">
        <v>242</v>
      </c>
      <c r="J1246" s="36" t="s">
        <v>205</v>
      </c>
      <c r="K1246" s="34">
        <v>3</v>
      </c>
      <c r="L1246" s="34" t="s">
        <v>272</v>
      </c>
      <c r="M1246" s="34" t="s">
        <v>206</v>
      </c>
      <c r="N1246" s="34" t="s">
        <v>206</v>
      </c>
      <c r="O1246" s="34" t="s">
        <v>206</v>
      </c>
      <c r="P1246" s="34" t="s">
        <v>206</v>
      </c>
      <c r="Q1246" s="34">
        <v>30</v>
      </c>
      <c r="R1246" s="34">
        <v>282.26</v>
      </c>
      <c r="S1246" s="34">
        <v>6.31</v>
      </c>
      <c r="T1246" s="34">
        <v>275.95</v>
      </c>
      <c r="U1246" s="34">
        <v>1.35</v>
      </c>
      <c r="V1246" s="5">
        <v>171.76657833502196</v>
      </c>
      <c r="W1246" s="5">
        <v>2.2869864399918955</v>
      </c>
      <c r="X1246" s="5">
        <v>269.63906091884235</v>
      </c>
      <c r="Y1246" s="5">
        <v>1.5697993377554806</v>
      </c>
    </row>
    <row r="1247" spans="1:25" x14ac:dyDescent="0.3">
      <c r="A1247" s="34" t="s">
        <v>886</v>
      </c>
      <c r="B1247" s="29">
        <v>168</v>
      </c>
      <c r="C1247" s="29">
        <v>25</v>
      </c>
      <c r="D1247" s="29" t="s">
        <v>47</v>
      </c>
      <c r="E1247" s="5">
        <v>493957.125439998</v>
      </c>
      <c r="F1247" s="5">
        <v>5180764.0486500002</v>
      </c>
      <c r="G1247" s="29">
        <v>4</v>
      </c>
      <c r="H1247" s="29" t="s">
        <v>23</v>
      </c>
      <c r="I1247" s="29" t="s">
        <v>242</v>
      </c>
      <c r="J1247" s="36" t="s">
        <v>208</v>
      </c>
      <c r="K1247" s="34">
        <v>4</v>
      </c>
      <c r="L1247" s="34" t="s">
        <v>272</v>
      </c>
      <c r="M1247" s="34" t="s">
        <v>206</v>
      </c>
      <c r="N1247" s="34" t="s">
        <v>206</v>
      </c>
      <c r="O1247" s="34" t="s">
        <v>206</v>
      </c>
      <c r="P1247" s="34" t="s">
        <v>206</v>
      </c>
      <c r="Q1247" s="34">
        <v>30</v>
      </c>
      <c r="R1247" s="34">
        <v>270.45</v>
      </c>
      <c r="S1247" s="34">
        <v>6.31</v>
      </c>
      <c r="T1247" s="34">
        <v>264.14</v>
      </c>
      <c r="U1247" s="34">
        <v>1.35</v>
      </c>
      <c r="V1247" s="5">
        <v>171.76657833502196</v>
      </c>
      <c r="W1247" s="5">
        <v>2.3577235772357943</v>
      </c>
      <c r="X1247" s="5">
        <v>257.91230894308939</v>
      </c>
      <c r="Y1247" s="5">
        <v>1.5015278958403919</v>
      </c>
    </row>
    <row r="1248" spans="1:25" x14ac:dyDescent="0.3">
      <c r="A1248" s="34" t="s">
        <v>987</v>
      </c>
      <c r="B1248" s="29">
        <v>194</v>
      </c>
      <c r="C1248" s="29">
        <v>25</v>
      </c>
      <c r="D1248" s="29" t="s">
        <v>48</v>
      </c>
      <c r="E1248" s="5">
        <v>493976.07760600001</v>
      </c>
      <c r="F1248" s="5">
        <v>5180793.5362799903</v>
      </c>
      <c r="G1248" s="29">
        <v>4</v>
      </c>
      <c r="H1248" s="29" t="s">
        <v>23</v>
      </c>
      <c r="I1248" s="29" t="s">
        <v>242</v>
      </c>
      <c r="J1248" s="36" t="s">
        <v>199</v>
      </c>
      <c r="K1248" s="34">
        <v>1</v>
      </c>
      <c r="L1248" s="34" t="s">
        <v>272</v>
      </c>
      <c r="M1248" s="34">
        <v>4.5</v>
      </c>
      <c r="N1248" s="34">
        <v>4.25</v>
      </c>
      <c r="O1248" s="34">
        <v>3</v>
      </c>
      <c r="P1248" s="34">
        <v>3.5</v>
      </c>
      <c r="Q1248" s="34">
        <v>15.25</v>
      </c>
      <c r="R1248" s="34">
        <v>677.7</v>
      </c>
      <c r="S1248" s="34">
        <v>17.149999999999999</v>
      </c>
      <c r="T1248" s="34">
        <v>660.55000000000007</v>
      </c>
      <c r="U1248" s="34">
        <v>6.2</v>
      </c>
      <c r="V1248" s="5">
        <v>1841.6330294608729</v>
      </c>
      <c r="W1248" s="37">
        <v>2.1315303573368194</v>
      </c>
      <c r="X1248" s="5">
        <v>646.47017622461169</v>
      </c>
      <c r="Y1248" s="5">
        <v>0.35103094149753711</v>
      </c>
    </row>
    <row r="1249" spans="1:25" x14ac:dyDescent="0.3">
      <c r="A1249" s="34" t="s">
        <v>988</v>
      </c>
      <c r="B1249" s="29">
        <v>194</v>
      </c>
      <c r="C1249" s="29">
        <v>25</v>
      </c>
      <c r="D1249" s="29" t="s">
        <v>48</v>
      </c>
      <c r="E1249" s="5">
        <v>493976.07760600001</v>
      </c>
      <c r="F1249" s="5">
        <v>5180793.5362799903</v>
      </c>
      <c r="G1249" s="29">
        <v>4</v>
      </c>
      <c r="H1249" s="29" t="s">
        <v>23</v>
      </c>
      <c r="I1249" s="29" t="s">
        <v>242</v>
      </c>
      <c r="J1249" s="36" t="s">
        <v>202</v>
      </c>
      <c r="K1249" s="34">
        <v>2</v>
      </c>
      <c r="L1249" s="34" t="s">
        <v>272</v>
      </c>
      <c r="M1249" s="34" t="s">
        <v>203</v>
      </c>
      <c r="N1249" s="34">
        <v>5.75</v>
      </c>
      <c r="O1249" s="34">
        <v>7</v>
      </c>
      <c r="P1249" s="34">
        <v>6.5</v>
      </c>
      <c r="Q1249" s="34">
        <v>19.25</v>
      </c>
      <c r="R1249" s="34">
        <v>210.08</v>
      </c>
      <c r="S1249" s="34">
        <v>6.31</v>
      </c>
      <c r="T1249" s="34">
        <v>203.77</v>
      </c>
      <c r="U1249" s="34">
        <v>1.55</v>
      </c>
      <c r="V1249" s="5">
        <v>145.29276974230248</v>
      </c>
      <c r="W1249" s="5">
        <v>2.0316944331572535</v>
      </c>
      <c r="X1249" s="5">
        <v>199.63001625355548</v>
      </c>
      <c r="Y1249" s="5">
        <v>1.3739845183461494</v>
      </c>
    </row>
    <row r="1250" spans="1:25" x14ac:dyDescent="0.3">
      <c r="A1250" s="34" t="s">
        <v>989</v>
      </c>
      <c r="B1250" s="29">
        <v>194</v>
      </c>
      <c r="C1250" s="29">
        <v>25</v>
      </c>
      <c r="D1250" s="29" t="s">
        <v>48</v>
      </c>
      <c r="E1250" s="5">
        <v>493976.07760600001</v>
      </c>
      <c r="F1250" s="5">
        <v>5180793.5362799903</v>
      </c>
      <c r="G1250" s="29">
        <v>4</v>
      </c>
      <c r="H1250" s="29" t="s">
        <v>23</v>
      </c>
      <c r="I1250" s="29" t="s">
        <v>242</v>
      </c>
      <c r="J1250" s="36" t="s">
        <v>205</v>
      </c>
      <c r="K1250" s="34">
        <v>3</v>
      </c>
      <c r="L1250" s="34" t="s">
        <v>272</v>
      </c>
      <c r="M1250" s="34" t="s">
        <v>206</v>
      </c>
      <c r="N1250" s="34" t="s">
        <v>206</v>
      </c>
      <c r="O1250" s="34" t="s">
        <v>206</v>
      </c>
      <c r="P1250" s="34" t="s">
        <v>206</v>
      </c>
      <c r="Q1250" s="34">
        <v>30</v>
      </c>
      <c r="R1250" s="34">
        <v>278.29000000000002</v>
      </c>
      <c r="S1250" s="34">
        <v>6.31</v>
      </c>
      <c r="T1250" s="34">
        <v>271.98</v>
      </c>
      <c r="U1250" s="34">
        <v>1.35</v>
      </c>
      <c r="V1250" s="5">
        <v>171.76657833502196</v>
      </c>
      <c r="W1250" s="5">
        <v>2.6412776412776249</v>
      </c>
      <c r="X1250" s="5">
        <v>264.79625307125315</v>
      </c>
      <c r="Y1250" s="5">
        <v>1.5416052158574269</v>
      </c>
    </row>
    <row r="1251" spans="1:25" x14ac:dyDescent="0.3">
      <c r="A1251" s="34" t="s">
        <v>990</v>
      </c>
      <c r="B1251" s="29">
        <v>194</v>
      </c>
      <c r="C1251" s="29">
        <v>25</v>
      </c>
      <c r="D1251" s="29" t="s">
        <v>48</v>
      </c>
      <c r="E1251" s="5">
        <v>493976.07760600001</v>
      </c>
      <c r="F1251" s="5">
        <v>5180793.5362799903</v>
      </c>
      <c r="G1251" s="29">
        <v>4</v>
      </c>
      <c r="H1251" s="29" t="s">
        <v>23</v>
      </c>
      <c r="I1251" s="29" t="s">
        <v>242</v>
      </c>
      <c r="J1251" s="36" t="s">
        <v>208</v>
      </c>
      <c r="K1251" s="34">
        <v>4</v>
      </c>
      <c r="L1251" s="34" t="s">
        <v>272</v>
      </c>
      <c r="M1251" s="34" t="s">
        <v>206</v>
      </c>
      <c r="N1251" s="34" t="s">
        <v>206</v>
      </c>
      <c r="O1251" s="34" t="s">
        <v>206</v>
      </c>
      <c r="P1251" s="34" t="s">
        <v>206</v>
      </c>
      <c r="Q1251" s="34">
        <v>30</v>
      </c>
      <c r="R1251" s="34">
        <v>284.61</v>
      </c>
      <c r="S1251" s="34">
        <v>6.31</v>
      </c>
      <c r="T1251" s="34">
        <v>278.3</v>
      </c>
      <c r="U1251" s="34">
        <v>1.35</v>
      </c>
      <c r="V1251" s="5">
        <v>171.76657833502196</v>
      </c>
      <c r="W1251" s="5">
        <v>3.6228900782214719</v>
      </c>
      <c r="X1251" s="5">
        <v>268.21749691230963</v>
      </c>
      <c r="Y1251" s="5">
        <v>1.5615231991707086</v>
      </c>
    </row>
    <row r="1252" spans="1:25" x14ac:dyDescent="0.3">
      <c r="A1252" s="34" t="s">
        <v>1083</v>
      </c>
      <c r="B1252" s="29">
        <v>218</v>
      </c>
      <c r="C1252" s="29">
        <v>25</v>
      </c>
      <c r="D1252" s="29" t="s">
        <v>55</v>
      </c>
      <c r="E1252" s="5">
        <v>493959.097828998</v>
      </c>
      <c r="F1252" s="5">
        <v>5180827.6085700002</v>
      </c>
      <c r="G1252" s="29">
        <v>3</v>
      </c>
      <c r="H1252" s="29" t="s">
        <v>23</v>
      </c>
      <c r="I1252" s="29" t="s">
        <v>219</v>
      </c>
      <c r="J1252" s="36" t="s">
        <v>199</v>
      </c>
      <c r="K1252" s="34">
        <v>1</v>
      </c>
      <c r="L1252" s="34" t="s">
        <v>219</v>
      </c>
      <c r="M1252" s="34">
        <v>2.25</v>
      </c>
      <c r="N1252" s="34">
        <v>5.5</v>
      </c>
      <c r="O1252" s="34">
        <v>4</v>
      </c>
      <c r="P1252" s="34">
        <v>8</v>
      </c>
      <c r="Q1252" s="34">
        <v>19.75</v>
      </c>
      <c r="R1252" s="34">
        <v>524.9</v>
      </c>
      <c r="S1252" s="34">
        <v>17.149999999999999</v>
      </c>
      <c r="T1252" s="34">
        <v>507.75</v>
      </c>
      <c r="U1252" s="34">
        <v>6.2</v>
      </c>
      <c r="V1252" s="5">
        <v>2385.0657266788353</v>
      </c>
      <c r="W1252" s="37">
        <v>2.4049675852195107</v>
      </c>
      <c r="X1252" s="5">
        <v>495.53877708604796</v>
      </c>
      <c r="Y1252" s="5">
        <v>0.20776734642700079</v>
      </c>
    </row>
    <row r="1253" spans="1:25" x14ac:dyDescent="0.3">
      <c r="A1253" s="34" t="s">
        <v>1084</v>
      </c>
      <c r="B1253" s="29">
        <v>218</v>
      </c>
      <c r="C1253" s="29">
        <v>25</v>
      </c>
      <c r="D1253" s="29" t="s">
        <v>55</v>
      </c>
      <c r="E1253" s="5">
        <v>493959.097828998</v>
      </c>
      <c r="F1253" s="5">
        <v>5180827.6085700002</v>
      </c>
      <c r="G1253" s="29">
        <v>3</v>
      </c>
      <c r="H1253" s="29" t="s">
        <v>23</v>
      </c>
      <c r="I1253" s="29" t="s">
        <v>219</v>
      </c>
      <c r="J1253" s="36" t="s">
        <v>202</v>
      </c>
      <c r="K1253" s="34">
        <v>2</v>
      </c>
      <c r="L1253" s="34" t="s">
        <v>219</v>
      </c>
      <c r="M1253" s="34" t="s">
        <v>203</v>
      </c>
      <c r="N1253" s="34">
        <v>4.5</v>
      </c>
      <c r="O1253" s="34">
        <v>6</v>
      </c>
      <c r="P1253" s="34">
        <v>2</v>
      </c>
      <c r="Q1253" s="34">
        <v>12.5</v>
      </c>
      <c r="R1253" s="34">
        <v>148.36000000000001</v>
      </c>
      <c r="S1253" s="34">
        <v>6.31</v>
      </c>
      <c r="T1253" s="34">
        <v>142.05000000000001</v>
      </c>
      <c r="U1253" s="34">
        <v>1.55</v>
      </c>
      <c r="V1253" s="5">
        <v>94.345954378118492</v>
      </c>
      <c r="W1253" s="5">
        <v>1.9771708112515263</v>
      </c>
      <c r="X1253" s="5">
        <v>139.24142886261723</v>
      </c>
      <c r="Y1253" s="5">
        <v>1.4758600915156068</v>
      </c>
    </row>
    <row r="1254" spans="1:25" x14ac:dyDescent="0.3">
      <c r="A1254" s="34" t="s">
        <v>1085</v>
      </c>
      <c r="B1254" s="29">
        <v>218</v>
      </c>
      <c r="C1254" s="29">
        <v>25</v>
      </c>
      <c r="D1254" s="29" t="s">
        <v>55</v>
      </c>
      <c r="E1254" s="5">
        <v>493959.097828998</v>
      </c>
      <c r="F1254" s="5">
        <v>5180827.6085700002</v>
      </c>
      <c r="G1254" s="29">
        <v>3</v>
      </c>
      <c r="H1254" s="29" t="s">
        <v>23</v>
      </c>
      <c r="I1254" s="29" t="s">
        <v>219</v>
      </c>
      <c r="J1254" s="36" t="s">
        <v>205</v>
      </c>
      <c r="K1254" s="34">
        <v>3</v>
      </c>
      <c r="L1254" s="34" t="s">
        <v>219</v>
      </c>
      <c r="M1254" s="34" t="s">
        <v>206</v>
      </c>
      <c r="N1254" s="34" t="s">
        <v>206</v>
      </c>
      <c r="O1254" s="34" t="s">
        <v>206</v>
      </c>
      <c r="P1254" s="34" t="s">
        <v>206</v>
      </c>
      <c r="Q1254" s="34">
        <v>30</v>
      </c>
      <c r="R1254" s="34">
        <v>235.14</v>
      </c>
      <c r="S1254" s="34">
        <v>6.31</v>
      </c>
      <c r="T1254" s="34">
        <v>228.82999999999998</v>
      </c>
      <c r="U1254" s="34">
        <v>1.35</v>
      </c>
      <c r="V1254" s="5">
        <v>171.76657833502196</v>
      </c>
      <c r="W1254" s="5">
        <v>2.1973550356052862</v>
      </c>
      <c r="X1254" s="5">
        <v>223.8017924720244</v>
      </c>
      <c r="Y1254" s="5">
        <v>1.3029414373936612</v>
      </c>
    </row>
    <row r="1255" spans="1:25" x14ac:dyDescent="0.3">
      <c r="A1255" s="34" t="s">
        <v>1086</v>
      </c>
      <c r="B1255" s="29">
        <v>218</v>
      </c>
      <c r="C1255" s="29">
        <v>25</v>
      </c>
      <c r="D1255" s="29" t="s">
        <v>55</v>
      </c>
      <c r="E1255" s="5">
        <v>493959.097828998</v>
      </c>
      <c r="F1255" s="5">
        <v>5180827.6085700002</v>
      </c>
      <c r="G1255" s="29">
        <v>3</v>
      </c>
      <c r="H1255" s="29" t="s">
        <v>23</v>
      </c>
      <c r="I1255" s="29" t="s">
        <v>219</v>
      </c>
      <c r="J1255" s="36" t="s">
        <v>208</v>
      </c>
      <c r="K1255" s="34">
        <v>4</v>
      </c>
      <c r="L1255" s="34" t="s">
        <v>219</v>
      </c>
      <c r="M1255" s="34" t="s">
        <v>206</v>
      </c>
      <c r="N1255" s="34" t="s">
        <v>206</v>
      </c>
      <c r="O1255" s="34" t="s">
        <v>206</v>
      </c>
      <c r="P1255" s="34" t="s">
        <v>206</v>
      </c>
      <c r="Q1255" s="34">
        <v>30</v>
      </c>
      <c r="R1255" s="34">
        <v>229.55</v>
      </c>
      <c r="S1255" s="34">
        <v>6.31</v>
      </c>
      <c r="T1255" s="34">
        <v>223.24</v>
      </c>
      <c r="U1255" s="34">
        <v>1.35</v>
      </c>
      <c r="V1255" s="5">
        <v>171.76657833502196</v>
      </c>
      <c r="W1255" s="5">
        <v>2.0370747606437161</v>
      </c>
      <c r="X1255" s="5">
        <v>218.69243430433897</v>
      </c>
      <c r="Y1255" s="5">
        <v>1.2731954983570233</v>
      </c>
    </row>
    <row r="1256" spans="1:25" x14ac:dyDescent="0.3">
      <c r="A1256" s="34" t="s">
        <v>1183</v>
      </c>
      <c r="B1256" s="29">
        <v>243</v>
      </c>
      <c r="C1256" s="29">
        <v>25</v>
      </c>
      <c r="D1256" s="29" t="s">
        <v>53</v>
      </c>
      <c r="E1256" s="5">
        <v>493986.992199998</v>
      </c>
      <c r="F1256" s="5">
        <v>5180859.3615100002</v>
      </c>
      <c r="G1256" s="29">
        <v>3</v>
      </c>
      <c r="H1256" s="29" t="s">
        <v>23</v>
      </c>
      <c r="I1256" s="29" t="s">
        <v>219</v>
      </c>
      <c r="J1256" s="36" t="s">
        <v>199</v>
      </c>
      <c r="K1256" s="34">
        <v>1</v>
      </c>
      <c r="L1256" s="34" t="s">
        <v>219</v>
      </c>
      <c r="M1256" s="34">
        <v>2.75</v>
      </c>
      <c r="N1256" s="34">
        <v>6.5</v>
      </c>
      <c r="O1256" s="34">
        <v>4</v>
      </c>
      <c r="P1256" s="34">
        <v>5.5</v>
      </c>
      <c r="Q1256" s="34">
        <v>18.75</v>
      </c>
      <c r="R1256" s="34">
        <v>758.2</v>
      </c>
      <c r="S1256" s="34">
        <v>17.149999999999999</v>
      </c>
      <c r="T1256" s="34">
        <v>741.05000000000007</v>
      </c>
      <c r="U1256" s="34">
        <v>6.2</v>
      </c>
      <c r="V1256" s="5">
        <v>2264.3029050748437</v>
      </c>
      <c r="W1256" s="37">
        <v>2.2627300154303254</v>
      </c>
      <c r="X1256" s="5">
        <v>724.28203922065359</v>
      </c>
      <c r="Y1256" s="5">
        <v>0.31986976547941731</v>
      </c>
    </row>
    <row r="1257" spans="1:25" x14ac:dyDescent="0.3">
      <c r="A1257" s="34" t="s">
        <v>1184</v>
      </c>
      <c r="B1257" s="29">
        <v>243</v>
      </c>
      <c r="C1257" s="29">
        <v>25</v>
      </c>
      <c r="D1257" s="29" t="s">
        <v>53</v>
      </c>
      <c r="E1257" s="5">
        <v>493986.992199998</v>
      </c>
      <c r="F1257" s="5">
        <v>5180859.3615100002</v>
      </c>
      <c r="G1257" s="29">
        <v>3</v>
      </c>
      <c r="H1257" s="29" t="s">
        <v>23</v>
      </c>
      <c r="I1257" s="29" t="s">
        <v>219</v>
      </c>
      <c r="J1257" s="36" t="s">
        <v>202</v>
      </c>
      <c r="K1257" s="34">
        <v>2</v>
      </c>
      <c r="L1257" s="34" t="s">
        <v>219</v>
      </c>
      <c r="M1257" s="34" t="s">
        <v>203</v>
      </c>
      <c r="N1257" s="34">
        <v>3.5</v>
      </c>
      <c r="O1257" s="34">
        <v>6</v>
      </c>
      <c r="P1257" s="34">
        <v>4.5</v>
      </c>
      <c r="Q1257" s="34">
        <v>14</v>
      </c>
      <c r="R1257" s="34">
        <v>146.38999999999999</v>
      </c>
      <c r="S1257" s="34">
        <v>6.31</v>
      </c>
      <c r="T1257" s="34">
        <v>140.07999999999998</v>
      </c>
      <c r="U1257" s="34">
        <v>1.55</v>
      </c>
      <c r="V1257" s="5">
        <v>105.6674689034927</v>
      </c>
      <c r="W1257" s="5">
        <v>1.9703432866138508</v>
      </c>
      <c r="X1257" s="5">
        <v>137.31994312411129</v>
      </c>
      <c r="Y1257" s="5">
        <v>1.2995479550052169</v>
      </c>
    </row>
    <row r="1258" spans="1:25" x14ac:dyDescent="0.3">
      <c r="A1258" s="34" t="s">
        <v>1185</v>
      </c>
      <c r="B1258" s="29">
        <v>243</v>
      </c>
      <c r="C1258" s="29">
        <v>25</v>
      </c>
      <c r="D1258" s="29" t="s">
        <v>53</v>
      </c>
      <c r="E1258" s="5">
        <v>493986.992199998</v>
      </c>
      <c r="F1258" s="5">
        <v>5180859.3615100002</v>
      </c>
      <c r="G1258" s="29">
        <v>3</v>
      </c>
      <c r="H1258" s="29" t="s">
        <v>23</v>
      </c>
      <c r="I1258" s="29" t="s">
        <v>219</v>
      </c>
      <c r="J1258" s="36" t="s">
        <v>205</v>
      </c>
      <c r="K1258" s="34">
        <v>3</v>
      </c>
      <c r="L1258" s="34" t="s">
        <v>219</v>
      </c>
      <c r="M1258" s="34" t="s">
        <v>206</v>
      </c>
      <c r="N1258" s="34" t="s">
        <v>206</v>
      </c>
      <c r="O1258" s="34" t="s">
        <v>206</v>
      </c>
      <c r="P1258" s="34" t="s">
        <v>206</v>
      </c>
      <c r="Q1258" s="34">
        <v>30</v>
      </c>
      <c r="R1258" s="34">
        <v>230.16</v>
      </c>
      <c r="S1258" s="34">
        <v>6.31</v>
      </c>
      <c r="T1258" s="34">
        <v>223.85</v>
      </c>
      <c r="U1258" s="34">
        <v>1.35</v>
      </c>
      <c r="V1258" s="5">
        <v>171.76657833502196</v>
      </c>
      <c r="W1258" s="5">
        <v>2.5902508668162558</v>
      </c>
      <c r="X1258" s="5">
        <v>218.05172343463181</v>
      </c>
      <c r="Y1258" s="5">
        <v>1.2694653729978427</v>
      </c>
    </row>
    <row r="1259" spans="1:25" x14ac:dyDescent="0.3">
      <c r="A1259" s="34" t="s">
        <v>1186</v>
      </c>
      <c r="B1259" s="29">
        <v>243</v>
      </c>
      <c r="C1259" s="29">
        <v>25</v>
      </c>
      <c r="D1259" s="29" t="s">
        <v>53</v>
      </c>
      <c r="E1259" s="5">
        <v>493986.992199998</v>
      </c>
      <c r="F1259" s="5">
        <v>5180859.3615100002</v>
      </c>
      <c r="G1259" s="29">
        <v>3</v>
      </c>
      <c r="H1259" s="29" t="s">
        <v>23</v>
      </c>
      <c r="I1259" s="29" t="s">
        <v>219</v>
      </c>
      <c r="J1259" s="36" t="s">
        <v>208</v>
      </c>
      <c r="K1259" s="34">
        <v>4</v>
      </c>
      <c r="L1259" s="34" t="s">
        <v>219</v>
      </c>
      <c r="M1259" s="34" t="s">
        <v>206</v>
      </c>
      <c r="N1259" s="34" t="s">
        <v>206</v>
      </c>
      <c r="O1259" s="34" t="s">
        <v>206</v>
      </c>
      <c r="P1259" s="34" t="s">
        <v>206</v>
      </c>
      <c r="Q1259" s="34">
        <v>30</v>
      </c>
      <c r="R1259" s="34">
        <v>231.27</v>
      </c>
      <c r="S1259" s="34">
        <v>6.31</v>
      </c>
      <c r="T1259" s="34">
        <v>224.96</v>
      </c>
      <c r="U1259" s="34">
        <v>1.35</v>
      </c>
      <c r="V1259" s="5">
        <v>171.76657833502196</v>
      </c>
      <c r="W1259" s="5">
        <v>2.1132540008206835</v>
      </c>
      <c r="X1259" s="5">
        <v>220.20602379975381</v>
      </c>
      <c r="Y1259" s="5">
        <v>1.2820073959338771</v>
      </c>
    </row>
    <row r="1260" spans="1:25" x14ac:dyDescent="0.3">
      <c r="A1260" s="34" t="s">
        <v>1271</v>
      </c>
      <c r="B1260" s="29">
        <v>265</v>
      </c>
      <c r="C1260" s="29">
        <v>25</v>
      </c>
      <c r="D1260" s="29" t="s">
        <v>58</v>
      </c>
      <c r="E1260" s="5">
        <v>493957.474071</v>
      </c>
      <c r="F1260" s="5">
        <v>5180890.2630399903</v>
      </c>
      <c r="G1260" s="29">
        <v>2</v>
      </c>
      <c r="H1260" s="29" t="s">
        <v>23</v>
      </c>
      <c r="I1260" s="29" t="s">
        <v>141</v>
      </c>
      <c r="J1260" s="36" t="s">
        <v>199</v>
      </c>
      <c r="K1260" s="34">
        <v>1</v>
      </c>
      <c r="L1260" s="34" t="s">
        <v>350</v>
      </c>
      <c r="M1260" s="34" t="s">
        <v>371</v>
      </c>
      <c r="N1260" s="34">
        <v>3.5</v>
      </c>
      <c r="O1260" s="34">
        <v>3.25</v>
      </c>
      <c r="P1260" s="34">
        <v>3.5</v>
      </c>
      <c r="Q1260" s="34">
        <v>10.25</v>
      </c>
      <c r="R1260" s="34">
        <v>762.5</v>
      </c>
      <c r="S1260" s="34">
        <v>17.149999999999999</v>
      </c>
      <c r="T1260" s="34">
        <v>745.35</v>
      </c>
      <c r="U1260" s="34">
        <v>6.2</v>
      </c>
      <c r="V1260" s="5">
        <v>1237.8189214409147</v>
      </c>
      <c r="W1260" s="37">
        <v>2.0147442648472973</v>
      </c>
      <c r="X1260" s="5">
        <v>730.33310362196073</v>
      </c>
      <c r="Y1260" s="5">
        <v>0.59001610895703382</v>
      </c>
    </row>
    <row r="1261" spans="1:25" x14ac:dyDescent="0.3">
      <c r="A1261" s="34" t="s">
        <v>1272</v>
      </c>
      <c r="B1261" s="29">
        <v>265</v>
      </c>
      <c r="C1261" s="29">
        <v>25</v>
      </c>
      <c r="D1261" s="29" t="s">
        <v>58</v>
      </c>
      <c r="E1261" s="5">
        <v>493957.474071</v>
      </c>
      <c r="F1261" s="5">
        <v>5180890.2630399903</v>
      </c>
      <c r="G1261" s="29">
        <v>2</v>
      </c>
      <c r="H1261" s="29" t="s">
        <v>23</v>
      </c>
      <c r="I1261" s="29" t="s">
        <v>141</v>
      </c>
      <c r="J1261" s="36" t="s">
        <v>202</v>
      </c>
      <c r="K1261" s="34">
        <v>2</v>
      </c>
      <c r="L1261" s="34" t="s">
        <v>350</v>
      </c>
      <c r="M1261" s="34" t="s">
        <v>203</v>
      </c>
      <c r="N1261" s="34">
        <v>6.5</v>
      </c>
      <c r="O1261" s="34">
        <v>6.75</v>
      </c>
      <c r="P1261" s="34">
        <v>6.5</v>
      </c>
      <c r="Q1261" s="34">
        <v>19.75</v>
      </c>
      <c r="R1261" s="34">
        <v>200.73</v>
      </c>
      <c r="S1261" s="34">
        <v>6.31</v>
      </c>
      <c r="T1261" s="34">
        <v>194.42</v>
      </c>
      <c r="U1261" s="34">
        <v>1.55</v>
      </c>
      <c r="V1261" s="5">
        <v>149.06660791742721</v>
      </c>
      <c r="W1261" s="5">
        <v>1.9536019536019407</v>
      </c>
      <c r="X1261" s="5">
        <v>190.62180708180711</v>
      </c>
      <c r="Y1261" s="5">
        <v>1.278769335030409</v>
      </c>
    </row>
    <row r="1262" spans="1:25" x14ac:dyDescent="0.3">
      <c r="A1262" s="34" t="s">
        <v>1273</v>
      </c>
      <c r="B1262" s="29">
        <v>265</v>
      </c>
      <c r="C1262" s="29">
        <v>25</v>
      </c>
      <c r="D1262" s="29" t="s">
        <v>58</v>
      </c>
      <c r="E1262" s="5">
        <v>493957.474071</v>
      </c>
      <c r="F1262" s="5">
        <v>5180890.2630399903</v>
      </c>
      <c r="G1262" s="29">
        <v>2</v>
      </c>
      <c r="H1262" s="29" t="s">
        <v>23</v>
      </c>
      <c r="I1262" s="29" t="s">
        <v>141</v>
      </c>
      <c r="J1262" s="36" t="s">
        <v>205</v>
      </c>
      <c r="K1262" s="34">
        <v>3</v>
      </c>
      <c r="L1262" s="34" t="s">
        <v>350</v>
      </c>
      <c r="M1262" s="34" t="s">
        <v>206</v>
      </c>
      <c r="N1262" s="34" t="s">
        <v>206</v>
      </c>
      <c r="O1262" s="34" t="s">
        <v>206</v>
      </c>
      <c r="P1262" s="34" t="s">
        <v>206</v>
      </c>
      <c r="Q1262" s="34">
        <v>30</v>
      </c>
      <c r="R1262" s="34">
        <v>226.44</v>
      </c>
      <c r="S1262" s="34">
        <v>6.31</v>
      </c>
      <c r="T1262" s="34">
        <v>220.13</v>
      </c>
      <c r="U1262" s="34">
        <v>1.35</v>
      </c>
      <c r="V1262" s="5">
        <v>171.76657833502196</v>
      </c>
      <c r="W1262" s="5">
        <v>2.341681938505408</v>
      </c>
      <c r="X1262" s="5">
        <v>214.97525554876805</v>
      </c>
      <c r="Y1262" s="5">
        <v>1.251554625076537</v>
      </c>
    </row>
    <row r="1263" spans="1:25" x14ac:dyDescent="0.3">
      <c r="A1263" s="34" t="s">
        <v>1274</v>
      </c>
      <c r="B1263" s="29">
        <v>265</v>
      </c>
      <c r="C1263" s="29">
        <v>25</v>
      </c>
      <c r="D1263" s="29" t="s">
        <v>58</v>
      </c>
      <c r="E1263" s="5">
        <v>493957.474071</v>
      </c>
      <c r="F1263" s="5">
        <v>5180890.2630399903</v>
      </c>
      <c r="G1263" s="29">
        <v>2</v>
      </c>
      <c r="H1263" s="29" t="s">
        <v>23</v>
      </c>
      <c r="I1263" s="29" t="s">
        <v>141</v>
      </c>
      <c r="J1263" s="36" t="s">
        <v>208</v>
      </c>
      <c r="K1263" s="34">
        <v>4</v>
      </c>
      <c r="L1263" s="34" t="s">
        <v>350</v>
      </c>
      <c r="M1263" s="34" t="s">
        <v>206</v>
      </c>
      <c r="N1263" s="34" t="s">
        <v>206</v>
      </c>
      <c r="O1263" s="34" t="s">
        <v>206</v>
      </c>
      <c r="P1263" s="34" t="s">
        <v>206</v>
      </c>
      <c r="Q1263" s="34">
        <v>30</v>
      </c>
      <c r="R1263" s="34">
        <v>229.01</v>
      </c>
      <c r="S1263" s="34">
        <v>6.31</v>
      </c>
      <c r="T1263" s="34">
        <v>222.7</v>
      </c>
      <c r="U1263" s="34">
        <v>1.35</v>
      </c>
      <c r="V1263" s="5">
        <v>171.76657833502196</v>
      </c>
      <c r="W1263" s="5">
        <v>2.282453637660494</v>
      </c>
      <c r="X1263" s="5">
        <v>217.61697574893006</v>
      </c>
      <c r="Y1263" s="5">
        <v>1.2669343352958877</v>
      </c>
    </row>
    <row r="1264" spans="1:25" x14ac:dyDescent="0.3">
      <c r="A1264" s="34" t="s">
        <v>1363</v>
      </c>
      <c r="B1264" s="29">
        <v>288</v>
      </c>
      <c r="C1264" s="29">
        <v>25</v>
      </c>
      <c r="D1264" s="29" t="s">
        <v>66</v>
      </c>
      <c r="E1264" s="5">
        <v>493979.78699200001</v>
      </c>
      <c r="F1264" s="5">
        <v>5180920.0508399904</v>
      </c>
      <c r="G1264" s="29">
        <v>2</v>
      </c>
      <c r="H1264" s="29" t="s">
        <v>23</v>
      </c>
      <c r="I1264" s="29" t="s">
        <v>141</v>
      </c>
      <c r="J1264" s="36" t="s">
        <v>199</v>
      </c>
      <c r="K1264" s="34">
        <v>1</v>
      </c>
      <c r="L1264" s="34" t="s">
        <v>350</v>
      </c>
      <c r="M1264" s="34" t="s">
        <v>371</v>
      </c>
      <c r="N1264" s="34">
        <v>4.5</v>
      </c>
      <c r="O1264" s="34">
        <v>4</v>
      </c>
      <c r="P1264" s="34">
        <v>6</v>
      </c>
      <c r="Q1264" s="34">
        <v>14.5</v>
      </c>
      <c r="R1264" s="34">
        <v>816.8</v>
      </c>
      <c r="S1264" s="34">
        <v>17.149999999999999</v>
      </c>
      <c r="T1264" s="34">
        <v>799.65</v>
      </c>
      <c r="U1264" s="34">
        <v>6.2</v>
      </c>
      <c r="V1264" s="5">
        <v>1751.0609132578793</v>
      </c>
      <c r="W1264" s="37">
        <v>2.0268077777500446</v>
      </c>
      <c r="X1264" s="5">
        <v>783.44263160522178</v>
      </c>
      <c r="Y1264" s="5">
        <v>0.44741026749755558</v>
      </c>
    </row>
    <row r="1265" spans="1:25" x14ac:dyDescent="0.3">
      <c r="A1265" s="34" t="s">
        <v>1364</v>
      </c>
      <c r="B1265" s="29">
        <v>288</v>
      </c>
      <c r="C1265" s="29">
        <v>25</v>
      </c>
      <c r="D1265" s="29" t="s">
        <v>66</v>
      </c>
      <c r="E1265" s="5">
        <v>493979.78699200001</v>
      </c>
      <c r="F1265" s="5">
        <v>5180920.0508399904</v>
      </c>
      <c r="G1265" s="29">
        <v>2</v>
      </c>
      <c r="H1265" s="29" t="s">
        <v>23</v>
      </c>
      <c r="I1265" s="29" t="s">
        <v>141</v>
      </c>
      <c r="J1265" s="36" t="s">
        <v>202</v>
      </c>
      <c r="K1265" s="34">
        <v>2</v>
      </c>
      <c r="L1265" s="34" t="s">
        <v>350</v>
      </c>
      <c r="M1265" s="34" t="s">
        <v>203</v>
      </c>
      <c r="N1265" s="34">
        <v>5.5</v>
      </c>
      <c r="O1265" s="34">
        <v>6</v>
      </c>
      <c r="P1265" s="34">
        <v>4</v>
      </c>
      <c r="Q1265" s="34">
        <v>15.5</v>
      </c>
      <c r="R1265" s="34">
        <v>148.30000000000001</v>
      </c>
      <c r="S1265" s="34">
        <v>6.31</v>
      </c>
      <c r="T1265" s="34">
        <v>141.99</v>
      </c>
      <c r="U1265" s="34">
        <v>1.55</v>
      </c>
      <c r="V1265" s="5">
        <v>116.98898342886693</v>
      </c>
      <c r="W1265" s="5">
        <v>1.9747557003257303</v>
      </c>
      <c r="X1265" s="5">
        <v>139.18604438110751</v>
      </c>
      <c r="Y1265" s="5">
        <v>1.1897363350091601</v>
      </c>
    </row>
    <row r="1266" spans="1:25" x14ac:dyDescent="0.3">
      <c r="A1266" s="34" t="s">
        <v>1365</v>
      </c>
      <c r="B1266" s="29">
        <v>288</v>
      </c>
      <c r="C1266" s="29">
        <v>25</v>
      </c>
      <c r="D1266" s="29" t="s">
        <v>66</v>
      </c>
      <c r="E1266" s="5">
        <v>493979.78699200001</v>
      </c>
      <c r="F1266" s="5">
        <v>5180920.0508399904</v>
      </c>
      <c r="G1266" s="29">
        <v>2</v>
      </c>
      <c r="H1266" s="29" t="s">
        <v>23</v>
      </c>
      <c r="I1266" s="29" t="s">
        <v>141</v>
      </c>
      <c r="J1266" s="36" t="s">
        <v>205</v>
      </c>
      <c r="K1266" s="34">
        <v>3</v>
      </c>
      <c r="L1266" s="34" t="s">
        <v>350</v>
      </c>
      <c r="M1266" s="34" t="s">
        <v>206</v>
      </c>
      <c r="N1266" s="34" t="s">
        <v>206</v>
      </c>
      <c r="O1266" s="34" t="s">
        <v>206</v>
      </c>
      <c r="P1266" s="34" t="s">
        <v>206</v>
      </c>
      <c r="Q1266" s="34">
        <v>30</v>
      </c>
      <c r="R1266" s="34">
        <v>247.45</v>
      </c>
      <c r="S1266" s="34">
        <v>6.31</v>
      </c>
      <c r="T1266" s="34">
        <v>241.14</v>
      </c>
      <c r="U1266" s="34">
        <v>1.35</v>
      </c>
      <c r="V1266" s="5">
        <v>171.76657833502196</v>
      </c>
      <c r="W1266" s="5">
        <v>2.319902319902321</v>
      </c>
      <c r="X1266" s="5">
        <v>235.54578754578753</v>
      </c>
      <c r="Y1266" s="5">
        <v>1.3713132661137808</v>
      </c>
    </row>
    <row r="1267" spans="1:25" x14ac:dyDescent="0.3">
      <c r="A1267" s="34" t="s">
        <v>1366</v>
      </c>
      <c r="B1267" s="29">
        <v>288</v>
      </c>
      <c r="C1267" s="29">
        <v>25</v>
      </c>
      <c r="D1267" s="29" t="s">
        <v>66</v>
      </c>
      <c r="E1267" s="5">
        <v>493979.78699200001</v>
      </c>
      <c r="F1267" s="5">
        <v>5180920.0508399904</v>
      </c>
      <c r="G1267" s="29">
        <v>2</v>
      </c>
      <c r="H1267" s="29" t="s">
        <v>23</v>
      </c>
      <c r="I1267" s="29" t="s">
        <v>141</v>
      </c>
      <c r="J1267" s="36" t="s">
        <v>208</v>
      </c>
      <c r="K1267" s="34">
        <v>4</v>
      </c>
      <c r="L1267" s="34" t="s">
        <v>350</v>
      </c>
      <c r="M1267" s="34" t="s">
        <v>206</v>
      </c>
      <c r="N1267" s="34" t="s">
        <v>206</v>
      </c>
      <c r="O1267" s="34" t="s">
        <v>206</v>
      </c>
      <c r="P1267" s="34" t="s">
        <v>206</v>
      </c>
      <c r="Q1267" s="34">
        <v>30</v>
      </c>
      <c r="R1267" s="34">
        <v>235.47</v>
      </c>
      <c r="S1267" s="34">
        <v>6.31</v>
      </c>
      <c r="T1267" s="34">
        <v>229.16</v>
      </c>
      <c r="U1267" s="34">
        <v>1.35</v>
      </c>
      <c r="V1267" s="5">
        <v>171.76657833502196</v>
      </c>
      <c r="W1267" s="5">
        <v>2.2871145599346634</v>
      </c>
      <c r="X1267" s="5">
        <v>223.91884827445372</v>
      </c>
      <c r="Y1267" s="5">
        <v>1.3036229192253654</v>
      </c>
    </row>
    <row r="1268" spans="1:25" x14ac:dyDescent="0.3">
      <c r="A1268" s="34" t="s">
        <v>1451</v>
      </c>
      <c r="B1268" s="29">
        <v>313</v>
      </c>
      <c r="C1268" s="29">
        <v>25</v>
      </c>
      <c r="D1268" s="29" t="s">
        <v>67</v>
      </c>
      <c r="E1268" s="5">
        <v>493981.20999900001</v>
      </c>
      <c r="F1268" s="5">
        <v>5180954.7101699803</v>
      </c>
      <c r="G1268" s="29">
        <v>1</v>
      </c>
      <c r="H1268" s="29" t="s">
        <v>23</v>
      </c>
      <c r="I1268" s="29" t="s">
        <v>233</v>
      </c>
      <c r="J1268" s="36" t="s">
        <v>199</v>
      </c>
      <c r="K1268" s="34">
        <v>1</v>
      </c>
      <c r="L1268" s="34" t="s">
        <v>259</v>
      </c>
      <c r="M1268" s="34">
        <v>6</v>
      </c>
      <c r="N1268" s="34">
        <v>3.75</v>
      </c>
      <c r="O1268" s="34">
        <v>4.5</v>
      </c>
      <c r="P1268" s="34">
        <v>2.75</v>
      </c>
      <c r="Q1268" s="34">
        <v>17</v>
      </c>
      <c r="R1268" s="34">
        <v>579.26</v>
      </c>
      <c r="S1268" s="34">
        <v>17.149999999999999</v>
      </c>
      <c r="T1268" s="34">
        <v>562.11</v>
      </c>
      <c r="U1268" s="34">
        <v>6.2</v>
      </c>
      <c r="V1268" s="5">
        <v>2052.9679672678585</v>
      </c>
      <c r="W1268" s="37">
        <v>2.5423440002726108</v>
      </c>
      <c r="X1268" s="5">
        <v>547.81923014006759</v>
      </c>
      <c r="Y1268" s="5">
        <v>0.26684256105034082</v>
      </c>
    </row>
    <row r="1269" spans="1:25" x14ac:dyDescent="0.3">
      <c r="A1269" s="34" t="s">
        <v>1452</v>
      </c>
      <c r="B1269" s="29">
        <v>313</v>
      </c>
      <c r="C1269" s="29">
        <v>25</v>
      </c>
      <c r="D1269" s="29" t="s">
        <v>67</v>
      </c>
      <c r="E1269" s="5">
        <v>493981.20999900001</v>
      </c>
      <c r="F1269" s="5">
        <v>5180954.7101699803</v>
      </c>
      <c r="G1269" s="29">
        <v>1</v>
      </c>
      <c r="H1269" s="29" t="s">
        <v>23</v>
      </c>
      <c r="I1269" s="29" t="s">
        <v>233</v>
      </c>
      <c r="J1269" s="36" t="s">
        <v>202</v>
      </c>
      <c r="K1269" s="34">
        <v>2</v>
      </c>
      <c r="L1269" s="34" t="s">
        <v>259</v>
      </c>
      <c r="M1269" s="34" t="s">
        <v>203</v>
      </c>
      <c r="N1269" s="34">
        <v>6.25</v>
      </c>
      <c r="O1269" s="34">
        <v>5.5</v>
      </c>
      <c r="P1269" s="34">
        <v>7.25</v>
      </c>
      <c r="Q1269" s="34">
        <v>19</v>
      </c>
      <c r="R1269" s="34">
        <v>208.53</v>
      </c>
      <c r="S1269" s="34">
        <v>6.31</v>
      </c>
      <c r="T1269" s="34">
        <v>202.22</v>
      </c>
      <c r="U1269" s="34">
        <v>1.55</v>
      </c>
      <c r="V1269" s="5">
        <v>143.40585065474011</v>
      </c>
      <c r="W1269" s="5">
        <v>2.1440129449837939</v>
      </c>
      <c r="X1269" s="5">
        <v>197.88437702265378</v>
      </c>
      <c r="Y1269" s="5">
        <v>1.3798905422560104</v>
      </c>
    </row>
    <row r="1270" spans="1:25" x14ac:dyDescent="0.3">
      <c r="A1270" s="34" t="s">
        <v>1453</v>
      </c>
      <c r="B1270" s="29">
        <v>313</v>
      </c>
      <c r="C1270" s="29">
        <v>25</v>
      </c>
      <c r="D1270" s="29" t="s">
        <v>67</v>
      </c>
      <c r="E1270" s="5">
        <v>493981.20999900001</v>
      </c>
      <c r="F1270" s="5">
        <v>5180954.7101699803</v>
      </c>
      <c r="G1270" s="29">
        <v>1</v>
      </c>
      <c r="H1270" s="29" t="s">
        <v>23</v>
      </c>
      <c r="I1270" s="29" t="s">
        <v>233</v>
      </c>
      <c r="J1270" s="36" t="s">
        <v>205</v>
      </c>
      <c r="K1270" s="34">
        <v>3</v>
      </c>
      <c r="L1270" s="34" t="s">
        <v>259</v>
      </c>
      <c r="M1270" s="34" t="s">
        <v>206</v>
      </c>
      <c r="N1270" s="34" t="s">
        <v>206</v>
      </c>
      <c r="O1270" s="34" t="s">
        <v>206</v>
      </c>
      <c r="P1270" s="34" t="s">
        <v>206</v>
      </c>
      <c r="Q1270" s="34">
        <v>30</v>
      </c>
      <c r="R1270" s="34">
        <v>222.84</v>
      </c>
      <c r="S1270" s="34">
        <v>6.31</v>
      </c>
      <c r="T1270" s="34">
        <v>216.53</v>
      </c>
      <c r="U1270" s="34">
        <v>1.35</v>
      </c>
      <c r="V1270" s="5">
        <v>171.76657833502196</v>
      </c>
      <c r="W1270" s="5">
        <v>2.5132815692684707</v>
      </c>
      <c r="X1270" s="5">
        <v>211.08799141806298</v>
      </c>
      <c r="Y1270" s="5">
        <v>1.2289235395162068</v>
      </c>
    </row>
    <row r="1271" spans="1:25" x14ac:dyDescent="0.3">
      <c r="A1271" s="34" t="s">
        <v>1454</v>
      </c>
      <c r="B1271" s="29">
        <v>313</v>
      </c>
      <c r="C1271" s="29">
        <v>25</v>
      </c>
      <c r="D1271" s="29" t="s">
        <v>67</v>
      </c>
      <c r="E1271" s="5">
        <v>493981.20999900001</v>
      </c>
      <c r="F1271" s="5">
        <v>5180954.7101699803</v>
      </c>
      <c r="G1271" s="29">
        <v>1</v>
      </c>
      <c r="H1271" s="29" t="s">
        <v>23</v>
      </c>
      <c r="I1271" s="29" t="s">
        <v>233</v>
      </c>
      <c r="J1271" s="36" t="s">
        <v>208</v>
      </c>
      <c r="K1271" s="34">
        <v>4</v>
      </c>
      <c r="L1271" s="34" t="s">
        <v>259</v>
      </c>
      <c r="M1271" s="34" t="s">
        <v>206</v>
      </c>
      <c r="N1271" s="34" t="s">
        <v>206</v>
      </c>
      <c r="O1271" s="34" t="s">
        <v>206</v>
      </c>
      <c r="P1271" s="34" t="s">
        <v>206</v>
      </c>
      <c r="Q1271" s="34">
        <v>30</v>
      </c>
      <c r="R1271" s="34">
        <v>239.52</v>
      </c>
      <c r="S1271" s="34">
        <v>6.31</v>
      </c>
      <c r="T1271" s="34">
        <v>233.21</v>
      </c>
      <c r="U1271" s="34">
        <v>1.35</v>
      </c>
      <c r="V1271" s="5">
        <v>171.76657833502196</v>
      </c>
      <c r="W1271" s="5">
        <v>2.6380368098159641</v>
      </c>
      <c r="X1271" s="5">
        <v>227.05783435582819</v>
      </c>
      <c r="Y1271" s="5">
        <v>1.3218976389746988</v>
      </c>
    </row>
    <row r="1272" spans="1:25" x14ac:dyDescent="0.3">
      <c r="A1272" s="34" t="s">
        <v>1527</v>
      </c>
      <c r="B1272" s="29">
        <v>338</v>
      </c>
      <c r="C1272" s="29">
        <v>25</v>
      </c>
      <c r="D1272" s="29" t="s">
        <v>71</v>
      </c>
      <c r="E1272" s="5">
        <v>493977.955288</v>
      </c>
      <c r="F1272" s="5">
        <v>5180985.8885700004</v>
      </c>
      <c r="G1272" s="29">
        <v>1</v>
      </c>
      <c r="H1272" s="29" t="s">
        <v>23</v>
      </c>
      <c r="I1272" s="29" t="s">
        <v>233</v>
      </c>
      <c r="J1272" s="36" t="s">
        <v>199</v>
      </c>
      <c r="K1272" s="34">
        <v>1</v>
      </c>
      <c r="L1272" s="34" t="s">
        <v>259</v>
      </c>
      <c r="M1272" s="34">
        <v>3.5</v>
      </c>
      <c r="N1272" s="34">
        <v>4.5</v>
      </c>
      <c r="O1272" s="34">
        <v>2.75</v>
      </c>
      <c r="P1272" s="34">
        <v>2.75</v>
      </c>
      <c r="Q1272" s="34">
        <v>13.5</v>
      </c>
      <c r="R1272" s="34">
        <v>560.5</v>
      </c>
      <c r="S1272" s="34">
        <v>17.149999999999999</v>
      </c>
      <c r="T1272" s="34">
        <v>543.35</v>
      </c>
      <c r="U1272" s="34">
        <v>6.2</v>
      </c>
      <c r="V1272" s="5">
        <v>1630.2980916538875</v>
      </c>
      <c r="W1272" s="37">
        <v>2.3578000030820929</v>
      </c>
      <c r="X1272" s="5">
        <v>530.53889368325349</v>
      </c>
      <c r="Y1272" s="5">
        <v>0.32542447077579417</v>
      </c>
    </row>
    <row r="1273" spans="1:25" x14ac:dyDescent="0.3">
      <c r="A1273" s="34" t="s">
        <v>1528</v>
      </c>
      <c r="B1273" s="29">
        <v>338</v>
      </c>
      <c r="C1273" s="29">
        <v>25</v>
      </c>
      <c r="D1273" s="29" t="s">
        <v>71</v>
      </c>
      <c r="E1273" s="5">
        <v>493977.955288</v>
      </c>
      <c r="F1273" s="5">
        <v>5180985.8885700004</v>
      </c>
      <c r="G1273" s="29">
        <v>1</v>
      </c>
      <c r="H1273" s="29" t="s">
        <v>23</v>
      </c>
      <c r="I1273" s="29" t="s">
        <v>233</v>
      </c>
      <c r="J1273" s="36" t="s">
        <v>202</v>
      </c>
      <c r="K1273" s="34">
        <v>2</v>
      </c>
      <c r="L1273" s="34" t="s">
        <v>259</v>
      </c>
      <c r="M1273" s="34" t="s">
        <v>203</v>
      </c>
      <c r="N1273" s="34">
        <v>5.5</v>
      </c>
      <c r="O1273" s="34">
        <v>7.25</v>
      </c>
      <c r="P1273" s="34">
        <v>7.25</v>
      </c>
      <c r="Q1273" s="34">
        <v>20</v>
      </c>
      <c r="R1273" s="34">
        <v>213.57</v>
      </c>
      <c r="S1273" s="34">
        <v>6.31</v>
      </c>
      <c r="T1273" s="34">
        <v>207.26</v>
      </c>
      <c r="U1273" s="34">
        <v>1.55</v>
      </c>
      <c r="V1273" s="5">
        <v>150.95352700498958</v>
      </c>
      <c r="W1273" s="5">
        <v>2.5798525798525902</v>
      </c>
      <c r="X1273" s="5">
        <v>201.91299754299752</v>
      </c>
      <c r="Y1273" s="5">
        <v>1.3375838348998863</v>
      </c>
    </row>
    <row r="1274" spans="1:25" x14ac:dyDescent="0.3">
      <c r="A1274" s="34" t="s">
        <v>1529</v>
      </c>
      <c r="B1274" s="29">
        <v>338</v>
      </c>
      <c r="C1274" s="29">
        <v>25</v>
      </c>
      <c r="D1274" s="29" t="s">
        <v>71</v>
      </c>
      <c r="E1274" s="5">
        <v>493977.955288</v>
      </c>
      <c r="F1274" s="5">
        <v>5180985.8885700004</v>
      </c>
      <c r="G1274" s="29">
        <v>1</v>
      </c>
      <c r="H1274" s="29" t="s">
        <v>23</v>
      </c>
      <c r="I1274" s="29" t="s">
        <v>233</v>
      </c>
      <c r="J1274" s="36" t="s">
        <v>205</v>
      </c>
      <c r="K1274" s="34">
        <v>3</v>
      </c>
      <c r="L1274" s="34" t="s">
        <v>259</v>
      </c>
      <c r="M1274" s="34" t="s">
        <v>206</v>
      </c>
      <c r="N1274" s="34" t="s">
        <v>206</v>
      </c>
      <c r="O1274" s="34" t="s">
        <v>206</v>
      </c>
      <c r="P1274" s="34" t="s">
        <v>206</v>
      </c>
      <c r="Q1274" s="34">
        <v>30</v>
      </c>
      <c r="R1274" s="34">
        <v>226.83</v>
      </c>
      <c r="S1274" s="34">
        <v>6.31</v>
      </c>
      <c r="T1274" s="34">
        <v>220.52</v>
      </c>
      <c r="U1274" s="34">
        <v>1.35</v>
      </c>
      <c r="V1274" s="5">
        <v>171.76657833502196</v>
      </c>
      <c r="W1274" s="5">
        <v>2.1384928716904219</v>
      </c>
      <c r="X1274" s="5">
        <v>215.8041955193483</v>
      </c>
      <c r="Y1274" s="5">
        <v>1.2563805928440468</v>
      </c>
    </row>
    <row r="1275" spans="1:25" x14ac:dyDescent="0.3">
      <c r="A1275" s="34" t="s">
        <v>1530</v>
      </c>
      <c r="B1275" s="29">
        <v>338</v>
      </c>
      <c r="C1275" s="29">
        <v>25</v>
      </c>
      <c r="D1275" s="29" t="s">
        <v>71</v>
      </c>
      <c r="E1275" s="5">
        <v>493977.955288</v>
      </c>
      <c r="F1275" s="5">
        <v>5180985.8885700004</v>
      </c>
      <c r="G1275" s="29">
        <v>1</v>
      </c>
      <c r="H1275" s="29" t="s">
        <v>23</v>
      </c>
      <c r="I1275" s="29" t="s">
        <v>233</v>
      </c>
      <c r="J1275" s="36" t="s">
        <v>208</v>
      </c>
      <c r="K1275" s="34">
        <v>4</v>
      </c>
      <c r="L1275" s="34" t="s">
        <v>259</v>
      </c>
      <c r="M1275" s="34" t="s">
        <v>206</v>
      </c>
      <c r="N1275" s="34" t="s">
        <v>206</v>
      </c>
      <c r="O1275" s="34" t="s">
        <v>206</v>
      </c>
      <c r="P1275" s="34" t="s">
        <v>206</v>
      </c>
      <c r="Q1275" s="34">
        <v>30</v>
      </c>
      <c r="R1275" s="34">
        <v>232.16</v>
      </c>
      <c r="S1275" s="34">
        <v>6.31</v>
      </c>
      <c r="T1275" s="34">
        <v>225.85</v>
      </c>
      <c r="U1275" s="34">
        <v>1.35</v>
      </c>
      <c r="V1275" s="5">
        <v>171.76657833502196</v>
      </c>
      <c r="W1275" s="5">
        <v>2.3445463812436405</v>
      </c>
      <c r="X1275" s="5">
        <v>220.55484199796123</v>
      </c>
      <c r="Y1275" s="5">
        <v>1.2840381646759025</v>
      </c>
    </row>
    <row r="1276" spans="1:25" x14ac:dyDescent="0.3">
      <c r="A1276" s="34" t="s">
        <v>475</v>
      </c>
      <c r="B1276" s="29">
        <v>66</v>
      </c>
      <c r="C1276" s="29">
        <v>26</v>
      </c>
      <c r="D1276" s="29" t="s">
        <v>23</v>
      </c>
      <c r="E1276" s="5">
        <v>493989.609204999</v>
      </c>
      <c r="F1276" s="5">
        <v>5180640.4995499803</v>
      </c>
      <c r="G1276" s="29">
        <v>6</v>
      </c>
      <c r="H1276" s="29" t="s">
        <v>23</v>
      </c>
      <c r="I1276" s="29" t="s">
        <v>210</v>
      </c>
      <c r="J1276" s="36" t="s">
        <v>199</v>
      </c>
      <c r="K1276" s="34">
        <v>1</v>
      </c>
      <c r="L1276" s="34" t="s">
        <v>210</v>
      </c>
      <c r="M1276" s="34">
        <v>4</v>
      </c>
      <c r="N1276" s="34">
        <v>2.5</v>
      </c>
      <c r="O1276" s="34">
        <v>2.5</v>
      </c>
      <c r="P1276" s="34">
        <v>2.75</v>
      </c>
      <c r="Q1276" s="34">
        <v>11.75</v>
      </c>
      <c r="R1276" s="34">
        <v>681.75</v>
      </c>
      <c r="S1276" s="34">
        <v>17.149999999999999</v>
      </c>
      <c r="T1276" s="34">
        <v>664.6</v>
      </c>
      <c r="U1276" s="34">
        <v>6.2</v>
      </c>
      <c r="V1276" s="5">
        <v>1418.9631538469021</v>
      </c>
      <c r="W1276" s="37">
        <v>2.2289527855353928</v>
      </c>
      <c r="X1276" s="5">
        <v>649.78637978733184</v>
      </c>
      <c r="Y1276" s="5">
        <v>0.45793041068453283</v>
      </c>
    </row>
    <row r="1277" spans="1:25" x14ac:dyDescent="0.3">
      <c r="A1277" s="34" t="s">
        <v>476</v>
      </c>
      <c r="B1277" s="29">
        <v>66</v>
      </c>
      <c r="C1277" s="29">
        <v>26</v>
      </c>
      <c r="D1277" s="29" t="s">
        <v>23</v>
      </c>
      <c r="E1277" s="5">
        <v>493989.609204999</v>
      </c>
      <c r="F1277" s="5">
        <v>5180640.4995499803</v>
      </c>
      <c r="G1277" s="29">
        <v>6</v>
      </c>
      <c r="H1277" s="29" t="s">
        <v>23</v>
      </c>
      <c r="I1277" s="29" t="s">
        <v>210</v>
      </c>
      <c r="J1277" s="36" t="s">
        <v>202</v>
      </c>
      <c r="K1277" s="34">
        <v>2</v>
      </c>
      <c r="L1277" s="34" t="s">
        <v>210</v>
      </c>
      <c r="M1277" s="34" t="s">
        <v>203</v>
      </c>
      <c r="N1277" s="34">
        <v>7.5</v>
      </c>
      <c r="O1277" s="34">
        <v>7.5</v>
      </c>
      <c r="P1277" s="34">
        <v>7.25</v>
      </c>
      <c r="Q1277" s="34">
        <v>22.25</v>
      </c>
      <c r="R1277" s="34">
        <v>234.58</v>
      </c>
      <c r="S1277" s="34">
        <v>6.31</v>
      </c>
      <c r="T1277" s="34">
        <v>228.27</v>
      </c>
      <c r="U1277" s="34">
        <v>1.55</v>
      </c>
      <c r="V1277" s="5">
        <v>167.93579879305091</v>
      </c>
      <c r="W1277" s="5">
        <v>2.0490971799553765</v>
      </c>
      <c r="X1277" s="5">
        <v>223.59252586731589</v>
      </c>
      <c r="Y1277" s="5">
        <v>1.3314166930116631</v>
      </c>
    </row>
    <row r="1278" spans="1:25" x14ac:dyDescent="0.3">
      <c r="A1278" s="34" t="s">
        <v>477</v>
      </c>
      <c r="B1278" s="29">
        <v>66</v>
      </c>
      <c r="C1278" s="29">
        <v>26</v>
      </c>
      <c r="D1278" s="29" t="s">
        <v>23</v>
      </c>
      <c r="E1278" s="5">
        <v>493989.609204999</v>
      </c>
      <c r="F1278" s="5">
        <v>5180640.4995499803</v>
      </c>
      <c r="G1278" s="29">
        <v>6</v>
      </c>
      <c r="H1278" s="29" t="s">
        <v>23</v>
      </c>
      <c r="I1278" s="29" t="s">
        <v>210</v>
      </c>
      <c r="J1278" s="36" t="s">
        <v>205</v>
      </c>
      <c r="K1278" s="34">
        <v>3</v>
      </c>
      <c r="L1278" s="34" t="s">
        <v>210</v>
      </c>
      <c r="M1278" s="34" t="s">
        <v>206</v>
      </c>
      <c r="N1278" s="34" t="s">
        <v>206</v>
      </c>
      <c r="O1278" s="34" t="s">
        <v>206</v>
      </c>
      <c r="P1278" s="34" t="s">
        <v>206</v>
      </c>
      <c r="Q1278" s="34">
        <v>30</v>
      </c>
      <c r="R1278" s="34">
        <v>240.09</v>
      </c>
      <c r="S1278" s="34">
        <v>6.31</v>
      </c>
      <c r="T1278" s="34">
        <v>233.78</v>
      </c>
      <c r="U1278" s="34">
        <v>1.35</v>
      </c>
      <c r="V1278" s="5">
        <v>171.76657833502196</v>
      </c>
      <c r="W1278" s="5">
        <v>2.2986167615947828</v>
      </c>
      <c r="X1278" s="5">
        <v>228.40629373474371</v>
      </c>
      <c r="Y1278" s="5">
        <v>1.3297481730657106</v>
      </c>
    </row>
    <row r="1279" spans="1:25" x14ac:dyDescent="0.3">
      <c r="A1279" s="34" t="s">
        <v>478</v>
      </c>
      <c r="B1279" s="29">
        <v>66</v>
      </c>
      <c r="C1279" s="29">
        <v>26</v>
      </c>
      <c r="D1279" s="29" t="s">
        <v>23</v>
      </c>
      <c r="E1279" s="5">
        <v>493989.609204999</v>
      </c>
      <c r="F1279" s="5">
        <v>5180640.4995499803</v>
      </c>
      <c r="G1279" s="29">
        <v>6</v>
      </c>
      <c r="H1279" s="29" t="s">
        <v>23</v>
      </c>
      <c r="I1279" s="29" t="s">
        <v>210</v>
      </c>
      <c r="J1279" s="36" t="s">
        <v>208</v>
      </c>
      <c r="K1279" s="34">
        <v>4</v>
      </c>
      <c r="L1279" s="34" t="s">
        <v>210</v>
      </c>
      <c r="M1279" s="34" t="s">
        <v>206</v>
      </c>
      <c r="N1279" s="34" t="s">
        <v>206</v>
      </c>
      <c r="O1279" s="34" t="s">
        <v>206</v>
      </c>
      <c r="P1279" s="34" t="s">
        <v>206</v>
      </c>
      <c r="Q1279" s="34">
        <v>30</v>
      </c>
      <c r="R1279" s="34">
        <v>217</v>
      </c>
      <c r="S1279" s="34">
        <v>6.31</v>
      </c>
      <c r="T1279" s="34">
        <v>210.69</v>
      </c>
      <c r="U1279" s="34">
        <v>1.35</v>
      </c>
      <c r="V1279" s="5">
        <v>171.76657833502196</v>
      </c>
      <c r="W1279" s="5">
        <v>1.9790223629527013</v>
      </c>
      <c r="X1279" s="5">
        <v>206.52039778349496</v>
      </c>
      <c r="Y1279" s="5">
        <v>1.2023316746793864</v>
      </c>
    </row>
    <row r="1280" spans="1:25" x14ac:dyDescent="0.3">
      <c r="A1280" s="34" t="s">
        <v>575</v>
      </c>
      <c r="B1280" s="29">
        <v>91</v>
      </c>
      <c r="C1280" s="29">
        <v>26</v>
      </c>
      <c r="D1280" s="29" t="s">
        <v>33</v>
      </c>
      <c r="E1280" s="5">
        <v>493998.558499999</v>
      </c>
      <c r="F1280" s="5">
        <v>5180669.9977099802</v>
      </c>
      <c r="G1280" s="29">
        <v>6</v>
      </c>
      <c r="H1280" s="29" t="s">
        <v>23</v>
      </c>
      <c r="I1280" s="29" t="s">
        <v>210</v>
      </c>
      <c r="J1280" s="36" t="s">
        <v>199</v>
      </c>
      <c r="K1280" s="34">
        <v>1</v>
      </c>
      <c r="L1280" s="34" t="s">
        <v>210</v>
      </c>
      <c r="M1280" s="34">
        <v>4.5</v>
      </c>
      <c r="N1280" s="34">
        <v>4.75</v>
      </c>
      <c r="O1280" s="34">
        <v>3.75</v>
      </c>
      <c r="P1280" s="34">
        <v>4</v>
      </c>
      <c r="Q1280" s="34">
        <v>17</v>
      </c>
      <c r="R1280" s="34">
        <v>450.3</v>
      </c>
      <c r="S1280" s="34">
        <v>17.149999999999999</v>
      </c>
      <c r="T1280" s="34">
        <v>433.15000000000003</v>
      </c>
      <c r="U1280" s="34">
        <v>6.2</v>
      </c>
      <c r="V1280" s="5">
        <v>2052.9679672678585</v>
      </c>
      <c r="W1280" s="37">
        <v>2.5386847195357816</v>
      </c>
      <c r="X1280" s="5">
        <v>422.15368713733079</v>
      </c>
      <c r="Y1280" s="5">
        <v>0.20563091770941927</v>
      </c>
    </row>
    <row r="1281" spans="1:26" x14ac:dyDescent="0.3">
      <c r="A1281" s="34" t="s">
        <v>576</v>
      </c>
      <c r="B1281" s="29">
        <v>91</v>
      </c>
      <c r="C1281" s="29">
        <v>26</v>
      </c>
      <c r="D1281" s="29" t="s">
        <v>33</v>
      </c>
      <c r="E1281" s="5">
        <v>493998.558499999</v>
      </c>
      <c r="F1281" s="5">
        <v>5180669.9977099802</v>
      </c>
      <c r="G1281" s="29">
        <v>6</v>
      </c>
      <c r="H1281" s="29" t="s">
        <v>23</v>
      </c>
      <c r="I1281" s="29" t="s">
        <v>210</v>
      </c>
      <c r="J1281" s="36" t="s">
        <v>202</v>
      </c>
      <c r="K1281" s="34">
        <v>2</v>
      </c>
      <c r="L1281" s="34" t="s">
        <v>210</v>
      </c>
      <c r="M1281" s="34" t="s">
        <v>203</v>
      </c>
      <c r="N1281" s="34">
        <v>5.25</v>
      </c>
      <c r="O1281" s="34">
        <v>6.25</v>
      </c>
      <c r="P1281" s="34">
        <v>6</v>
      </c>
      <c r="Q1281" s="34">
        <v>17.5</v>
      </c>
      <c r="R1281" s="34">
        <v>192.41</v>
      </c>
      <c r="S1281" s="34">
        <v>6.31</v>
      </c>
      <c r="T1281" s="34">
        <v>186.1</v>
      </c>
      <c r="U1281" s="34">
        <v>1.55</v>
      </c>
      <c r="V1281" s="5">
        <v>132.08433612936588</v>
      </c>
      <c r="W1281" s="5">
        <v>1.9979818365287771</v>
      </c>
      <c r="X1281" s="5">
        <v>182.38175580221994</v>
      </c>
      <c r="Y1281" s="5">
        <v>1.3807977626021593</v>
      </c>
    </row>
    <row r="1282" spans="1:26" x14ac:dyDescent="0.3">
      <c r="A1282" s="34" t="s">
        <v>577</v>
      </c>
      <c r="B1282" s="29">
        <v>91</v>
      </c>
      <c r="C1282" s="29">
        <v>26</v>
      </c>
      <c r="D1282" s="29" t="s">
        <v>33</v>
      </c>
      <c r="E1282" s="5">
        <v>493998.558499999</v>
      </c>
      <c r="F1282" s="5">
        <v>5180669.9977099802</v>
      </c>
      <c r="G1282" s="29">
        <v>6</v>
      </c>
      <c r="H1282" s="29" t="s">
        <v>23</v>
      </c>
      <c r="I1282" s="29" t="s">
        <v>210</v>
      </c>
      <c r="J1282" s="36" t="s">
        <v>205</v>
      </c>
      <c r="K1282" s="34">
        <v>3</v>
      </c>
      <c r="L1282" s="34" t="s">
        <v>210</v>
      </c>
      <c r="M1282" s="34" t="s">
        <v>206</v>
      </c>
      <c r="N1282" s="34" t="s">
        <v>206</v>
      </c>
      <c r="O1282" s="34" t="s">
        <v>206</v>
      </c>
      <c r="P1282" s="34" t="s">
        <v>206</v>
      </c>
      <c r="Q1282" s="34">
        <v>30</v>
      </c>
      <c r="R1282" s="34">
        <v>235.02</v>
      </c>
      <c r="S1282" s="34">
        <v>6.31</v>
      </c>
      <c r="T1282" s="34">
        <v>228.71</v>
      </c>
      <c r="U1282" s="34">
        <v>1.35</v>
      </c>
      <c r="V1282" s="5">
        <v>171.76657833502196</v>
      </c>
      <c r="W1282" s="5">
        <v>2.5510204081632653</v>
      </c>
      <c r="X1282" s="5">
        <v>222.87556122448981</v>
      </c>
      <c r="Y1282" s="5">
        <v>1.2975490539829138</v>
      </c>
    </row>
    <row r="1283" spans="1:26" x14ac:dyDescent="0.3">
      <c r="A1283" s="34" t="s">
        <v>578</v>
      </c>
      <c r="B1283" s="29">
        <v>91</v>
      </c>
      <c r="C1283" s="29">
        <v>26</v>
      </c>
      <c r="D1283" s="29" t="s">
        <v>33</v>
      </c>
      <c r="E1283" s="5">
        <v>493998.558499999</v>
      </c>
      <c r="F1283" s="5">
        <v>5180669.9977099802</v>
      </c>
      <c r="G1283" s="29">
        <v>6</v>
      </c>
      <c r="H1283" s="29" t="s">
        <v>23</v>
      </c>
      <c r="I1283" s="29" t="s">
        <v>210</v>
      </c>
      <c r="J1283" s="36" t="s">
        <v>208</v>
      </c>
      <c r="K1283" s="34">
        <v>4</v>
      </c>
      <c r="L1283" s="34" t="s">
        <v>210</v>
      </c>
      <c r="M1283" s="34" t="s">
        <v>206</v>
      </c>
      <c r="N1283" s="34" t="s">
        <v>206</v>
      </c>
      <c r="O1283" s="34" t="s">
        <v>206</v>
      </c>
      <c r="P1283" s="34" t="s">
        <v>206</v>
      </c>
      <c r="Q1283" s="34">
        <v>30</v>
      </c>
      <c r="R1283" s="34">
        <v>238.54</v>
      </c>
      <c r="S1283" s="34">
        <v>6.31</v>
      </c>
      <c r="T1283" s="34">
        <v>232.23</v>
      </c>
      <c r="U1283" s="34">
        <v>1.35</v>
      </c>
      <c r="V1283" s="5">
        <v>171.76657833502196</v>
      </c>
      <c r="W1283" s="5">
        <v>2.2888393761393471</v>
      </c>
      <c r="X1283" s="5">
        <v>226.91462831679158</v>
      </c>
      <c r="Y1283" s="5">
        <v>1.3210639142744414</v>
      </c>
    </row>
    <row r="1284" spans="1:26" s="38" customFormat="1" x14ac:dyDescent="0.3">
      <c r="A1284" s="34" t="s">
        <v>683</v>
      </c>
      <c r="B1284" s="29">
        <v>118</v>
      </c>
      <c r="C1284" s="29">
        <v>26</v>
      </c>
      <c r="D1284" s="29" t="s">
        <v>27</v>
      </c>
      <c r="E1284" s="5">
        <v>494010.040872999</v>
      </c>
      <c r="F1284" s="5">
        <v>5180701.7671800004</v>
      </c>
      <c r="G1284" s="29">
        <v>6</v>
      </c>
      <c r="H1284" s="29" t="s">
        <v>23</v>
      </c>
      <c r="I1284" s="29" t="s">
        <v>210</v>
      </c>
      <c r="J1284" s="36" t="s">
        <v>199</v>
      </c>
      <c r="K1284" s="34">
        <v>1</v>
      </c>
      <c r="L1284" s="34" t="s">
        <v>210</v>
      </c>
      <c r="M1284" s="34">
        <v>3.75</v>
      </c>
      <c r="N1284" s="34">
        <v>2.75</v>
      </c>
      <c r="O1284" s="34">
        <v>5</v>
      </c>
      <c r="P1284" s="34">
        <v>4.75</v>
      </c>
      <c r="Q1284" s="34">
        <v>16.25</v>
      </c>
      <c r="R1284" s="34">
        <v>687.6</v>
      </c>
      <c r="S1284" s="34">
        <v>17.149999999999999</v>
      </c>
      <c r="T1284" s="34">
        <v>670.45</v>
      </c>
      <c r="U1284" s="34">
        <v>6.2</v>
      </c>
      <c r="V1284" s="5">
        <v>1962.3958510648647</v>
      </c>
      <c r="W1284" s="37">
        <v>2.298346651787202</v>
      </c>
      <c r="X1284" s="5">
        <v>655.04073487309279</v>
      </c>
      <c r="Y1284" s="5">
        <v>0.33379643282350235</v>
      </c>
      <c r="Z1284"/>
    </row>
    <row r="1285" spans="1:26" x14ac:dyDescent="0.3">
      <c r="A1285" s="34" t="s">
        <v>684</v>
      </c>
      <c r="B1285" s="29">
        <v>118</v>
      </c>
      <c r="C1285" s="29">
        <v>26</v>
      </c>
      <c r="D1285" s="29" t="s">
        <v>27</v>
      </c>
      <c r="E1285" s="5">
        <v>494010.040872999</v>
      </c>
      <c r="F1285" s="5">
        <v>5180701.7671800004</v>
      </c>
      <c r="G1285" s="29">
        <v>6</v>
      </c>
      <c r="H1285" s="29" t="s">
        <v>23</v>
      </c>
      <c r="I1285" s="29" t="s">
        <v>210</v>
      </c>
      <c r="J1285" s="36" t="s">
        <v>202</v>
      </c>
      <c r="K1285" s="34">
        <v>2</v>
      </c>
      <c r="L1285" s="34" t="s">
        <v>210</v>
      </c>
      <c r="M1285" s="34" t="s">
        <v>203</v>
      </c>
      <c r="N1285" s="34">
        <v>7.25</v>
      </c>
      <c r="O1285" s="34">
        <v>5</v>
      </c>
      <c r="P1285" s="34">
        <v>5.25</v>
      </c>
      <c r="Q1285" s="34">
        <v>17.5</v>
      </c>
      <c r="R1285" s="34">
        <v>179.72</v>
      </c>
      <c r="S1285" s="34">
        <v>6.31</v>
      </c>
      <c r="T1285" s="34">
        <v>173.41</v>
      </c>
      <c r="U1285" s="34">
        <v>1.55</v>
      </c>
      <c r="V1285" s="5">
        <v>132.08433612936588</v>
      </c>
      <c r="W1285" s="5">
        <v>1.9532044760935781</v>
      </c>
      <c r="X1285" s="5">
        <v>170.02294811800613</v>
      </c>
      <c r="Y1285" s="5">
        <v>1.2872302129109576</v>
      </c>
    </row>
    <row r="1286" spans="1:26" x14ac:dyDescent="0.3">
      <c r="A1286" s="34" t="s">
        <v>685</v>
      </c>
      <c r="B1286" s="29">
        <v>118</v>
      </c>
      <c r="C1286" s="29">
        <v>26</v>
      </c>
      <c r="D1286" s="29" t="s">
        <v>27</v>
      </c>
      <c r="E1286" s="5">
        <v>494010.040872999</v>
      </c>
      <c r="F1286" s="5">
        <v>5180701.7671800004</v>
      </c>
      <c r="G1286" s="29">
        <v>6</v>
      </c>
      <c r="H1286" s="29" t="s">
        <v>23</v>
      </c>
      <c r="I1286" s="29" t="s">
        <v>210</v>
      </c>
      <c r="J1286" s="36" t="s">
        <v>205</v>
      </c>
      <c r="K1286" s="34">
        <v>3</v>
      </c>
      <c r="L1286" s="34" t="s">
        <v>210</v>
      </c>
      <c r="M1286" s="34" t="s">
        <v>206</v>
      </c>
      <c r="N1286" s="34" t="s">
        <v>206</v>
      </c>
      <c r="O1286" s="34" t="s">
        <v>206</v>
      </c>
      <c r="P1286" s="34" t="s">
        <v>206</v>
      </c>
      <c r="Q1286" s="34">
        <v>30</v>
      </c>
      <c r="R1286" s="34">
        <v>227.93</v>
      </c>
      <c r="S1286" s="34">
        <v>6.31</v>
      </c>
      <c r="T1286" s="34">
        <v>221.62</v>
      </c>
      <c r="U1286" s="34">
        <v>1.35</v>
      </c>
      <c r="V1286" s="5">
        <v>171.76657833502196</v>
      </c>
      <c r="W1286" s="5">
        <v>2.1237864077669846</v>
      </c>
      <c r="X1286" s="5">
        <v>216.91326456310682</v>
      </c>
      <c r="Y1286" s="5">
        <v>1.2628374312727388</v>
      </c>
    </row>
    <row r="1287" spans="1:26" x14ac:dyDescent="0.3">
      <c r="A1287" s="34" t="s">
        <v>686</v>
      </c>
      <c r="B1287" s="29">
        <v>118</v>
      </c>
      <c r="C1287" s="29">
        <v>26</v>
      </c>
      <c r="D1287" s="29" t="s">
        <v>27</v>
      </c>
      <c r="E1287" s="5">
        <v>494010.040872999</v>
      </c>
      <c r="F1287" s="5">
        <v>5180701.7671800004</v>
      </c>
      <c r="G1287" s="29">
        <v>6</v>
      </c>
      <c r="H1287" s="29" t="s">
        <v>23</v>
      </c>
      <c r="I1287" s="29" t="s">
        <v>210</v>
      </c>
      <c r="J1287" s="36" t="s">
        <v>208</v>
      </c>
      <c r="K1287" s="34">
        <v>4</v>
      </c>
      <c r="L1287" s="34" t="s">
        <v>210</v>
      </c>
      <c r="M1287" s="34" t="s">
        <v>206</v>
      </c>
      <c r="N1287" s="34" t="s">
        <v>206</v>
      </c>
      <c r="O1287" s="34" t="s">
        <v>206</v>
      </c>
      <c r="P1287" s="34" t="s">
        <v>206</v>
      </c>
      <c r="Q1287" s="34">
        <v>30</v>
      </c>
      <c r="R1287" s="34">
        <v>249.71</v>
      </c>
      <c r="S1287" s="34">
        <v>6.31</v>
      </c>
      <c r="T1287" s="34">
        <v>243.4</v>
      </c>
      <c r="U1287" s="34">
        <v>1.35</v>
      </c>
      <c r="V1287" s="5">
        <v>171.76657833502196</v>
      </c>
      <c r="W1287" s="5">
        <v>2.1129622104835271</v>
      </c>
      <c r="X1287" s="5">
        <v>238.2570499796831</v>
      </c>
      <c r="Y1287" s="5">
        <v>1.3870978410885897</v>
      </c>
    </row>
    <row r="1288" spans="1:26" x14ac:dyDescent="0.3">
      <c r="A1288" s="34" t="s">
        <v>787</v>
      </c>
      <c r="B1288" s="29">
        <v>144</v>
      </c>
      <c r="C1288" s="29">
        <v>26</v>
      </c>
      <c r="D1288" s="29" t="s">
        <v>40</v>
      </c>
      <c r="E1288" s="5">
        <v>494007.324461999</v>
      </c>
      <c r="F1288" s="5">
        <v>5180733.5508399904</v>
      </c>
      <c r="G1288" s="29">
        <v>5</v>
      </c>
      <c r="H1288" s="29" t="s">
        <v>23</v>
      </c>
      <c r="I1288" s="29" t="s">
        <v>198</v>
      </c>
      <c r="J1288" s="36" t="s">
        <v>199</v>
      </c>
      <c r="K1288" s="34">
        <v>1</v>
      </c>
      <c r="L1288" s="34" t="s">
        <v>198</v>
      </c>
      <c r="M1288" s="34">
        <v>4</v>
      </c>
      <c r="N1288" s="34">
        <v>3.25</v>
      </c>
      <c r="O1288" s="34">
        <v>3</v>
      </c>
      <c r="P1288" s="34">
        <v>5</v>
      </c>
      <c r="Q1288" s="34">
        <v>15.25</v>
      </c>
      <c r="R1288" s="34">
        <v>469.8</v>
      </c>
      <c r="S1288" s="34">
        <v>17.149999999999999</v>
      </c>
      <c r="T1288" s="34">
        <v>452.65000000000003</v>
      </c>
      <c r="U1288" s="34">
        <v>6.2</v>
      </c>
      <c r="V1288" s="5">
        <v>1841.6330294608729</v>
      </c>
      <c r="W1288" s="37">
        <v>2.2792780807946373</v>
      </c>
      <c r="X1288" s="5">
        <v>442.33284776728311</v>
      </c>
      <c r="Y1288" s="5">
        <v>0.2401851186915199</v>
      </c>
    </row>
    <row r="1289" spans="1:26" x14ac:dyDescent="0.3">
      <c r="A1289" s="34" t="s">
        <v>788</v>
      </c>
      <c r="B1289" s="29">
        <v>144</v>
      </c>
      <c r="C1289" s="29">
        <v>26</v>
      </c>
      <c r="D1289" s="29" t="s">
        <v>40</v>
      </c>
      <c r="E1289" s="5">
        <v>494007.324461999</v>
      </c>
      <c r="F1289" s="5">
        <v>5180733.5508399904</v>
      </c>
      <c r="G1289" s="29">
        <v>5</v>
      </c>
      <c r="H1289" s="29" t="s">
        <v>23</v>
      </c>
      <c r="I1289" s="29" t="s">
        <v>198</v>
      </c>
      <c r="J1289" s="36" t="s">
        <v>202</v>
      </c>
      <c r="K1289" s="34">
        <v>2</v>
      </c>
      <c r="L1289" s="34" t="s">
        <v>198</v>
      </c>
      <c r="M1289" s="34" t="s">
        <v>203</v>
      </c>
      <c r="N1289" s="34">
        <v>6.75</v>
      </c>
      <c r="O1289" s="34">
        <v>7</v>
      </c>
      <c r="P1289" s="34">
        <v>5</v>
      </c>
      <c r="Q1289" s="34">
        <v>18.75</v>
      </c>
      <c r="R1289" s="34">
        <v>198.28</v>
      </c>
      <c r="S1289" s="34">
        <v>6.31</v>
      </c>
      <c r="T1289" s="34">
        <v>191.97</v>
      </c>
      <c r="U1289" s="34">
        <v>1.55</v>
      </c>
      <c r="V1289" s="5">
        <v>141.51893156717773</v>
      </c>
      <c r="W1289" s="5">
        <v>1.9066937119675407</v>
      </c>
      <c r="X1289" s="5">
        <v>188.30972008113591</v>
      </c>
      <c r="Y1289" s="5">
        <v>1.3306327146184469</v>
      </c>
    </row>
    <row r="1290" spans="1:26" x14ac:dyDescent="0.3">
      <c r="A1290" s="34" t="s">
        <v>789</v>
      </c>
      <c r="B1290" s="29">
        <v>144</v>
      </c>
      <c r="C1290" s="29">
        <v>26</v>
      </c>
      <c r="D1290" s="29" t="s">
        <v>40</v>
      </c>
      <c r="E1290" s="5">
        <v>494007.324461999</v>
      </c>
      <c r="F1290" s="5">
        <v>5180733.5508399904</v>
      </c>
      <c r="G1290" s="29">
        <v>5</v>
      </c>
      <c r="H1290" s="29" t="s">
        <v>23</v>
      </c>
      <c r="I1290" s="29" t="s">
        <v>198</v>
      </c>
      <c r="J1290" s="36" t="s">
        <v>205</v>
      </c>
      <c r="K1290" s="34">
        <v>3</v>
      </c>
      <c r="L1290" s="34" t="s">
        <v>198</v>
      </c>
      <c r="M1290" s="34" t="s">
        <v>206</v>
      </c>
      <c r="N1290" s="34" t="s">
        <v>206</v>
      </c>
      <c r="O1290" s="34" t="s">
        <v>206</v>
      </c>
      <c r="P1290" s="34" t="s">
        <v>206</v>
      </c>
      <c r="Q1290" s="34">
        <v>30</v>
      </c>
      <c r="R1290" s="34">
        <v>266.39</v>
      </c>
      <c r="S1290" s="34">
        <v>6.31</v>
      </c>
      <c r="T1290" s="34">
        <v>260.08</v>
      </c>
      <c r="U1290" s="34">
        <v>1.35</v>
      </c>
      <c r="V1290" s="5">
        <v>171.76657833502196</v>
      </c>
      <c r="W1290" s="5">
        <v>2.1289537712895319</v>
      </c>
      <c r="X1290" s="5">
        <v>254.54301703163017</v>
      </c>
      <c r="Y1290" s="5">
        <v>1.4819123690940446</v>
      </c>
    </row>
    <row r="1291" spans="1:26" x14ac:dyDescent="0.3">
      <c r="A1291" s="34" t="s">
        <v>790</v>
      </c>
      <c r="B1291" s="29">
        <v>144</v>
      </c>
      <c r="C1291" s="29">
        <v>26</v>
      </c>
      <c r="D1291" s="29" t="s">
        <v>40</v>
      </c>
      <c r="E1291" s="5">
        <v>494007.324461999</v>
      </c>
      <c r="F1291" s="5">
        <v>5180733.5508399904</v>
      </c>
      <c r="G1291" s="29">
        <v>5</v>
      </c>
      <c r="H1291" s="29" t="s">
        <v>23</v>
      </c>
      <c r="I1291" s="29" t="s">
        <v>198</v>
      </c>
      <c r="J1291" s="36" t="s">
        <v>208</v>
      </c>
      <c r="K1291" s="34">
        <v>4</v>
      </c>
      <c r="L1291" s="34" t="s">
        <v>198</v>
      </c>
      <c r="M1291" s="34" t="s">
        <v>206</v>
      </c>
      <c r="N1291" s="34" t="s">
        <v>206</v>
      </c>
      <c r="O1291" s="34" t="s">
        <v>206</v>
      </c>
      <c r="P1291" s="34" t="s">
        <v>206</v>
      </c>
      <c r="Q1291" s="34">
        <v>30</v>
      </c>
      <c r="R1291" s="34">
        <v>258.64999999999998</v>
      </c>
      <c r="S1291" s="34">
        <v>6.31</v>
      </c>
      <c r="T1291" s="34">
        <v>252.33999999999997</v>
      </c>
      <c r="U1291" s="34">
        <v>1.35</v>
      </c>
      <c r="V1291" s="5">
        <v>171.76657833502196</v>
      </c>
      <c r="W1291" s="5">
        <v>2.3926380368098199</v>
      </c>
      <c r="X1291" s="5">
        <v>246.30241717791407</v>
      </c>
      <c r="Y1291" s="5">
        <v>1.4339367970497365</v>
      </c>
    </row>
    <row r="1292" spans="1:26" x14ac:dyDescent="0.3">
      <c r="A1292" s="34" t="s">
        <v>887</v>
      </c>
      <c r="B1292" s="29">
        <v>169</v>
      </c>
      <c r="C1292" s="29">
        <v>26</v>
      </c>
      <c r="D1292" s="29" t="s">
        <v>47</v>
      </c>
      <c r="E1292" s="5">
        <v>493989.035435998</v>
      </c>
      <c r="F1292" s="5">
        <v>5180765.3500800002</v>
      </c>
      <c r="G1292" s="29">
        <v>4</v>
      </c>
      <c r="H1292" s="29" t="s">
        <v>23</v>
      </c>
      <c r="I1292" s="29" t="s">
        <v>242</v>
      </c>
      <c r="J1292" s="36" t="s">
        <v>199</v>
      </c>
      <c r="K1292" s="34">
        <v>1</v>
      </c>
      <c r="L1292" s="34" t="s">
        <v>272</v>
      </c>
      <c r="M1292" s="34">
        <v>5.25</v>
      </c>
      <c r="N1292" s="34">
        <v>6.25</v>
      </c>
      <c r="O1292" s="34">
        <v>4</v>
      </c>
      <c r="P1292" s="34">
        <v>3.75</v>
      </c>
      <c r="Q1292" s="34">
        <v>19.25</v>
      </c>
      <c r="R1292" s="34">
        <v>767.22</v>
      </c>
      <c r="S1292" s="34">
        <v>17.149999999999999</v>
      </c>
      <c r="T1292" s="34">
        <v>750.07</v>
      </c>
      <c r="U1292" s="34">
        <v>6.2</v>
      </c>
      <c r="V1292" s="5">
        <v>2324.6843158768397</v>
      </c>
      <c r="W1292" s="37">
        <v>2.2519659299347841</v>
      </c>
      <c r="X1292" s="5">
        <v>733.17867914933822</v>
      </c>
      <c r="Y1292" s="5">
        <v>0.3153884913069554</v>
      </c>
    </row>
    <row r="1293" spans="1:26" x14ac:dyDescent="0.3">
      <c r="A1293" s="34" t="s">
        <v>888</v>
      </c>
      <c r="B1293" s="29">
        <v>169</v>
      </c>
      <c r="C1293" s="29">
        <v>26</v>
      </c>
      <c r="D1293" s="29" t="s">
        <v>47</v>
      </c>
      <c r="E1293" s="5">
        <v>493989.035435998</v>
      </c>
      <c r="F1293" s="5">
        <v>5180765.3500800002</v>
      </c>
      <c r="G1293" s="29">
        <v>4</v>
      </c>
      <c r="H1293" s="29" t="s">
        <v>23</v>
      </c>
      <c r="I1293" s="29" t="s">
        <v>242</v>
      </c>
      <c r="J1293" s="36" t="s">
        <v>202</v>
      </c>
      <c r="K1293" s="34">
        <v>2</v>
      </c>
      <c r="L1293" s="34" t="s">
        <v>272</v>
      </c>
      <c r="M1293" s="34" t="s">
        <v>203</v>
      </c>
      <c r="N1293" s="34">
        <v>3.75</v>
      </c>
      <c r="O1293" s="34">
        <v>6</v>
      </c>
      <c r="P1293" s="34">
        <v>6.25</v>
      </c>
      <c r="Q1293" s="34">
        <v>16</v>
      </c>
      <c r="R1293" s="34">
        <v>163.82</v>
      </c>
      <c r="S1293" s="34">
        <v>6.31</v>
      </c>
      <c r="T1293" s="34">
        <v>157.51</v>
      </c>
      <c r="U1293" s="34">
        <v>1.55</v>
      </c>
      <c r="V1293" s="5">
        <v>120.76282160399167</v>
      </c>
      <c r="W1293" s="5">
        <v>2.2067838169186729</v>
      </c>
      <c r="X1293" s="5">
        <v>154.03409480997138</v>
      </c>
      <c r="Y1293" s="5">
        <v>1.2755092400464414</v>
      </c>
    </row>
    <row r="1294" spans="1:26" x14ac:dyDescent="0.3">
      <c r="A1294" s="34" t="s">
        <v>889</v>
      </c>
      <c r="B1294" s="29">
        <v>169</v>
      </c>
      <c r="C1294" s="29">
        <v>26</v>
      </c>
      <c r="D1294" s="29" t="s">
        <v>47</v>
      </c>
      <c r="E1294" s="5">
        <v>493989.035435998</v>
      </c>
      <c r="F1294" s="5">
        <v>5180765.3500800002</v>
      </c>
      <c r="G1294" s="29">
        <v>4</v>
      </c>
      <c r="H1294" s="29" t="s">
        <v>23</v>
      </c>
      <c r="I1294" s="29" t="s">
        <v>242</v>
      </c>
      <c r="J1294" s="36" t="s">
        <v>205</v>
      </c>
      <c r="K1294" s="34">
        <v>3</v>
      </c>
      <c r="L1294" s="34" t="s">
        <v>272</v>
      </c>
      <c r="M1294" s="34" t="s">
        <v>206</v>
      </c>
      <c r="N1294" s="34" t="s">
        <v>206</v>
      </c>
      <c r="O1294" s="34" t="s">
        <v>206</v>
      </c>
      <c r="P1294" s="34" t="s">
        <v>206</v>
      </c>
      <c r="Q1294" s="34">
        <v>30</v>
      </c>
      <c r="R1294" s="34">
        <v>272.98</v>
      </c>
      <c r="S1294" s="34">
        <v>6.31</v>
      </c>
      <c r="T1294" s="34">
        <v>266.67</v>
      </c>
      <c r="U1294" s="34">
        <v>1.35</v>
      </c>
      <c r="V1294" s="5">
        <v>171.76657833502196</v>
      </c>
      <c r="W1294" s="5">
        <v>2.655771195097032</v>
      </c>
      <c r="X1294" s="5">
        <v>259.58785495403475</v>
      </c>
      <c r="Y1294" s="5">
        <v>1.5112826806605058</v>
      </c>
    </row>
    <row r="1295" spans="1:26" x14ac:dyDescent="0.3">
      <c r="A1295" s="34" t="s">
        <v>890</v>
      </c>
      <c r="B1295" s="29">
        <v>169</v>
      </c>
      <c r="C1295" s="29">
        <v>26</v>
      </c>
      <c r="D1295" s="29" t="s">
        <v>47</v>
      </c>
      <c r="E1295" s="5">
        <v>493989.035435998</v>
      </c>
      <c r="F1295" s="5">
        <v>5180765.3500800002</v>
      </c>
      <c r="G1295" s="29">
        <v>4</v>
      </c>
      <c r="H1295" s="29" t="s">
        <v>23</v>
      </c>
      <c r="I1295" s="29" t="s">
        <v>242</v>
      </c>
      <c r="J1295" s="36" t="s">
        <v>208</v>
      </c>
      <c r="K1295" s="34">
        <v>4</v>
      </c>
      <c r="L1295" s="34" t="s">
        <v>272</v>
      </c>
      <c r="M1295" s="34" t="s">
        <v>206</v>
      </c>
      <c r="N1295" s="34" t="s">
        <v>206</v>
      </c>
      <c r="O1295" s="34" t="s">
        <v>206</v>
      </c>
      <c r="P1295" s="34" t="s">
        <v>206</v>
      </c>
      <c r="Q1295" s="34">
        <v>30</v>
      </c>
      <c r="R1295" s="34">
        <v>259.06</v>
      </c>
      <c r="S1295" s="34">
        <v>6.31</v>
      </c>
      <c r="T1295" s="34">
        <v>252.75</v>
      </c>
      <c r="U1295" s="34">
        <v>1.35</v>
      </c>
      <c r="V1295" s="5">
        <v>171.76657833502196</v>
      </c>
      <c r="W1295" s="5">
        <v>2.2407822367081045</v>
      </c>
      <c r="X1295" s="5">
        <v>247.08642289672028</v>
      </c>
      <c r="Y1295" s="5">
        <v>1.4385011641484224</v>
      </c>
    </row>
    <row r="1296" spans="1:26" x14ac:dyDescent="0.3">
      <c r="A1296" s="34" t="s">
        <v>991</v>
      </c>
      <c r="B1296" s="29">
        <v>195</v>
      </c>
      <c r="C1296" s="29">
        <v>26</v>
      </c>
      <c r="D1296" s="29" t="s">
        <v>48</v>
      </c>
      <c r="E1296" s="5">
        <v>494006.16654900002</v>
      </c>
      <c r="F1296" s="5">
        <v>5180797.1138899904</v>
      </c>
      <c r="G1296" s="29">
        <v>4</v>
      </c>
      <c r="H1296" s="29" t="s">
        <v>23</v>
      </c>
      <c r="I1296" s="29" t="s">
        <v>242</v>
      </c>
      <c r="J1296" s="36" t="s">
        <v>199</v>
      </c>
      <c r="K1296" s="34">
        <v>1</v>
      </c>
      <c r="L1296" s="34" t="s">
        <v>272</v>
      </c>
      <c r="M1296" s="34">
        <v>4.75</v>
      </c>
      <c r="N1296" s="34">
        <v>1.5</v>
      </c>
      <c r="O1296" s="34">
        <v>2.75</v>
      </c>
      <c r="P1296" s="34">
        <v>3.5</v>
      </c>
      <c r="Q1296" s="34">
        <v>12.5</v>
      </c>
      <c r="R1296" s="34">
        <v>447</v>
      </c>
      <c r="S1296" s="34">
        <v>17.149999999999999</v>
      </c>
      <c r="T1296" s="34">
        <v>429.85</v>
      </c>
      <c r="U1296" s="34">
        <v>6.2</v>
      </c>
      <c r="V1296" s="5">
        <v>1509.5352700498959</v>
      </c>
      <c r="W1296" s="37">
        <v>2.0763544752360126</v>
      </c>
      <c r="X1296" s="5">
        <v>420.92479028819804</v>
      </c>
      <c r="Y1296" s="5">
        <v>0.27884395856102445</v>
      </c>
    </row>
    <row r="1297" spans="1:25" x14ac:dyDescent="0.3">
      <c r="A1297" s="34" t="s">
        <v>992</v>
      </c>
      <c r="B1297" s="29">
        <v>195</v>
      </c>
      <c r="C1297" s="29">
        <v>26</v>
      </c>
      <c r="D1297" s="29" t="s">
        <v>48</v>
      </c>
      <c r="E1297" s="5">
        <v>494006.16654900002</v>
      </c>
      <c r="F1297" s="5">
        <v>5180797.1138899904</v>
      </c>
      <c r="G1297" s="29">
        <v>4</v>
      </c>
      <c r="H1297" s="29" t="s">
        <v>23</v>
      </c>
      <c r="I1297" s="29" t="s">
        <v>242</v>
      </c>
      <c r="J1297" s="36" t="s">
        <v>202</v>
      </c>
      <c r="K1297" s="34">
        <v>2</v>
      </c>
      <c r="L1297" s="34" t="s">
        <v>272</v>
      </c>
      <c r="M1297" s="34" t="s">
        <v>203</v>
      </c>
      <c r="N1297" s="34">
        <v>8.5</v>
      </c>
      <c r="O1297" s="34">
        <v>7.25</v>
      </c>
      <c r="P1297" s="34">
        <v>6.5</v>
      </c>
      <c r="Q1297" s="34">
        <v>22.25</v>
      </c>
      <c r="R1297" s="34">
        <v>235.39</v>
      </c>
      <c r="S1297" s="34">
        <v>6.31</v>
      </c>
      <c r="T1297" s="34">
        <v>229.07999999999998</v>
      </c>
      <c r="U1297" s="34">
        <v>1.55</v>
      </c>
      <c r="V1297" s="5">
        <v>167.93579879305091</v>
      </c>
      <c r="W1297" s="5">
        <v>1.8716039444556389</v>
      </c>
      <c r="X1297" s="5">
        <v>224.792529684041</v>
      </c>
      <c r="Y1297" s="5">
        <v>1.3385623035684919</v>
      </c>
    </row>
    <row r="1298" spans="1:25" x14ac:dyDescent="0.3">
      <c r="A1298" s="34" t="s">
        <v>993</v>
      </c>
      <c r="B1298" s="29">
        <v>195</v>
      </c>
      <c r="C1298" s="29">
        <v>26</v>
      </c>
      <c r="D1298" s="29" t="s">
        <v>48</v>
      </c>
      <c r="E1298" s="5">
        <v>494006.16654900002</v>
      </c>
      <c r="F1298" s="5">
        <v>5180797.1138899904</v>
      </c>
      <c r="G1298" s="29">
        <v>4</v>
      </c>
      <c r="H1298" s="29" t="s">
        <v>23</v>
      </c>
      <c r="I1298" s="29" t="s">
        <v>242</v>
      </c>
      <c r="J1298" s="36" t="s">
        <v>205</v>
      </c>
      <c r="K1298" s="34">
        <v>3</v>
      </c>
      <c r="L1298" s="34" t="s">
        <v>272</v>
      </c>
      <c r="M1298" s="34" t="s">
        <v>206</v>
      </c>
      <c r="N1298" s="34" t="s">
        <v>206</v>
      </c>
      <c r="O1298" s="34" t="s">
        <v>206</v>
      </c>
      <c r="P1298" s="34" t="s">
        <v>206</v>
      </c>
      <c r="Q1298" s="34">
        <v>30</v>
      </c>
      <c r="R1298" s="34">
        <v>256.20999999999998</v>
      </c>
      <c r="S1298" s="34">
        <v>6.31</v>
      </c>
      <c r="T1298" s="34">
        <v>249.89999999999998</v>
      </c>
      <c r="U1298" s="34">
        <v>1.35</v>
      </c>
      <c r="V1298" s="5">
        <v>171.76657833502196</v>
      </c>
      <c r="W1298" s="5">
        <v>2.7226202661207739</v>
      </c>
      <c r="X1298" s="5">
        <v>243.09617195496418</v>
      </c>
      <c r="Y1298" s="5">
        <v>1.4152705043749401</v>
      </c>
    </row>
    <row r="1299" spans="1:25" x14ac:dyDescent="0.3">
      <c r="A1299" s="34" t="s">
        <v>994</v>
      </c>
      <c r="B1299" s="29">
        <v>195</v>
      </c>
      <c r="C1299" s="29">
        <v>26</v>
      </c>
      <c r="D1299" s="29" t="s">
        <v>48</v>
      </c>
      <c r="E1299" s="5">
        <v>494006.16654900002</v>
      </c>
      <c r="F1299" s="5">
        <v>5180797.1138899904</v>
      </c>
      <c r="G1299" s="29">
        <v>4</v>
      </c>
      <c r="H1299" s="29" t="s">
        <v>23</v>
      </c>
      <c r="I1299" s="29" t="s">
        <v>242</v>
      </c>
      <c r="J1299" s="36" t="s">
        <v>208</v>
      </c>
      <c r="K1299" s="34">
        <v>4</v>
      </c>
      <c r="L1299" s="34" t="s">
        <v>272</v>
      </c>
      <c r="M1299" s="34" t="s">
        <v>206</v>
      </c>
      <c r="N1299" s="34" t="s">
        <v>206</v>
      </c>
      <c r="O1299" s="34" t="s">
        <v>206</v>
      </c>
      <c r="P1299" s="34" t="s">
        <v>206</v>
      </c>
      <c r="Q1299" s="34">
        <v>30</v>
      </c>
      <c r="R1299" s="34">
        <v>251.22</v>
      </c>
      <c r="S1299" s="34">
        <v>6.31</v>
      </c>
      <c r="T1299" s="34">
        <v>244.91</v>
      </c>
      <c r="U1299" s="34">
        <v>1.35</v>
      </c>
      <c r="V1299" s="5">
        <v>171.76657833502196</v>
      </c>
      <c r="W1299" s="5">
        <v>2.3345513601299053</v>
      </c>
      <c r="X1299" s="5">
        <v>239.19245026390584</v>
      </c>
      <c r="Y1299" s="5">
        <v>1.3925436052953977</v>
      </c>
    </row>
    <row r="1300" spans="1:25" x14ac:dyDescent="0.3">
      <c r="A1300" s="34" t="s">
        <v>1087</v>
      </c>
      <c r="B1300" s="29">
        <v>219</v>
      </c>
      <c r="C1300" s="29">
        <v>26</v>
      </c>
      <c r="D1300" s="29" t="s">
        <v>55</v>
      </c>
      <c r="E1300" s="5">
        <v>493991.00748700002</v>
      </c>
      <c r="F1300" s="5">
        <v>5180828.91</v>
      </c>
      <c r="G1300" s="29">
        <v>3</v>
      </c>
      <c r="H1300" s="29" t="s">
        <v>23</v>
      </c>
      <c r="I1300" s="29" t="s">
        <v>219</v>
      </c>
      <c r="J1300" s="36" t="s">
        <v>199</v>
      </c>
      <c r="K1300" s="34">
        <v>1</v>
      </c>
      <c r="L1300" s="34" t="s">
        <v>219</v>
      </c>
      <c r="M1300" s="34">
        <v>4</v>
      </c>
      <c r="N1300" s="34">
        <v>4.5</v>
      </c>
      <c r="O1300" s="34">
        <v>4.25</v>
      </c>
      <c r="P1300" s="34">
        <v>5</v>
      </c>
      <c r="Q1300" s="34">
        <v>17.75</v>
      </c>
      <c r="R1300" s="34">
        <v>473.6</v>
      </c>
      <c r="S1300" s="34">
        <v>17.149999999999999</v>
      </c>
      <c r="T1300" s="34">
        <v>456.45000000000005</v>
      </c>
      <c r="U1300" s="34">
        <v>6.2</v>
      </c>
      <c r="V1300" s="5">
        <v>2143.5400834708521</v>
      </c>
      <c r="W1300" s="37">
        <v>2.6590982344303971</v>
      </c>
      <c r="X1300" s="5">
        <v>444.31254610894251</v>
      </c>
      <c r="Y1300" s="5">
        <v>0.20727979361575782</v>
      </c>
    </row>
    <row r="1301" spans="1:25" x14ac:dyDescent="0.3">
      <c r="A1301" s="34" t="s">
        <v>1088</v>
      </c>
      <c r="B1301" s="29">
        <v>219</v>
      </c>
      <c r="C1301" s="29">
        <v>26</v>
      </c>
      <c r="D1301" s="29" t="s">
        <v>55</v>
      </c>
      <c r="E1301" s="5">
        <v>493991.00748700002</v>
      </c>
      <c r="F1301" s="5">
        <v>5180828.91</v>
      </c>
      <c r="G1301" s="29">
        <v>3</v>
      </c>
      <c r="H1301" s="29" t="s">
        <v>23</v>
      </c>
      <c r="I1301" s="29" t="s">
        <v>219</v>
      </c>
      <c r="J1301" s="36" t="s">
        <v>202</v>
      </c>
      <c r="K1301" s="34">
        <v>2</v>
      </c>
      <c r="L1301" s="34" t="s">
        <v>219</v>
      </c>
      <c r="M1301" s="34" t="s">
        <v>203</v>
      </c>
      <c r="N1301" s="34">
        <v>5.5</v>
      </c>
      <c r="O1301" s="34">
        <v>5.75</v>
      </c>
      <c r="P1301" s="34">
        <v>5</v>
      </c>
      <c r="Q1301" s="34">
        <v>16.25</v>
      </c>
      <c r="R1301" s="34">
        <v>168.38</v>
      </c>
      <c r="S1301" s="34">
        <v>6.31</v>
      </c>
      <c r="T1301" s="34">
        <v>162.07</v>
      </c>
      <c r="U1301" s="34">
        <v>1.55</v>
      </c>
      <c r="V1301" s="5">
        <v>122.64974069155404</v>
      </c>
      <c r="W1301" s="5">
        <v>2.0786631342979334</v>
      </c>
      <c r="X1301" s="5">
        <v>158.70111065824332</v>
      </c>
      <c r="Y1301" s="5">
        <v>1.2939375963081172</v>
      </c>
    </row>
    <row r="1302" spans="1:25" x14ac:dyDescent="0.3">
      <c r="A1302" s="34" t="s">
        <v>1089</v>
      </c>
      <c r="B1302" s="29">
        <v>219</v>
      </c>
      <c r="C1302" s="29">
        <v>26</v>
      </c>
      <c r="D1302" s="29" t="s">
        <v>55</v>
      </c>
      <c r="E1302" s="5">
        <v>493991.00748700002</v>
      </c>
      <c r="F1302" s="5">
        <v>5180828.91</v>
      </c>
      <c r="G1302" s="29">
        <v>3</v>
      </c>
      <c r="H1302" s="29" t="s">
        <v>23</v>
      </c>
      <c r="I1302" s="29" t="s">
        <v>219</v>
      </c>
      <c r="J1302" s="36" t="s">
        <v>205</v>
      </c>
      <c r="K1302" s="34">
        <v>3</v>
      </c>
      <c r="L1302" s="34" t="s">
        <v>219</v>
      </c>
      <c r="M1302" s="34" t="s">
        <v>206</v>
      </c>
      <c r="N1302" s="34" t="s">
        <v>206</v>
      </c>
      <c r="O1302" s="34" t="s">
        <v>206</v>
      </c>
      <c r="P1302" s="34" t="s">
        <v>206</v>
      </c>
      <c r="Q1302" s="34">
        <v>30</v>
      </c>
      <c r="R1302" s="34">
        <v>243.83</v>
      </c>
      <c r="S1302" s="34">
        <v>6.31</v>
      </c>
      <c r="T1302" s="34">
        <v>237.52</v>
      </c>
      <c r="U1302" s="34">
        <v>1.35</v>
      </c>
      <c r="V1302" s="5">
        <v>171.76657833502196</v>
      </c>
      <c r="W1302" s="5">
        <v>2.2082658022690218</v>
      </c>
      <c r="X1302" s="5">
        <v>232.27492706645063</v>
      </c>
      <c r="Y1302" s="5">
        <v>1.3522707928279867</v>
      </c>
    </row>
    <row r="1303" spans="1:25" x14ac:dyDescent="0.3">
      <c r="A1303" s="34" t="s">
        <v>1090</v>
      </c>
      <c r="B1303" s="29">
        <v>219</v>
      </c>
      <c r="C1303" s="29">
        <v>26</v>
      </c>
      <c r="D1303" s="29" t="s">
        <v>55</v>
      </c>
      <c r="E1303" s="5">
        <v>493991.00748700002</v>
      </c>
      <c r="F1303" s="5">
        <v>5180828.91</v>
      </c>
      <c r="G1303" s="29">
        <v>3</v>
      </c>
      <c r="H1303" s="29" t="s">
        <v>23</v>
      </c>
      <c r="I1303" s="29" t="s">
        <v>219</v>
      </c>
      <c r="J1303" s="36" t="s">
        <v>208</v>
      </c>
      <c r="K1303" s="34">
        <v>4</v>
      </c>
      <c r="L1303" s="34" t="s">
        <v>219</v>
      </c>
      <c r="M1303" s="34" t="s">
        <v>206</v>
      </c>
      <c r="N1303" s="34" t="s">
        <v>206</v>
      </c>
      <c r="O1303" s="34" t="s">
        <v>206</v>
      </c>
      <c r="P1303" s="34" t="s">
        <v>206</v>
      </c>
      <c r="Q1303" s="34">
        <v>30</v>
      </c>
      <c r="R1303" s="34">
        <v>226.58</v>
      </c>
      <c r="S1303" s="34">
        <v>6.31</v>
      </c>
      <c r="T1303" s="34">
        <v>220.27</v>
      </c>
      <c r="U1303" s="34">
        <v>1.35</v>
      </c>
      <c r="V1303" s="5">
        <v>171.76657833502196</v>
      </c>
      <c r="W1303" s="5">
        <v>1.9699431356620607</v>
      </c>
      <c r="X1303" s="5">
        <v>215.93080625507719</v>
      </c>
      <c r="Y1303" s="5">
        <v>1.2571177021056748</v>
      </c>
    </row>
    <row r="1304" spans="1:25" x14ac:dyDescent="0.3">
      <c r="A1304" s="34" t="s">
        <v>1187</v>
      </c>
      <c r="B1304" s="29">
        <v>244</v>
      </c>
      <c r="C1304" s="29">
        <v>26</v>
      </c>
      <c r="D1304" s="29" t="s">
        <v>53</v>
      </c>
      <c r="E1304" s="5">
        <v>494016.170361</v>
      </c>
      <c r="F1304" s="5">
        <v>5180863.3944100002</v>
      </c>
      <c r="G1304" s="29">
        <v>3</v>
      </c>
      <c r="H1304" s="29" t="s">
        <v>23</v>
      </c>
      <c r="I1304" s="29" t="s">
        <v>219</v>
      </c>
      <c r="J1304" s="36" t="s">
        <v>199</v>
      </c>
      <c r="K1304" s="34">
        <v>1</v>
      </c>
      <c r="L1304" s="34" t="s">
        <v>219</v>
      </c>
      <c r="M1304" s="34">
        <v>5.25</v>
      </c>
      <c r="N1304" s="34">
        <v>5</v>
      </c>
      <c r="O1304" s="34">
        <v>4.5</v>
      </c>
      <c r="P1304" s="34">
        <v>5</v>
      </c>
      <c r="Q1304" s="34">
        <v>19.75</v>
      </c>
      <c r="R1304" s="34">
        <v>777.2</v>
      </c>
      <c r="S1304" s="34">
        <v>17.149999999999999</v>
      </c>
      <c r="T1304" s="34">
        <v>760.05000000000007</v>
      </c>
      <c r="U1304" s="34">
        <v>6.2</v>
      </c>
      <c r="V1304" s="5">
        <v>2385.0657266788353</v>
      </c>
      <c r="W1304" s="37">
        <v>2.2839779450235258</v>
      </c>
      <c r="X1304" s="5">
        <v>742.69062562884881</v>
      </c>
      <c r="Y1304" s="5">
        <v>0.31139210015106511</v>
      </c>
    </row>
    <row r="1305" spans="1:25" x14ac:dyDescent="0.3">
      <c r="A1305" s="34" t="s">
        <v>1188</v>
      </c>
      <c r="B1305" s="29">
        <v>244</v>
      </c>
      <c r="C1305" s="29">
        <v>26</v>
      </c>
      <c r="D1305" s="29" t="s">
        <v>53</v>
      </c>
      <c r="E1305" s="5">
        <v>494016.170361</v>
      </c>
      <c r="F1305" s="5">
        <v>5180863.3944100002</v>
      </c>
      <c r="G1305" s="29">
        <v>3</v>
      </c>
      <c r="H1305" s="29" t="s">
        <v>23</v>
      </c>
      <c r="I1305" s="29" t="s">
        <v>219</v>
      </c>
      <c r="J1305" s="36" t="s">
        <v>202</v>
      </c>
      <c r="K1305" s="34">
        <v>2</v>
      </c>
      <c r="L1305" s="34" t="s">
        <v>219</v>
      </c>
      <c r="M1305" s="34" t="s">
        <v>203</v>
      </c>
      <c r="N1305" s="34">
        <v>5</v>
      </c>
      <c r="O1305" s="34">
        <v>5.5</v>
      </c>
      <c r="P1305" s="34">
        <v>5</v>
      </c>
      <c r="Q1305" s="34">
        <v>15.5</v>
      </c>
      <c r="R1305" s="34">
        <v>169.89</v>
      </c>
      <c r="S1305" s="34">
        <v>6.31</v>
      </c>
      <c r="T1305" s="34">
        <v>163.57999999999998</v>
      </c>
      <c r="U1305" s="34">
        <v>1.55</v>
      </c>
      <c r="V1305" s="5">
        <v>116.98898342886693</v>
      </c>
      <c r="W1305" s="5">
        <v>1.9943019943019735</v>
      </c>
      <c r="X1305" s="5">
        <v>160.31772079772082</v>
      </c>
      <c r="Y1305" s="5">
        <v>1.3703659618104056</v>
      </c>
    </row>
    <row r="1306" spans="1:25" x14ac:dyDescent="0.3">
      <c r="A1306" s="34" t="s">
        <v>1189</v>
      </c>
      <c r="B1306" s="29">
        <v>244</v>
      </c>
      <c r="C1306" s="29">
        <v>26</v>
      </c>
      <c r="D1306" s="29" t="s">
        <v>53</v>
      </c>
      <c r="E1306" s="5">
        <v>494016.170361</v>
      </c>
      <c r="F1306" s="5">
        <v>5180863.3944100002</v>
      </c>
      <c r="G1306" s="29">
        <v>3</v>
      </c>
      <c r="H1306" s="29" t="s">
        <v>23</v>
      </c>
      <c r="I1306" s="29" t="s">
        <v>219</v>
      </c>
      <c r="J1306" s="36" t="s">
        <v>205</v>
      </c>
      <c r="K1306" s="34">
        <v>3</v>
      </c>
      <c r="L1306" s="34" t="s">
        <v>219</v>
      </c>
      <c r="M1306" s="34" t="s">
        <v>206</v>
      </c>
      <c r="N1306" s="34" t="s">
        <v>206</v>
      </c>
      <c r="O1306" s="34" t="s">
        <v>206</v>
      </c>
      <c r="P1306" s="34" t="s">
        <v>206</v>
      </c>
      <c r="Q1306" s="34">
        <v>30</v>
      </c>
      <c r="R1306" s="34">
        <v>240.23</v>
      </c>
      <c r="S1306" s="34">
        <v>6.31</v>
      </c>
      <c r="T1306" s="34">
        <v>233.92</v>
      </c>
      <c r="U1306" s="34">
        <v>1.35</v>
      </c>
      <c r="V1306" s="5">
        <v>171.76657833502196</v>
      </c>
      <c r="W1306" s="5">
        <v>2.1761236526337346</v>
      </c>
      <c r="X1306" s="5">
        <v>228.82961155175914</v>
      </c>
      <c r="Y1306" s="5">
        <v>1.3322126677370183</v>
      </c>
    </row>
    <row r="1307" spans="1:25" x14ac:dyDescent="0.3">
      <c r="A1307" s="34" t="s">
        <v>1190</v>
      </c>
      <c r="B1307" s="29">
        <v>244</v>
      </c>
      <c r="C1307" s="29">
        <v>26</v>
      </c>
      <c r="D1307" s="29" t="s">
        <v>53</v>
      </c>
      <c r="E1307" s="5">
        <v>494016.170361</v>
      </c>
      <c r="F1307" s="5">
        <v>5180863.3944100002</v>
      </c>
      <c r="G1307" s="29">
        <v>3</v>
      </c>
      <c r="H1307" s="29" t="s">
        <v>23</v>
      </c>
      <c r="I1307" s="29" t="s">
        <v>219</v>
      </c>
      <c r="J1307" s="36" t="s">
        <v>208</v>
      </c>
      <c r="K1307" s="34">
        <v>4</v>
      </c>
      <c r="L1307" s="34" t="s">
        <v>219</v>
      </c>
      <c r="M1307" s="34" t="s">
        <v>206</v>
      </c>
      <c r="N1307" s="34" t="s">
        <v>206</v>
      </c>
      <c r="O1307" s="34" t="s">
        <v>206</v>
      </c>
      <c r="P1307" s="34" t="s">
        <v>206</v>
      </c>
      <c r="Q1307" s="34">
        <v>30</v>
      </c>
      <c r="R1307" s="34">
        <v>227.26</v>
      </c>
      <c r="S1307" s="34">
        <v>6.31</v>
      </c>
      <c r="T1307" s="34">
        <v>220.95</v>
      </c>
      <c r="U1307" s="34">
        <v>1.35</v>
      </c>
      <c r="V1307" s="5">
        <v>171.76657833502196</v>
      </c>
      <c r="W1307" s="5">
        <v>2.746464439434317</v>
      </c>
      <c r="X1307" s="5">
        <v>214.88168682106988</v>
      </c>
      <c r="Y1307" s="5">
        <v>1.2510098815728523</v>
      </c>
    </row>
    <row r="1308" spans="1:25" x14ac:dyDescent="0.3">
      <c r="A1308" s="34" t="s">
        <v>1275</v>
      </c>
      <c r="B1308" s="29">
        <v>266</v>
      </c>
      <c r="C1308" s="29">
        <v>26</v>
      </c>
      <c r="D1308" s="29" t="s">
        <v>58</v>
      </c>
      <c r="E1308" s="5">
        <v>493988.01773100003</v>
      </c>
      <c r="F1308" s="5">
        <v>5180892.4748999802</v>
      </c>
      <c r="G1308" s="29">
        <v>2</v>
      </c>
      <c r="H1308" s="29" t="s">
        <v>23</v>
      </c>
      <c r="I1308" s="29" t="s">
        <v>141</v>
      </c>
      <c r="J1308" s="36" t="s">
        <v>199</v>
      </c>
      <c r="K1308" s="34">
        <v>1</v>
      </c>
      <c r="L1308" s="34" t="s">
        <v>350</v>
      </c>
      <c r="M1308" s="34">
        <v>4.75</v>
      </c>
      <c r="N1308" s="34">
        <v>5</v>
      </c>
      <c r="O1308" s="34">
        <v>4.75</v>
      </c>
      <c r="P1308" s="34">
        <v>4</v>
      </c>
      <c r="Q1308" s="34">
        <v>18.5</v>
      </c>
      <c r="R1308" s="34">
        <v>957.69</v>
      </c>
      <c r="S1308" s="34">
        <v>17.149999999999999</v>
      </c>
      <c r="T1308" s="34">
        <v>940.54000000000008</v>
      </c>
      <c r="U1308" s="34">
        <v>6.2</v>
      </c>
      <c r="V1308" s="5">
        <v>2234.1121996738457</v>
      </c>
      <c r="W1308" s="37">
        <v>2.3372500219366525</v>
      </c>
      <c r="X1308" s="5">
        <v>918.55722864367704</v>
      </c>
      <c r="Y1308" s="5">
        <v>0.41115089420207979</v>
      </c>
    </row>
    <row r="1309" spans="1:25" x14ac:dyDescent="0.3">
      <c r="A1309" s="34" t="s">
        <v>1276</v>
      </c>
      <c r="B1309" s="29">
        <v>266</v>
      </c>
      <c r="C1309" s="29">
        <v>26</v>
      </c>
      <c r="D1309" s="29" t="s">
        <v>58</v>
      </c>
      <c r="E1309" s="5">
        <v>493988.01773100003</v>
      </c>
      <c r="F1309" s="5">
        <v>5180892.4748999802</v>
      </c>
      <c r="G1309" s="29">
        <v>2</v>
      </c>
      <c r="H1309" s="29" t="s">
        <v>23</v>
      </c>
      <c r="I1309" s="29" t="s">
        <v>141</v>
      </c>
      <c r="J1309" s="36" t="s">
        <v>202</v>
      </c>
      <c r="K1309" s="34">
        <v>2</v>
      </c>
      <c r="L1309" s="34" t="s">
        <v>350</v>
      </c>
      <c r="M1309" s="34" t="s">
        <v>203</v>
      </c>
      <c r="N1309" s="34">
        <v>5</v>
      </c>
      <c r="O1309" s="34">
        <v>5.25</v>
      </c>
      <c r="P1309" s="34">
        <v>6</v>
      </c>
      <c r="Q1309" s="34">
        <v>16.25</v>
      </c>
      <c r="R1309" s="34">
        <v>153.31</v>
      </c>
      <c r="S1309" s="34">
        <v>6.31</v>
      </c>
      <c r="T1309" s="34">
        <v>147</v>
      </c>
      <c r="U1309" s="34">
        <v>1.55</v>
      </c>
      <c r="V1309" s="5">
        <v>122.64974069155404</v>
      </c>
      <c r="W1309" s="5">
        <v>2.0162932790224222</v>
      </c>
      <c r="X1309" s="5">
        <v>144.03604887983704</v>
      </c>
      <c r="Y1309" s="5">
        <v>1.1743689637474766</v>
      </c>
    </row>
    <row r="1310" spans="1:25" x14ac:dyDescent="0.3">
      <c r="A1310" s="34" t="s">
        <v>1277</v>
      </c>
      <c r="B1310" s="29">
        <v>266</v>
      </c>
      <c r="C1310" s="29">
        <v>26</v>
      </c>
      <c r="D1310" s="29" t="s">
        <v>58</v>
      </c>
      <c r="E1310" s="5">
        <v>493988.01773100003</v>
      </c>
      <c r="F1310" s="5">
        <v>5180892.4748999802</v>
      </c>
      <c r="G1310" s="29">
        <v>2</v>
      </c>
      <c r="H1310" s="29" t="s">
        <v>23</v>
      </c>
      <c r="I1310" s="29" t="s">
        <v>141</v>
      </c>
      <c r="J1310" s="36" t="s">
        <v>205</v>
      </c>
      <c r="K1310" s="34">
        <v>3</v>
      </c>
      <c r="L1310" s="34" t="s">
        <v>350</v>
      </c>
      <c r="M1310" s="34" t="s">
        <v>206</v>
      </c>
      <c r="N1310" s="34" t="s">
        <v>206</v>
      </c>
      <c r="O1310" s="34" t="s">
        <v>206</v>
      </c>
      <c r="P1310" s="34" t="s">
        <v>206</v>
      </c>
      <c r="Q1310" s="34">
        <v>30</v>
      </c>
      <c r="R1310" s="34">
        <v>239.25</v>
      </c>
      <c r="S1310" s="34">
        <v>6.31</v>
      </c>
      <c r="T1310" s="34">
        <v>232.94</v>
      </c>
      <c r="U1310" s="34">
        <v>1.35</v>
      </c>
      <c r="V1310" s="5">
        <v>171.76657833502196</v>
      </c>
      <c r="W1310" s="5">
        <v>2.094773235712835</v>
      </c>
      <c r="X1310" s="5">
        <v>228.06043522473053</v>
      </c>
      <c r="Y1310" s="5">
        <v>1.3277346351972517</v>
      </c>
    </row>
    <row r="1311" spans="1:25" x14ac:dyDescent="0.3">
      <c r="A1311" s="34" t="s">
        <v>1278</v>
      </c>
      <c r="B1311" s="29">
        <v>266</v>
      </c>
      <c r="C1311" s="29">
        <v>26</v>
      </c>
      <c r="D1311" s="29" t="s">
        <v>58</v>
      </c>
      <c r="E1311" s="5">
        <v>493988.01773100003</v>
      </c>
      <c r="F1311" s="5">
        <v>5180892.4748999802</v>
      </c>
      <c r="G1311" s="29">
        <v>2</v>
      </c>
      <c r="H1311" s="29" t="s">
        <v>23</v>
      </c>
      <c r="I1311" s="29" t="s">
        <v>141</v>
      </c>
      <c r="J1311" s="36" t="s">
        <v>208</v>
      </c>
      <c r="K1311" s="34">
        <v>4</v>
      </c>
      <c r="L1311" s="34" t="s">
        <v>350</v>
      </c>
      <c r="M1311" s="34" t="s">
        <v>206</v>
      </c>
      <c r="N1311" s="34" t="s">
        <v>206</v>
      </c>
      <c r="O1311" s="34" t="s">
        <v>206</v>
      </c>
      <c r="P1311" s="34" t="s">
        <v>206</v>
      </c>
      <c r="Q1311" s="34">
        <v>30</v>
      </c>
      <c r="R1311" s="34">
        <v>256.45999999999998</v>
      </c>
      <c r="S1311" s="34">
        <v>6.31</v>
      </c>
      <c r="T1311" s="34">
        <v>250.14999999999998</v>
      </c>
      <c r="U1311" s="34">
        <v>1.35</v>
      </c>
      <c r="V1311" s="5">
        <v>171.76657833502196</v>
      </c>
      <c r="W1311" s="5">
        <v>2.1739130434782759</v>
      </c>
      <c r="X1311" s="5">
        <v>244.71195652173907</v>
      </c>
      <c r="Y1311" s="5">
        <v>1.4246773667717876</v>
      </c>
    </row>
    <row r="1312" spans="1:25" x14ac:dyDescent="0.3">
      <c r="A1312" s="34" t="s">
        <v>1367</v>
      </c>
      <c r="B1312" s="29">
        <v>289</v>
      </c>
      <c r="C1312" s="29">
        <v>26</v>
      </c>
      <c r="D1312" s="29" t="s">
        <v>66</v>
      </c>
      <c r="E1312" s="5">
        <v>494008.965211</v>
      </c>
      <c r="F1312" s="5">
        <v>5180924.2349100001</v>
      </c>
      <c r="G1312" s="29">
        <v>2</v>
      </c>
      <c r="H1312" s="29" t="s">
        <v>23</v>
      </c>
      <c r="I1312" s="29" t="s">
        <v>141</v>
      </c>
      <c r="J1312" s="36" t="s">
        <v>199</v>
      </c>
      <c r="K1312" s="34">
        <v>1</v>
      </c>
      <c r="L1312" s="34" t="s">
        <v>350</v>
      </c>
      <c r="M1312" s="34">
        <v>2.5</v>
      </c>
      <c r="N1312" s="34">
        <v>6</v>
      </c>
      <c r="O1312" s="34">
        <v>4.5</v>
      </c>
      <c r="P1312" s="34">
        <v>3.75</v>
      </c>
      <c r="Q1312" s="34">
        <v>16.75</v>
      </c>
      <c r="R1312" s="34">
        <v>941.34</v>
      </c>
      <c r="S1312" s="34">
        <v>17.149999999999999</v>
      </c>
      <c r="T1312" s="34">
        <v>924.19</v>
      </c>
      <c r="U1312" s="34">
        <v>6.2</v>
      </c>
      <c r="V1312" s="5">
        <v>2022.7772618668605</v>
      </c>
      <c r="W1312" s="37">
        <v>2.0454391777672729</v>
      </c>
      <c r="X1312" s="5">
        <v>905.28625566299274</v>
      </c>
      <c r="Y1312" s="5">
        <v>0.4475461894541401</v>
      </c>
    </row>
    <row r="1313" spans="1:25" x14ac:dyDescent="0.3">
      <c r="A1313" s="34" t="s">
        <v>1368</v>
      </c>
      <c r="B1313" s="29">
        <v>289</v>
      </c>
      <c r="C1313" s="29">
        <v>26</v>
      </c>
      <c r="D1313" s="29" t="s">
        <v>66</v>
      </c>
      <c r="E1313" s="5">
        <v>494008.965211</v>
      </c>
      <c r="F1313" s="5">
        <v>5180924.2349100001</v>
      </c>
      <c r="G1313" s="29">
        <v>2</v>
      </c>
      <c r="H1313" s="29" t="s">
        <v>23</v>
      </c>
      <c r="I1313" s="29" t="s">
        <v>141</v>
      </c>
      <c r="J1313" s="36" t="s">
        <v>202</v>
      </c>
      <c r="K1313" s="34">
        <v>2</v>
      </c>
      <c r="L1313" s="34" t="s">
        <v>350</v>
      </c>
      <c r="M1313" s="34" t="s">
        <v>203</v>
      </c>
      <c r="N1313" s="34">
        <v>4</v>
      </c>
      <c r="O1313" s="34">
        <v>5.5</v>
      </c>
      <c r="P1313" s="34">
        <v>6.25</v>
      </c>
      <c r="Q1313" s="34">
        <v>15.75</v>
      </c>
      <c r="R1313" s="34">
        <v>165.53</v>
      </c>
      <c r="S1313" s="34">
        <v>6.31</v>
      </c>
      <c r="T1313" s="34">
        <v>159.22</v>
      </c>
      <c r="U1313" s="34">
        <v>1.55</v>
      </c>
      <c r="V1313" s="5">
        <v>118.87590251642929</v>
      </c>
      <c r="W1313" s="5">
        <v>2.0757758968158027</v>
      </c>
      <c r="X1313" s="5">
        <v>155.91494961708989</v>
      </c>
      <c r="Y1313" s="5">
        <v>1.3115774207942741</v>
      </c>
    </row>
    <row r="1314" spans="1:25" x14ac:dyDescent="0.3">
      <c r="A1314" s="34" t="s">
        <v>1369</v>
      </c>
      <c r="B1314" s="29">
        <v>289</v>
      </c>
      <c r="C1314" s="29">
        <v>26</v>
      </c>
      <c r="D1314" s="29" t="s">
        <v>66</v>
      </c>
      <c r="E1314" s="5">
        <v>494008.965211</v>
      </c>
      <c r="F1314" s="5">
        <v>5180924.2349100001</v>
      </c>
      <c r="G1314" s="29">
        <v>2</v>
      </c>
      <c r="H1314" s="29" t="s">
        <v>23</v>
      </c>
      <c r="I1314" s="29" t="s">
        <v>141</v>
      </c>
      <c r="J1314" s="36" t="s">
        <v>205</v>
      </c>
      <c r="K1314" s="34">
        <v>3</v>
      </c>
      <c r="L1314" s="34" t="s">
        <v>350</v>
      </c>
      <c r="M1314" s="34" t="s">
        <v>206</v>
      </c>
      <c r="N1314" s="34" t="s">
        <v>206</v>
      </c>
      <c r="O1314" s="34" t="s">
        <v>206</v>
      </c>
      <c r="P1314" s="34" t="s">
        <v>206</v>
      </c>
      <c r="Q1314" s="34">
        <v>30</v>
      </c>
      <c r="R1314" s="34">
        <v>250.88</v>
      </c>
      <c r="S1314" s="34">
        <v>6.31</v>
      </c>
      <c r="T1314" s="34">
        <v>244.57</v>
      </c>
      <c r="U1314" s="34">
        <v>1.35</v>
      </c>
      <c r="V1314" s="5">
        <v>171.76657833502196</v>
      </c>
      <c r="W1314" s="5">
        <v>2.1800565199838475</v>
      </c>
      <c r="X1314" s="5">
        <v>239.23823576907549</v>
      </c>
      <c r="Y1314" s="5">
        <v>1.3928101618374995</v>
      </c>
    </row>
    <row r="1315" spans="1:25" x14ac:dyDescent="0.3">
      <c r="A1315" s="34" t="s">
        <v>1370</v>
      </c>
      <c r="B1315" s="29">
        <v>289</v>
      </c>
      <c r="C1315" s="29">
        <v>26</v>
      </c>
      <c r="D1315" s="29" t="s">
        <v>66</v>
      </c>
      <c r="E1315" s="5">
        <v>494008.965211</v>
      </c>
      <c r="F1315" s="5">
        <v>5180924.2349100001</v>
      </c>
      <c r="G1315" s="29">
        <v>2</v>
      </c>
      <c r="H1315" s="29" t="s">
        <v>23</v>
      </c>
      <c r="I1315" s="29" t="s">
        <v>141</v>
      </c>
      <c r="J1315" s="36" t="s">
        <v>208</v>
      </c>
      <c r="K1315" s="34">
        <v>4</v>
      </c>
      <c r="L1315" s="34" t="s">
        <v>350</v>
      </c>
      <c r="M1315" s="34" t="s">
        <v>206</v>
      </c>
      <c r="N1315" s="34" t="s">
        <v>206</v>
      </c>
      <c r="O1315" s="34" t="s">
        <v>206</v>
      </c>
      <c r="P1315" s="34" t="s">
        <v>206</v>
      </c>
      <c r="Q1315" s="34">
        <v>30</v>
      </c>
      <c r="R1315" s="34">
        <v>234.11</v>
      </c>
      <c r="S1315" s="34">
        <v>6.31</v>
      </c>
      <c r="T1315" s="34">
        <v>227.8</v>
      </c>
      <c r="U1315" s="34">
        <v>1.35</v>
      </c>
      <c r="V1315" s="5">
        <v>171.76657833502196</v>
      </c>
      <c r="W1315" s="5">
        <v>2.274111675126913</v>
      </c>
      <c r="X1315" s="5">
        <v>222.61957360406092</v>
      </c>
      <c r="Y1315" s="5">
        <v>1.2960587313432581</v>
      </c>
    </row>
    <row r="1316" spans="1:25" x14ac:dyDescent="0.3">
      <c r="A1316" s="34" t="s">
        <v>1455</v>
      </c>
      <c r="B1316" s="29">
        <v>314</v>
      </c>
      <c r="C1316" s="29">
        <v>26</v>
      </c>
      <c r="D1316" s="29" t="s">
        <v>67</v>
      </c>
      <c r="E1316" s="5">
        <v>494013.118976</v>
      </c>
      <c r="F1316" s="5">
        <v>5180956.0117199803</v>
      </c>
      <c r="G1316" s="29">
        <v>2</v>
      </c>
      <c r="H1316" s="29" t="s">
        <v>23</v>
      </c>
      <c r="I1316" s="29" t="s">
        <v>141</v>
      </c>
      <c r="J1316" s="36" t="s">
        <v>199</v>
      </c>
      <c r="K1316" s="34">
        <v>1</v>
      </c>
      <c r="L1316" s="34" t="s">
        <v>350</v>
      </c>
      <c r="M1316" s="34">
        <v>3.25</v>
      </c>
      <c r="N1316" s="34">
        <v>6.5</v>
      </c>
      <c r="O1316" s="34">
        <v>4</v>
      </c>
      <c r="P1316" s="34">
        <v>2.25</v>
      </c>
      <c r="Q1316" s="34">
        <v>16</v>
      </c>
      <c r="R1316" s="34">
        <v>1206.0999999999999</v>
      </c>
      <c r="S1316" s="34">
        <v>17.149999999999999</v>
      </c>
      <c r="T1316" s="34">
        <v>1188.9499999999998</v>
      </c>
      <c r="U1316" s="34">
        <v>6.2</v>
      </c>
      <c r="V1316" s="5">
        <v>1932.2051456638667</v>
      </c>
      <c r="W1316" s="37">
        <v>1.8742806646213455</v>
      </c>
      <c r="X1316" s="5">
        <v>1166.6657400379843</v>
      </c>
      <c r="Y1316" s="5">
        <v>0.60380014133392734</v>
      </c>
    </row>
    <row r="1317" spans="1:25" x14ac:dyDescent="0.3">
      <c r="A1317" s="34" t="s">
        <v>1456</v>
      </c>
      <c r="B1317" s="29">
        <v>314</v>
      </c>
      <c r="C1317" s="29">
        <v>26</v>
      </c>
      <c r="D1317" s="29" t="s">
        <v>67</v>
      </c>
      <c r="E1317" s="5">
        <v>494013.118976</v>
      </c>
      <c r="F1317" s="5">
        <v>5180956.0117199803</v>
      </c>
      <c r="G1317" s="29">
        <v>2</v>
      </c>
      <c r="H1317" s="29" t="s">
        <v>23</v>
      </c>
      <c r="I1317" s="29" t="s">
        <v>141</v>
      </c>
      <c r="J1317" s="36" t="s">
        <v>202</v>
      </c>
      <c r="K1317" s="34">
        <v>2</v>
      </c>
      <c r="L1317" s="34" t="s">
        <v>350</v>
      </c>
      <c r="M1317" s="34" t="s">
        <v>203</v>
      </c>
      <c r="N1317" s="34">
        <v>3.5</v>
      </c>
      <c r="O1317" s="34">
        <v>6</v>
      </c>
      <c r="P1317" s="34">
        <v>7.75</v>
      </c>
      <c r="Q1317" s="34">
        <v>17.25</v>
      </c>
      <c r="R1317" s="34">
        <v>184.88</v>
      </c>
      <c r="S1317" s="34">
        <v>6.31</v>
      </c>
      <c r="T1317" s="34">
        <v>178.57</v>
      </c>
      <c r="U1317" s="34">
        <v>1.55</v>
      </c>
      <c r="V1317" s="5">
        <v>130.1974170418035</v>
      </c>
      <c r="W1317" s="5">
        <v>1.9727476103315007</v>
      </c>
      <c r="X1317" s="5">
        <v>175.04726459223104</v>
      </c>
      <c r="Y1317" s="5">
        <v>1.3444757090382773</v>
      </c>
    </row>
    <row r="1318" spans="1:25" x14ac:dyDescent="0.3">
      <c r="A1318" s="34" t="s">
        <v>1457</v>
      </c>
      <c r="B1318" s="29">
        <v>314</v>
      </c>
      <c r="C1318" s="29">
        <v>26</v>
      </c>
      <c r="D1318" s="29" t="s">
        <v>67</v>
      </c>
      <c r="E1318" s="5">
        <v>494013.118976</v>
      </c>
      <c r="F1318" s="5">
        <v>5180956.0117199803</v>
      </c>
      <c r="G1318" s="29">
        <v>2</v>
      </c>
      <c r="H1318" s="29" t="s">
        <v>23</v>
      </c>
      <c r="I1318" s="29" t="s">
        <v>141</v>
      </c>
      <c r="J1318" s="36" t="s">
        <v>205</v>
      </c>
      <c r="K1318" s="34">
        <v>3</v>
      </c>
      <c r="L1318" s="34" t="s">
        <v>350</v>
      </c>
      <c r="M1318" s="34" t="s">
        <v>206</v>
      </c>
      <c r="N1318" s="34" t="s">
        <v>206</v>
      </c>
      <c r="O1318" s="34" t="s">
        <v>206</v>
      </c>
      <c r="P1318" s="34" t="s">
        <v>206</v>
      </c>
      <c r="Q1318" s="34">
        <v>30</v>
      </c>
      <c r="R1318" s="34">
        <v>254.34</v>
      </c>
      <c r="S1318" s="34">
        <v>6.31</v>
      </c>
      <c r="T1318" s="34">
        <v>248.03</v>
      </c>
      <c r="U1318" s="34">
        <v>1.35</v>
      </c>
      <c r="V1318" s="5">
        <v>171.76657833502196</v>
      </c>
      <c r="W1318" s="5">
        <v>2.099042184634198</v>
      </c>
      <c r="X1318" s="5">
        <v>242.8237456694518</v>
      </c>
      <c r="Y1318" s="5">
        <v>1.4136844782215807</v>
      </c>
    </row>
    <row r="1319" spans="1:25" x14ac:dyDescent="0.3">
      <c r="A1319" s="34" t="s">
        <v>1458</v>
      </c>
      <c r="B1319" s="29">
        <v>314</v>
      </c>
      <c r="C1319" s="29">
        <v>26</v>
      </c>
      <c r="D1319" s="29" t="s">
        <v>67</v>
      </c>
      <c r="E1319" s="5">
        <v>494013.118976</v>
      </c>
      <c r="F1319" s="5">
        <v>5180956.0117199803</v>
      </c>
      <c r="G1319" s="29">
        <v>2</v>
      </c>
      <c r="H1319" s="29" t="s">
        <v>23</v>
      </c>
      <c r="I1319" s="29" t="s">
        <v>141</v>
      </c>
      <c r="J1319" s="36" t="s">
        <v>208</v>
      </c>
      <c r="K1319" s="34">
        <v>4</v>
      </c>
      <c r="L1319" s="34" t="s">
        <v>350</v>
      </c>
      <c r="M1319" s="34" t="s">
        <v>206</v>
      </c>
      <c r="N1319" s="34" t="s">
        <v>206</v>
      </c>
      <c r="O1319" s="34" t="s">
        <v>206</v>
      </c>
      <c r="P1319" s="34" t="s">
        <v>206</v>
      </c>
      <c r="Q1319" s="34">
        <v>30</v>
      </c>
      <c r="R1319" s="34">
        <v>261.23</v>
      </c>
      <c r="S1319" s="34">
        <v>6.31</v>
      </c>
      <c r="T1319" s="34">
        <v>254.92000000000002</v>
      </c>
      <c r="U1319" s="34">
        <v>1.35</v>
      </c>
      <c r="V1319" s="5">
        <v>171.76657833502196</v>
      </c>
      <c r="W1319" s="5">
        <v>2.044948370115419</v>
      </c>
      <c r="X1319" s="5">
        <v>249.70701761490179</v>
      </c>
      <c r="Y1319" s="5">
        <v>1.4537578848887645</v>
      </c>
    </row>
    <row r="1320" spans="1:25" x14ac:dyDescent="0.3">
      <c r="A1320" s="34" t="s">
        <v>479</v>
      </c>
      <c r="B1320" s="29">
        <v>67</v>
      </c>
      <c r="C1320" s="29">
        <v>27</v>
      </c>
      <c r="D1320" s="29" t="s">
        <v>23</v>
      </c>
      <c r="E1320" s="5">
        <v>494023.79518900003</v>
      </c>
      <c r="F1320" s="5">
        <v>5180638.7472000001</v>
      </c>
      <c r="G1320" s="29">
        <v>7</v>
      </c>
      <c r="H1320" s="29" t="s">
        <v>23</v>
      </c>
      <c r="I1320" s="29" t="s">
        <v>210</v>
      </c>
      <c r="J1320" s="36" t="s">
        <v>199</v>
      </c>
      <c r="K1320" s="34">
        <v>1</v>
      </c>
      <c r="L1320" s="34" t="s">
        <v>210</v>
      </c>
      <c r="M1320" s="34">
        <v>2.75</v>
      </c>
      <c r="N1320" s="34">
        <v>3.25</v>
      </c>
      <c r="O1320" s="34">
        <v>2.75</v>
      </c>
      <c r="P1320" s="34">
        <v>1.75</v>
      </c>
      <c r="Q1320" s="34">
        <v>10.5</v>
      </c>
      <c r="R1320" s="34">
        <v>740.66</v>
      </c>
      <c r="S1320" s="34">
        <v>17.149999999999999</v>
      </c>
      <c r="T1320" s="34">
        <v>723.51</v>
      </c>
      <c r="U1320" s="34">
        <v>6.2</v>
      </c>
      <c r="V1320" s="5">
        <v>1268.0096268419124</v>
      </c>
      <c r="W1320" s="37">
        <v>2.1542339864787556</v>
      </c>
      <c r="X1320" s="5">
        <v>707.92390168442751</v>
      </c>
      <c r="Y1320" s="5">
        <v>0.55829536834635329</v>
      </c>
    </row>
    <row r="1321" spans="1:25" x14ac:dyDescent="0.3">
      <c r="A1321" s="34" t="s">
        <v>480</v>
      </c>
      <c r="B1321" s="29">
        <v>67</v>
      </c>
      <c r="C1321" s="29">
        <v>27</v>
      </c>
      <c r="D1321" s="29" t="s">
        <v>23</v>
      </c>
      <c r="E1321" s="5">
        <v>494023.79518900003</v>
      </c>
      <c r="F1321" s="5">
        <v>5180638.7472000001</v>
      </c>
      <c r="G1321" s="29">
        <v>7</v>
      </c>
      <c r="H1321" s="29" t="s">
        <v>23</v>
      </c>
      <c r="I1321" s="29" t="s">
        <v>210</v>
      </c>
      <c r="J1321" s="36" t="s">
        <v>202</v>
      </c>
      <c r="K1321" s="34">
        <v>2</v>
      </c>
      <c r="L1321" s="34" t="s">
        <v>210</v>
      </c>
      <c r="M1321" s="34" t="s">
        <v>203</v>
      </c>
      <c r="N1321" s="34">
        <v>6.75</v>
      </c>
      <c r="O1321" s="34">
        <v>7.25</v>
      </c>
      <c r="P1321" s="34">
        <v>8.25</v>
      </c>
      <c r="Q1321" s="34">
        <v>22.25</v>
      </c>
      <c r="R1321" s="34">
        <v>236.02</v>
      </c>
      <c r="S1321" s="34">
        <v>6.31</v>
      </c>
      <c r="T1321" s="34">
        <v>229.71</v>
      </c>
      <c r="U1321" s="34">
        <v>1.55</v>
      </c>
      <c r="V1321" s="5">
        <v>167.93579879305091</v>
      </c>
      <c r="W1321" s="5">
        <v>1.888341543513961</v>
      </c>
      <c r="X1321" s="5">
        <v>225.37229064039408</v>
      </c>
      <c r="Y1321" s="5">
        <v>1.3420145809299588</v>
      </c>
    </row>
    <row r="1322" spans="1:25" x14ac:dyDescent="0.3">
      <c r="A1322" s="34" t="s">
        <v>481</v>
      </c>
      <c r="B1322" s="29">
        <v>67</v>
      </c>
      <c r="C1322" s="29">
        <v>27</v>
      </c>
      <c r="D1322" s="29" t="s">
        <v>23</v>
      </c>
      <c r="E1322" s="5">
        <v>494023.79518900003</v>
      </c>
      <c r="F1322" s="5">
        <v>5180638.7472000001</v>
      </c>
      <c r="G1322" s="29">
        <v>7</v>
      </c>
      <c r="H1322" s="29" t="s">
        <v>23</v>
      </c>
      <c r="I1322" s="29" t="s">
        <v>210</v>
      </c>
      <c r="J1322" s="36" t="s">
        <v>205</v>
      </c>
      <c r="K1322" s="34">
        <v>3</v>
      </c>
      <c r="L1322" s="34" t="s">
        <v>210</v>
      </c>
      <c r="M1322" s="34" t="s">
        <v>206</v>
      </c>
      <c r="N1322" s="34" t="s">
        <v>206</v>
      </c>
      <c r="O1322" s="34" t="s">
        <v>206</v>
      </c>
      <c r="P1322" s="34" t="s">
        <v>206</v>
      </c>
      <c r="Q1322" s="34">
        <v>30</v>
      </c>
      <c r="R1322" s="34">
        <v>235.01</v>
      </c>
      <c r="S1322" s="34">
        <v>6.31</v>
      </c>
      <c r="T1322" s="34">
        <v>228.7</v>
      </c>
      <c r="U1322" s="34">
        <v>1.35</v>
      </c>
      <c r="V1322" s="5">
        <v>171.76657833502196</v>
      </c>
      <c r="W1322" s="5">
        <v>2.1039854339469795</v>
      </c>
      <c r="X1322" s="5">
        <v>223.88818531256325</v>
      </c>
      <c r="Y1322" s="5">
        <v>1.303444403927525</v>
      </c>
    </row>
    <row r="1323" spans="1:25" x14ac:dyDescent="0.3">
      <c r="A1323" s="34" t="s">
        <v>482</v>
      </c>
      <c r="B1323" s="29">
        <v>67</v>
      </c>
      <c r="C1323" s="29">
        <v>27</v>
      </c>
      <c r="D1323" s="29" t="s">
        <v>23</v>
      </c>
      <c r="E1323" s="5">
        <v>494023.79518900003</v>
      </c>
      <c r="F1323" s="5">
        <v>5180638.7472000001</v>
      </c>
      <c r="G1323" s="29">
        <v>7</v>
      </c>
      <c r="H1323" s="29" t="s">
        <v>23</v>
      </c>
      <c r="I1323" s="29" t="s">
        <v>210</v>
      </c>
      <c r="J1323" s="36" t="s">
        <v>208</v>
      </c>
      <c r="K1323" s="34">
        <v>4</v>
      </c>
      <c r="L1323" s="34" t="s">
        <v>210</v>
      </c>
      <c r="M1323" s="34" t="s">
        <v>206</v>
      </c>
      <c r="N1323" s="34" t="s">
        <v>206</v>
      </c>
      <c r="O1323" s="34" t="s">
        <v>206</v>
      </c>
      <c r="P1323" s="34" t="s">
        <v>206</v>
      </c>
      <c r="Q1323" s="34">
        <v>30</v>
      </c>
      <c r="R1323" s="34">
        <v>237.18</v>
      </c>
      <c r="S1323" s="34">
        <v>6.31</v>
      </c>
      <c r="T1323" s="34">
        <v>230.87</v>
      </c>
      <c r="U1323" s="34">
        <v>1.35</v>
      </c>
      <c r="V1323" s="5">
        <v>171.76657833502196</v>
      </c>
      <c r="W1323" s="5">
        <v>2.9735234215886113</v>
      </c>
      <c r="X1323" s="5">
        <v>224.00502647657837</v>
      </c>
      <c r="Y1323" s="5">
        <v>1.3041246361656456</v>
      </c>
    </row>
    <row r="1324" spans="1:25" x14ac:dyDescent="0.3">
      <c r="A1324" s="34" t="s">
        <v>579</v>
      </c>
      <c r="B1324" s="29">
        <v>92</v>
      </c>
      <c r="C1324" s="29">
        <v>27</v>
      </c>
      <c r="D1324" s="29" t="s">
        <v>33</v>
      </c>
      <c r="E1324" s="5">
        <v>494030.468212999</v>
      </c>
      <c r="F1324" s="5">
        <v>5180670.5214999802</v>
      </c>
      <c r="G1324" s="29">
        <v>7</v>
      </c>
      <c r="H1324" s="29" t="s">
        <v>23</v>
      </c>
      <c r="I1324" s="29" t="s">
        <v>210</v>
      </c>
      <c r="J1324" s="36" t="s">
        <v>199</v>
      </c>
      <c r="K1324" s="34">
        <v>1</v>
      </c>
      <c r="L1324" s="34" t="s">
        <v>210</v>
      </c>
      <c r="M1324" s="34">
        <v>5</v>
      </c>
      <c r="N1324" s="34">
        <v>3</v>
      </c>
      <c r="O1324" s="34">
        <v>0.75</v>
      </c>
      <c r="P1324" s="34">
        <v>4.5</v>
      </c>
      <c r="Q1324" s="34">
        <v>13.25</v>
      </c>
      <c r="R1324" s="34">
        <v>644.70000000000005</v>
      </c>
      <c r="S1324" s="34">
        <v>17.149999999999999</v>
      </c>
      <c r="T1324" s="34">
        <v>627.55000000000007</v>
      </c>
      <c r="U1324" s="34">
        <v>6.2</v>
      </c>
      <c r="V1324" s="5">
        <v>1600.1073862528897</v>
      </c>
      <c r="W1324" s="37">
        <v>2.247742311925661</v>
      </c>
      <c r="X1324" s="5">
        <v>613.44429312151055</v>
      </c>
      <c r="Y1324" s="5">
        <v>0.38337695231697311</v>
      </c>
    </row>
    <row r="1325" spans="1:25" x14ac:dyDescent="0.3">
      <c r="A1325" s="34" t="s">
        <v>580</v>
      </c>
      <c r="B1325" s="29">
        <v>92</v>
      </c>
      <c r="C1325" s="29">
        <v>27</v>
      </c>
      <c r="D1325" s="29" t="s">
        <v>33</v>
      </c>
      <c r="E1325" s="5">
        <v>494030.468212999</v>
      </c>
      <c r="F1325" s="5">
        <v>5180670.5214999802</v>
      </c>
      <c r="G1325" s="29">
        <v>7</v>
      </c>
      <c r="H1325" s="29" t="s">
        <v>23</v>
      </c>
      <c r="I1325" s="29" t="s">
        <v>210</v>
      </c>
      <c r="J1325" s="36" t="s">
        <v>202</v>
      </c>
      <c r="K1325" s="34">
        <v>2</v>
      </c>
      <c r="L1325" s="34" t="s">
        <v>210</v>
      </c>
      <c r="M1325" s="34" t="s">
        <v>203</v>
      </c>
      <c r="N1325" s="34">
        <v>7</v>
      </c>
      <c r="O1325" s="34">
        <v>9.25</v>
      </c>
      <c r="P1325" s="34">
        <v>5.5</v>
      </c>
      <c r="Q1325" s="34">
        <v>21.75</v>
      </c>
      <c r="R1325" s="34">
        <v>233.54</v>
      </c>
      <c r="S1325" s="34">
        <v>6.31</v>
      </c>
      <c r="T1325" s="34">
        <v>227.23</v>
      </c>
      <c r="U1325" s="34">
        <v>1.55</v>
      </c>
      <c r="V1325" s="5">
        <v>164.16196061792618</v>
      </c>
      <c r="W1325" s="5">
        <v>1.914550584441763</v>
      </c>
      <c r="X1325" s="5">
        <v>222.87956670697298</v>
      </c>
      <c r="Y1325" s="5">
        <v>1.3576809503738039</v>
      </c>
    </row>
    <row r="1326" spans="1:25" x14ac:dyDescent="0.3">
      <c r="A1326" s="34" t="s">
        <v>581</v>
      </c>
      <c r="B1326" s="29">
        <v>92</v>
      </c>
      <c r="C1326" s="29">
        <v>27</v>
      </c>
      <c r="D1326" s="29" t="s">
        <v>33</v>
      </c>
      <c r="E1326" s="5">
        <v>494030.468212999</v>
      </c>
      <c r="F1326" s="5">
        <v>5180670.5214999802</v>
      </c>
      <c r="G1326" s="29">
        <v>7</v>
      </c>
      <c r="H1326" s="29" t="s">
        <v>23</v>
      </c>
      <c r="I1326" s="29" t="s">
        <v>210</v>
      </c>
      <c r="J1326" s="36" t="s">
        <v>205</v>
      </c>
      <c r="K1326" s="34">
        <v>3</v>
      </c>
      <c r="L1326" s="34" t="s">
        <v>210</v>
      </c>
      <c r="M1326" s="34" t="s">
        <v>206</v>
      </c>
      <c r="N1326" s="34" t="s">
        <v>206</v>
      </c>
      <c r="O1326" s="34" t="s">
        <v>206</v>
      </c>
      <c r="P1326" s="34" t="s">
        <v>206</v>
      </c>
      <c r="Q1326" s="34">
        <v>30</v>
      </c>
      <c r="R1326" s="34">
        <v>238.34</v>
      </c>
      <c r="S1326" s="34">
        <v>6.31</v>
      </c>
      <c r="T1326" s="34">
        <v>232.03</v>
      </c>
      <c r="U1326" s="34">
        <v>1.35</v>
      </c>
      <c r="V1326" s="5">
        <v>171.76657833502196</v>
      </c>
      <c r="W1326" s="5">
        <v>2.1995926680244362</v>
      </c>
      <c r="X1326" s="5">
        <v>226.9262851323829</v>
      </c>
      <c r="Y1326" s="5">
        <v>1.321131778556913</v>
      </c>
    </row>
    <row r="1327" spans="1:25" x14ac:dyDescent="0.3">
      <c r="A1327" s="34" t="s">
        <v>582</v>
      </c>
      <c r="B1327" s="29">
        <v>92</v>
      </c>
      <c r="C1327" s="29">
        <v>27</v>
      </c>
      <c r="D1327" s="29" t="s">
        <v>33</v>
      </c>
      <c r="E1327" s="5">
        <v>494030.468212999</v>
      </c>
      <c r="F1327" s="5">
        <v>5180670.5214999802</v>
      </c>
      <c r="G1327" s="29">
        <v>7</v>
      </c>
      <c r="H1327" s="29" t="s">
        <v>23</v>
      </c>
      <c r="I1327" s="29" t="s">
        <v>210</v>
      </c>
      <c r="J1327" s="36" t="s">
        <v>208</v>
      </c>
      <c r="K1327" s="34">
        <v>4</v>
      </c>
      <c r="L1327" s="34" t="s">
        <v>210</v>
      </c>
      <c r="M1327" s="34" t="s">
        <v>206</v>
      </c>
      <c r="N1327" s="34" t="s">
        <v>206</v>
      </c>
      <c r="O1327" s="34" t="s">
        <v>206</v>
      </c>
      <c r="P1327" s="34" t="s">
        <v>206</v>
      </c>
      <c r="Q1327" s="34">
        <v>30</v>
      </c>
      <c r="R1327" s="34">
        <v>239.58</v>
      </c>
      <c r="S1327" s="34">
        <v>6.31</v>
      </c>
      <c r="T1327" s="34">
        <v>233.27</v>
      </c>
      <c r="U1327" s="34">
        <v>1.35</v>
      </c>
      <c r="V1327" s="5">
        <v>171.76657833502196</v>
      </c>
      <c r="W1327" s="5">
        <v>2.9603919967333661</v>
      </c>
      <c r="X1327" s="5">
        <v>226.3642935892201</v>
      </c>
      <c r="Y1327" s="5">
        <v>1.3178599456508242</v>
      </c>
    </row>
    <row r="1328" spans="1:25" x14ac:dyDescent="0.3">
      <c r="A1328" s="34" t="s">
        <v>687</v>
      </c>
      <c r="B1328" s="29">
        <v>119</v>
      </c>
      <c r="C1328" s="29">
        <v>27</v>
      </c>
      <c r="D1328" s="29" t="s">
        <v>27</v>
      </c>
      <c r="E1328" s="5">
        <v>494044.226517</v>
      </c>
      <c r="F1328" s="5">
        <v>5180700.4701500004</v>
      </c>
      <c r="G1328" s="29">
        <v>7</v>
      </c>
      <c r="H1328" s="29" t="s">
        <v>23</v>
      </c>
      <c r="I1328" s="29" t="s">
        <v>210</v>
      </c>
      <c r="J1328" s="36" t="s">
        <v>199</v>
      </c>
      <c r="K1328" s="34">
        <v>1</v>
      </c>
      <c r="L1328" s="34" t="s">
        <v>210</v>
      </c>
      <c r="M1328" s="34">
        <v>5.25</v>
      </c>
      <c r="N1328" s="34">
        <v>5.5</v>
      </c>
      <c r="O1328" s="34">
        <v>4.5</v>
      </c>
      <c r="P1328" s="34">
        <v>4.25</v>
      </c>
      <c r="Q1328" s="34">
        <v>19.5</v>
      </c>
      <c r="R1328" s="34">
        <v>550.1</v>
      </c>
      <c r="S1328" s="34">
        <v>17.149999999999999</v>
      </c>
      <c r="T1328" s="34">
        <v>532.95000000000005</v>
      </c>
      <c r="U1328" s="34">
        <v>6.2</v>
      </c>
      <c r="V1328" s="5">
        <v>2354.8750212778377</v>
      </c>
      <c r="W1328" s="37">
        <v>1.9470404984423957</v>
      </c>
      <c r="X1328" s="5">
        <v>522.57324766355134</v>
      </c>
      <c r="Y1328" s="5">
        <v>0.22191124494580811</v>
      </c>
    </row>
    <row r="1329" spans="1:25" x14ac:dyDescent="0.3">
      <c r="A1329" s="34" t="s">
        <v>688</v>
      </c>
      <c r="B1329" s="29">
        <v>119</v>
      </c>
      <c r="C1329" s="29">
        <v>27</v>
      </c>
      <c r="D1329" s="29" t="s">
        <v>27</v>
      </c>
      <c r="E1329" s="5">
        <v>494044.226517</v>
      </c>
      <c r="F1329" s="5">
        <v>5180700.4701500004</v>
      </c>
      <c r="G1329" s="29">
        <v>7</v>
      </c>
      <c r="H1329" s="29" t="s">
        <v>23</v>
      </c>
      <c r="I1329" s="29" t="s">
        <v>210</v>
      </c>
      <c r="J1329" s="36" t="s">
        <v>202</v>
      </c>
      <c r="K1329" s="34">
        <v>2</v>
      </c>
      <c r="L1329" s="34" t="s">
        <v>210</v>
      </c>
      <c r="M1329" s="34" t="s">
        <v>203</v>
      </c>
      <c r="N1329" s="34">
        <v>4.5</v>
      </c>
      <c r="O1329" s="34">
        <v>5.5</v>
      </c>
      <c r="P1329" s="34">
        <v>5.75</v>
      </c>
      <c r="Q1329" s="34">
        <v>15.75</v>
      </c>
      <c r="R1329" s="34">
        <v>177.49</v>
      </c>
      <c r="S1329" s="34">
        <v>6.31</v>
      </c>
      <c r="T1329" s="34">
        <v>171.18</v>
      </c>
      <c r="U1329" s="34">
        <v>1.55</v>
      </c>
      <c r="V1329" s="5">
        <v>118.87590251642929</v>
      </c>
      <c r="W1329" s="5">
        <v>1.7650639074862857</v>
      </c>
      <c r="X1329" s="5">
        <v>168.15856360316499</v>
      </c>
      <c r="Y1329" s="5">
        <v>1.4145723400915891</v>
      </c>
    </row>
    <row r="1330" spans="1:25" x14ac:dyDescent="0.3">
      <c r="A1330" s="34" t="s">
        <v>689</v>
      </c>
      <c r="B1330" s="29">
        <v>119</v>
      </c>
      <c r="C1330" s="29">
        <v>27</v>
      </c>
      <c r="D1330" s="29" t="s">
        <v>27</v>
      </c>
      <c r="E1330" s="5">
        <v>494044.226517</v>
      </c>
      <c r="F1330" s="5">
        <v>5180700.4701500004</v>
      </c>
      <c r="G1330" s="29">
        <v>7</v>
      </c>
      <c r="H1330" s="29" t="s">
        <v>23</v>
      </c>
      <c r="I1330" s="29" t="s">
        <v>210</v>
      </c>
      <c r="J1330" s="36" t="s">
        <v>205</v>
      </c>
      <c r="K1330" s="34">
        <v>3</v>
      </c>
      <c r="L1330" s="34" t="s">
        <v>210</v>
      </c>
      <c r="M1330" s="34" t="s">
        <v>206</v>
      </c>
      <c r="N1330" s="34" t="s">
        <v>206</v>
      </c>
      <c r="O1330" s="34" t="s">
        <v>206</v>
      </c>
      <c r="P1330" s="34" t="s">
        <v>206</v>
      </c>
      <c r="Q1330" s="34">
        <v>30</v>
      </c>
      <c r="R1330" s="34">
        <v>249.46</v>
      </c>
      <c r="S1330" s="34">
        <v>6.31</v>
      </c>
      <c r="T1330" s="34">
        <v>243.15</v>
      </c>
      <c r="U1330" s="34">
        <v>1.35</v>
      </c>
      <c r="V1330" s="5">
        <v>171.76657833502196</v>
      </c>
      <c r="W1330" s="5">
        <v>2.2263071895424908</v>
      </c>
      <c r="X1330" s="5">
        <v>237.73673406862744</v>
      </c>
      <c r="Y1330" s="5">
        <v>1.3840686376422662</v>
      </c>
    </row>
    <row r="1331" spans="1:25" x14ac:dyDescent="0.3">
      <c r="A1331" s="34" t="s">
        <v>690</v>
      </c>
      <c r="B1331" s="29">
        <v>119</v>
      </c>
      <c r="C1331" s="29">
        <v>27</v>
      </c>
      <c r="D1331" s="29" t="s">
        <v>27</v>
      </c>
      <c r="E1331" s="5">
        <v>494044.226517</v>
      </c>
      <c r="F1331" s="5">
        <v>5180700.4701500004</v>
      </c>
      <c r="G1331" s="29">
        <v>7</v>
      </c>
      <c r="H1331" s="29" t="s">
        <v>23</v>
      </c>
      <c r="I1331" s="29" t="s">
        <v>210</v>
      </c>
      <c r="J1331" s="36" t="s">
        <v>208</v>
      </c>
      <c r="K1331" s="34">
        <v>4</v>
      </c>
      <c r="L1331" s="34" t="s">
        <v>210</v>
      </c>
      <c r="M1331" s="34" t="s">
        <v>206</v>
      </c>
      <c r="N1331" s="34" t="s">
        <v>206</v>
      </c>
      <c r="O1331" s="34" t="s">
        <v>206</v>
      </c>
      <c r="P1331" s="34" t="s">
        <v>206</v>
      </c>
      <c r="Q1331" s="34">
        <v>30</v>
      </c>
      <c r="R1331" s="34">
        <v>238.05</v>
      </c>
      <c r="S1331" s="34">
        <v>6.31</v>
      </c>
      <c r="T1331" s="34">
        <v>231.74</v>
      </c>
      <c r="U1331" s="34">
        <v>1.35</v>
      </c>
      <c r="V1331" s="5">
        <v>171.76657833502196</v>
      </c>
      <c r="W1331" s="5">
        <v>2.8553820870994264</v>
      </c>
      <c r="X1331" s="5">
        <v>225.12293755135579</v>
      </c>
      <c r="Y1331" s="5">
        <v>1.3106329516110227</v>
      </c>
    </row>
    <row r="1332" spans="1:25" x14ac:dyDescent="0.3">
      <c r="A1332" s="34" t="s">
        <v>791</v>
      </c>
      <c r="B1332" s="29">
        <v>145</v>
      </c>
      <c r="C1332" s="29">
        <v>27</v>
      </c>
      <c r="D1332" s="29" t="s">
        <v>40</v>
      </c>
      <c r="E1332" s="5">
        <v>494039.23383600003</v>
      </c>
      <c r="F1332" s="5">
        <v>5180734.0746799903</v>
      </c>
      <c r="G1332" s="29">
        <v>6</v>
      </c>
      <c r="H1332" s="29" t="s">
        <v>23</v>
      </c>
      <c r="I1332" s="29" t="s">
        <v>210</v>
      </c>
      <c r="J1332" s="36" t="s">
        <v>199</v>
      </c>
      <c r="K1332" s="34">
        <v>1</v>
      </c>
      <c r="L1332" s="34" t="s">
        <v>210</v>
      </c>
      <c r="M1332" s="34">
        <v>3.75</v>
      </c>
      <c r="N1332" s="34">
        <v>2.75</v>
      </c>
      <c r="O1332" s="34">
        <v>4.75</v>
      </c>
      <c r="P1332" s="34">
        <v>3.5</v>
      </c>
      <c r="Q1332" s="34">
        <v>14.75</v>
      </c>
      <c r="R1332" s="34">
        <v>686.8</v>
      </c>
      <c r="S1332" s="34">
        <v>17.149999999999999</v>
      </c>
      <c r="T1332" s="34">
        <v>669.65</v>
      </c>
      <c r="U1332" s="34">
        <v>6.2</v>
      </c>
      <c r="V1332" s="5">
        <v>1781.2516186588771</v>
      </c>
      <c r="W1332" s="37">
        <v>2.0809970287986834</v>
      </c>
      <c r="X1332" s="5">
        <v>655.71460339664964</v>
      </c>
      <c r="Y1332" s="5">
        <v>0.36812014458145109</v>
      </c>
    </row>
    <row r="1333" spans="1:25" x14ac:dyDescent="0.3">
      <c r="A1333" s="34" t="s">
        <v>792</v>
      </c>
      <c r="B1333" s="29">
        <v>145</v>
      </c>
      <c r="C1333" s="29">
        <v>27</v>
      </c>
      <c r="D1333" s="29" t="s">
        <v>40</v>
      </c>
      <c r="E1333" s="5">
        <v>494039.23383600003</v>
      </c>
      <c r="F1333" s="5">
        <v>5180734.0746799903</v>
      </c>
      <c r="G1333" s="29">
        <v>6</v>
      </c>
      <c r="H1333" s="29" t="s">
        <v>23</v>
      </c>
      <c r="I1333" s="29" t="s">
        <v>210</v>
      </c>
      <c r="J1333" s="36" t="s">
        <v>202</v>
      </c>
      <c r="K1333" s="34">
        <v>2</v>
      </c>
      <c r="L1333" s="34" t="s">
        <v>210</v>
      </c>
      <c r="M1333" s="34" t="s">
        <v>203</v>
      </c>
      <c r="N1333" s="34">
        <v>7.25</v>
      </c>
      <c r="O1333" s="34">
        <v>5.25</v>
      </c>
      <c r="P1333" s="34">
        <v>6.5</v>
      </c>
      <c r="Q1333" s="34">
        <v>19</v>
      </c>
      <c r="R1333" s="34">
        <v>209.67</v>
      </c>
      <c r="S1333" s="34">
        <v>6.31</v>
      </c>
      <c r="T1333" s="34">
        <v>203.35999999999999</v>
      </c>
      <c r="U1333" s="34">
        <v>1.55</v>
      </c>
      <c r="V1333" s="5">
        <v>143.40585065474011</v>
      </c>
      <c r="W1333" s="5">
        <v>1.8559612668953032</v>
      </c>
      <c r="X1333" s="5">
        <v>199.58571716764169</v>
      </c>
      <c r="Y1333" s="5">
        <v>1.3917543549053564</v>
      </c>
    </row>
    <row r="1334" spans="1:25" x14ac:dyDescent="0.3">
      <c r="A1334" s="34" t="s">
        <v>793</v>
      </c>
      <c r="B1334" s="29">
        <v>145</v>
      </c>
      <c r="C1334" s="29">
        <v>27</v>
      </c>
      <c r="D1334" s="29" t="s">
        <v>40</v>
      </c>
      <c r="E1334" s="5">
        <v>494039.23383600003</v>
      </c>
      <c r="F1334" s="5">
        <v>5180734.0746799903</v>
      </c>
      <c r="G1334" s="29">
        <v>6</v>
      </c>
      <c r="H1334" s="29" t="s">
        <v>23</v>
      </c>
      <c r="I1334" s="29" t="s">
        <v>210</v>
      </c>
      <c r="J1334" s="36" t="s">
        <v>205</v>
      </c>
      <c r="K1334" s="34">
        <v>3</v>
      </c>
      <c r="L1334" s="34" t="s">
        <v>210</v>
      </c>
      <c r="M1334" s="34" t="s">
        <v>206</v>
      </c>
      <c r="N1334" s="34" t="s">
        <v>206</v>
      </c>
      <c r="O1334" s="34" t="s">
        <v>206</v>
      </c>
      <c r="P1334" s="34" t="s">
        <v>206</v>
      </c>
      <c r="Q1334" s="34">
        <v>30</v>
      </c>
      <c r="R1334" s="34">
        <v>270.20999999999998</v>
      </c>
      <c r="S1334" s="34">
        <v>6.31</v>
      </c>
      <c r="T1334" s="34">
        <v>263.89999999999998</v>
      </c>
      <c r="U1334" s="34">
        <v>1.35</v>
      </c>
      <c r="V1334" s="5">
        <v>171.76657833502196</v>
      </c>
      <c r="W1334" s="5">
        <v>1.8611166700020148</v>
      </c>
      <c r="X1334" s="5">
        <v>258.98851310786466</v>
      </c>
      <c r="Y1334" s="5">
        <v>1.5077933997306552</v>
      </c>
    </row>
    <row r="1335" spans="1:25" x14ac:dyDescent="0.3">
      <c r="A1335" s="34" t="s">
        <v>794</v>
      </c>
      <c r="B1335" s="29">
        <v>145</v>
      </c>
      <c r="C1335" s="29">
        <v>27</v>
      </c>
      <c r="D1335" s="29" t="s">
        <v>40</v>
      </c>
      <c r="E1335" s="5">
        <v>494039.23383600003</v>
      </c>
      <c r="F1335" s="5">
        <v>5180734.0746799903</v>
      </c>
      <c r="G1335" s="29">
        <v>6</v>
      </c>
      <c r="H1335" s="29" t="s">
        <v>23</v>
      </c>
      <c r="I1335" s="29" t="s">
        <v>210</v>
      </c>
      <c r="J1335" s="36" t="s">
        <v>208</v>
      </c>
      <c r="K1335" s="34">
        <v>4</v>
      </c>
      <c r="L1335" s="34" t="s">
        <v>210</v>
      </c>
      <c r="M1335" s="34" t="s">
        <v>206</v>
      </c>
      <c r="N1335" s="34" t="s">
        <v>206</v>
      </c>
      <c r="O1335" s="34" t="s">
        <v>206</v>
      </c>
      <c r="P1335" s="34" t="s">
        <v>206</v>
      </c>
      <c r="Q1335" s="34">
        <v>30</v>
      </c>
      <c r="R1335" s="34">
        <v>251.91</v>
      </c>
      <c r="S1335" s="34">
        <v>6.31</v>
      </c>
      <c r="T1335" s="34">
        <v>245.6</v>
      </c>
      <c r="U1335" s="34">
        <v>1.35</v>
      </c>
      <c r="V1335" s="5">
        <v>171.76657833502196</v>
      </c>
      <c r="W1335" s="5">
        <v>2.5798525798525902</v>
      </c>
      <c r="X1335" s="5">
        <v>239.26388206388202</v>
      </c>
      <c r="Y1335" s="5">
        <v>1.3929594708302917</v>
      </c>
    </row>
    <row r="1336" spans="1:25" x14ac:dyDescent="0.3">
      <c r="A1336" s="34" t="s">
        <v>891</v>
      </c>
      <c r="B1336" s="29">
        <v>170</v>
      </c>
      <c r="C1336" s="29">
        <v>27</v>
      </c>
      <c r="D1336" s="29" t="s">
        <v>47</v>
      </c>
      <c r="E1336" s="5">
        <v>494020.94464300002</v>
      </c>
      <c r="F1336" s="5">
        <v>5180765.8738200003</v>
      </c>
      <c r="G1336" s="29">
        <v>5</v>
      </c>
      <c r="H1336" s="29" t="s">
        <v>23</v>
      </c>
      <c r="I1336" s="29" t="s">
        <v>198</v>
      </c>
      <c r="J1336" s="36" t="s">
        <v>199</v>
      </c>
      <c r="K1336" s="34">
        <v>1</v>
      </c>
      <c r="L1336" s="34" t="s">
        <v>198</v>
      </c>
      <c r="M1336" s="34">
        <v>4</v>
      </c>
      <c r="N1336" s="34">
        <v>4.5</v>
      </c>
      <c r="O1336" s="34">
        <v>3</v>
      </c>
      <c r="P1336" s="34">
        <v>4.75</v>
      </c>
      <c r="Q1336" s="34">
        <v>16.25</v>
      </c>
      <c r="R1336" s="34">
        <v>1008.8</v>
      </c>
      <c r="S1336" s="34">
        <v>17.149999999999999</v>
      </c>
      <c r="T1336" s="34">
        <v>991.65</v>
      </c>
      <c r="U1336" s="34">
        <v>6.2</v>
      </c>
      <c r="V1336" s="5">
        <v>1962.3958510648647</v>
      </c>
      <c r="W1336" s="37">
        <v>1.9846870752139916</v>
      </c>
      <c r="X1336" s="5">
        <v>971.96885061864043</v>
      </c>
      <c r="Y1336" s="5">
        <v>0.49529703708414186</v>
      </c>
    </row>
    <row r="1337" spans="1:25" x14ac:dyDescent="0.3">
      <c r="A1337" s="34" t="s">
        <v>892</v>
      </c>
      <c r="B1337" s="29">
        <v>170</v>
      </c>
      <c r="C1337" s="29">
        <v>27</v>
      </c>
      <c r="D1337" s="29" t="s">
        <v>47</v>
      </c>
      <c r="E1337" s="5">
        <v>494020.94464300002</v>
      </c>
      <c r="F1337" s="5">
        <v>5180765.8738200003</v>
      </c>
      <c r="G1337" s="29">
        <v>5</v>
      </c>
      <c r="H1337" s="29" t="s">
        <v>23</v>
      </c>
      <c r="I1337" s="29" t="s">
        <v>198</v>
      </c>
      <c r="J1337" s="36" t="s">
        <v>202</v>
      </c>
      <c r="K1337" s="34">
        <v>2</v>
      </c>
      <c r="L1337" s="34" t="s">
        <v>198</v>
      </c>
      <c r="M1337" s="34" t="s">
        <v>203</v>
      </c>
      <c r="N1337" s="34">
        <v>5.5</v>
      </c>
      <c r="O1337" s="34">
        <v>7</v>
      </c>
      <c r="P1337" s="34">
        <v>5.25</v>
      </c>
      <c r="Q1337" s="34">
        <v>17.75</v>
      </c>
      <c r="R1337" s="34">
        <v>198.74</v>
      </c>
      <c r="S1337" s="34">
        <v>6.31</v>
      </c>
      <c r="T1337" s="34">
        <v>192.43</v>
      </c>
      <c r="U1337" s="34">
        <v>1.55</v>
      </c>
      <c r="V1337" s="5">
        <v>133.97125521692826</v>
      </c>
      <c r="W1337" s="5">
        <v>2.0631067961164966</v>
      </c>
      <c r="X1337" s="5">
        <v>188.45996359223304</v>
      </c>
      <c r="Y1337" s="5">
        <v>1.406719398777565</v>
      </c>
    </row>
    <row r="1338" spans="1:25" x14ac:dyDescent="0.3">
      <c r="A1338" s="34" t="s">
        <v>893</v>
      </c>
      <c r="B1338" s="29">
        <v>170</v>
      </c>
      <c r="C1338" s="29">
        <v>27</v>
      </c>
      <c r="D1338" s="29" t="s">
        <v>47</v>
      </c>
      <c r="E1338" s="5">
        <v>494020.94464300002</v>
      </c>
      <c r="F1338" s="5">
        <v>5180765.8738200003</v>
      </c>
      <c r="G1338" s="29">
        <v>5</v>
      </c>
      <c r="H1338" s="29" t="s">
        <v>23</v>
      </c>
      <c r="I1338" s="29" t="s">
        <v>198</v>
      </c>
      <c r="J1338" s="36" t="s">
        <v>205</v>
      </c>
      <c r="K1338" s="34">
        <v>3</v>
      </c>
      <c r="L1338" s="34" t="s">
        <v>198</v>
      </c>
      <c r="M1338" s="34" t="s">
        <v>206</v>
      </c>
      <c r="N1338" s="34" t="s">
        <v>206</v>
      </c>
      <c r="O1338" s="34" t="s">
        <v>206</v>
      </c>
      <c r="P1338" s="34" t="s">
        <v>206</v>
      </c>
      <c r="Q1338" s="34">
        <v>30</v>
      </c>
      <c r="R1338" s="34">
        <v>267.02</v>
      </c>
      <c r="S1338" s="34">
        <v>6.31</v>
      </c>
      <c r="T1338" s="34">
        <v>260.70999999999998</v>
      </c>
      <c r="U1338" s="34">
        <v>1.35</v>
      </c>
      <c r="V1338" s="5">
        <v>171.76657833502196</v>
      </c>
      <c r="W1338" s="5">
        <v>2.0917952883834303</v>
      </c>
      <c r="X1338" s="5">
        <v>255.25648050365555</v>
      </c>
      <c r="Y1338" s="5">
        <v>1.4860660495069697</v>
      </c>
    </row>
    <row r="1339" spans="1:25" x14ac:dyDescent="0.3">
      <c r="A1339" s="34" t="s">
        <v>894</v>
      </c>
      <c r="B1339" s="29">
        <v>170</v>
      </c>
      <c r="C1339" s="29">
        <v>27</v>
      </c>
      <c r="D1339" s="29" t="s">
        <v>47</v>
      </c>
      <c r="E1339" s="5">
        <v>494020.94464300002</v>
      </c>
      <c r="F1339" s="5">
        <v>5180765.8738200003</v>
      </c>
      <c r="G1339" s="29">
        <v>5</v>
      </c>
      <c r="H1339" s="29" t="s">
        <v>23</v>
      </c>
      <c r="I1339" s="29" t="s">
        <v>198</v>
      </c>
      <c r="J1339" s="36" t="s">
        <v>208</v>
      </c>
      <c r="K1339" s="34">
        <v>4</v>
      </c>
      <c r="L1339" s="34" t="s">
        <v>198</v>
      </c>
      <c r="M1339" s="34" t="s">
        <v>206</v>
      </c>
      <c r="N1339" s="34" t="s">
        <v>206</v>
      </c>
      <c r="O1339" s="34" t="s">
        <v>206</v>
      </c>
      <c r="P1339" s="34" t="s">
        <v>206</v>
      </c>
      <c r="Q1339" s="34">
        <v>30</v>
      </c>
      <c r="R1339" s="34">
        <v>280.89</v>
      </c>
      <c r="S1339" s="34">
        <v>6.31</v>
      </c>
      <c r="T1339" s="34">
        <v>274.58</v>
      </c>
      <c r="U1339" s="34">
        <v>1.35</v>
      </c>
      <c r="V1339" s="5">
        <v>171.76657833502196</v>
      </c>
      <c r="W1339" s="5">
        <v>2.3954526999594132</v>
      </c>
      <c r="X1339" s="5">
        <v>268.00256597645142</v>
      </c>
      <c r="Y1339" s="5">
        <v>1.5602719025684151</v>
      </c>
    </row>
    <row r="1340" spans="1:25" x14ac:dyDescent="0.3">
      <c r="A1340" s="34" t="s">
        <v>995</v>
      </c>
      <c r="B1340" s="29">
        <v>196</v>
      </c>
      <c r="C1340" s="29">
        <v>27</v>
      </c>
      <c r="D1340" s="29" t="s">
        <v>48</v>
      </c>
      <c r="E1340" s="5">
        <v>494038.07558499801</v>
      </c>
      <c r="F1340" s="5">
        <v>5180797.63772</v>
      </c>
      <c r="G1340" s="29">
        <v>5</v>
      </c>
      <c r="H1340" s="29" t="s">
        <v>23</v>
      </c>
      <c r="I1340" s="29" t="s">
        <v>198</v>
      </c>
      <c r="J1340" s="36" t="s">
        <v>199</v>
      </c>
      <c r="K1340" s="34">
        <v>1</v>
      </c>
      <c r="L1340" s="34" t="s">
        <v>198</v>
      </c>
      <c r="M1340" s="34">
        <v>3.75</v>
      </c>
      <c r="N1340" s="34">
        <v>4.25</v>
      </c>
      <c r="O1340" s="34">
        <v>3</v>
      </c>
      <c r="P1340" s="34">
        <v>3</v>
      </c>
      <c r="Q1340" s="34">
        <v>14</v>
      </c>
      <c r="R1340" s="34">
        <v>426.6</v>
      </c>
      <c r="S1340" s="34">
        <v>17.149999999999999</v>
      </c>
      <c r="T1340" s="34">
        <v>409.45000000000005</v>
      </c>
      <c r="U1340" s="34">
        <v>6.2</v>
      </c>
      <c r="V1340" s="5">
        <v>1690.6795024558833</v>
      </c>
      <c r="W1340" s="37">
        <v>2.1965655669411484</v>
      </c>
      <c r="X1340" s="5">
        <v>400.4561622861595</v>
      </c>
      <c r="Y1340" s="5">
        <v>0.23686107373068424</v>
      </c>
    </row>
    <row r="1341" spans="1:25" x14ac:dyDescent="0.3">
      <c r="A1341" s="34" t="s">
        <v>996</v>
      </c>
      <c r="B1341" s="29">
        <v>196</v>
      </c>
      <c r="C1341" s="29">
        <v>27</v>
      </c>
      <c r="D1341" s="29" t="s">
        <v>48</v>
      </c>
      <c r="E1341" s="5">
        <v>494038.07558499801</v>
      </c>
      <c r="F1341" s="5">
        <v>5180797.63772</v>
      </c>
      <c r="G1341" s="29">
        <v>5</v>
      </c>
      <c r="H1341" s="29" t="s">
        <v>23</v>
      </c>
      <c r="I1341" s="29" t="s">
        <v>198</v>
      </c>
      <c r="J1341" s="36" t="s">
        <v>202</v>
      </c>
      <c r="K1341" s="34">
        <v>2</v>
      </c>
      <c r="L1341" s="34" t="s">
        <v>198</v>
      </c>
      <c r="M1341" s="34" t="s">
        <v>203</v>
      </c>
      <c r="N1341" s="34">
        <v>5.75</v>
      </c>
      <c r="O1341" s="34">
        <v>7</v>
      </c>
      <c r="P1341" s="34">
        <v>7</v>
      </c>
      <c r="Q1341" s="34">
        <v>19.75</v>
      </c>
      <c r="R1341" s="34">
        <v>230.32</v>
      </c>
      <c r="S1341" s="34">
        <v>6.31</v>
      </c>
      <c r="T1341" s="34">
        <v>224.01</v>
      </c>
      <c r="U1341" s="34">
        <v>1.55</v>
      </c>
      <c r="V1341" s="5">
        <v>149.06660791742721</v>
      </c>
      <c r="W1341" s="5">
        <v>1.9413549039433642</v>
      </c>
      <c r="X1341" s="5">
        <v>219.66117087967646</v>
      </c>
      <c r="Y1341" s="5">
        <v>1.4735773084831572</v>
      </c>
    </row>
    <row r="1342" spans="1:25" x14ac:dyDescent="0.3">
      <c r="A1342" s="34" t="s">
        <v>997</v>
      </c>
      <c r="B1342" s="29">
        <v>196</v>
      </c>
      <c r="C1342" s="29">
        <v>27</v>
      </c>
      <c r="D1342" s="29" t="s">
        <v>48</v>
      </c>
      <c r="E1342" s="5">
        <v>494038.07558499801</v>
      </c>
      <c r="F1342" s="5">
        <v>5180797.63772</v>
      </c>
      <c r="G1342" s="29">
        <v>5</v>
      </c>
      <c r="H1342" s="29" t="s">
        <v>23</v>
      </c>
      <c r="I1342" s="29" t="s">
        <v>198</v>
      </c>
      <c r="J1342" s="36" t="s">
        <v>205</v>
      </c>
      <c r="K1342" s="34">
        <v>3</v>
      </c>
      <c r="L1342" s="34" t="s">
        <v>198</v>
      </c>
      <c r="M1342" s="34" t="s">
        <v>206</v>
      </c>
      <c r="N1342" s="34" t="s">
        <v>206</v>
      </c>
      <c r="O1342" s="34" t="s">
        <v>206</v>
      </c>
      <c r="P1342" s="34" t="s">
        <v>206</v>
      </c>
      <c r="Q1342" s="34">
        <v>30</v>
      </c>
      <c r="R1342" s="34">
        <v>251.98</v>
      </c>
      <c r="S1342" s="34">
        <v>6.31</v>
      </c>
      <c r="T1342" s="34">
        <v>245.67</v>
      </c>
      <c r="U1342" s="34">
        <v>1.35</v>
      </c>
      <c r="V1342" s="5">
        <v>171.76657833502196</v>
      </c>
      <c r="W1342" s="5">
        <v>1.9285424279334207</v>
      </c>
      <c r="X1342" s="5">
        <v>240.93214981729597</v>
      </c>
      <c r="Y1342" s="5">
        <v>1.4026718826951894</v>
      </c>
    </row>
    <row r="1343" spans="1:25" x14ac:dyDescent="0.3">
      <c r="A1343" s="34" t="s">
        <v>998</v>
      </c>
      <c r="B1343" s="29">
        <v>196</v>
      </c>
      <c r="C1343" s="29">
        <v>27</v>
      </c>
      <c r="D1343" s="29" t="s">
        <v>48</v>
      </c>
      <c r="E1343" s="5">
        <v>494038.07558499801</v>
      </c>
      <c r="F1343" s="5">
        <v>5180797.63772</v>
      </c>
      <c r="G1343" s="29">
        <v>5</v>
      </c>
      <c r="H1343" s="29" t="s">
        <v>23</v>
      </c>
      <c r="I1343" s="29" t="s">
        <v>198</v>
      </c>
      <c r="J1343" s="36" t="s">
        <v>208</v>
      </c>
      <c r="K1343" s="34">
        <v>4</v>
      </c>
      <c r="L1343" s="34" t="s">
        <v>198</v>
      </c>
      <c r="M1343" s="34" t="s">
        <v>206</v>
      </c>
      <c r="N1343" s="34" t="s">
        <v>206</v>
      </c>
      <c r="O1343" s="34" t="s">
        <v>206</v>
      </c>
      <c r="P1343" s="34" t="s">
        <v>206</v>
      </c>
      <c r="Q1343" s="34">
        <v>30</v>
      </c>
      <c r="R1343" s="34">
        <v>237.11</v>
      </c>
      <c r="S1343" s="34">
        <v>6.31</v>
      </c>
      <c r="T1343" s="34">
        <v>230.8</v>
      </c>
      <c r="U1343" s="34">
        <v>1.35</v>
      </c>
      <c r="V1343" s="5">
        <v>171.76657833502196</v>
      </c>
      <c r="W1343" s="5">
        <v>2.0238818053025702</v>
      </c>
      <c r="X1343" s="5">
        <v>226.12888079336167</v>
      </c>
      <c r="Y1343" s="5">
        <v>1.3164894066429431</v>
      </c>
    </row>
    <row r="1344" spans="1:25" x14ac:dyDescent="0.3">
      <c r="A1344" s="34" t="s">
        <v>1091</v>
      </c>
      <c r="B1344" s="29">
        <v>220</v>
      </c>
      <c r="C1344" s="29">
        <v>27</v>
      </c>
      <c r="D1344" s="29" t="s">
        <v>55</v>
      </c>
      <c r="E1344" s="5">
        <v>494022.916354999</v>
      </c>
      <c r="F1344" s="5">
        <v>5180829.4337499803</v>
      </c>
      <c r="G1344" s="29">
        <v>4</v>
      </c>
      <c r="H1344" s="29" t="s">
        <v>23</v>
      </c>
      <c r="I1344" s="29" t="s">
        <v>242</v>
      </c>
      <c r="J1344" s="36" t="s">
        <v>199</v>
      </c>
      <c r="K1344" s="34">
        <v>1</v>
      </c>
      <c r="L1344" s="34" t="s">
        <v>272</v>
      </c>
      <c r="M1344" s="34">
        <v>4.75</v>
      </c>
      <c r="N1344" s="34">
        <v>2</v>
      </c>
      <c r="O1344" s="34">
        <v>3</v>
      </c>
      <c r="P1344" s="34">
        <v>6</v>
      </c>
      <c r="Q1344" s="34">
        <v>15.75</v>
      </c>
      <c r="R1344" s="34">
        <v>545.29999999999995</v>
      </c>
      <c r="S1344" s="34">
        <v>17.149999999999999</v>
      </c>
      <c r="T1344" s="34">
        <v>528.15</v>
      </c>
      <c r="U1344" s="34">
        <v>6.2</v>
      </c>
      <c r="V1344" s="5">
        <v>1902.0144402628687</v>
      </c>
      <c r="W1344" s="37">
        <v>2.1753406665572204</v>
      </c>
      <c r="X1344" s="5">
        <v>516.66093826957797</v>
      </c>
      <c r="Y1344" s="5">
        <v>0.27163880953404995</v>
      </c>
    </row>
    <row r="1345" spans="1:25" x14ac:dyDescent="0.3">
      <c r="A1345" s="34" t="s">
        <v>1092</v>
      </c>
      <c r="B1345" s="29">
        <v>220</v>
      </c>
      <c r="C1345" s="29">
        <v>27</v>
      </c>
      <c r="D1345" s="29" t="s">
        <v>55</v>
      </c>
      <c r="E1345" s="5">
        <v>494022.916354999</v>
      </c>
      <c r="F1345" s="5">
        <v>5180829.4337499803</v>
      </c>
      <c r="G1345" s="29">
        <v>4</v>
      </c>
      <c r="H1345" s="29" t="s">
        <v>23</v>
      </c>
      <c r="I1345" s="29" t="s">
        <v>242</v>
      </c>
      <c r="J1345" s="36" t="s">
        <v>202</v>
      </c>
      <c r="K1345" s="34">
        <v>2</v>
      </c>
      <c r="L1345" s="34" t="s">
        <v>272</v>
      </c>
      <c r="M1345" s="34" t="s">
        <v>203</v>
      </c>
      <c r="N1345" s="34">
        <v>8</v>
      </c>
      <c r="O1345" s="34">
        <v>7</v>
      </c>
      <c r="P1345" s="34">
        <v>4</v>
      </c>
      <c r="Q1345" s="34">
        <v>19</v>
      </c>
      <c r="R1345" s="34">
        <v>229.82</v>
      </c>
      <c r="S1345" s="34">
        <v>6.31</v>
      </c>
      <c r="T1345" s="34">
        <v>223.51</v>
      </c>
      <c r="U1345" s="34">
        <v>1.55</v>
      </c>
      <c r="V1345" s="5">
        <v>143.40585065474011</v>
      </c>
      <c r="W1345" s="5">
        <v>1.8657473129182756</v>
      </c>
      <c r="X1345" s="5">
        <v>219.33986818089636</v>
      </c>
      <c r="Y1345" s="5">
        <v>1.5295043206359331</v>
      </c>
    </row>
    <row r="1346" spans="1:25" x14ac:dyDescent="0.3">
      <c r="A1346" s="34" t="s">
        <v>1093</v>
      </c>
      <c r="B1346" s="29">
        <v>220</v>
      </c>
      <c r="C1346" s="29">
        <v>27</v>
      </c>
      <c r="D1346" s="29" t="s">
        <v>55</v>
      </c>
      <c r="E1346" s="5">
        <v>494022.916354999</v>
      </c>
      <c r="F1346" s="5">
        <v>5180829.4337499803</v>
      </c>
      <c r="G1346" s="29">
        <v>4</v>
      </c>
      <c r="H1346" s="29" t="s">
        <v>23</v>
      </c>
      <c r="I1346" s="29" t="s">
        <v>242</v>
      </c>
      <c r="J1346" s="36" t="s">
        <v>205</v>
      </c>
      <c r="K1346" s="34">
        <v>3</v>
      </c>
      <c r="L1346" s="34" t="s">
        <v>272</v>
      </c>
      <c r="M1346" s="34" t="s">
        <v>206</v>
      </c>
      <c r="N1346" s="34" t="s">
        <v>206</v>
      </c>
      <c r="O1346" s="34" t="s">
        <v>206</v>
      </c>
      <c r="P1346" s="34" t="s">
        <v>206</v>
      </c>
      <c r="Q1346" s="34">
        <v>30</v>
      </c>
      <c r="R1346" s="34">
        <v>232.39</v>
      </c>
      <c r="S1346" s="34">
        <v>6.31</v>
      </c>
      <c r="T1346" s="34">
        <v>226.07999999999998</v>
      </c>
      <c r="U1346" s="34">
        <v>1.35</v>
      </c>
      <c r="V1346" s="5">
        <v>171.76657833502196</v>
      </c>
      <c r="W1346" s="5">
        <v>2.3799837266070005</v>
      </c>
      <c r="X1346" s="5">
        <v>220.69933279088687</v>
      </c>
      <c r="Y1346" s="5">
        <v>1.284879369026168</v>
      </c>
    </row>
    <row r="1347" spans="1:25" x14ac:dyDescent="0.3">
      <c r="A1347" s="34" t="s">
        <v>1094</v>
      </c>
      <c r="B1347" s="29">
        <v>220</v>
      </c>
      <c r="C1347" s="29">
        <v>27</v>
      </c>
      <c r="D1347" s="29" t="s">
        <v>55</v>
      </c>
      <c r="E1347" s="5">
        <v>494022.916354999</v>
      </c>
      <c r="F1347" s="5">
        <v>5180829.4337499803</v>
      </c>
      <c r="G1347" s="29">
        <v>4</v>
      </c>
      <c r="H1347" s="29" t="s">
        <v>23</v>
      </c>
      <c r="I1347" s="29" t="s">
        <v>242</v>
      </c>
      <c r="J1347" s="36" t="s">
        <v>208</v>
      </c>
      <c r="K1347" s="34">
        <v>4</v>
      </c>
      <c r="L1347" s="34" t="s">
        <v>272</v>
      </c>
      <c r="M1347" s="34" t="s">
        <v>206</v>
      </c>
      <c r="N1347" s="34" t="s">
        <v>206</v>
      </c>
      <c r="O1347" s="34" t="s">
        <v>206</v>
      </c>
      <c r="P1347" s="34" t="s">
        <v>206</v>
      </c>
      <c r="Q1347" s="34">
        <v>30</v>
      </c>
      <c r="R1347" s="34">
        <v>228.47</v>
      </c>
      <c r="S1347" s="34">
        <v>6.31</v>
      </c>
      <c r="T1347" s="34">
        <v>222.16</v>
      </c>
      <c r="U1347" s="34">
        <v>1.35</v>
      </c>
      <c r="V1347" s="5">
        <v>171.76657833502196</v>
      </c>
      <c r="W1347" s="5">
        <v>2.2453561951418832</v>
      </c>
      <c r="X1347" s="5">
        <v>217.17171667687279</v>
      </c>
      <c r="Y1347" s="5">
        <v>1.2643421018336316</v>
      </c>
    </row>
    <row r="1348" spans="1:25" x14ac:dyDescent="0.3">
      <c r="A1348" s="34" t="s">
        <v>1191</v>
      </c>
      <c r="B1348" s="29">
        <v>245</v>
      </c>
      <c r="C1348" s="29">
        <v>27</v>
      </c>
      <c r="D1348" s="29" t="s">
        <v>53</v>
      </c>
      <c r="E1348" s="5">
        <v>494050.810379998</v>
      </c>
      <c r="F1348" s="5">
        <v>5180861.1869900003</v>
      </c>
      <c r="G1348" s="29">
        <v>4</v>
      </c>
      <c r="H1348" s="29" t="s">
        <v>23</v>
      </c>
      <c r="I1348" s="29" t="s">
        <v>242</v>
      </c>
      <c r="J1348" s="36" t="s">
        <v>199</v>
      </c>
      <c r="K1348" s="34">
        <v>1</v>
      </c>
      <c r="L1348" s="34" t="s">
        <v>272</v>
      </c>
      <c r="M1348" s="34">
        <v>4.5</v>
      </c>
      <c r="N1348" s="34">
        <v>3.25</v>
      </c>
      <c r="O1348" s="34">
        <v>5.5</v>
      </c>
      <c r="P1348" s="34">
        <v>5.75</v>
      </c>
      <c r="Q1348" s="34">
        <v>19</v>
      </c>
      <c r="R1348" s="34">
        <v>546.29999999999995</v>
      </c>
      <c r="S1348" s="34">
        <v>17.149999999999999</v>
      </c>
      <c r="T1348" s="34">
        <v>529.15</v>
      </c>
      <c r="U1348" s="34">
        <v>6.2</v>
      </c>
      <c r="V1348" s="5">
        <v>2294.4936104758417</v>
      </c>
      <c r="W1348" s="37">
        <v>2.312435765673166</v>
      </c>
      <c r="X1348" s="5">
        <v>516.91374614594042</v>
      </c>
      <c r="Y1348" s="5">
        <v>0.22528445657285603</v>
      </c>
    </row>
    <row r="1349" spans="1:25" x14ac:dyDescent="0.3">
      <c r="A1349" s="34" t="s">
        <v>1192</v>
      </c>
      <c r="B1349" s="29">
        <v>245</v>
      </c>
      <c r="C1349" s="29">
        <v>27</v>
      </c>
      <c r="D1349" s="29" t="s">
        <v>53</v>
      </c>
      <c r="E1349" s="5">
        <v>494050.810379998</v>
      </c>
      <c r="F1349" s="5">
        <v>5180861.1869900003</v>
      </c>
      <c r="G1349" s="29">
        <v>4</v>
      </c>
      <c r="H1349" s="29" t="s">
        <v>23</v>
      </c>
      <c r="I1349" s="29" t="s">
        <v>242</v>
      </c>
      <c r="J1349" s="36" t="s">
        <v>202</v>
      </c>
      <c r="K1349" s="34">
        <v>2</v>
      </c>
      <c r="L1349" s="34" t="s">
        <v>272</v>
      </c>
      <c r="M1349" s="34" t="s">
        <v>203</v>
      </c>
      <c r="N1349" s="34">
        <v>6.75</v>
      </c>
      <c r="O1349" s="34">
        <v>4.5</v>
      </c>
      <c r="P1349" s="34">
        <v>4.25</v>
      </c>
      <c r="Q1349" s="34">
        <v>15.5</v>
      </c>
      <c r="R1349" s="34">
        <v>186.87</v>
      </c>
      <c r="S1349" s="34">
        <v>6.31</v>
      </c>
      <c r="T1349" s="34">
        <v>180.56</v>
      </c>
      <c r="U1349" s="34">
        <v>1.55</v>
      </c>
      <c r="V1349" s="5">
        <v>116.98898342886693</v>
      </c>
      <c r="W1349" s="5">
        <v>2.0706455542021844</v>
      </c>
      <c r="X1349" s="5">
        <v>176.82124238733255</v>
      </c>
      <c r="Y1349" s="5">
        <v>1.5114349847722675</v>
      </c>
    </row>
    <row r="1350" spans="1:25" x14ac:dyDescent="0.3">
      <c r="A1350" s="34" t="s">
        <v>1193</v>
      </c>
      <c r="B1350" s="29">
        <v>245</v>
      </c>
      <c r="C1350" s="29">
        <v>27</v>
      </c>
      <c r="D1350" s="29" t="s">
        <v>53</v>
      </c>
      <c r="E1350" s="5">
        <v>494050.810379998</v>
      </c>
      <c r="F1350" s="5">
        <v>5180861.1869900003</v>
      </c>
      <c r="G1350" s="29">
        <v>4</v>
      </c>
      <c r="H1350" s="29" t="s">
        <v>23</v>
      </c>
      <c r="I1350" s="29" t="s">
        <v>242</v>
      </c>
      <c r="J1350" s="36" t="s">
        <v>205</v>
      </c>
      <c r="K1350" s="34">
        <v>3</v>
      </c>
      <c r="L1350" s="34" t="s">
        <v>272</v>
      </c>
      <c r="M1350" s="34" t="s">
        <v>206</v>
      </c>
      <c r="N1350" s="34" t="s">
        <v>206</v>
      </c>
      <c r="O1350" s="34" t="s">
        <v>206</v>
      </c>
      <c r="P1350" s="34" t="s">
        <v>206</v>
      </c>
      <c r="Q1350" s="34">
        <v>30</v>
      </c>
      <c r="R1350" s="34">
        <v>243.86</v>
      </c>
      <c r="S1350" s="34">
        <v>6.31</v>
      </c>
      <c r="T1350" s="34">
        <v>237.55</v>
      </c>
      <c r="U1350" s="34">
        <v>1.35</v>
      </c>
      <c r="V1350" s="5">
        <v>171.76657833502196</v>
      </c>
      <c r="W1350" s="5">
        <v>2.0689655172413706</v>
      </c>
      <c r="X1350" s="5">
        <v>232.63517241379313</v>
      </c>
      <c r="Y1350" s="5">
        <v>1.3543680887678282</v>
      </c>
    </row>
    <row r="1351" spans="1:25" x14ac:dyDescent="0.3">
      <c r="A1351" s="34" t="s">
        <v>1194</v>
      </c>
      <c r="B1351" s="29">
        <v>245</v>
      </c>
      <c r="C1351" s="29">
        <v>27</v>
      </c>
      <c r="D1351" s="29" t="s">
        <v>53</v>
      </c>
      <c r="E1351" s="5">
        <v>494050.810379998</v>
      </c>
      <c r="F1351" s="5">
        <v>5180861.1869900003</v>
      </c>
      <c r="G1351" s="29">
        <v>4</v>
      </c>
      <c r="H1351" s="29" t="s">
        <v>23</v>
      </c>
      <c r="I1351" s="29" t="s">
        <v>242</v>
      </c>
      <c r="J1351" s="36" t="s">
        <v>208</v>
      </c>
      <c r="K1351" s="34">
        <v>4</v>
      </c>
      <c r="L1351" s="34" t="s">
        <v>272</v>
      </c>
      <c r="M1351" s="34" t="s">
        <v>206</v>
      </c>
      <c r="N1351" s="34" t="s">
        <v>206</v>
      </c>
      <c r="O1351" s="34" t="s">
        <v>206</v>
      </c>
      <c r="P1351" s="34" t="s">
        <v>206</v>
      </c>
      <c r="Q1351" s="34">
        <v>30</v>
      </c>
      <c r="R1351" s="34">
        <v>248.54</v>
      </c>
      <c r="S1351" s="34">
        <v>6.31</v>
      </c>
      <c r="T1351" s="34">
        <v>242.23</v>
      </c>
      <c r="U1351" s="34">
        <v>1.35</v>
      </c>
      <c r="V1351" s="5">
        <v>171.76657833502196</v>
      </c>
      <c r="W1351" s="5">
        <v>2.1964612568639379</v>
      </c>
      <c r="X1351" s="5">
        <v>236.90951189749848</v>
      </c>
      <c r="Y1351" s="5">
        <v>1.3792526706529518</v>
      </c>
    </row>
    <row r="1352" spans="1:25" x14ac:dyDescent="0.3">
      <c r="A1352" s="34" t="s">
        <v>1279</v>
      </c>
      <c r="B1352" s="29">
        <v>267</v>
      </c>
      <c r="C1352" s="29">
        <v>27</v>
      </c>
      <c r="D1352" s="29" t="s">
        <v>58</v>
      </c>
      <c r="E1352" s="5">
        <v>494019.926261999</v>
      </c>
      <c r="F1352" s="5">
        <v>5180892.9986300003</v>
      </c>
      <c r="G1352" s="29">
        <v>3</v>
      </c>
      <c r="H1352" s="29" t="s">
        <v>23</v>
      </c>
      <c r="I1352" s="29" t="s">
        <v>219</v>
      </c>
      <c r="J1352" s="36" t="s">
        <v>199</v>
      </c>
      <c r="K1352" s="34">
        <v>1</v>
      </c>
      <c r="L1352" s="34" t="s">
        <v>219</v>
      </c>
      <c r="M1352" s="34">
        <v>6.5</v>
      </c>
      <c r="N1352" s="34">
        <v>5.25</v>
      </c>
      <c r="O1352" s="34">
        <v>6.25</v>
      </c>
      <c r="P1352" s="34">
        <v>5.5</v>
      </c>
      <c r="Q1352" s="34">
        <v>23.5</v>
      </c>
      <c r="R1352" s="34">
        <v>743.9</v>
      </c>
      <c r="S1352" s="34">
        <v>17.149999999999999</v>
      </c>
      <c r="T1352" s="34">
        <v>726.75</v>
      </c>
      <c r="U1352" s="34">
        <v>6.2</v>
      </c>
      <c r="V1352" s="5">
        <v>2837.9263076938041</v>
      </c>
      <c r="W1352" s="37">
        <v>2.3778586945915245</v>
      </c>
      <c r="X1352" s="5">
        <v>709.46891193705608</v>
      </c>
      <c r="Y1352" s="5">
        <v>0.24999553723915924</v>
      </c>
    </row>
    <row r="1353" spans="1:25" x14ac:dyDescent="0.3">
      <c r="A1353" s="34" t="s">
        <v>1280</v>
      </c>
      <c r="B1353" s="29">
        <v>267</v>
      </c>
      <c r="C1353" s="29">
        <v>27</v>
      </c>
      <c r="D1353" s="29" t="s">
        <v>58</v>
      </c>
      <c r="E1353" s="5">
        <v>494019.926261999</v>
      </c>
      <c r="F1353" s="5">
        <v>5180892.9986300003</v>
      </c>
      <c r="G1353" s="29">
        <v>3</v>
      </c>
      <c r="H1353" s="29" t="s">
        <v>23</v>
      </c>
      <c r="I1353" s="29" t="s">
        <v>219</v>
      </c>
      <c r="J1353" s="36" t="s">
        <v>202</v>
      </c>
      <c r="K1353" s="34">
        <v>2</v>
      </c>
      <c r="L1353" s="34" t="s">
        <v>219</v>
      </c>
      <c r="M1353" s="34" t="s">
        <v>203</v>
      </c>
      <c r="N1353" s="34">
        <v>4.75</v>
      </c>
      <c r="O1353" s="34">
        <v>3.75</v>
      </c>
      <c r="P1353" s="34">
        <v>4.5</v>
      </c>
      <c r="Q1353" s="34">
        <v>13</v>
      </c>
      <c r="R1353" s="34">
        <v>128.4</v>
      </c>
      <c r="S1353" s="34">
        <v>6.31</v>
      </c>
      <c r="T1353" s="34">
        <v>122.09</v>
      </c>
      <c r="U1353" s="34">
        <v>1.55</v>
      </c>
      <c r="V1353" s="5">
        <v>98.119792553243229</v>
      </c>
      <c r="W1353" s="5">
        <v>2.0362451639177355</v>
      </c>
      <c r="X1353" s="5">
        <v>119.60394827937284</v>
      </c>
      <c r="Y1353" s="5">
        <v>1.2189584299668343</v>
      </c>
    </row>
    <row r="1354" spans="1:25" x14ac:dyDescent="0.3">
      <c r="A1354" s="34" t="s">
        <v>1281</v>
      </c>
      <c r="B1354" s="29">
        <v>267</v>
      </c>
      <c r="C1354" s="29">
        <v>27</v>
      </c>
      <c r="D1354" s="29" t="s">
        <v>58</v>
      </c>
      <c r="E1354" s="5">
        <v>494019.926261999</v>
      </c>
      <c r="F1354" s="5">
        <v>5180892.9986300003</v>
      </c>
      <c r="G1354" s="29">
        <v>3</v>
      </c>
      <c r="H1354" s="29" t="s">
        <v>23</v>
      </c>
      <c r="I1354" s="29" t="s">
        <v>219</v>
      </c>
      <c r="J1354" s="36" t="s">
        <v>205</v>
      </c>
      <c r="K1354" s="34">
        <v>3</v>
      </c>
      <c r="L1354" s="34" t="s">
        <v>219</v>
      </c>
      <c r="M1354" s="34" t="s">
        <v>206</v>
      </c>
      <c r="N1354" s="34" t="s">
        <v>206</v>
      </c>
      <c r="O1354" s="34" t="s">
        <v>206</v>
      </c>
      <c r="P1354" s="34" t="s">
        <v>206</v>
      </c>
      <c r="Q1354" s="34">
        <v>30</v>
      </c>
      <c r="R1354" s="34">
        <v>236.63</v>
      </c>
      <c r="S1354" s="34">
        <v>6.31</v>
      </c>
      <c r="T1354" s="34">
        <v>230.32</v>
      </c>
      <c r="U1354" s="34">
        <v>1.35</v>
      </c>
      <c r="V1354" s="5">
        <v>171.76657833502196</v>
      </c>
      <c r="W1354" s="5">
        <v>1.8680203045685313</v>
      </c>
      <c r="X1354" s="5">
        <v>226.01757563451775</v>
      </c>
      <c r="Y1354" s="5">
        <v>1.3158414042205695</v>
      </c>
    </row>
    <row r="1355" spans="1:25" x14ac:dyDescent="0.3">
      <c r="A1355" s="34" t="s">
        <v>1282</v>
      </c>
      <c r="B1355" s="29">
        <v>267</v>
      </c>
      <c r="C1355" s="29">
        <v>27</v>
      </c>
      <c r="D1355" s="29" t="s">
        <v>58</v>
      </c>
      <c r="E1355" s="5">
        <v>494019.926261999</v>
      </c>
      <c r="F1355" s="5">
        <v>5180892.9986300003</v>
      </c>
      <c r="G1355" s="29">
        <v>3</v>
      </c>
      <c r="H1355" s="29" t="s">
        <v>23</v>
      </c>
      <c r="I1355" s="29" t="s">
        <v>219</v>
      </c>
      <c r="J1355" s="36" t="s">
        <v>208</v>
      </c>
      <c r="K1355" s="34">
        <v>4</v>
      </c>
      <c r="L1355" s="34" t="s">
        <v>219</v>
      </c>
      <c r="M1355" s="34" t="s">
        <v>206</v>
      </c>
      <c r="N1355" s="34" t="s">
        <v>206</v>
      </c>
      <c r="O1355" s="34" t="s">
        <v>206</v>
      </c>
      <c r="P1355" s="34" t="s">
        <v>206</v>
      </c>
      <c r="Q1355" s="34">
        <v>30</v>
      </c>
      <c r="R1355" s="34">
        <v>244.96</v>
      </c>
      <c r="S1355" s="34">
        <v>6.31</v>
      </c>
      <c r="T1355" s="34">
        <v>238.65</v>
      </c>
      <c r="U1355" s="34">
        <v>1.35</v>
      </c>
      <c r="V1355" s="5">
        <v>171.76657833502196</v>
      </c>
      <c r="W1355" s="5">
        <v>1.9902518277822991</v>
      </c>
      <c r="X1355" s="5">
        <v>233.90026401299755</v>
      </c>
      <c r="Y1355" s="5">
        <v>1.3617332677884926</v>
      </c>
    </row>
    <row r="1356" spans="1:25" x14ac:dyDescent="0.3">
      <c r="A1356" s="34" t="s">
        <v>1371</v>
      </c>
      <c r="B1356" s="29">
        <v>290</v>
      </c>
      <c r="C1356" s="29">
        <v>27</v>
      </c>
      <c r="D1356" s="29" t="s">
        <v>66</v>
      </c>
      <c r="E1356" s="5">
        <v>494040.87357200001</v>
      </c>
      <c r="F1356" s="5">
        <v>5180924.75875</v>
      </c>
      <c r="G1356" s="29">
        <v>3</v>
      </c>
      <c r="H1356" s="29" t="s">
        <v>23</v>
      </c>
      <c r="I1356" s="29" t="s">
        <v>219</v>
      </c>
      <c r="J1356" s="36" t="s">
        <v>199</v>
      </c>
      <c r="K1356" s="34">
        <v>1</v>
      </c>
      <c r="L1356" s="34" t="s">
        <v>219</v>
      </c>
      <c r="M1356" s="34">
        <v>4</v>
      </c>
      <c r="N1356" s="34">
        <v>4.5</v>
      </c>
      <c r="O1356" s="34">
        <v>4.75</v>
      </c>
      <c r="P1356" s="34">
        <v>8</v>
      </c>
      <c r="Q1356" s="34">
        <v>21.25</v>
      </c>
      <c r="R1356" s="34">
        <v>1481</v>
      </c>
      <c r="S1356" s="34">
        <v>17.149999999999999</v>
      </c>
      <c r="T1356" s="34">
        <v>1463.85</v>
      </c>
      <c r="U1356" s="34">
        <v>6.2</v>
      </c>
      <c r="V1356" s="5">
        <v>2566.2099590848229</v>
      </c>
      <c r="W1356" s="37">
        <v>1.9049770735239182</v>
      </c>
      <c r="X1356" s="5">
        <v>1435.9639931092199</v>
      </c>
      <c r="Y1356" s="5">
        <v>0.55956605889773803</v>
      </c>
    </row>
    <row r="1357" spans="1:25" x14ac:dyDescent="0.3">
      <c r="A1357" s="34" t="s">
        <v>1372</v>
      </c>
      <c r="B1357" s="29">
        <v>290</v>
      </c>
      <c r="C1357" s="29">
        <v>27</v>
      </c>
      <c r="D1357" s="29" t="s">
        <v>66</v>
      </c>
      <c r="E1357" s="5">
        <v>494040.87357200001</v>
      </c>
      <c r="F1357" s="5">
        <v>5180924.75875</v>
      </c>
      <c r="G1357" s="29">
        <v>3</v>
      </c>
      <c r="H1357" s="29" t="s">
        <v>23</v>
      </c>
      <c r="I1357" s="29" t="s">
        <v>219</v>
      </c>
      <c r="J1357" s="36" t="s">
        <v>202</v>
      </c>
      <c r="K1357" s="34">
        <v>2</v>
      </c>
      <c r="L1357" s="34" t="s">
        <v>219</v>
      </c>
      <c r="M1357" s="34" t="s">
        <v>203</v>
      </c>
      <c r="N1357" s="34">
        <v>5.5</v>
      </c>
      <c r="O1357" s="34">
        <v>5.25</v>
      </c>
      <c r="P1357" s="34">
        <v>2</v>
      </c>
      <c r="Q1357" s="34">
        <v>12.75</v>
      </c>
      <c r="R1357" s="34">
        <v>136.37</v>
      </c>
      <c r="S1357" s="34">
        <v>6.31</v>
      </c>
      <c r="T1357" s="34">
        <v>130.06</v>
      </c>
      <c r="U1357" s="34">
        <v>1.55</v>
      </c>
      <c r="V1357" s="5">
        <v>96.232873465680854</v>
      </c>
      <c r="W1357" s="5">
        <v>2.0816326530612166</v>
      </c>
      <c r="X1357" s="5">
        <v>127.35262857142858</v>
      </c>
      <c r="Y1357" s="5">
        <v>1.3233796725070861</v>
      </c>
    </row>
    <row r="1358" spans="1:25" x14ac:dyDescent="0.3">
      <c r="A1358" s="34" t="s">
        <v>1373</v>
      </c>
      <c r="B1358" s="29">
        <v>290</v>
      </c>
      <c r="C1358" s="29">
        <v>27</v>
      </c>
      <c r="D1358" s="29" t="s">
        <v>66</v>
      </c>
      <c r="E1358" s="5">
        <v>494040.87357200001</v>
      </c>
      <c r="F1358" s="5">
        <v>5180924.75875</v>
      </c>
      <c r="G1358" s="29">
        <v>3</v>
      </c>
      <c r="H1358" s="29" t="s">
        <v>23</v>
      </c>
      <c r="I1358" s="29" t="s">
        <v>219</v>
      </c>
      <c r="J1358" s="36" t="s">
        <v>205</v>
      </c>
      <c r="K1358" s="34">
        <v>3</v>
      </c>
      <c r="L1358" s="34" t="s">
        <v>219</v>
      </c>
      <c r="M1358" s="34" t="s">
        <v>206</v>
      </c>
      <c r="N1358" s="34" t="s">
        <v>206</v>
      </c>
      <c r="O1358" s="34" t="s">
        <v>206</v>
      </c>
      <c r="P1358" s="34" t="s">
        <v>206</v>
      </c>
      <c r="Q1358" s="34">
        <v>30</v>
      </c>
      <c r="R1358" s="34">
        <v>272.98</v>
      </c>
      <c r="S1358" s="34">
        <v>6.31</v>
      </c>
      <c r="T1358" s="34">
        <v>266.67</v>
      </c>
      <c r="U1358" s="34">
        <v>1.35</v>
      </c>
      <c r="V1358" s="5">
        <v>171.76657833502196</v>
      </c>
      <c r="W1358" s="5">
        <v>2.7641277641277817</v>
      </c>
      <c r="X1358" s="5">
        <v>259.29890049140045</v>
      </c>
      <c r="Y1358" s="5">
        <v>1.5096004298673933</v>
      </c>
    </row>
    <row r="1359" spans="1:25" x14ac:dyDescent="0.3">
      <c r="A1359" s="34" t="s">
        <v>1374</v>
      </c>
      <c r="B1359" s="29">
        <v>290</v>
      </c>
      <c r="C1359" s="29">
        <v>27</v>
      </c>
      <c r="D1359" s="29" t="s">
        <v>66</v>
      </c>
      <c r="E1359" s="5">
        <v>494040.87357200001</v>
      </c>
      <c r="F1359" s="5">
        <v>5180924.75875</v>
      </c>
      <c r="G1359" s="29">
        <v>3</v>
      </c>
      <c r="H1359" s="29" t="s">
        <v>23</v>
      </c>
      <c r="I1359" s="29" t="s">
        <v>219</v>
      </c>
      <c r="J1359" s="36" t="s">
        <v>208</v>
      </c>
      <c r="K1359" s="34">
        <v>4</v>
      </c>
      <c r="L1359" s="34" t="s">
        <v>219</v>
      </c>
      <c r="M1359" s="34" t="s">
        <v>206</v>
      </c>
      <c r="N1359" s="34" t="s">
        <v>206</v>
      </c>
      <c r="O1359" s="34" t="s">
        <v>206</v>
      </c>
      <c r="P1359" s="34" t="s">
        <v>206</v>
      </c>
      <c r="Q1359" s="34">
        <v>30</v>
      </c>
      <c r="R1359" s="34">
        <v>266.3</v>
      </c>
      <c r="S1359" s="34">
        <v>6.31</v>
      </c>
      <c r="T1359" s="34">
        <v>259.99</v>
      </c>
      <c r="U1359" s="34">
        <v>1.35</v>
      </c>
      <c r="V1359" s="5">
        <v>171.76657833502196</v>
      </c>
      <c r="W1359" s="5">
        <v>2.2362268753811634</v>
      </c>
      <c r="X1359" s="5">
        <v>254.17603374669653</v>
      </c>
      <c r="Y1359" s="5">
        <v>1.4797758458629777</v>
      </c>
    </row>
    <row r="1360" spans="1:25" x14ac:dyDescent="0.3">
      <c r="A1360" s="34" t="s">
        <v>1459</v>
      </c>
      <c r="B1360" s="29">
        <v>315</v>
      </c>
      <c r="C1360" s="29">
        <v>27</v>
      </c>
      <c r="D1360" s="29" t="s">
        <v>67</v>
      </c>
      <c r="E1360" s="5">
        <v>494042.75106500002</v>
      </c>
      <c r="F1360" s="5">
        <v>5180958.35647</v>
      </c>
      <c r="G1360" s="29">
        <v>2</v>
      </c>
      <c r="H1360" s="29" t="s">
        <v>23</v>
      </c>
      <c r="I1360" s="29" t="s">
        <v>141</v>
      </c>
      <c r="J1360" s="36" t="s">
        <v>199</v>
      </c>
      <c r="K1360" s="34">
        <v>1</v>
      </c>
      <c r="L1360" s="34" t="s">
        <v>350</v>
      </c>
      <c r="M1360" s="34">
        <v>2.75</v>
      </c>
      <c r="N1360" s="34">
        <v>2.5</v>
      </c>
      <c r="O1360" s="34">
        <v>2.75</v>
      </c>
      <c r="P1360" s="34">
        <v>4</v>
      </c>
      <c r="Q1360" s="34">
        <v>12</v>
      </c>
      <c r="R1360" s="34">
        <v>516.4</v>
      </c>
      <c r="S1360" s="34">
        <v>17.149999999999999</v>
      </c>
      <c r="T1360" s="34">
        <v>499.25</v>
      </c>
      <c r="U1360" s="34">
        <v>6.2</v>
      </c>
      <c r="V1360" s="5">
        <v>1449.1538592479001</v>
      </c>
      <c r="W1360" s="37">
        <v>2.1608535819958719</v>
      </c>
      <c r="X1360" s="5">
        <v>488.46193849188563</v>
      </c>
      <c r="Y1360" s="5">
        <v>0.33706699628526243</v>
      </c>
    </row>
    <row r="1361" spans="1:25" x14ac:dyDescent="0.3">
      <c r="A1361" s="34" t="s">
        <v>1460</v>
      </c>
      <c r="B1361" s="29">
        <v>315</v>
      </c>
      <c r="C1361" s="29">
        <v>27</v>
      </c>
      <c r="D1361" s="29" t="s">
        <v>67</v>
      </c>
      <c r="E1361" s="5">
        <v>494042.75106500002</v>
      </c>
      <c r="F1361" s="5">
        <v>5180958.35647</v>
      </c>
      <c r="G1361" s="29">
        <v>2</v>
      </c>
      <c r="H1361" s="29" t="s">
        <v>23</v>
      </c>
      <c r="I1361" s="29" t="s">
        <v>141</v>
      </c>
      <c r="J1361" s="36" t="s">
        <v>202</v>
      </c>
      <c r="K1361" s="34">
        <v>2</v>
      </c>
      <c r="L1361" s="34" t="s">
        <v>350</v>
      </c>
      <c r="M1361" s="34" t="s">
        <v>203</v>
      </c>
      <c r="N1361" s="34">
        <v>7.5</v>
      </c>
      <c r="O1361" s="34">
        <v>7.25</v>
      </c>
      <c r="P1361" s="34">
        <v>6</v>
      </c>
      <c r="Q1361" s="34">
        <v>20.75</v>
      </c>
      <c r="R1361" s="34">
        <v>235.49</v>
      </c>
      <c r="S1361" s="34">
        <v>6.31</v>
      </c>
      <c r="T1361" s="34">
        <v>229.18</v>
      </c>
      <c r="U1361" s="34">
        <v>1.55</v>
      </c>
      <c r="V1361" s="5">
        <v>156.61428426767668</v>
      </c>
      <c r="W1361" s="5">
        <v>1.9464720194647072</v>
      </c>
      <c r="X1361" s="5">
        <v>224.71907542579078</v>
      </c>
      <c r="Y1361" s="5">
        <v>1.4348568298004865</v>
      </c>
    </row>
    <row r="1362" spans="1:25" x14ac:dyDescent="0.3">
      <c r="A1362" s="34" t="s">
        <v>1461</v>
      </c>
      <c r="B1362" s="29">
        <v>315</v>
      </c>
      <c r="C1362" s="29">
        <v>27</v>
      </c>
      <c r="D1362" s="29" t="s">
        <v>67</v>
      </c>
      <c r="E1362" s="5">
        <v>494042.75106500002</v>
      </c>
      <c r="F1362" s="5">
        <v>5180958.35647</v>
      </c>
      <c r="G1362" s="29">
        <v>2</v>
      </c>
      <c r="H1362" s="29" t="s">
        <v>23</v>
      </c>
      <c r="I1362" s="29" t="s">
        <v>141</v>
      </c>
      <c r="J1362" s="36" t="s">
        <v>205</v>
      </c>
      <c r="K1362" s="34">
        <v>3</v>
      </c>
      <c r="L1362" s="34" t="s">
        <v>350</v>
      </c>
      <c r="M1362" s="34" t="s">
        <v>206</v>
      </c>
      <c r="N1362" s="34" t="s">
        <v>206</v>
      </c>
      <c r="O1362" s="34" t="s">
        <v>206</v>
      </c>
      <c r="P1362" s="34" t="s">
        <v>206</v>
      </c>
      <c r="Q1362" s="34">
        <v>30</v>
      </c>
      <c r="R1362" s="34">
        <v>271.39999999999998</v>
      </c>
      <c r="S1362" s="34">
        <v>6.31</v>
      </c>
      <c r="T1362" s="34">
        <v>265.08999999999997</v>
      </c>
      <c r="U1362" s="34">
        <v>1.35</v>
      </c>
      <c r="V1362" s="5">
        <v>171.76657833502196</v>
      </c>
      <c r="W1362" s="5">
        <v>2.1190716448032236</v>
      </c>
      <c r="X1362" s="5">
        <v>259.47255297679112</v>
      </c>
      <c r="Y1362" s="5">
        <v>1.5106114093435752</v>
      </c>
    </row>
    <row r="1363" spans="1:25" x14ac:dyDescent="0.3">
      <c r="A1363" s="34" t="s">
        <v>1462</v>
      </c>
      <c r="B1363" s="29">
        <v>315</v>
      </c>
      <c r="C1363" s="29">
        <v>27</v>
      </c>
      <c r="D1363" s="29" t="s">
        <v>67</v>
      </c>
      <c r="E1363" s="5">
        <v>494042.75106500002</v>
      </c>
      <c r="F1363" s="5">
        <v>5180958.35647</v>
      </c>
      <c r="G1363" s="29">
        <v>2</v>
      </c>
      <c r="H1363" s="29" t="s">
        <v>23</v>
      </c>
      <c r="I1363" s="29" t="s">
        <v>141</v>
      </c>
      <c r="J1363" s="36" t="s">
        <v>208</v>
      </c>
      <c r="K1363" s="34">
        <v>4</v>
      </c>
      <c r="L1363" s="34" t="s">
        <v>350</v>
      </c>
      <c r="M1363" s="34" t="s">
        <v>206</v>
      </c>
      <c r="N1363" s="34" t="s">
        <v>206</v>
      </c>
      <c r="O1363" s="34" t="s">
        <v>206</v>
      </c>
      <c r="P1363" s="34" t="s">
        <v>206</v>
      </c>
      <c r="Q1363" s="34">
        <v>30</v>
      </c>
      <c r="R1363" s="34">
        <v>268.27</v>
      </c>
      <c r="S1363" s="34">
        <v>6.31</v>
      </c>
      <c r="T1363" s="34">
        <v>261.95999999999998</v>
      </c>
      <c r="U1363" s="34">
        <v>1.35</v>
      </c>
      <c r="V1363" s="5">
        <v>171.76657833502196</v>
      </c>
      <c r="W1363" s="5">
        <v>2.5719534598897842</v>
      </c>
      <c r="X1363" s="5">
        <v>255.2225107164727</v>
      </c>
      <c r="Y1363" s="5">
        <v>1.4858682823539409</v>
      </c>
    </row>
    <row r="1364" spans="1:25" x14ac:dyDescent="0.3">
      <c r="A1364" s="34" t="s">
        <v>583</v>
      </c>
      <c r="B1364" s="29">
        <v>93</v>
      </c>
      <c r="C1364" s="29">
        <v>28</v>
      </c>
      <c r="D1364" s="29" t="s">
        <v>33</v>
      </c>
      <c r="E1364" s="5">
        <v>494062.370444</v>
      </c>
      <c r="F1364" s="5">
        <v>5180663.4891600003</v>
      </c>
      <c r="G1364" s="29">
        <v>8</v>
      </c>
      <c r="H1364" s="29" t="s">
        <v>23</v>
      </c>
      <c r="I1364" s="29" t="s">
        <v>198</v>
      </c>
      <c r="J1364" s="36" t="s">
        <v>199</v>
      </c>
      <c r="K1364" s="34">
        <v>1</v>
      </c>
      <c r="L1364" s="34" t="s">
        <v>198</v>
      </c>
      <c r="M1364" s="34">
        <v>1.5</v>
      </c>
      <c r="N1364" s="34">
        <v>3.75</v>
      </c>
      <c r="O1364" s="34">
        <v>3.25</v>
      </c>
      <c r="P1364" s="34">
        <v>3</v>
      </c>
      <c r="Q1364" s="34">
        <v>11.5</v>
      </c>
      <c r="R1364" s="34">
        <v>614.29999999999995</v>
      </c>
      <c r="S1364" s="34">
        <v>17.149999999999999</v>
      </c>
      <c r="T1364" s="34">
        <v>597.15</v>
      </c>
      <c r="U1364" s="34">
        <v>6.2</v>
      </c>
      <c r="V1364" s="5">
        <v>1388.7724484459043</v>
      </c>
      <c r="W1364" s="37">
        <v>2.2200765397816613</v>
      </c>
      <c r="X1364" s="5">
        <v>583.89281294269381</v>
      </c>
      <c r="Y1364" s="5">
        <v>0.4204380736355296</v>
      </c>
    </row>
    <row r="1365" spans="1:25" x14ac:dyDescent="0.3">
      <c r="A1365" s="34" t="s">
        <v>584</v>
      </c>
      <c r="B1365" s="29">
        <v>93</v>
      </c>
      <c r="C1365" s="29">
        <v>28</v>
      </c>
      <c r="D1365" s="29" t="s">
        <v>33</v>
      </c>
      <c r="E1365" s="5">
        <v>494062.370444</v>
      </c>
      <c r="F1365" s="5">
        <v>5180663.4891600003</v>
      </c>
      <c r="G1365" s="29">
        <v>8</v>
      </c>
      <c r="H1365" s="29" t="s">
        <v>23</v>
      </c>
      <c r="I1365" s="29" t="s">
        <v>198</v>
      </c>
      <c r="J1365" s="36" t="s">
        <v>202</v>
      </c>
      <c r="K1365" s="34">
        <v>2</v>
      </c>
      <c r="L1365" s="34" t="s">
        <v>198</v>
      </c>
      <c r="M1365" s="34" t="s">
        <v>203</v>
      </c>
      <c r="N1365" s="34">
        <v>6.25</v>
      </c>
      <c r="O1365" s="34">
        <v>6.75</v>
      </c>
      <c r="P1365" s="34">
        <v>7</v>
      </c>
      <c r="Q1365" s="34">
        <v>20</v>
      </c>
      <c r="R1365" s="34">
        <v>203.04</v>
      </c>
      <c r="S1365" s="34">
        <v>6.31</v>
      </c>
      <c r="T1365" s="34">
        <v>196.73</v>
      </c>
      <c r="U1365" s="34">
        <v>1.55</v>
      </c>
      <c r="V1365" s="5">
        <v>150.95352700498958</v>
      </c>
      <c r="W1365" s="5">
        <v>1.9693654266958325</v>
      </c>
      <c r="X1365" s="5">
        <v>192.85566739606128</v>
      </c>
      <c r="Y1365" s="5">
        <v>1.277583049713616</v>
      </c>
    </row>
    <row r="1366" spans="1:25" x14ac:dyDescent="0.3">
      <c r="A1366" s="34" t="s">
        <v>585</v>
      </c>
      <c r="B1366" s="29">
        <v>93</v>
      </c>
      <c r="C1366" s="29">
        <v>28</v>
      </c>
      <c r="D1366" s="29" t="s">
        <v>33</v>
      </c>
      <c r="E1366" s="5">
        <v>494062.370444</v>
      </c>
      <c r="F1366" s="5">
        <v>5180663.4891600003</v>
      </c>
      <c r="G1366" s="29">
        <v>8</v>
      </c>
      <c r="H1366" s="29" t="s">
        <v>23</v>
      </c>
      <c r="I1366" s="29" t="s">
        <v>198</v>
      </c>
      <c r="J1366" s="36" t="s">
        <v>205</v>
      </c>
      <c r="K1366" s="34">
        <v>3</v>
      </c>
      <c r="L1366" s="34" t="s">
        <v>198</v>
      </c>
      <c r="M1366" s="34" t="s">
        <v>206</v>
      </c>
      <c r="N1366" s="34" t="s">
        <v>206</v>
      </c>
      <c r="O1366" s="34" t="s">
        <v>206</v>
      </c>
      <c r="P1366" s="34" t="s">
        <v>206</v>
      </c>
      <c r="Q1366" s="34">
        <v>30</v>
      </c>
      <c r="R1366" s="34">
        <v>234.77</v>
      </c>
      <c r="S1366" s="34">
        <v>6.31</v>
      </c>
      <c r="T1366" s="34">
        <v>228.46</v>
      </c>
      <c r="U1366" s="34">
        <v>1.35</v>
      </c>
      <c r="V1366" s="5">
        <v>171.76657833502196</v>
      </c>
      <c r="W1366" s="5">
        <v>2.0618556701030846</v>
      </c>
      <c r="X1366" s="5">
        <v>223.74948453608249</v>
      </c>
      <c r="Y1366" s="5">
        <v>1.3026369082096432</v>
      </c>
    </row>
    <row r="1367" spans="1:25" x14ac:dyDescent="0.3">
      <c r="A1367" s="34" t="s">
        <v>586</v>
      </c>
      <c r="B1367" s="29">
        <v>93</v>
      </c>
      <c r="C1367" s="29">
        <v>28</v>
      </c>
      <c r="D1367" s="29" t="s">
        <v>33</v>
      </c>
      <c r="E1367" s="5">
        <v>494062.370444</v>
      </c>
      <c r="F1367" s="5">
        <v>5180663.4891600003</v>
      </c>
      <c r="G1367" s="29">
        <v>8</v>
      </c>
      <c r="H1367" s="29" t="s">
        <v>23</v>
      </c>
      <c r="I1367" s="29" t="s">
        <v>198</v>
      </c>
      <c r="J1367" s="36" t="s">
        <v>208</v>
      </c>
      <c r="K1367" s="34">
        <v>4</v>
      </c>
      <c r="L1367" s="34" t="s">
        <v>198</v>
      </c>
      <c r="M1367" s="34" t="s">
        <v>206</v>
      </c>
      <c r="N1367" s="34" t="s">
        <v>206</v>
      </c>
      <c r="O1367" s="34" t="s">
        <v>206</v>
      </c>
      <c r="P1367" s="34" t="s">
        <v>206</v>
      </c>
      <c r="Q1367" s="34">
        <v>30</v>
      </c>
      <c r="R1367" s="34">
        <v>240.12</v>
      </c>
      <c r="S1367" s="34">
        <v>6.31</v>
      </c>
      <c r="T1367" s="34">
        <v>233.81</v>
      </c>
      <c r="U1367" s="34">
        <v>1.35</v>
      </c>
      <c r="V1367" s="5">
        <v>171.76657833502196</v>
      </c>
      <c r="W1367" s="5">
        <v>1.9496344435418236</v>
      </c>
      <c r="X1367" s="5">
        <v>229.25155970755486</v>
      </c>
      <c r="Y1367" s="5">
        <v>1.3346691884402062</v>
      </c>
    </row>
    <row r="1368" spans="1:25" x14ac:dyDescent="0.3">
      <c r="A1368" s="34" t="s">
        <v>691</v>
      </c>
      <c r="B1368" s="29">
        <v>120</v>
      </c>
      <c r="C1368" s="29">
        <v>28</v>
      </c>
      <c r="D1368" s="29" t="s">
        <v>27</v>
      </c>
      <c r="E1368" s="5">
        <v>494073.852491998</v>
      </c>
      <c r="F1368" s="5">
        <v>5180695.25875</v>
      </c>
      <c r="G1368" s="29">
        <v>7</v>
      </c>
      <c r="H1368" s="29" t="s">
        <v>23</v>
      </c>
      <c r="I1368" s="29" t="s">
        <v>210</v>
      </c>
      <c r="J1368" s="36" t="s">
        <v>199</v>
      </c>
      <c r="K1368" s="34">
        <v>1</v>
      </c>
      <c r="L1368" s="34" t="s">
        <v>210</v>
      </c>
      <c r="M1368" s="34">
        <v>3</v>
      </c>
      <c r="N1368" s="34">
        <v>3.25</v>
      </c>
      <c r="O1368" s="34">
        <v>3.5</v>
      </c>
      <c r="P1368" s="34">
        <v>3</v>
      </c>
      <c r="Q1368" s="34">
        <v>12.75</v>
      </c>
      <c r="R1368" s="34">
        <v>708.4</v>
      </c>
      <c r="S1368" s="34">
        <v>17.149999999999999</v>
      </c>
      <c r="T1368" s="34">
        <v>691.25</v>
      </c>
      <c r="U1368" s="34">
        <v>6.2</v>
      </c>
      <c r="V1368" s="5">
        <v>1539.7259754508937</v>
      </c>
      <c r="W1368" s="37">
        <v>2.2290374401426409</v>
      </c>
      <c r="X1368" s="5">
        <v>675.841778695014</v>
      </c>
      <c r="Y1368" s="5">
        <v>0.43893640132758061</v>
      </c>
    </row>
    <row r="1369" spans="1:25" x14ac:dyDescent="0.3">
      <c r="A1369" s="34" t="s">
        <v>692</v>
      </c>
      <c r="B1369" s="29">
        <v>120</v>
      </c>
      <c r="C1369" s="29">
        <v>28</v>
      </c>
      <c r="D1369" s="29" t="s">
        <v>27</v>
      </c>
      <c r="E1369" s="5">
        <v>494073.852491998</v>
      </c>
      <c r="F1369" s="5">
        <v>5180695.25875</v>
      </c>
      <c r="G1369" s="29">
        <v>7</v>
      </c>
      <c r="H1369" s="29" t="s">
        <v>23</v>
      </c>
      <c r="I1369" s="29" t="s">
        <v>210</v>
      </c>
      <c r="J1369" s="36" t="s">
        <v>202</v>
      </c>
      <c r="K1369" s="34">
        <v>2</v>
      </c>
      <c r="L1369" s="34" t="s">
        <v>210</v>
      </c>
      <c r="M1369" s="34" t="s">
        <v>203</v>
      </c>
      <c r="N1369" s="34">
        <v>6.75</v>
      </c>
      <c r="O1369" s="34">
        <v>6.5</v>
      </c>
      <c r="P1369" s="34">
        <v>7</v>
      </c>
      <c r="Q1369" s="34">
        <v>20.25</v>
      </c>
      <c r="R1369" s="34">
        <v>226.26</v>
      </c>
      <c r="S1369" s="34">
        <v>6.31</v>
      </c>
      <c r="T1369" s="34">
        <v>219.95</v>
      </c>
      <c r="U1369" s="34">
        <v>1.55</v>
      </c>
      <c r="V1369" s="5">
        <v>152.84044609255196</v>
      </c>
      <c r="W1369" s="5">
        <v>1.8126888217522483</v>
      </c>
      <c r="X1369" s="5">
        <v>215.96299093655591</v>
      </c>
      <c r="Y1369" s="5">
        <v>1.4129963400249457</v>
      </c>
    </row>
    <row r="1370" spans="1:25" x14ac:dyDescent="0.3">
      <c r="A1370" s="34" t="s">
        <v>693</v>
      </c>
      <c r="B1370" s="29">
        <v>120</v>
      </c>
      <c r="C1370" s="29">
        <v>28</v>
      </c>
      <c r="D1370" s="29" t="s">
        <v>27</v>
      </c>
      <c r="E1370" s="5">
        <v>494073.852491998</v>
      </c>
      <c r="F1370" s="5">
        <v>5180695.25875</v>
      </c>
      <c r="G1370" s="29">
        <v>7</v>
      </c>
      <c r="H1370" s="29" t="s">
        <v>23</v>
      </c>
      <c r="I1370" s="29" t="s">
        <v>210</v>
      </c>
      <c r="J1370" s="36" t="s">
        <v>205</v>
      </c>
      <c r="K1370" s="34">
        <v>3</v>
      </c>
      <c r="L1370" s="34" t="s">
        <v>210</v>
      </c>
      <c r="M1370" s="34" t="s">
        <v>206</v>
      </c>
      <c r="N1370" s="34" t="s">
        <v>206</v>
      </c>
      <c r="O1370" s="34" t="s">
        <v>206</v>
      </c>
      <c r="P1370" s="34" t="s">
        <v>206</v>
      </c>
      <c r="Q1370" s="34">
        <v>30</v>
      </c>
      <c r="R1370" s="34">
        <v>241.55</v>
      </c>
      <c r="S1370" s="34">
        <v>6.31</v>
      </c>
      <c r="T1370" s="34">
        <v>235.24</v>
      </c>
      <c r="U1370" s="34">
        <v>1.35</v>
      </c>
      <c r="V1370" s="5">
        <v>171.76657833502196</v>
      </c>
      <c r="W1370" s="5">
        <v>1.9536019536019407</v>
      </c>
      <c r="X1370" s="5">
        <v>230.64434676434681</v>
      </c>
      <c r="Y1370" s="5">
        <v>1.3427777918151618</v>
      </c>
    </row>
    <row r="1371" spans="1:25" x14ac:dyDescent="0.3">
      <c r="A1371" s="34" t="s">
        <v>694</v>
      </c>
      <c r="B1371" s="29">
        <v>120</v>
      </c>
      <c r="C1371" s="29">
        <v>28</v>
      </c>
      <c r="D1371" s="29" t="s">
        <v>27</v>
      </c>
      <c r="E1371" s="5">
        <v>494073.852491998</v>
      </c>
      <c r="F1371" s="5">
        <v>5180695.25875</v>
      </c>
      <c r="G1371" s="29">
        <v>7</v>
      </c>
      <c r="H1371" s="29" t="s">
        <v>23</v>
      </c>
      <c r="I1371" s="29" t="s">
        <v>210</v>
      </c>
      <c r="J1371" s="36" t="s">
        <v>208</v>
      </c>
      <c r="K1371" s="34">
        <v>4</v>
      </c>
      <c r="L1371" s="34" t="s">
        <v>210</v>
      </c>
      <c r="M1371" s="34" t="s">
        <v>206</v>
      </c>
      <c r="N1371" s="34" t="s">
        <v>206</v>
      </c>
      <c r="O1371" s="34" t="s">
        <v>206</v>
      </c>
      <c r="P1371" s="34" t="s">
        <v>206</v>
      </c>
      <c r="Q1371" s="34">
        <v>30</v>
      </c>
      <c r="R1371" s="34">
        <v>249.08</v>
      </c>
      <c r="S1371" s="34">
        <v>6.31</v>
      </c>
      <c r="T1371" s="34">
        <v>242.77</v>
      </c>
      <c r="U1371" s="34">
        <v>1.35</v>
      </c>
      <c r="V1371" s="5">
        <v>171.76657833502196</v>
      </c>
      <c r="W1371" s="5">
        <v>1.9356153219233962</v>
      </c>
      <c r="X1371" s="5">
        <v>238.07090668296658</v>
      </c>
      <c r="Y1371" s="5">
        <v>1.3860141419282475</v>
      </c>
    </row>
    <row r="1372" spans="1:25" x14ac:dyDescent="0.3">
      <c r="A1372" s="34" t="s">
        <v>795</v>
      </c>
      <c r="B1372" s="29">
        <v>146</v>
      </c>
      <c r="C1372" s="29">
        <v>28</v>
      </c>
      <c r="D1372" s="29" t="s">
        <v>40</v>
      </c>
      <c r="E1372" s="5">
        <v>494071.13574</v>
      </c>
      <c r="F1372" s="5">
        <v>5180727.0423800005</v>
      </c>
      <c r="G1372" s="29">
        <v>7</v>
      </c>
      <c r="H1372" s="29" t="s">
        <v>23</v>
      </c>
      <c r="I1372" s="29" t="s">
        <v>210</v>
      </c>
      <c r="J1372" s="36" t="s">
        <v>199</v>
      </c>
      <c r="K1372" s="34">
        <v>1</v>
      </c>
      <c r="L1372" s="34" t="s">
        <v>210</v>
      </c>
      <c r="M1372" s="34">
        <v>2.75</v>
      </c>
      <c r="N1372" s="34">
        <v>2.5</v>
      </c>
      <c r="O1372" s="34">
        <v>3.25</v>
      </c>
      <c r="P1372" s="34">
        <v>2</v>
      </c>
      <c r="Q1372" s="34">
        <v>10.5</v>
      </c>
      <c r="R1372" s="34">
        <v>533.19000000000005</v>
      </c>
      <c r="S1372" s="34">
        <v>17.149999999999999</v>
      </c>
      <c r="T1372" s="34">
        <v>516.04000000000008</v>
      </c>
      <c r="U1372" s="34">
        <v>6.2</v>
      </c>
      <c r="V1372" s="5">
        <v>1268.0096268419124</v>
      </c>
      <c r="W1372" s="37">
        <v>1.7800667092960978</v>
      </c>
      <c r="X1372" s="5">
        <v>506.85414375334847</v>
      </c>
      <c r="Y1372" s="5">
        <v>0.39972420794289432</v>
      </c>
    </row>
    <row r="1373" spans="1:25" x14ac:dyDescent="0.3">
      <c r="A1373" s="34" t="s">
        <v>796</v>
      </c>
      <c r="B1373" s="29">
        <v>146</v>
      </c>
      <c r="C1373" s="29">
        <v>28</v>
      </c>
      <c r="D1373" s="29" t="s">
        <v>40</v>
      </c>
      <c r="E1373" s="5">
        <v>494071.13574</v>
      </c>
      <c r="F1373" s="5">
        <v>5180727.0423800005</v>
      </c>
      <c r="G1373" s="29">
        <v>7</v>
      </c>
      <c r="H1373" s="29" t="s">
        <v>23</v>
      </c>
      <c r="I1373" s="29" t="s">
        <v>210</v>
      </c>
      <c r="J1373" s="36" t="s">
        <v>202</v>
      </c>
      <c r="K1373" s="34">
        <v>2</v>
      </c>
      <c r="L1373" s="34" t="s">
        <v>210</v>
      </c>
      <c r="M1373" s="34" t="s">
        <v>203</v>
      </c>
      <c r="N1373" s="34">
        <v>7.5</v>
      </c>
      <c r="O1373" s="34">
        <v>6.75</v>
      </c>
      <c r="P1373" s="34">
        <v>8</v>
      </c>
      <c r="Q1373" s="34">
        <v>22.25</v>
      </c>
      <c r="R1373" s="34">
        <v>231.19</v>
      </c>
      <c r="S1373" s="34">
        <v>6.31</v>
      </c>
      <c r="T1373" s="34">
        <v>224.88</v>
      </c>
      <c r="U1373" s="34">
        <v>1.55</v>
      </c>
      <c r="V1373" s="5">
        <v>167.93579879305091</v>
      </c>
      <c r="W1373" s="5">
        <v>1.846216271048887</v>
      </c>
      <c r="X1373" s="5">
        <v>220.72822884966527</v>
      </c>
      <c r="Y1373" s="5">
        <v>1.3143607880870656</v>
      </c>
    </row>
    <row r="1374" spans="1:25" x14ac:dyDescent="0.3">
      <c r="A1374" s="34" t="s">
        <v>797</v>
      </c>
      <c r="B1374" s="29">
        <v>146</v>
      </c>
      <c r="C1374" s="29">
        <v>28</v>
      </c>
      <c r="D1374" s="29" t="s">
        <v>40</v>
      </c>
      <c r="E1374" s="5">
        <v>494071.13574</v>
      </c>
      <c r="F1374" s="5">
        <v>5180727.0423800005</v>
      </c>
      <c r="G1374" s="29">
        <v>7</v>
      </c>
      <c r="H1374" s="29" t="s">
        <v>23</v>
      </c>
      <c r="I1374" s="29" t="s">
        <v>210</v>
      </c>
      <c r="J1374" s="36" t="s">
        <v>205</v>
      </c>
      <c r="K1374" s="34">
        <v>3</v>
      </c>
      <c r="L1374" s="34" t="s">
        <v>210</v>
      </c>
      <c r="M1374" s="34" t="s">
        <v>206</v>
      </c>
      <c r="N1374" s="34" t="s">
        <v>206</v>
      </c>
      <c r="O1374" s="34" t="s">
        <v>206</v>
      </c>
      <c r="P1374" s="34" t="s">
        <v>206</v>
      </c>
      <c r="Q1374" s="34">
        <v>30</v>
      </c>
      <c r="R1374" s="34">
        <v>277.37</v>
      </c>
      <c r="S1374" s="34">
        <v>6.31</v>
      </c>
      <c r="T1374" s="34">
        <v>271.06</v>
      </c>
      <c r="U1374" s="34">
        <v>1.35</v>
      </c>
      <c r="V1374" s="5">
        <v>171.76657833502196</v>
      </c>
      <c r="W1374" s="5">
        <v>2.1973550356052862</v>
      </c>
      <c r="X1374" s="5">
        <v>265.10384944048832</v>
      </c>
      <c r="Y1374" s="5">
        <v>1.5433959971154387</v>
      </c>
    </row>
    <row r="1375" spans="1:25" x14ac:dyDescent="0.3">
      <c r="A1375" s="34" t="s">
        <v>798</v>
      </c>
      <c r="B1375" s="29">
        <v>146</v>
      </c>
      <c r="C1375" s="29">
        <v>28</v>
      </c>
      <c r="D1375" s="29" t="s">
        <v>40</v>
      </c>
      <c r="E1375" s="5">
        <v>494071.13574</v>
      </c>
      <c r="F1375" s="5">
        <v>5180727.0423800005</v>
      </c>
      <c r="G1375" s="29">
        <v>7</v>
      </c>
      <c r="H1375" s="29" t="s">
        <v>23</v>
      </c>
      <c r="I1375" s="29" t="s">
        <v>210</v>
      </c>
      <c r="J1375" s="36" t="s">
        <v>208</v>
      </c>
      <c r="K1375" s="34">
        <v>4</v>
      </c>
      <c r="L1375" s="34" t="s">
        <v>210</v>
      </c>
      <c r="M1375" s="34" t="s">
        <v>206</v>
      </c>
      <c r="N1375" s="34" t="s">
        <v>206</v>
      </c>
      <c r="O1375" s="34" t="s">
        <v>206</v>
      </c>
      <c r="P1375" s="34" t="s">
        <v>206</v>
      </c>
      <c r="Q1375" s="34">
        <v>30</v>
      </c>
      <c r="R1375" s="34">
        <v>277.52</v>
      </c>
      <c r="S1375" s="34">
        <v>6.31</v>
      </c>
      <c r="T1375" s="34">
        <v>271.20999999999998</v>
      </c>
      <c r="U1375" s="34">
        <v>1.35</v>
      </c>
      <c r="V1375" s="5">
        <v>171.76657833502196</v>
      </c>
      <c r="W1375" s="5">
        <v>2.9435813573180658</v>
      </c>
      <c r="X1375" s="5">
        <v>263.22671300081765</v>
      </c>
      <c r="Y1375" s="5">
        <v>1.5324675821824159</v>
      </c>
    </row>
    <row r="1376" spans="1:25" x14ac:dyDescent="0.3">
      <c r="A1376" s="34" t="s">
        <v>895</v>
      </c>
      <c r="B1376" s="29">
        <v>171</v>
      </c>
      <c r="C1376" s="29">
        <v>28</v>
      </c>
      <c r="D1376" s="29" t="s">
        <v>47</v>
      </c>
      <c r="E1376" s="5">
        <v>494052.84635599901</v>
      </c>
      <c r="F1376" s="5">
        <v>5180758.8414200004</v>
      </c>
      <c r="G1376" s="29">
        <v>6</v>
      </c>
      <c r="H1376" s="29" t="s">
        <v>23</v>
      </c>
      <c r="I1376" s="29" t="s">
        <v>210</v>
      </c>
      <c r="J1376" s="36" t="s">
        <v>199</v>
      </c>
      <c r="K1376" s="34">
        <v>1</v>
      </c>
      <c r="L1376" s="34" t="s">
        <v>210</v>
      </c>
      <c r="M1376" s="34">
        <v>2</v>
      </c>
      <c r="N1376" s="34">
        <v>3</v>
      </c>
      <c r="O1376" s="34">
        <v>2</v>
      </c>
      <c r="P1376" s="34">
        <v>3.25</v>
      </c>
      <c r="Q1376" s="34">
        <v>10.25</v>
      </c>
      <c r="R1376" s="34">
        <v>637.5</v>
      </c>
      <c r="S1376" s="34">
        <v>17.149999999999999</v>
      </c>
      <c r="T1376" s="34">
        <v>620.35</v>
      </c>
      <c r="U1376" s="34">
        <v>6.2</v>
      </c>
      <c r="V1376" s="5">
        <v>1237.8189214409147</v>
      </c>
      <c r="W1376" s="37">
        <v>1.9149156402028589</v>
      </c>
      <c r="X1376" s="5">
        <v>608.47082082600161</v>
      </c>
      <c r="Y1376" s="5">
        <v>0.49156690876699127</v>
      </c>
    </row>
    <row r="1377" spans="1:25" x14ac:dyDescent="0.3">
      <c r="A1377" s="34" t="s">
        <v>896</v>
      </c>
      <c r="B1377" s="29">
        <v>171</v>
      </c>
      <c r="C1377" s="29">
        <v>28</v>
      </c>
      <c r="D1377" s="29" t="s">
        <v>47</v>
      </c>
      <c r="E1377" s="5">
        <v>494052.84635599901</v>
      </c>
      <c r="F1377" s="5">
        <v>5180758.8414200004</v>
      </c>
      <c r="G1377" s="29">
        <v>6</v>
      </c>
      <c r="H1377" s="29" t="s">
        <v>23</v>
      </c>
      <c r="I1377" s="29" t="s">
        <v>210</v>
      </c>
      <c r="J1377" s="36" t="s">
        <v>202</v>
      </c>
      <c r="K1377" s="34">
        <v>2</v>
      </c>
      <c r="L1377" s="34" t="s">
        <v>210</v>
      </c>
      <c r="M1377" s="34" t="s">
        <v>203</v>
      </c>
      <c r="N1377" s="34">
        <v>7</v>
      </c>
      <c r="O1377" s="34">
        <v>8</v>
      </c>
      <c r="P1377" s="34">
        <v>6.75</v>
      </c>
      <c r="Q1377" s="34">
        <v>21.75</v>
      </c>
      <c r="R1377" s="34">
        <v>245.98</v>
      </c>
      <c r="S1377" s="34">
        <v>6.31</v>
      </c>
      <c r="T1377" s="34">
        <v>239.67</v>
      </c>
      <c r="U1377" s="34">
        <v>1.55</v>
      </c>
      <c r="V1377" s="5">
        <v>164.16196061792618</v>
      </c>
      <c r="W1377" s="5">
        <v>2.0626895854398595</v>
      </c>
      <c r="X1377" s="5">
        <v>234.72635187057628</v>
      </c>
      <c r="Y1377" s="5">
        <v>1.4298461774398703</v>
      </c>
    </row>
    <row r="1378" spans="1:25" x14ac:dyDescent="0.3">
      <c r="A1378" s="34" t="s">
        <v>897</v>
      </c>
      <c r="B1378" s="29">
        <v>171</v>
      </c>
      <c r="C1378" s="29">
        <v>28</v>
      </c>
      <c r="D1378" s="29" t="s">
        <v>47</v>
      </c>
      <c r="E1378" s="5">
        <v>494052.84635599901</v>
      </c>
      <c r="F1378" s="5">
        <v>5180758.8414200004</v>
      </c>
      <c r="G1378" s="29">
        <v>6</v>
      </c>
      <c r="H1378" s="29" t="s">
        <v>23</v>
      </c>
      <c r="I1378" s="29" t="s">
        <v>210</v>
      </c>
      <c r="J1378" s="36" t="s">
        <v>205</v>
      </c>
      <c r="K1378" s="34">
        <v>3</v>
      </c>
      <c r="L1378" s="34" t="s">
        <v>210</v>
      </c>
      <c r="M1378" s="34" t="s">
        <v>206</v>
      </c>
      <c r="N1378" s="34" t="s">
        <v>206</v>
      </c>
      <c r="O1378" s="34" t="s">
        <v>206</v>
      </c>
      <c r="P1378" s="34" t="s">
        <v>206</v>
      </c>
      <c r="Q1378" s="34">
        <v>30</v>
      </c>
      <c r="R1378" s="34">
        <v>273.17</v>
      </c>
      <c r="S1378" s="34">
        <v>6.31</v>
      </c>
      <c r="T1378" s="34">
        <v>266.86</v>
      </c>
      <c r="U1378" s="34">
        <v>1.35</v>
      </c>
      <c r="V1378" s="5">
        <v>171.76657833502196</v>
      </c>
      <c r="W1378" s="5">
        <v>1.92854242793342</v>
      </c>
      <c r="X1378" s="5">
        <v>261.71349167681689</v>
      </c>
      <c r="Y1378" s="5">
        <v>1.5236578280459081</v>
      </c>
    </row>
    <row r="1379" spans="1:25" x14ac:dyDescent="0.3">
      <c r="A1379" s="34" t="s">
        <v>898</v>
      </c>
      <c r="B1379" s="29">
        <v>171</v>
      </c>
      <c r="C1379" s="29">
        <v>28</v>
      </c>
      <c r="D1379" s="29" t="s">
        <v>47</v>
      </c>
      <c r="E1379" s="5">
        <v>494052.84635599901</v>
      </c>
      <c r="F1379" s="5">
        <v>5180758.8414200004</v>
      </c>
      <c r="G1379" s="29">
        <v>6</v>
      </c>
      <c r="H1379" s="29" t="s">
        <v>23</v>
      </c>
      <c r="I1379" s="29" t="s">
        <v>210</v>
      </c>
      <c r="J1379" s="36" t="s">
        <v>208</v>
      </c>
      <c r="K1379" s="34">
        <v>4</v>
      </c>
      <c r="L1379" s="34" t="s">
        <v>210</v>
      </c>
      <c r="M1379" s="34" t="s">
        <v>206</v>
      </c>
      <c r="N1379" s="34" t="s">
        <v>206</v>
      </c>
      <c r="O1379" s="34" t="s">
        <v>206</v>
      </c>
      <c r="P1379" s="34" t="s">
        <v>206</v>
      </c>
      <c r="Q1379" s="34">
        <v>30</v>
      </c>
      <c r="R1379" s="34">
        <v>273.87</v>
      </c>
      <c r="S1379" s="34">
        <v>6.31</v>
      </c>
      <c r="T1379" s="34">
        <v>267.56</v>
      </c>
      <c r="U1379" s="34">
        <v>1.35</v>
      </c>
      <c r="V1379" s="5">
        <v>171.76657833502196</v>
      </c>
      <c r="W1379" s="5">
        <v>2.636419374616783</v>
      </c>
      <c r="X1379" s="5">
        <v>260.50599632127535</v>
      </c>
      <c r="Y1379" s="5">
        <v>1.516627965966532</v>
      </c>
    </row>
    <row r="1380" spans="1:25" x14ac:dyDescent="0.3">
      <c r="A1380" s="34" t="s">
        <v>999</v>
      </c>
      <c r="B1380" s="29">
        <v>197</v>
      </c>
      <c r="C1380" s="29">
        <v>28</v>
      </c>
      <c r="D1380" s="29" t="s">
        <v>48</v>
      </c>
      <c r="E1380" s="5">
        <v>494069.977149999</v>
      </c>
      <c r="F1380" s="5">
        <v>5180790.6054199804</v>
      </c>
      <c r="G1380" s="29">
        <v>6</v>
      </c>
      <c r="H1380" s="29" t="s">
        <v>23</v>
      </c>
      <c r="I1380" s="29" t="s">
        <v>210</v>
      </c>
      <c r="J1380" s="36" t="s">
        <v>199</v>
      </c>
      <c r="K1380" s="34">
        <v>1</v>
      </c>
      <c r="L1380" s="34" t="s">
        <v>210</v>
      </c>
      <c r="M1380" s="34">
        <v>4.5</v>
      </c>
      <c r="N1380" s="34">
        <v>2.25</v>
      </c>
      <c r="O1380" s="34">
        <v>4.5</v>
      </c>
      <c r="P1380" s="34">
        <v>6</v>
      </c>
      <c r="Q1380" s="34">
        <v>17.25</v>
      </c>
      <c r="R1380" s="34">
        <v>411.7</v>
      </c>
      <c r="S1380" s="34">
        <v>17.149999999999999</v>
      </c>
      <c r="T1380" s="34">
        <v>394.55</v>
      </c>
      <c r="U1380" s="34">
        <v>6.2</v>
      </c>
      <c r="V1380" s="5">
        <v>2083.1586726688561</v>
      </c>
      <c r="W1380" s="37">
        <v>2.3185539256084979</v>
      </c>
      <c r="X1380" s="5">
        <v>385.4021454865117</v>
      </c>
      <c r="Y1380" s="5">
        <v>0.18500854041653511</v>
      </c>
    </row>
    <row r="1381" spans="1:25" x14ac:dyDescent="0.3">
      <c r="A1381" s="34" t="s">
        <v>1000</v>
      </c>
      <c r="B1381" s="29">
        <v>197</v>
      </c>
      <c r="C1381" s="29">
        <v>28</v>
      </c>
      <c r="D1381" s="29" t="s">
        <v>48</v>
      </c>
      <c r="E1381" s="5">
        <v>494069.977149999</v>
      </c>
      <c r="F1381" s="5">
        <v>5180790.6054199804</v>
      </c>
      <c r="G1381" s="29">
        <v>6</v>
      </c>
      <c r="H1381" s="29" t="s">
        <v>23</v>
      </c>
      <c r="I1381" s="29" t="s">
        <v>210</v>
      </c>
      <c r="J1381" s="36" t="s">
        <v>202</v>
      </c>
      <c r="K1381" s="34">
        <v>2</v>
      </c>
      <c r="L1381" s="34" t="s">
        <v>210</v>
      </c>
      <c r="M1381" s="34" t="s">
        <v>203</v>
      </c>
      <c r="N1381" s="34">
        <v>7.75</v>
      </c>
      <c r="O1381" s="34">
        <v>5.5</v>
      </c>
      <c r="P1381" s="34">
        <v>4</v>
      </c>
      <c r="Q1381" s="34">
        <v>17.25</v>
      </c>
      <c r="R1381" s="34">
        <v>181.91</v>
      </c>
      <c r="S1381" s="34">
        <v>6.31</v>
      </c>
      <c r="T1381" s="34">
        <v>175.6</v>
      </c>
      <c r="U1381" s="34">
        <v>1.55</v>
      </c>
      <c r="V1381" s="5">
        <v>130.1974170418035</v>
      </c>
      <c r="W1381" s="5">
        <v>2.0515945561649214</v>
      </c>
      <c r="X1381" s="5">
        <v>171.99739995937441</v>
      </c>
      <c r="Y1381" s="5">
        <v>1.3210507847797768</v>
      </c>
    </row>
    <row r="1382" spans="1:25" x14ac:dyDescent="0.3">
      <c r="A1382" s="34" t="s">
        <v>1001</v>
      </c>
      <c r="B1382" s="29">
        <v>197</v>
      </c>
      <c r="C1382" s="29">
        <v>28</v>
      </c>
      <c r="D1382" s="29" t="s">
        <v>48</v>
      </c>
      <c r="E1382" s="5">
        <v>494069.977149999</v>
      </c>
      <c r="F1382" s="5">
        <v>5180790.6054199804</v>
      </c>
      <c r="G1382" s="29">
        <v>6</v>
      </c>
      <c r="H1382" s="29" t="s">
        <v>23</v>
      </c>
      <c r="I1382" s="29" t="s">
        <v>210</v>
      </c>
      <c r="J1382" s="36" t="s">
        <v>205</v>
      </c>
      <c r="K1382" s="34">
        <v>3</v>
      </c>
      <c r="L1382" s="34" t="s">
        <v>210</v>
      </c>
      <c r="M1382" s="34" t="s">
        <v>206</v>
      </c>
      <c r="N1382" s="34" t="s">
        <v>206</v>
      </c>
      <c r="O1382" s="34" t="s">
        <v>206</v>
      </c>
      <c r="P1382" s="34" t="s">
        <v>206</v>
      </c>
      <c r="Q1382" s="34">
        <v>30</v>
      </c>
      <c r="R1382" s="34">
        <v>276.93</v>
      </c>
      <c r="S1382" s="34">
        <v>6.31</v>
      </c>
      <c r="T1382" s="34">
        <v>270.62</v>
      </c>
      <c r="U1382" s="34">
        <v>1.35</v>
      </c>
      <c r="V1382" s="5">
        <v>171.76657833502196</v>
      </c>
      <c r="W1382" s="5">
        <v>2.2778116737848375</v>
      </c>
      <c r="X1382" s="5">
        <v>264.45578604840347</v>
      </c>
      <c r="Y1382" s="5">
        <v>1.5396230664419241</v>
      </c>
    </row>
    <row r="1383" spans="1:25" x14ac:dyDescent="0.3">
      <c r="A1383" s="34" t="s">
        <v>1002</v>
      </c>
      <c r="B1383" s="29">
        <v>197</v>
      </c>
      <c r="C1383" s="29">
        <v>28</v>
      </c>
      <c r="D1383" s="29" t="s">
        <v>48</v>
      </c>
      <c r="E1383" s="5">
        <v>494069.977149999</v>
      </c>
      <c r="F1383" s="5">
        <v>5180790.6054199804</v>
      </c>
      <c r="G1383" s="29">
        <v>6</v>
      </c>
      <c r="H1383" s="29" t="s">
        <v>23</v>
      </c>
      <c r="I1383" s="29" t="s">
        <v>210</v>
      </c>
      <c r="J1383" s="36" t="s">
        <v>208</v>
      </c>
      <c r="K1383" s="34">
        <v>4</v>
      </c>
      <c r="L1383" s="34" t="s">
        <v>210</v>
      </c>
      <c r="M1383" s="34" t="s">
        <v>206</v>
      </c>
      <c r="N1383" s="34" t="s">
        <v>206</v>
      </c>
      <c r="O1383" s="34" t="s">
        <v>206</v>
      </c>
      <c r="P1383" s="34" t="s">
        <v>206</v>
      </c>
      <c r="Q1383" s="34">
        <v>30</v>
      </c>
      <c r="R1383" s="34">
        <v>269.08</v>
      </c>
      <c r="S1383" s="34">
        <v>6.31</v>
      </c>
      <c r="T1383" s="34">
        <v>262.77</v>
      </c>
      <c r="U1383" s="34">
        <v>1.35</v>
      </c>
      <c r="V1383" s="5">
        <v>171.76657833502196</v>
      </c>
      <c r="W1383" s="5">
        <v>2.053262858304544</v>
      </c>
      <c r="X1383" s="5">
        <v>257.37464118723312</v>
      </c>
      <c r="Y1383" s="5">
        <v>1.4983976724810633</v>
      </c>
    </row>
    <row r="1384" spans="1:25" x14ac:dyDescent="0.3">
      <c r="A1384" s="34" t="s">
        <v>1095</v>
      </c>
      <c r="B1384" s="29">
        <v>221</v>
      </c>
      <c r="C1384" s="29">
        <v>28</v>
      </c>
      <c r="D1384" s="29" t="s">
        <v>55</v>
      </c>
      <c r="E1384" s="5">
        <v>494054.817732998</v>
      </c>
      <c r="F1384" s="5">
        <v>5180822.4013599902</v>
      </c>
      <c r="G1384" s="29">
        <v>5</v>
      </c>
      <c r="H1384" s="29" t="s">
        <v>23</v>
      </c>
      <c r="I1384" s="29" t="s">
        <v>198</v>
      </c>
      <c r="J1384" s="36" t="s">
        <v>199</v>
      </c>
      <c r="K1384" s="34">
        <v>1</v>
      </c>
      <c r="L1384" s="34" t="s">
        <v>198</v>
      </c>
      <c r="M1384" s="34">
        <v>4</v>
      </c>
      <c r="N1384" s="34">
        <v>4.5</v>
      </c>
      <c r="O1384" s="34">
        <v>3.75</v>
      </c>
      <c r="P1384" s="34">
        <v>4</v>
      </c>
      <c r="Q1384" s="34">
        <v>16.25</v>
      </c>
      <c r="R1384" s="34">
        <v>534.4</v>
      </c>
      <c r="S1384" s="34">
        <v>17.149999999999999</v>
      </c>
      <c r="T1384" s="34">
        <v>517.25</v>
      </c>
      <c r="U1384" s="34">
        <v>6.2</v>
      </c>
      <c r="V1384" s="5">
        <v>1962.3958510648647</v>
      </c>
      <c r="W1384" s="37">
        <v>2.5046023054982527</v>
      </c>
      <c r="X1384" s="5">
        <v>504.2949445748103</v>
      </c>
      <c r="Y1384" s="5">
        <v>0.25697921461725587</v>
      </c>
    </row>
    <row r="1385" spans="1:25" x14ac:dyDescent="0.3">
      <c r="A1385" s="34" t="s">
        <v>1096</v>
      </c>
      <c r="B1385" s="29">
        <v>221</v>
      </c>
      <c r="C1385" s="29">
        <v>28</v>
      </c>
      <c r="D1385" s="29" t="s">
        <v>55</v>
      </c>
      <c r="E1385" s="5">
        <v>494054.817732998</v>
      </c>
      <c r="F1385" s="5">
        <v>5180822.4013599902</v>
      </c>
      <c r="G1385" s="29">
        <v>5</v>
      </c>
      <c r="H1385" s="29" t="s">
        <v>23</v>
      </c>
      <c r="I1385" s="29" t="s">
        <v>198</v>
      </c>
      <c r="J1385" s="36" t="s">
        <v>202</v>
      </c>
      <c r="K1385" s="34">
        <v>2</v>
      </c>
      <c r="L1385" s="34" t="s">
        <v>198</v>
      </c>
      <c r="M1385" s="34" t="s">
        <v>203</v>
      </c>
      <c r="N1385" s="34">
        <v>5.5</v>
      </c>
      <c r="O1385" s="34">
        <v>6.25</v>
      </c>
      <c r="P1385" s="34">
        <v>6</v>
      </c>
      <c r="Q1385" s="34">
        <v>17.75</v>
      </c>
      <c r="R1385" s="34">
        <v>198.94</v>
      </c>
      <c r="S1385" s="34">
        <v>6.31</v>
      </c>
      <c r="T1385" s="34">
        <v>192.63</v>
      </c>
      <c r="U1385" s="34">
        <v>1.55</v>
      </c>
      <c r="V1385" s="5">
        <v>133.97125521692826</v>
      </c>
      <c r="W1385" s="5">
        <v>1.9082419813235842</v>
      </c>
      <c r="X1385" s="5">
        <v>188.95415347137637</v>
      </c>
      <c r="Y1385" s="5">
        <v>1.4104081742416983</v>
      </c>
    </row>
    <row r="1386" spans="1:25" x14ac:dyDescent="0.3">
      <c r="A1386" s="34" t="s">
        <v>1097</v>
      </c>
      <c r="B1386" s="29">
        <v>221</v>
      </c>
      <c r="C1386" s="29">
        <v>28</v>
      </c>
      <c r="D1386" s="29" t="s">
        <v>55</v>
      </c>
      <c r="E1386" s="5">
        <v>494054.817732998</v>
      </c>
      <c r="F1386" s="5">
        <v>5180822.4013599902</v>
      </c>
      <c r="G1386" s="29">
        <v>5</v>
      </c>
      <c r="H1386" s="29" t="s">
        <v>23</v>
      </c>
      <c r="I1386" s="29" t="s">
        <v>198</v>
      </c>
      <c r="J1386" s="36" t="s">
        <v>205</v>
      </c>
      <c r="K1386" s="34">
        <v>3</v>
      </c>
      <c r="L1386" s="34" t="s">
        <v>198</v>
      </c>
      <c r="M1386" s="34" t="s">
        <v>206</v>
      </c>
      <c r="N1386" s="34" t="s">
        <v>206</v>
      </c>
      <c r="O1386" s="34" t="s">
        <v>206</v>
      </c>
      <c r="P1386" s="34" t="s">
        <v>206</v>
      </c>
      <c r="Q1386" s="34">
        <v>30</v>
      </c>
      <c r="R1386" s="34">
        <v>252.19</v>
      </c>
      <c r="S1386" s="34">
        <v>6.31</v>
      </c>
      <c r="T1386" s="34">
        <v>245.88</v>
      </c>
      <c r="U1386" s="34">
        <v>1.35</v>
      </c>
      <c r="V1386" s="5">
        <v>171.76657833502196</v>
      </c>
      <c r="W1386" s="5">
        <v>2.1186440677966041</v>
      </c>
      <c r="X1386" s="5">
        <v>240.67067796610169</v>
      </c>
      <c r="Y1386" s="5">
        <v>1.401149631662836</v>
      </c>
    </row>
    <row r="1387" spans="1:25" x14ac:dyDescent="0.3">
      <c r="A1387" s="34" t="s">
        <v>1098</v>
      </c>
      <c r="B1387" s="29">
        <v>221</v>
      </c>
      <c r="C1387" s="29">
        <v>28</v>
      </c>
      <c r="D1387" s="29" t="s">
        <v>55</v>
      </c>
      <c r="E1387" s="5">
        <v>494054.817732998</v>
      </c>
      <c r="F1387" s="5">
        <v>5180822.4013599902</v>
      </c>
      <c r="G1387" s="29">
        <v>5</v>
      </c>
      <c r="H1387" s="29" t="s">
        <v>23</v>
      </c>
      <c r="I1387" s="29" t="s">
        <v>198</v>
      </c>
      <c r="J1387" s="36" t="s">
        <v>208</v>
      </c>
      <c r="K1387" s="34">
        <v>4</v>
      </c>
      <c r="L1387" s="34" t="s">
        <v>198</v>
      </c>
      <c r="M1387" s="34" t="s">
        <v>206</v>
      </c>
      <c r="N1387" s="34" t="s">
        <v>206</v>
      </c>
      <c r="O1387" s="34" t="s">
        <v>206</v>
      </c>
      <c r="P1387" s="34" t="s">
        <v>206</v>
      </c>
      <c r="Q1387" s="34">
        <v>30</v>
      </c>
      <c r="R1387" s="34">
        <v>238.75</v>
      </c>
      <c r="S1387" s="34">
        <v>6.31</v>
      </c>
      <c r="T1387" s="34">
        <v>232.44</v>
      </c>
      <c r="U1387" s="34">
        <v>1.35</v>
      </c>
      <c r="V1387" s="5">
        <v>171.76657833502196</v>
      </c>
      <c r="W1387" s="5">
        <v>2.3709061683745074</v>
      </c>
      <c r="X1387" s="5">
        <v>226.9290657022303</v>
      </c>
      <c r="Y1387" s="5">
        <v>1.3211479666295542</v>
      </c>
    </row>
    <row r="1388" spans="1:25" x14ac:dyDescent="0.3">
      <c r="A1388" s="34" t="s">
        <v>1195</v>
      </c>
      <c r="B1388" s="29">
        <v>246</v>
      </c>
      <c r="C1388" s="29">
        <v>28</v>
      </c>
      <c r="D1388" s="29" t="s">
        <v>53</v>
      </c>
      <c r="E1388" s="5">
        <v>494082.71162100002</v>
      </c>
      <c r="F1388" s="5">
        <v>5180854.1547499904</v>
      </c>
      <c r="G1388" s="29">
        <v>5</v>
      </c>
      <c r="H1388" s="29" t="s">
        <v>23</v>
      </c>
      <c r="I1388" s="29" t="s">
        <v>198</v>
      </c>
      <c r="J1388" s="36" t="s">
        <v>199</v>
      </c>
      <c r="K1388" s="34">
        <v>1</v>
      </c>
      <c r="L1388" s="34" t="s">
        <v>198</v>
      </c>
      <c r="M1388" s="34">
        <v>3.5</v>
      </c>
      <c r="N1388" s="34">
        <v>4.25</v>
      </c>
      <c r="O1388" s="34">
        <v>2.75</v>
      </c>
      <c r="P1388" s="34">
        <v>3.5</v>
      </c>
      <c r="Q1388" s="34">
        <v>14</v>
      </c>
      <c r="R1388" s="34">
        <v>465.8</v>
      </c>
      <c r="S1388" s="34">
        <v>17.149999999999999</v>
      </c>
      <c r="T1388" s="34">
        <v>448.65000000000003</v>
      </c>
      <c r="U1388" s="34">
        <v>6.2</v>
      </c>
      <c r="V1388" s="5">
        <v>1690.6795024558833</v>
      </c>
      <c r="W1388" s="37">
        <v>2.2306636924483971</v>
      </c>
      <c r="X1388" s="5">
        <v>438.64212734383028</v>
      </c>
      <c r="Y1388" s="5">
        <v>0.25944723805230863</v>
      </c>
    </row>
    <row r="1389" spans="1:25" x14ac:dyDescent="0.3">
      <c r="A1389" s="34" t="s">
        <v>1196</v>
      </c>
      <c r="B1389" s="29">
        <v>246</v>
      </c>
      <c r="C1389" s="29">
        <v>28</v>
      </c>
      <c r="D1389" s="29" t="s">
        <v>53</v>
      </c>
      <c r="E1389" s="5">
        <v>494082.71162100002</v>
      </c>
      <c r="F1389" s="5">
        <v>5180854.1547499904</v>
      </c>
      <c r="G1389" s="29">
        <v>5</v>
      </c>
      <c r="H1389" s="29" t="s">
        <v>23</v>
      </c>
      <c r="I1389" s="29" t="s">
        <v>198</v>
      </c>
      <c r="J1389" s="36" t="s">
        <v>202</v>
      </c>
      <c r="K1389" s="34">
        <v>2</v>
      </c>
      <c r="L1389" s="34" t="s">
        <v>198</v>
      </c>
      <c r="M1389" s="34" t="s">
        <v>203</v>
      </c>
      <c r="N1389" s="34">
        <v>5.75</v>
      </c>
      <c r="O1389" s="34">
        <v>7.25</v>
      </c>
      <c r="P1389" s="34">
        <v>6.5</v>
      </c>
      <c r="Q1389" s="34">
        <v>19.5</v>
      </c>
      <c r="R1389" s="34">
        <v>222.74</v>
      </c>
      <c r="S1389" s="34">
        <v>6.31</v>
      </c>
      <c r="T1389" s="34">
        <v>216.43</v>
      </c>
      <c r="U1389" s="34">
        <v>1.55</v>
      </c>
      <c r="V1389" s="5">
        <v>147.17968882986486</v>
      </c>
      <c r="W1389" s="5">
        <v>1.9943019943019735</v>
      </c>
      <c r="X1389" s="5">
        <v>212.11373219373223</v>
      </c>
      <c r="Y1389" s="5">
        <v>1.4411888887666362</v>
      </c>
    </row>
    <row r="1390" spans="1:25" x14ac:dyDescent="0.3">
      <c r="A1390" s="34" t="s">
        <v>1197</v>
      </c>
      <c r="B1390" s="29">
        <v>246</v>
      </c>
      <c r="C1390" s="29">
        <v>28</v>
      </c>
      <c r="D1390" s="29" t="s">
        <v>53</v>
      </c>
      <c r="E1390" s="5">
        <v>494082.71162100002</v>
      </c>
      <c r="F1390" s="5">
        <v>5180854.1547499904</v>
      </c>
      <c r="G1390" s="29">
        <v>5</v>
      </c>
      <c r="H1390" s="29" t="s">
        <v>23</v>
      </c>
      <c r="I1390" s="29" t="s">
        <v>198</v>
      </c>
      <c r="J1390" s="36" t="s">
        <v>205</v>
      </c>
      <c r="K1390" s="34">
        <v>3</v>
      </c>
      <c r="L1390" s="34" t="s">
        <v>198</v>
      </c>
      <c r="M1390" s="34" t="s">
        <v>206</v>
      </c>
      <c r="N1390" s="34" t="s">
        <v>206</v>
      </c>
      <c r="O1390" s="34" t="s">
        <v>206</v>
      </c>
      <c r="P1390" s="34" t="s">
        <v>206</v>
      </c>
      <c r="Q1390" s="34">
        <v>30</v>
      </c>
      <c r="R1390" s="34">
        <v>246.47</v>
      </c>
      <c r="S1390" s="34">
        <v>6.31</v>
      </c>
      <c r="T1390" s="34">
        <v>240.16</v>
      </c>
      <c r="U1390" s="34">
        <v>1.35</v>
      </c>
      <c r="V1390" s="5">
        <v>171.76657833502196</v>
      </c>
      <c r="W1390" s="5">
        <v>2.0466058763931207</v>
      </c>
      <c r="X1390" s="5">
        <v>235.24487132725429</v>
      </c>
      <c r="Y1390" s="5">
        <v>1.3695613757201424</v>
      </c>
    </row>
    <row r="1391" spans="1:25" x14ac:dyDescent="0.3">
      <c r="A1391" s="34" t="s">
        <v>1198</v>
      </c>
      <c r="B1391" s="29">
        <v>246</v>
      </c>
      <c r="C1391" s="29">
        <v>28</v>
      </c>
      <c r="D1391" s="29" t="s">
        <v>53</v>
      </c>
      <c r="E1391" s="5">
        <v>494082.71162100002</v>
      </c>
      <c r="F1391" s="5">
        <v>5180854.1547499904</v>
      </c>
      <c r="G1391" s="29">
        <v>5</v>
      </c>
      <c r="H1391" s="29" t="s">
        <v>23</v>
      </c>
      <c r="I1391" s="29" t="s">
        <v>198</v>
      </c>
      <c r="J1391" s="36" t="s">
        <v>208</v>
      </c>
      <c r="K1391" s="34">
        <v>4</v>
      </c>
      <c r="L1391" s="34" t="s">
        <v>198</v>
      </c>
      <c r="M1391" s="34" t="s">
        <v>206</v>
      </c>
      <c r="N1391" s="34" t="s">
        <v>206</v>
      </c>
      <c r="O1391" s="34" t="s">
        <v>206</v>
      </c>
      <c r="P1391" s="34" t="s">
        <v>206</v>
      </c>
      <c r="Q1391" s="34">
        <v>30</v>
      </c>
      <c r="R1391" s="34">
        <v>242.74</v>
      </c>
      <c r="S1391" s="34">
        <v>6.31</v>
      </c>
      <c r="T1391" s="34">
        <v>236.43</v>
      </c>
      <c r="U1391" s="34">
        <v>1.35</v>
      </c>
      <c r="V1391" s="5">
        <v>171.76657833502196</v>
      </c>
      <c r="W1391" s="5">
        <v>1.930501930501936</v>
      </c>
      <c r="X1391" s="5">
        <v>231.86571428571429</v>
      </c>
      <c r="Y1391" s="5">
        <v>1.3498884156233935</v>
      </c>
    </row>
    <row r="1392" spans="1:25" x14ac:dyDescent="0.3">
      <c r="A1392" s="34" t="s">
        <v>1283</v>
      </c>
      <c r="B1392" s="29">
        <v>268</v>
      </c>
      <c r="C1392" s="29">
        <v>28</v>
      </c>
      <c r="D1392" s="29" t="s">
        <v>58</v>
      </c>
      <c r="E1392" s="5">
        <v>494051.827297999</v>
      </c>
      <c r="F1392" s="5">
        <v>5180885.9662300004</v>
      </c>
      <c r="G1392" s="29">
        <v>4</v>
      </c>
      <c r="H1392" s="29" t="s">
        <v>23</v>
      </c>
      <c r="I1392" s="29" t="s">
        <v>242</v>
      </c>
      <c r="J1392" s="36" t="s">
        <v>199</v>
      </c>
      <c r="K1392" s="34">
        <v>1</v>
      </c>
      <c r="L1392" s="34" t="s">
        <v>272</v>
      </c>
      <c r="M1392" s="34">
        <v>2.5</v>
      </c>
      <c r="N1392" s="34">
        <v>5.5</v>
      </c>
      <c r="O1392" s="34">
        <v>5.5</v>
      </c>
      <c r="P1392" s="34">
        <v>4.25</v>
      </c>
      <c r="Q1392" s="34">
        <v>17.75</v>
      </c>
      <c r="R1392" s="34">
        <v>801.3</v>
      </c>
      <c r="S1392" s="34">
        <v>17.149999999999999</v>
      </c>
      <c r="T1392" s="34">
        <v>784.15</v>
      </c>
      <c r="U1392" s="34">
        <v>6.2</v>
      </c>
      <c r="V1392" s="5">
        <v>2143.5400834708521</v>
      </c>
      <c r="W1392" s="37">
        <v>2.1015727424051374</v>
      </c>
      <c r="X1392" s="5">
        <v>767.67051734043014</v>
      </c>
      <c r="Y1392" s="5">
        <v>0.35813210271179374</v>
      </c>
    </row>
    <row r="1393" spans="1:25" x14ac:dyDescent="0.3">
      <c r="A1393" s="34" t="s">
        <v>1284</v>
      </c>
      <c r="B1393" s="29">
        <v>268</v>
      </c>
      <c r="C1393" s="29">
        <v>28</v>
      </c>
      <c r="D1393" s="29" t="s">
        <v>58</v>
      </c>
      <c r="E1393" s="5">
        <v>494051.827297999</v>
      </c>
      <c r="F1393" s="5">
        <v>5180885.9662300004</v>
      </c>
      <c r="G1393" s="29">
        <v>4</v>
      </c>
      <c r="H1393" s="29" t="s">
        <v>23</v>
      </c>
      <c r="I1393" s="29" t="s">
        <v>242</v>
      </c>
      <c r="J1393" s="36" t="s">
        <v>202</v>
      </c>
      <c r="K1393" s="34">
        <v>2</v>
      </c>
      <c r="L1393" s="34" t="s">
        <v>272</v>
      </c>
      <c r="M1393" s="34" t="s">
        <v>203</v>
      </c>
      <c r="N1393" s="34">
        <v>4.5</v>
      </c>
      <c r="O1393" s="34">
        <v>4.5</v>
      </c>
      <c r="P1393" s="34">
        <v>5.75</v>
      </c>
      <c r="Q1393" s="34">
        <v>14.75</v>
      </c>
      <c r="R1393" s="34">
        <v>129.87</v>
      </c>
      <c r="S1393" s="34">
        <v>6.31</v>
      </c>
      <c r="T1393" s="34">
        <v>123.56</v>
      </c>
      <c r="U1393" s="34">
        <v>1.55</v>
      </c>
      <c r="V1393" s="5">
        <v>111.32822616617982</v>
      </c>
      <c r="W1393" s="5">
        <v>2.0162932790223924</v>
      </c>
      <c r="X1393" s="5">
        <v>121.06866802443993</v>
      </c>
      <c r="Y1393" s="5">
        <v>1.0874930122727415</v>
      </c>
    </row>
    <row r="1394" spans="1:25" x14ac:dyDescent="0.3">
      <c r="A1394" s="34" t="s">
        <v>1285</v>
      </c>
      <c r="B1394" s="29">
        <v>268</v>
      </c>
      <c r="C1394" s="29">
        <v>28</v>
      </c>
      <c r="D1394" s="29" t="s">
        <v>58</v>
      </c>
      <c r="E1394" s="5">
        <v>494051.827297999</v>
      </c>
      <c r="F1394" s="5">
        <v>5180885.9662300004</v>
      </c>
      <c r="G1394" s="29">
        <v>4</v>
      </c>
      <c r="H1394" s="29" t="s">
        <v>23</v>
      </c>
      <c r="I1394" s="29" t="s">
        <v>242</v>
      </c>
      <c r="J1394" s="36" t="s">
        <v>205</v>
      </c>
      <c r="K1394" s="34">
        <v>3</v>
      </c>
      <c r="L1394" s="34" t="s">
        <v>272</v>
      </c>
      <c r="M1394" s="34" t="s">
        <v>206</v>
      </c>
      <c r="N1394" s="34" t="s">
        <v>206</v>
      </c>
      <c r="O1394" s="34" t="s">
        <v>206</v>
      </c>
      <c r="P1394" s="34" t="s">
        <v>206</v>
      </c>
      <c r="Q1394" s="34">
        <v>30</v>
      </c>
      <c r="R1394" s="34">
        <v>253.63</v>
      </c>
      <c r="S1394" s="34">
        <v>6.31</v>
      </c>
      <c r="T1394" s="34">
        <v>247.32</v>
      </c>
      <c r="U1394" s="34">
        <v>1.35</v>
      </c>
      <c r="V1394" s="5">
        <v>171.76657833502196</v>
      </c>
      <c r="W1394" s="5">
        <v>2.0553520553520657</v>
      </c>
      <c r="X1394" s="5">
        <v>242.23670329670327</v>
      </c>
      <c r="Y1394" s="5">
        <v>1.4102668030344816</v>
      </c>
    </row>
    <row r="1395" spans="1:25" x14ac:dyDescent="0.3">
      <c r="A1395" s="34" t="s">
        <v>1286</v>
      </c>
      <c r="B1395" s="29">
        <v>268</v>
      </c>
      <c r="C1395" s="29">
        <v>28</v>
      </c>
      <c r="D1395" s="29" t="s">
        <v>58</v>
      </c>
      <c r="E1395" s="5">
        <v>494051.827297999</v>
      </c>
      <c r="F1395" s="5">
        <v>5180885.9662300004</v>
      </c>
      <c r="G1395" s="29">
        <v>4</v>
      </c>
      <c r="H1395" s="29" t="s">
        <v>23</v>
      </c>
      <c r="I1395" s="29" t="s">
        <v>242</v>
      </c>
      <c r="J1395" s="36" t="s">
        <v>208</v>
      </c>
      <c r="K1395" s="34">
        <v>4</v>
      </c>
      <c r="L1395" s="34" t="s">
        <v>272</v>
      </c>
      <c r="M1395" s="34" t="s">
        <v>206</v>
      </c>
      <c r="N1395" s="34" t="s">
        <v>206</v>
      </c>
      <c r="O1395" s="34" t="s">
        <v>206</v>
      </c>
      <c r="P1395" s="34" t="s">
        <v>206</v>
      </c>
      <c r="Q1395" s="34">
        <v>30</v>
      </c>
      <c r="R1395" s="34">
        <v>251.72</v>
      </c>
      <c r="S1395" s="34">
        <v>6.31</v>
      </c>
      <c r="T1395" s="34">
        <v>245.41</v>
      </c>
      <c r="U1395" s="34">
        <v>1.35</v>
      </c>
      <c r="V1395" s="5">
        <v>171.76657833502196</v>
      </c>
      <c r="W1395" s="5">
        <v>2.1601793356429635</v>
      </c>
      <c r="X1395" s="5">
        <v>240.10870389239861</v>
      </c>
      <c r="Y1395" s="5">
        <v>1.3978779004613973</v>
      </c>
    </row>
    <row r="1396" spans="1:25" x14ac:dyDescent="0.3">
      <c r="A1396" s="34" t="s">
        <v>1375</v>
      </c>
      <c r="B1396" s="29">
        <v>291</v>
      </c>
      <c r="C1396" s="29">
        <v>28</v>
      </c>
      <c r="D1396" s="29" t="s">
        <v>66</v>
      </c>
      <c r="E1396" s="5">
        <v>494072.77446300001</v>
      </c>
      <c r="F1396" s="5">
        <v>5180917.7264599903</v>
      </c>
      <c r="G1396" s="29">
        <v>4</v>
      </c>
      <c r="H1396" s="29" t="s">
        <v>23</v>
      </c>
      <c r="I1396" s="29" t="s">
        <v>242</v>
      </c>
      <c r="J1396" s="36" t="s">
        <v>199</v>
      </c>
      <c r="K1396" s="34">
        <v>1</v>
      </c>
      <c r="L1396" s="34" t="s">
        <v>272</v>
      </c>
      <c r="M1396" s="34">
        <v>2.5</v>
      </c>
      <c r="N1396" s="34">
        <v>4</v>
      </c>
      <c r="O1396" s="34">
        <v>4.25</v>
      </c>
      <c r="P1396" s="34">
        <v>4</v>
      </c>
      <c r="Q1396" s="34">
        <v>14.75</v>
      </c>
      <c r="R1396" s="34">
        <v>689.7</v>
      </c>
      <c r="S1396" s="34">
        <v>17.149999999999999</v>
      </c>
      <c r="T1396" s="34">
        <v>672.55000000000007</v>
      </c>
      <c r="U1396" s="34">
        <v>6.2</v>
      </c>
      <c r="V1396" s="5">
        <v>1781.2516186588771</v>
      </c>
      <c r="W1396" s="37">
        <v>2.2239038779323832</v>
      </c>
      <c r="X1396" s="5">
        <v>657.59313446896579</v>
      </c>
      <c r="Y1396" s="5">
        <v>0.36917475755843776</v>
      </c>
    </row>
    <row r="1397" spans="1:25" x14ac:dyDescent="0.3">
      <c r="A1397" s="34" t="s">
        <v>1376</v>
      </c>
      <c r="B1397" s="29">
        <v>291</v>
      </c>
      <c r="C1397" s="29">
        <v>28</v>
      </c>
      <c r="D1397" s="29" t="s">
        <v>66</v>
      </c>
      <c r="E1397" s="5">
        <v>494072.77446300001</v>
      </c>
      <c r="F1397" s="5">
        <v>5180917.7264599903</v>
      </c>
      <c r="G1397" s="29">
        <v>4</v>
      </c>
      <c r="H1397" s="29" t="s">
        <v>23</v>
      </c>
      <c r="I1397" s="29" t="s">
        <v>242</v>
      </c>
      <c r="J1397" s="36" t="s">
        <v>202</v>
      </c>
      <c r="K1397" s="34">
        <v>2</v>
      </c>
      <c r="L1397" s="34" t="s">
        <v>272</v>
      </c>
      <c r="M1397" s="34" t="s">
        <v>203</v>
      </c>
      <c r="N1397" s="34">
        <v>6</v>
      </c>
      <c r="O1397" s="34">
        <v>5.75</v>
      </c>
      <c r="P1397" s="34">
        <v>6</v>
      </c>
      <c r="Q1397" s="34">
        <v>17.75</v>
      </c>
      <c r="R1397" s="34">
        <v>174.27</v>
      </c>
      <c r="S1397" s="34">
        <v>6.31</v>
      </c>
      <c r="T1397" s="34">
        <v>167.96</v>
      </c>
      <c r="U1397" s="34">
        <v>1.55</v>
      </c>
      <c r="V1397" s="5">
        <v>133.97125521692826</v>
      </c>
      <c r="W1397" s="5">
        <v>2.1424199143032272</v>
      </c>
      <c r="X1397" s="5">
        <v>164.3615915119363</v>
      </c>
      <c r="Y1397" s="5">
        <v>1.2268422151139777</v>
      </c>
    </row>
    <row r="1398" spans="1:25" x14ac:dyDescent="0.3">
      <c r="A1398" s="34" t="s">
        <v>1377</v>
      </c>
      <c r="B1398" s="29">
        <v>291</v>
      </c>
      <c r="C1398" s="29">
        <v>28</v>
      </c>
      <c r="D1398" s="29" t="s">
        <v>66</v>
      </c>
      <c r="E1398" s="5">
        <v>494072.77446300001</v>
      </c>
      <c r="F1398" s="5">
        <v>5180917.7264599903</v>
      </c>
      <c r="G1398" s="29">
        <v>4</v>
      </c>
      <c r="H1398" s="29" t="s">
        <v>23</v>
      </c>
      <c r="I1398" s="29" t="s">
        <v>242</v>
      </c>
      <c r="J1398" s="36" t="s">
        <v>205</v>
      </c>
      <c r="K1398" s="34">
        <v>3</v>
      </c>
      <c r="L1398" s="34" t="s">
        <v>272</v>
      </c>
      <c r="M1398" s="34" t="s">
        <v>206</v>
      </c>
      <c r="N1398" s="34" t="s">
        <v>206</v>
      </c>
      <c r="O1398" s="34" t="s">
        <v>206</v>
      </c>
      <c r="P1398" s="34" t="s">
        <v>206</v>
      </c>
      <c r="Q1398" s="34">
        <v>30</v>
      </c>
      <c r="R1398" s="34">
        <v>260.68</v>
      </c>
      <c r="S1398" s="34">
        <v>6.31</v>
      </c>
      <c r="T1398" s="34">
        <v>254.37</v>
      </c>
      <c r="U1398" s="34">
        <v>1.35</v>
      </c>
      <c r="V1398" s="5">
        <v>171.76657833502196</v>
      </c>
      <c r="W1398" s="5">
        <v>2.2149969518390638</v>
      </c>
      <c r="X1398" s="5">
        <v>248.73571225360698</v>
      </c>
      <c r="Y1398" s="5">
        <v>1.4481030865530815</v>
      </c>
    </row>
    <row r="1399" spans="1:25" x14ac:dyDescent="0.3">
      <c r="A1399" s="34" t="s">
        <v>1378</v>
      </c>
      <c r="B1399" s="29">
        <v>291</v>
      </c>
      <c r="C1399" s="29">
        <v>28</v>
      </c>
      <c r="D1399" s="29" t="s">
        <v>66</v>
      </c>
      <c r="E1399" s="5">
        <v>494072.77446300001</v>
      </c>
      <c r="F1399" s="5">
        <v>5180917.7264599903</v>
      </c>
      <c r="G1399" s="29">
        <v>4</v>
      </c>
      <c r="H1399" s="29" t="s">
        <v>23</v>
      </c>
      <c r="I1399" s="29" t="s">
        <v>242</v>
      </c>
      <c r="J1399" s="36" t="s">
        <v>208</v>
      </c>
      <c r="K1399" s="34">
        <v>4</v>
      </c>
      <c r="L1399" s="34" t="s">
        <v>272</v>
      </c>
      <c r="M1399" s="34" t="s">
        <v>206</v>
      </c>
      <c r="N1399" s="34" t="s">
        <v>206</v>
      </c>
      <c r="O1399" s="34" t="s">
        <v>206</v>
      </c>
      <c r="P1399" s="34" t="s">
        <v>206</v>
      </c>
      <c r="Q1399" s="34">
        <v>30</v>
      </c>
      <c r="R1399" s="34">
        <v>292.37</v>
      </c>
      <c r="S1399" s="34">
        <v>6.31</v>
      </c>
      <c r="T1399" s="34">
        <v>286.06</v>
      </c>
      <c r="U1399" s="34">
        <v>1.35</v>
      </c>
      <c r="V1399" s="5">
        <v>171.76657833502196</v>
      </c>
      <c r="W1399" s="5">
        <v>2.3625254582484652</v>
      </c>
      <c r="X1399" s="5">
        <v>279.30175967413442</v>
      </c>
      <c r="Y1399" s="5">
        <v>1.6260541624655906</v>
      </c>
    </row>
    <row r="1400" spans="1:25" x14ac:dyDescent="0.3">
      <c r="A1400" s="34" t="s">
        <v>1463</v>
      </c>
      <c r="B1400" s="29">
        <v>316</v>
      </c>
      <c r="C1400" s="29">
        <v>28</v>
      </c>
      <c r="D1400" s="29" t="s">
        <v>67</v>
      </c>
      <c r="E1400" s="5">
        <v>494076.92789499799</v>
      </c>
      <c r="F1400" s="5">
        <v>5180949.5033200001</v>
      </c>
      <c r="G1400" s="29">
        <v>3</v>
      </c>
      <c r="H1400" s="29" t="s">
        <v>23</v>
      </c>
      <c r="I1400" s="29" t="s">
        <v>219</v>
      </c>
      <c r="J1400" s="36" t="s">
        <v>199</v>
      </c>
      <c r="K1400" s="34">
        <v>1</v>
      </c>
      <c r="L1400" s="34" t="s">
        <v>219</v>
      </c>
      <c r="M1400" s="34">
        <v>6</v>
      </c>
      <c r="N1400" s="34">
        <v>3</v>
      </c>
      <c r="O1400" s="34">
        <v>2</v>
      </c>
      <c r="P1400" s="34">
        <v>2.5</v>
      </c>
      <c r="Q1400" s="34">
        <v>13.5</v>
      </c>
      <c r="R1400" s="34">
        <v>846.2</v>
      </c>
      <c r="S1400" s="34">
        <v>17.149999999999999</v>
      </c>
      <c r="T1400" s="34">
        <v>829.05000000000007</v>
      </c>
      <c r="U1400" s="34">
        <v>6.2</v>
      </c>
      <c r="V1400" s="5">
        <v>1630.2980916538875</v>
      </c>
      <c r="W1400" s="37">
        <v>1.8826340811992632</v>
      </c>
      <c r="X1400" s="5">
        <v>813.4420221498176</v>
      </c>
      <c r="Y1400" s="5">
        <v>0.49895293769534232</v>
      </c>
    </row>
    <row r="1401" spans="1:25" x14ac:dyDescent="0.3">
      <c r="A1401" s="34" t="s">
        <v>1464</v>
      </c>
      <c r="B1401" s="29">
        <v>316</v>
      </c>
      <c r="C1401" s="29">
        <v>28</v>
      </c>
      <c r="D1401" s="29" t="s">
        <v>67</v>
      </c>
      <c r="E1401" s="5">
        <v>494076.92789499799</v>
      </c>
      <c r="F1401" s="5">
        <v>5180949.5033200001</v>
      </c>
      <c r="G1401" s="29">
        <v>3</v>
      </c>
      <c r="H1401" s="29" t="s">
        <v>23</v>
      </c>
      <c r="I1401" s="29" t="s">
        <v>219</v>
      </c>
      <c r="J1401" s="36" t="s">
        <v>202</v>
      </c>
      <c r="K1401" s="34">
        <v>2</v>
      </c>
      <c r="L1401" s="34" t="s">
        <v>219</v>
      </c>
      <c r="M1401" s="34" t="s">
        <v>203</v>
      </c>
      <c r="N1401" s="34">
        <v>7</v>
      </c>
      <c r="O1401" s="34">
        <v>8</v>
      </c>
      <c r="P1401" s="34">
        <v>7.5</v>
      </c>
      <c r="Q1401" s="34">
        <v>22.5</v>
      </c>
      <c r="R1401" s="34">
        <v>250.33</v>
      </c>
      <c r="S1401" s="34">
        <v>6.31</v>
      </c>
      <c r="T1401" s="34">
        <v>244.02</v>
      </c>
      <c r="U1401" s="34">
        <v>1.55</v>
      </c>
      <c r="V1401" s="5">
        <v>169.82271788061328</v>
      </c>
      <c r="W1401" s="5">
        <v>1.7255379618351485</v>
      </c>
      <c r="X1401" s="5">
        <v>239.80934226552989</v>
      </c>
      <c r="Y1401" s="5">
        <v>1.4121157949793135</v>
      </c>
    </row>
    <row r="1402" spans="1:25" x14ac:dyDescent="0.3">
      <c r="A1402" s="34" t="s">
        <v>1465</v>
      </c>
      <c r="B1402" s="29">
        <v>316</v>
      </c>
      <c r="C1402" s="29">
        <v>28</v>
      </c>
      <c r="D1402" s="29" t="s">
        <v>67</v>
      </c>
      <c r="E1402" s="5">
        <v>494076.92789499799</v>
      </c>
      <c r="F1402" s="5">
        <v>5180949.5033200001</v>
      </c>
      <c r="G1402" s="29">
        <v>3</v>
      </c>
      <c r="H1402" s="29" t="s">
        <v>23</v>
      </c>
      <c r="I1402" s="29" t="s">
        <v>219</v>
      </c>
      <c r="J1402" s="36" t="s">
        <v>205</v>
      </c>
      <c r="K1402" s="34">
        <v>3</v>
      </c>
      <c r="L1402" s="34" t="s">
        <v>219</v>
      </c>
      <c r="M1402" s="34" t="s">
        <v>206</v>
      </c>
      <c r="N1402" s="34" t="s">
        <v>206</v>
      </c>
      <c r="O1402" s="34" t="s">
        <v>206</v>
      </c>
      <c r="P1402" s="34" t="s">
        <v>206</v>
      </c>
      <c r="Q1402" s="34">
        <v>30</v>
      </c>
      <c r="R1402" s="34">
        <v>258.07</v>
      </c>
      <c r="S1402" s="34">
        <v>6.31</v>
      </c>
      <c r="T1402" s="34">
        <v>251.76</v>
      </c>
      <c r="U1402" s="34">
        <v>1.35</v>
      </c>
      <c r="V1402" s="5">
        <v>171.76657833502196</v>
      </c>
      <c r="W1402" s="5">
        <v>1.9445007089325375</v>
      </c>
      <c r="X1402" s="5">
        <v>246.86452501519145</v>
      </c>
      <c r="Y1402" s="5">
        <v>1.4372093070032212</v>
      </c>
    </row>
    <row r="1403" spans="1:25" x14ac:dyDescent="0.3">
      <c r="A1403" s="34" t="s">
        <v>1466</v>
      </c>
      <c r="B1403" s="29">
        <v>316</v>
      </c>
      <c r="C1403" s="29">
        <v>28</v>
      </c>
      <c r="D1403" s="29" t="s">
        <v>67</v>
      </c>
      <c r="E1403" s="5">
        <v>494076.92789499799</v>
      </c>
      <c r="F1403" s="5">
        <v>5180949.5033200001</v>
      </c>
      <c r="G1403" s="29">
        <v>3</v>
      </c>
      <c r="H1403" s="29" t="s">
        <v>23</v>
      </c>
      <c r="I1403" s="29" t="s">
        <v>219</v>
      </c>
      <c r="J1403" s="36" t="s">
        <v>208</v>
      </c>
      <c r="K1403" s="34">
        <v>4</v>
      </c>
      <c r="L1403" s="34" t="s">
        <v>219</v>
      </c>
      <c r="M1403" s="34" t="s">
        <v>206</v>
      </c>
      <c r="N1403" s="34" t="s">
        <v>206</v>
      </c>
      <c r="O1403" s="34" t="s">
        <v>206</v>
      </c>
      <c r="P1403" s="34" t="s">
        <v>206</v>
      </c>
      <c r="Q1403" s="34">
        <v>30</v>
      </c>
      <c r="R1403" s="34">
        <v>254.91</v>
      </c>
      <c r="S1403" s="34">
        <v>6.31</v>
      </c>
      <c r="T1403" s="34">
        <v>248.6</v>
      </c>
      <c r="U1403" s="34">
        <v>1.35</v>
      </c>
      <c r="V1403" s="5">
        <v>171.76657833502196</v>
      </c>
      <c r="W1403" s="5">
        <v>2.2662889518413687</v>
      </c>
      <c r="X1403" s="5">
        <v>242.96600566572235</v>
      </c>
      <c r="Y1403" s="5">
        <v>1.4145126951986522</v>
      </c>
    </row>
    <row r="1404" spans="1:25" x14ac:dyDescent="0.3">
      <c r="A1404" s="34" t="s">
        <v>587</v>
      </c>
      <c r="B1404" s="29">
        <v>94</v>
      </c>
      <c r="C1404" s="29">
        <v>29</v>
      </c>
      <c r="D1404" s="29" t="s">
        <v>33</v>
      </c>
      <c r="E1404" s="5">
        <v>494094.297571</v>
      </c>
      <c r="F1404" s="5">
        <v>5180681.6816999903</v>
      </c>
      <c r="G1404" s="29">
        <v>8</v>
      </c>
      <c r="H1404" s="29" t="s">
        <v>23</v>
      </c>
      <c r="I1404" s="29" t="s">
        <v>198</v>
      </c>
      <c r="J1404" s="36" t="s">
        <v>199</v>
      </c>
      <c r="K1404" s="34">
        <v>1</v>
      </c>
      <c r="L1404" s="34" t="s">
        <v>198</v>
      </c>
      <c r="M1404" s="34">
        <v>3</v>
      </c>
      <c r="N1404" s="34">
        <v>4</v>
      </c>
      <c r="O1404" s="34">
        <v>3.5</v>
      </c>
      <c r="P1404" s="34">
        <v>2.75</v>
      </c>
      <c r="Q1404" s="34">
        <v>13.25</v>
      </c>
      <c r="R1404" s="34">
        <v>736.15</v>
      </c>
      <c r="S1404" s="34">
        <v>17.149999999999999</v>
      </c>
      <c r="T1404" s="34">
        <v>719</v>
      </c>
      <c r="U1404" s="34">
        <v>6.2</v>
      </c>
      <c r="V1404" s="5">
        <v>1600.1073862528897</v>
      </c>
      <c r="W1404" s="37">
        <v>1.9883005486012013</v>
      </c>
      <c r="X1404" s="5">
        <v>704.70411905555738</v>
      </c>
      <c r="Y1404" s="5">
        <v>0.44041051563784361</v>
      </c>
    </row>
    <row r="1405" spans="1:25" x14ac:dyDescent="0.3">
      <c r="A1405" s="34" t="s">
        <v>588</v>
      </c>
      <c r="B1405" s="29">
        <v>94</v>
      </c>
      <c r="C1405" s="29">
        <v>29</v>
      </c>
      <c r="D1405" s="29" t="s">
        <v>33</v>
      </c>
      <c r="E1405" s="5">
        <v>494094.297571</v>
      </c>
      <c r="F1405" s="5">
        <v>5180681.6816999903</v>
      </c>
      <c r="G1405" s="29">
        <v>8</v>
      </c>
      <c r="H1405" s="29" t="s">
        <v>23</v>
      </c>
      <c r="I1405" s="29" t="s">
        <v>198</v>
      </c>
      <c r="J1405" s="36" t="s">
        <v>202</v>
      </c>
      <c r="K1405" s="34">
        <v>2</v>
      </c>
      <c r="L1405" s="34" t="s">
        <v>198</v>
      </c>
      <c r="M1405" s="34" t="s">
        <v>203</v>
      </c>
      <c r="N1405" s="34">
        <v>6</v>
      </c>
      <c r="O1405" s="34">
        <v>6.5</v>
      </c>
      <c r="P1405" s="34">
        <v>7.25</v>
      </c>
      <c r="Q1405" s="34">
        <v>19.75</v>
      </c>
      <c r="R1405" s="34">
        <v>219.72</v>
      </c>
      <c r="S1405" s="34">
        <v>6.31</v>
      </c>
      <c r="T1405" s="34">
        <v>213.41</v>
      </c>
      <c r="U1405" s="34">
        <v>1.55</v>
      </c>
      <c r="V1405" s="5">
        <v>149.06660791742721</v>
      </c>
      <c r="W1405" s="5">
        <v>2.5672371638141915</v>
      </c>
      <c r="X1405" s="5">
        <v>207.93125916870412</v>
      </c>
      <c r="Y1405" s="5">
        <v>1.3948882454203555</v>
      </c>
    </row>
    <row r="1406" spans="1:25" x14ac:dyDescent="0.3">
      <c r="A1406" s="34" t="s">
        <v>589</v>
      </c>
      <c r="B1406" s="29">
        <v>94</v>
      </c>
      <c r="C1406" s="29">
        <v>29</v>
      </c>
      <c r="D1406" s="29" t="s">
        <v>33</v>
      </c>
      <c r="E1406" s="5">
        <v>494094.297571</v>
      </c>
      <c r="F1406" s="5">
        <v>5180681.6816999903</v>
      </c>
      <c r="G1406" s="29">
        <v>8</v>
      </c>
      <c r="H1406" s="29" t="s">
        <v>23</v>
      </c>
      <c r="I1406" s="29" t="s">
        <v>198</v>
      </c>
      <c r="J1406" s="36" t="s">
        <v>205</v>
      </c>
      <c r="K1406" s="34">
        <v>3</v>
      </c>
      <c r="L1406" s="34" t="s">
        <v>198</v>
      </c>
      <c r="M1406" s="34" t="s">
        <v>206</v>
      </c>
      <c r="N1406" s="34" t="s">
        <v>206</v>
      </c>
      <c r="O1406" s="34" t="s">
        <v>206</v>
      </c>
      <c r="P1406" s="34" t="s">
        <v>206</v>
      </c>
      <c r="Q1406" s="34">
        <v>30</v>
      </c>
      <c r="R1406" s="34">
        <v>250.41</v>
      </c>
      <c r="S1406" s="34">
        <v>6.31</v>
      </c>
      <c r="T1406" s="34">
        <v>244.1</v>
      </c>
      <c r="U1406" s="34">
        <v>1.35</v>
      </c>
      <c r="V1406" s="5">
        <v>171.76657833502196</v>
      </c>
      <c r="W1406" s="5">
        <v>2.6502124216063168</v>
      </c>
      <c r="X1406" s="5">
        <v>237.63083147885897</v>
      </c>
      <c r="Y1406" s="5">
        <v>1.3834520881901258</v>
      </c>
    </row>
    <row r="1407" spans="1:25" x14ac:dyDescent="0.3">
      <c r="A1407" s="34" t="s">
        <v>590</v>
      </c>
      <c r="B1407" s="29">
        <v>94</v>
      </c>
      <c r="C1407" s="29">
        <v>29</v>
      </c>
      <c r="D1407" s="29" t="s">
        <v>33</v>
      </c>
      <c r="E1407" s="5">
        <v>494094.297571</v>
      </c>
      <c r="F1407" s="5">
        <v>5180681.6816999903</v>
      </c>
      <c r="G1407" s="29">
        <v>8</v>
      </c>
      <c r="H1407" s="29" t="s">
        <v>23</v>
      </c>
      <c r="I1407" s="29" t="s">
        <v>198</v>
      </c>
      <c r="J1407" s="36" t="s">
        <v>208</v>
      </c>
      <c r="K1407" s="34">
        <v>4</v>
      </c>
      <c r="L1407" s="34" t="s">
        <v>198</v>
      </c>
      <c r="M1407" s="34" t="s">
        <v>206</v>
      </c>
      <c r="N1407" s="34" t="s">
        <v>206</v>
      </c>
      <c r="O1407" s="34" t="s">
        <v>206</v>
      </c>
      <c r="P1407" s="34" t="s">
        <v>206</v>
      </c>
      <c r="Q1407" s="34">
        <v>30</v>
      </c>
      <c r="R1407" s="34">
        <v>247.54</v>
      </c>
      <c r="S1407" s="34">
        <v>6.31</v>
      </c>
      <c r="T1407" s="34">
        <v>241.23</v>
      </c>
      <c r="U1407" s="34">
        <v>1.35</v>
      </c>
      <c r="V1407" s="5">
        <v>171.76657833502196</v>
      </c>
      <c r="W1407" s="5">
        <v>2.2303325223033426</v>
      </c>
      <c r="X1407" s="5">
        <v>235.84976885644764</v>
      </c>
      <c r="Y1407" s="5">
        <v>1.3730830010273283</v>
      </c>
    </row>
    <row r="1408" spans="1:25" x14ac:dyDescent="0.3">
      <c r="A1408" s="34" t="s">
        <v>695</v>
      </c>
      <c r="B1408" s="29">
        <v>121</v>
      </c>
      <c r="C1408" s="29">
        <v>29</v>
      </c>
      <c r="D1408" s="29" t="s">
        <v>27</v>
      </c>
      <c r="E1408" s="5">
        <v>494105.779413999</v>
      </c>
      <c r="F1408" s="5">
        <v>5180713.4513499904</v>
      </c>
      <c r="G1408" s="29">
        <v>8</v>
      </c>
      <c r="H1408" s="29" t="s">
        <v>23</v>
      </c>
      <c r="I1408" s="29" t="s">
        <v>198</v>
      </c>
      <c r="J1408" s="36" t="s">
        <v>199</v>
      </c>
      <c r="K1408" s="34">
        <v>1</v>
      </c>
      <c r="L1408" s="34" t="s">
        <v>198</v>
      </c>
      <c r="M1408" s="34">
        <v>3.5</v>
      </c>
      <c r="N1408" s="34">
        <v>4.25</v>
      </c>
      <c r="O1408" s="34">
        <v>2.5</v>
      </c>
      <c r="P1408" s="34">
        <v>3.75</v>
      </c>
      <c r="Q1408" s="34">
        <v>14</v>
      </c>
      <c r="R1408" s="34">
        <v>692.7</v>
      </c>
      <c r="S1408" s="34">
        <v>17.149999999999999</v>
      </c>
      <c r="T1408" s="34">
        <v>675.55000000000007</v>
      </c>
      <c r="U1408" s="34">
        <v>6.2</v>
      </c>
      <c r="V1408" s="5">
        <v>1690.6795024558833</v>
      </c>
      <c r="W1408" s="37">
        <v>2.0902854449144508</v>
      </c>
      <c r="X1408" s="5">
        <v>661.42907667688053</v>
      </c>
      <c r="Y1408" s="5">
        <v>0.39122085274949381</v>
      </c>
    </row>
    <row r="1409" spans="1:25" x14ac:dyDescent="0.3">
      <c r="A1409" s="34" t="s">
        <v>696</v>
      </c>
      <c r="B1409" s="29">
        <v>121</v>
      </c>
      <c r="C1409" s="29">
        <v>29</v>
      </c>
      <c r="D1409" s="29" t="s">
        <v>27</v>
      </c>
      <c r="E1409" s="5">
        <v>494105.779413999</v>
      </c>
      <c r="F1409" s="5">
        <v>5180713.4513499904</v>
      </c>
      <c r="G1409" s="29">
        <v>8</v>
      </c>
      <c r="H1409" s="29" t="s">
        <v>23</v>
      </c>
      <c r="I1409" s="29" t="s">
        <v>198</v>
      </c>
      <c r="J1409" s="36" t="s">
        <v>202</v>
      </c>
      <c r="K1409" s="34">
        <v>2</v>
      </c>
      <c r="L1409" s="34" t="s">
        <v>198</v>
      </c>
      <c r="M1409" s="34" t="s">
        <v>203</v>
      </c>
      <c r="N1409" s="34">
        <v>5.75</v>
      </c>
      <c r="O1409" s="34">
        <v>7.5</v>
      </c>
      <c r="P1409" s="34">
        <v>6.25</v>
      </c>
      <c r="Q1409" s="34">
        <v>19.5</v>
      </c>
      <c r="R1409" s="34">
        <v>227.03</v>
      </c>
      <c r="S1409" s="34">
        <v>6.31</v>
      </c>
      <c r="T1409" s="34">
        <v>220.72</v>
      </c>
      <c r="U1409" s="34">
        <v>1.55</v>
      </c>
      <c r="V1409" s="5">
        <v>147.17968882986486</v>
      </c>
      <c r="W1409" s="5">
        <v>2.0956256358087511</v>
      </c>
      <c r="X1409" s="5">
        <v>216.09453509664291</v>
      </c>
      <c r="Y1409" s="5">
        <v>1.4682361188196387</v>
      </c>
    </row>
    <row r="1410" spans="1:25" x14ac:dyDescent="0.3">
      <c r="A1410" s="34" t="s">
        <v>697</v>
      </c>
      <c r="B1410" s="29">
        <v>121</v>
      </c>
      <c r="C1410" s="29">
        <v>29</v>
      </c>
      <c r="D1410" s="29" t="s">
        <v>27</v>
      </c>
      <c r="E1410" s="5">
        <v>494105.779413999</v>
      </c>
      <c r="F1410" s="5">
        <v>5180713.4513499904</v>
      </c>
      <c r="G1410" s="29">
        <v>8</v>
      </c>
      <c r="H1410" s="29" t="s">
        <v>23</v>
      </c>
      <c r="I1410" s="29" t="s">
        <v>198</v>
      </c>
      <c r="J1410" s="36" t="s">
        <v>205</v>
      </c>
      <c r="K1410" s="34">
        <v>3</v>
      </c>
      <c r="L1410" s="34" t="s">
        <v>198</v>
      </c>
      <c r="M1410" s="34" t="s">
        <v>206</v>
      </c>
      <c r="N1410" s="34" t="s">
        <v>206</v>
      </c>
      <c r="O1410" s="34" t="s">
        <v>206</v>
      </c>
      <c r="P1410" s="34" t="s">
        <v>206</v>
      </c>
      <c r="Q1410" s="34">
        <v>30</v>
      </c>
      <c r="R1410" s="34">
        <v>278.2</v>
      </c>
      <c r="S1410" s="34">
        <v>6.31</v>
      </c>
      <c r="T1410" s="34">
        <v>271.89</v>
      </c>
      <c r="U1410" s="34">
        <v>1.35</v>
      </c>
      <c r="V1410" s="5">
        <v>171.76657833502196</v>
      </c>
      <c r="W1410" s="5">
        <v>2.5484199796126399</v>
      </c>
      <c r="X1410" s="5">
        <v>264.96110091743117</v>
      </c>
      <c r="Y1410" s="5">
        <v>1.542564936006573</v>
      </c>
    </row>
    <row r="1411" spans="1:25" x14ac:dyDescent="0.3">
      <c r="A1411" s="34" t="s">
        <v>698</v>
      </c>
      <c r="B1411" s="29">
        <v>121</v>
      </c>
      <c r="C1411" s="29">
        <v>29</v>
      </c>
      <c r="D1411" s="29" t="s">
        <v>27</v>
      </c>
      <c r="E1411" s="5">
        <v>494105.779413999</v>
      </c>
      <c r="F1411" s="5">
        <v>5180713.4513499904</v>
      </c>
      <c r="G1411" s="29">
        <v>8</v>
      </c>
      <c r="H1411" s="29" t="s">
        <v>23</v>
      </c>
      <c r="I1411" s="29" t="s">
        <v>198</v>
      </c>
      <c r="J1411" s="36" t="s">
        <v>208</v>
      </c>
      <c r="K1411" s="34">
        <v>4</v>
      </c>
      <c r="L1411" s="34" t="s">
        <v>198</v>
      </c>
      <c r="M1411" s="34" t="s">
        <v>206</v>
      </c>
      <c r="N1411" s="34" t="s">
        <v>206</v>
      </c>
      <c r="O1411" s="34" t="s">
        <v>206</v>
      </c>
      <c r="P1411" s="34" t="s">
        <v>206</v>
      </c>
      <c r="Q1411" s="34">
        <v>30</v>
      </c>
      <c r="R1411" s="34">
        <v>288.19</v>
      </c>
      <c r="S1411" s="34">
        <v>6.31</v>
      </c>
      <c r="T1411" s="34">
        <v>281.88</v>
      </c>
      <c r="U1411" s="34">
        <v>1.35</v>
      </c>
      <c r="V1411" s="5">
        <v>171.76657833502196</v>
      </c>
      <c r="W1411" s="5">
        <v>3.3333333333333424</v>
      </c>
      <c r="X1411" s="5">
        <v>272.48399999999998</v>
      </c>
      <c r="Y1411" s="5">
        <v>1.5863621586996617</v>
      </c>
    </row>
    <row r="1412" spans="1:25" x14ac:dyDescent="0.3">
      <c r="A1412" s="34" t="s">
        <v>799</v>
      </c>
      <c r="B1412" s="29">
        <v>147</v>
      </c>
      <c r="C1412" s="29">
        <v>29</v>
      </c>
      <c r="D1412" s="29" t="s">
        <v>40</v>
      </c>
      <c r="E1412" s="5">
        <v>494103.06250200002</v>
      </c>
      <c r="F1412" s="5">
        <v>5180745.2349699903</v>
      </c>
      <c r="G1412" s="29">
        <v>7</v>
      </c>
      <c r="H1412" s="29" t="s">
        <v>23</v>
      </c>
      <c r="I1412" s="29" t="s">
        <v>210</v>
      </c>
      <c r="J1412" s="36" t="s">
        <v>199</v>
      </c>
      <c r="K1412" s="34">
        <v>1</v>
      </c>
      <c r="L1412" s="34" t="s">
        <v>210</v>
      </c>
      <c r="M1412" s="34">
        <v>3.25</v>
      </c>
      <c r="N1412" s="34">
        <v>3.5</v>
      </c>
      <c r="O1412" s="34">
        <v>2.75</v>
      </c>
      <c r="P1412" s="34">
        <v>3</v>
      </c>
      <c r="Q1412" s="34">
        <v>12.5</v>
      </c>
      <c r="R1412" s="34">
        <v>735.1</v>
      </c>
      <c r="S1412" s="34">
        <v>17.149999999999999</v>
      </c>
      <c r="T1412" s="34">
        <v>717.95</v>
      </c>
      <c r="U1412" s="34">
        <v>6.2</v>
      </c>
      <c r="V1412" s="5">
        <v>1509.5352700498959</v>
      </c>
      <c r="W1412" s="37">
        <v>2.1244051665533648</v>
      </c>
      <c r="X1412" s="5">
        <v>702.69783310673017</v>
      </c>
      <c r="Y1412" s="5">
        <v>0.46550607133777228</v>
      </c>
    </row>
    <row r="1413" spans="1:25" x14ac:dyDescent="0.3">
      <c r="A1413" s="34" t="s">
        <v>800</v>
      </c>
      <c r="B1413" s="29">
        <v>147</v>
      </c>
      <c r="C1413" s="29">
        <v>29</v>
      </c>
      <c r="D1413" s="29" t="s">
        <v>40</v>
      </c>
      <c r="E1413" s="5">
        <v>494103.06250200002</v>
      </c>
      <c r="F1413" s="5">
        <v>5180745.2349699903</v>
      </c>
      <c r="G1413" s="29">
        <v>7</v>
      </c>
      <c r="H1413" s="29" t="s">
        <v>23</v>
      </c>
      <c r="I1413" s="29" t="s">
        <v>210</v>
      </c>
      <c r="J1413" s="36" t="s">
        <v>202</v>
      </c>
      <c r="K1413" s="34">
        <v>2</v>
      </c>
      <c r="L1413" s="34" t="s">
        <v>210</v>
      </c>
      <c r="M1413" s="34" t="s">
        <v>203</v>
      </c>
      <c r="N1413" s="34">
        <v>6.5</v>
      </c>
      <c r="O1413" s="34">
        <v>7.25</v>
      </c>
      <c r="P1413" s="34">
        <v>7</v>
      </c>
      <c r="Q1413" s="34">
        <v>20.75</v>
      </c>
      <c r="R1413" s="34">
        <v>224.72</v>
      </c>
      <c r="S1413" s="34">
        <v>6.31</v>
      </c>
      <c r="T1413" s="34">
        <v>218.41</v>
      </c>
      <c r="U1413" s="34">
        <v>1.55</v>
      </c>
      <c r="V1413" s="5">
        <v>156.61428426767668</v>
      </c>
      <c r="W1413" s="5">
        <v>2.3478971008575042</v>
      </c>
      <c r="X1413" s="5">
        <v>213.28195794201713</v>
      </c>
      <c r="Y1413" s="5">
        <v>1.3618295351494702</v>
      </c>
    </row>
    <row r="1414" spans="1:25" x14ac:dyDescent="0.3">
      <c r="A1414" s="34" t="s">
        <v>801</v>
      </c>
      <c r="B1414" s="29">
        <v>147</v>
      </c>
      <c r="C1414" s="29">
        <v>29</v>
      </c>
      <c r="D1414" s="29" t="s">
        <v>40</v>
      </c>
      <c r="E1414" s="5">
        <v>494103.06250200002</v>
      </c>
      <c r="F1414" s="5">
        <v>5180745.2349699903</v>
      </c>
      <c r="G1414" s="29">
        <v>7</v>
      </c>
      <c r="H1414" s="29" t="s">
        <v>23</v>
      </c>
      <c r="I1414" s="29" t="s">
        <v>210</v>
      </c>
      <c r="J1414" s="36" t="s">
        <v>205</v>
      </c>
      <c r="K1414" s="34">
        <v>3</v>
      </c>
      <c r="L1414" s="34" t="s">
        <v>210</v>
      </c>
      <c r="M1414" s="34" t="s">
        <v>206</v>
      </c>
      <c r="N1414" s="34" t="s">
        <v>206</v>
      </c>
      <c r="O1414" s="34" t="s">
        <v>206</v>
      </c>
      <c r="P1414" s="34" t="s">
        <v>206</v>
      </c>
      <c r="Q1414" s="34">
        <v>30</v>
      </c>
      <c r="R1414" s="34">
        <v>292.89</v>
      </c>
      <c r="S1414" s="34">
        <v>6.31</v>
      </c>
      <c r="T1414" s="34">
        <v>286.58</v>
      </c>
      <c r="U1414" s="34">
        <v>1.35</v>
      </c>
      <c r="V1414" s="5">
        <v>171.76657833502196</v>
      </c>
      <c r="W1414" s="5">
        <v>2.1065424346769128</v>
      </c>
      <c r="X1414" s="5">
        <v>280.5430706907029</v>
      </c>
      <c r="Y1414" s="5">
        <v>1.6332808943979658</v>
      </c>
    </row>
    <row r="1415" spans="1:25" x14ac:dyDescent="0.3">
      <c r="A1415" s="34" t="s">
        <v>802</v>
      </c>
      <c r="B1415" s="29">
        <v>147</v>
      </c>
      <c r="C1415" s="29">
        <v>29</v>
      </c>
      <c r="D1415" s="29" t="s">
        <v>40</v>
      </c>
      <c r="E1415" s="5">
        <v>494103.06250200002</v>
      </c>
      <c r="F1415" s="5">
        <v>5180745.2349699903</v>
      </c>
      <c r="G1415" s="29">
        <v>7</v>
      </c>
      <c r="H1415" s="29" t="s">
        <v>23</v>
      </c>
      <c r="I1415" s="29" t="s">
        <v>210</v>
      </c>
      <c r="J1415" s="36" t="s">
        <v>208</v>
      </c>
      <c r="K1415" s="34">
        <v>4</v>
      </c>
      <c r="L1415" s="34" t="s">
        <v>210</v>
      </c>
      <c r="M1415" s="34" t="s">
        <v>206</v>
      </c>
      <c r="N1415" s="34" t="s">
        <v>206</v>
      </c>
      <c r="O1415" s="34" t="s">
        <v>206</v>
      </c>
      <c r="P1415" s="34" t="s">
        <v>206</v>
      </c>
      <c r="Q1415" s="34">
        <v>30</v>
      </c>
      <c r="R1415" s="34">
        <v>282.11</v>
      </c>
      <c r="S1415" s="34">
        <v>6.31</v>
      </c>
      <c r="T1415" s="34">
        <v>275.8</v>
      </c>
      <c r="U1415" s="34">
        <v>1.35</v>
      </c>
      <c r="V1415" s="5">
        <v>171.76657833502196</v>
      </c>
      <c r="W1415" s="5">
        <v>2.1052631578947203</v>
      </c>
      <c r="X1415" s="5">
        <v>269.9936842105264</v>
      </c>
      <c r="Y1415" s="5">
        <v>1.5718639029061723</v>
      </c>
    </row>
    <row r="1416" spans="1:25" x14ac:dyDescent="0.3">
      <c r="A1416" s="34" t="s">
        <v>899</v>
      </c>
      <c r="B1416" s="29">
        <v>172</v>
      </c>
      <c r="C1416" s="29">
        <v>29</v>
      </c>
      <c r="D1416" s="29" t="s">
        <v>47</v>
      </c>
      <c r="E1416" s="5">
        <v>494084.77300500002</v>
      </c>
      <c r="F1416" s="5">
        <v>5180777.0339099905</v>
      </c>
      <c r="G1416" s="29">
        <v>6</v>
      </c>
      <c r="H1416" s="29" t="s">
        <v>23</v>
      </c>
      <c r="I1416" s="29" t="s">
        <v>210</v>
      </c>
      <c r="J1416" s="36" t="s">
        <v>199</v>
      </c>
      <c r="K1416" s="34">
        <v>1</v>
      </c>
      <c r="L1416" s="34" t="s">
        <v>210</v>
      </c>
      <c r="M1416" s="34">
        <v>5.5</v>
      </c>
      <c r="N1416" s="34">
        <v>2</v>
      </c>
      <c r="O1416" s="34">
        <v>4</v>
      </c>
      <c r="P1416" s="34">
        <v>5</v>
      </c>
      <c r="Q1416" s="34">
        <v>16.5</v>
      </c>
      <c r="R1416" s="34">
        <v>976.5</v>
      </c>
      <c r="S1416" s="34">
        <v>17.149999999999999</v>
      </c>
      <c r="T1416" s="34">
        <v>959.35</v>
      </c>
      <c r="U1416" s="34">
        <v>6.2</v>
      </c>
      <c r="V1416" s="5">
        <v>1992.5865564658625</v>
      </c>
      <c r="W1416" s="37">
        <v>1.9313443449591225</v>
      </c>
      <c r="X1416" s="5">
        <v>940.82164802663465</v>
      </c>
      <c r="Y1416" s="5">
        <v>0.47216099344528178</v>
      </c>
    </row>
    <row r="1417" spans="1:25" x14ac:dyDescent="0.3">
      <c r="A1417" s="34" t="s">
        <v>900</v>
      </c>
      <c r="B1417" s="29">
        <v>172</v>
      </c>
      <c r="C1417" s="29">
        <v>29</v>
      </c>
      <c r="D1417" s="29" t="s">
        <v>47</v>
      </c>
      <c r="E1417" s="5">
        <v>494084.77300500002</v>
      </c>
      <c r="F1417" s="5">
        <v>5180777.0339099905</v>
      </c>
      <c r="G1417" s="29">
        <v>6</v>
      </c>
      <c r="H1417" s="29" t="s">
        <v>23</v>
      </c>
      <c r="I1417" s="29" t="s">
        <v>210</v>
      </c>
      <c r="J1417" s="36" t="s">
        <v>202</v>
      </c>
      <c r="K1417" s="34">
        <v>2</v>
      </c>
      <c r="L1417" s="34" t="s">
        <v>210</v>
      </c>
      <c r="M1417" s="34" t="s">
        <v>203</v>
      </c>
      <c r="N1417" s="34">
        <v>8</v>
      </c>
      <c r="O1417" s="34">
        <v>6</v>
      </c>
      <c r="P1417" s="34">
        <v>5</v>
      </c>
      <c r="Q1417" s="34">
        <v>19</v>
      </c>
      <c r="R1417" s="34">
        <v>212.18</v>
      </c>
      <c r="S1417" s="34">
        <v>6.31</v>
      </c>
      <c r="T1417" s="34">
        <v>205.87</v>
      </c>
      <c r="U1417" s="34">
        <v>1.55</v>
      </c>
      <c r="V1417" s="5">
        <v>143.40585065474011</v>
      </c>
      <c r="W1417" s="5">
        <v>2.2186037044575686</v>
      </c>
      <c r="X1417" s="5">
        <v>201.30256055363321</v>
      </c>
      <c r="Y1417" s="5">
        <v>1.4037262750059172</v>
      </c>
    </row>
    <row r="1418" spans="1:25" x14ac:dyDescent="0.3">
      <c r="A1418" s="34" t="s">
        <v>901</v>
      </c>
      <c r="B1418" s="29">
        <v>172</v>
      </c>
      <c r="C1418" s="29">
        <v>29</v>
      </c>
      <c r="D1418" s="29" t="s">
        <v>47</v>
      </c>
      <c r="E1418" s="5">
        <v>494084.77300500002</v>
      </c>
      <c r="F1418" s="5">
        <v>5180777.0339099905</v>
      </c>
      <c r="G1418" s="29">
        <v>6</v>
      </c>
      <c r="H1418" s="29" t="s">
        <v>23</v>
      </c>
      <c r="I1418" s="29" t="s">
        <v>210</v>
      </c>
      <c r="J1418" s="36" t="s">
        <v>205</v>
      </c>
      <c r="K1418" s="34">
        <v>3</v>
      </c>
      <c r="L1418" s="34" t="s">
        <v>210</v>
      </c>
      <c r="M1418" s="34" t="s">
        <v>206</v>
      </c>
      <c r="N1418" s="34" t="s">
        <v>206</v>
      </c>
      <c r="O1418" s="34" t="s">
        <v>206</v>
      </c>
      <c r="P1418" s="34" t="s">
        <v>206</v>
      </c>
      <c r="Q1418" s="34">
        <v>30</v>
      </c>
      <c r="R1418" s="34">
        <v>285.72000000000003</v>
      </c>
      <c r="S1418" s="34">
        <v>6.31</v>
      </c>
      <c r="T1418" s="34">
        <v>279.41000000000003</v>
      </c>
      <c r="U1418" s="34">
        <v>1.35</v>
      </c>
      <c r="V1418" s="5">
        <v>171.76657833502196</v>
      </c>
      <c r="W1418" s="5">
        <v>2.1388216303470586</v>
      </c>
      <c r="X1418" s="5">
        <v>273.4339184826473</v>
      </c>
      <c r="Y1418" s="5">
        <v>1.591892445743015</v>
      </c>
    </row>
    <row r="1419" spans="1:25" x14ac:dyDescent="0.3">
      <c r="A1419" s="34" t="s">
        <v>902</v>
      </c>
      <c r="B1419" s="29">
        <v>172</v>
      </c>
      <c r="C1419" s="29">
        <v>29</v>
      </c>
      <c r="D1419" s="29" t="s">
        <v>47</v>
      </c>
      <c r="E1419" s="5">
        <v>494084.77300500002</v>
      </c>
      <c r="F1419" s="5">
        <v>5180777.0339099905</v>
      </c>
      <c r="G1419" s="29">
        <v>6</v>
      </c>
      <c r="H1419" s="29" t="s">
        <v>23</v>
      </c>
      <c r="I1419" s="29" t="s">
        <v>210</v>
      </c>
      <c r="J1419" s="36" t="s">
        <v>208</v>
      </c>
      <c r="K1419" s="34">
        <v>4</v>
      </c>
      <c r="L1419" s="34" t="s">
        <v>210</v>
      </c>
      <c r="M1419" s="34" t="s">
        <v>206</v>
      </c>
      <c r="N1419" s="34" t="s">
        <v>206</v>
      </c>
      <c r="O1419" s="34" t="s">
        <v>206</v>
      </c>
      <c r="P1419" s="34" t="s">
        <v>206</v>
      </c>
      <c r="Q1419" s="34">
        <v>30</v>
      </c>
      <c r="R1419" s="34">
        <v>284.68</v>
      </c>
      <c r="S1419" s="34">
        <v>6.31</v>
      </c>
      <c r="T1419" s="34">
        <v>278.37</v>
      </c>
      <c r="U1419" s="34">
        <v>1.35</v>
      </c>
      <c r="V1419" s="5">
        <v>171.76657833502196</v>
      </c>
      <c r="W1419" s="5">
        <v>2.9670554532432747</v>
      </c>
      <c r="X1419" s="5">
        <v>270.11060773480671</v>
      </c>
      <c r="Y1419" s="5">
        <v>1.5725446146337603</v>
      </c>
    </row>
    <row r="1420" spans="1:25" x14ac:dyDescent="0.3">
      <c r="A1420" s="34" t="s">
        <v>1003</v>
      </c>
      <c r="B1420" s="29">
        <v>198</v>
      </c>
      <c r="C1420" s="29">
        <v>29</v>
      </c>
      <c r="D1420" s="29" t="s">
        <v>48</v>
      </c>
      <c r="E1420" s="5">
        <v>494101.90357700002</v>
      </c>
      <c r="F1420" s="5">
        <v>5180808.7980000004</v>
      </c>
      <c r="G1420" s="29">
        <v>6</v>
      </c>
      <c r="H1420" s="29" t="s">
        <v>23</v>
      </c>
      <c r="I1420" s="29" t="s">
        <v>210</v>
      </c>
      <c r="J1420" s="36" t="s">
        <v>199</v>
      </c>
      <c r="K1420" s="34">
        <v>1</v>
      </c>
      <c r="L1420" s="34" t="s">
        <v>210</v>
      </c>
      <c r="M1420" s="34">
        <v>2.5</v>
      </c>
      <c r="N1420" s="34">
        <v>1.75</v>
      </c>
      <c r="O1420" s="34">
        <v>3</v>
      </c>
      <c r="P1420" s="34">
        <v>1.75</v>
      </c>
      <c r="Q1420" s="34">
        <v>9</v>
      </c>
      <c r="R1420" s="34">
        <v>531.20000000000005</v>
      </c>
      <c r="S1420" s="34">
        <v>17.149999999999999</v>
      </c>
      <c r="T1420" s="34">
        <v>514.05000000000007</v>
      </c>
      <c r="U1420" s="34">
        <v>6.2</v>
      </c>
      <c r="V1420" s="5">
        <v>1086.8653944359251</v>
      </c>
      <c r="W1420" s="37">
        <v>1.983375978440252</v>
      </c>
      <c r="X1420" s="5">
        <v>503.85445578282793</v>
      </c>
      <c r="Y1420" s="5">
        <v>0.46358496494805096</v>
      </c>
    </row>
    <row r="1421" spans="1:25" x14ac:dyDescent="0.3">
      <c r="A1421" s="34" t="s">
        <v>1004</v>
      </c>
      <c r="B1421" s="29">
        <v>198</v>
      </c>
      <c r="C1421" s="29">
        <v>29</v>
      </c>
      <c r="D1421" s="29" t="s">
        <v>48</v>
      </c>
      <c r="E1421" s="5">
        <v>494101.90357700002</v>
      </c>
      <c r="F1421" s="5">
        <v>5180808.7980000004</v>
      </c>
      <c r="G1421" s="29">
        <v>6</v>
      </c>
      <c r="H1421" s="29" t="s">
        <v>23</v>
      </c>
      <c r="I1421" s="29" t="s">
        <v>210</v>
      </c>
      <c r="J1421" s="36" t="s">
        <v>202</v>
      </c>
      <c r="K1421" s="34">
        <v>2</v>
      </c>
      <c r="L1421" s="34" t="s">
        <v>210</v>
      </c>
      <c r="M1421" s="34" t="s">
        <v>203</v>
      </c>
      <c r="N1421" s="34">
        <v>8.25</v>
      </c>
      <c r="O1421" s="34">
        <v>7</v>
      </c>
      <c r="P1421" s="34">
        <v>8.25</v>
      </c>
      <c r="Q1421" s="34">
        <v>23.5</v>
      </c>
      <c r="R1421" s="34">
        <v>278.97000000000003</v>
      </c>
      <c r="S1421" s="34">
        <v>6.31</v>
      </c>
      <c r="T1421" s="34">
        <v>272.66000000000003</v>
      </c>
      <c r="U1421" s="34">
        <v>1.55</v>
      </c>
      <c r="V1421" s="5">
        <v>177.37039423086276</v>
      </c>
      <c r="W1421" s="5">
        <v>1.9536757301107734</v>
      </c>
      <c r="X1421" s="5">
        <v>267.33310775427998</v>
      </c>
      <c r="Y1421" s="5">
        <v>1.5072025346367728</v>
      </c>
    </row>
    <row r="1422" spans="1:25" x14ac:dyDescent="0.3">
      <c r="A1422" s="34" t="s">
        <v>1005</v>
      </c>
      <c r="B1422" s="29">
        <v>198</v>
      </c>
      <c r="C1422" s="29">
        <v>29</v>
      </c>
      <c r="D1422" s="29" t="s">
        <v>48</v>
      </c>
      <c r="E1422" s="5">
        <v>494101.90357700002</v>
      </c>
      <c r="F1422" s="5">
        <v>5180808.7980000004</v>
      </c>
      <c r="G1422" s="29">
        <v>6</v>
      </c>
      <c r="H1422" s="29" t="s">
        <v>23</v>
      </c>
      <c r="I1422" s="29" t="s">
        <v>210</v>
      </c>
      <c r="J1422" s="36" t="s">
        <v>205</v>
      </c>
      <c r="K1422" s="34">
        <v>3</v>
      </c>
      <c r="L1422" s="34" t="s">
        <v>210</v>
      </c>
      <c r="M1422" s="34" t="s">
        <v>206</v>
      </c>
      <c r="N1422" s="34" t="s">
        <v>206</v>
      </c>
      <c r="O1422" s="34" t="s">
        <v>206</v>
      </c>
      <c r="P1422" s="34" t="s">
        <v>206</v>
      </c>
      <c r="Q1422" s="34">
        <v>30</v>
      </c>
      <c r="R1422" s="34">
        <v>260.13</v>
      </c>
      <c r="S1422" s="34">
        <v>6.31</v>
      </c>
      <c r="T1422" s="34">
        <v>253.82</v>
      </c>
      <c r="U1422" s="34">
        <v>1.35</v>
      </c>
      <c r="V1422" s="5">
        <v>171.76657833502196</v>
      </c>
      <c r="W1422" s="5">
        <v>2.162489894907019</v>
      </c>
      <c r="X1422" s="5">
        <v>248.331168148747</v>
      </c>
      <c r="Y1422" s="5">
        <v>1.4457478896994136</v>
      </c>
    </row>
    <row r="1423" spans="1:25" x14ac:dyDescent="0.3">
      <c r="A1423" s="34" t="s">
        <v>1006</v>
      </c>
      <c r="B1423" s="29">
        <v>198</v>
      </c>
      <c r="C1423" s="29">
        <v>29</v>
      </c>
      <c r="D1423" s="29" t="s">
        <v>48</v>
      </c>
      <c r="E1423" s="5">
        <v>494101.90357700002</v>
      </c>
      <c r="F1423" s="5">
        <v>5180808.7980000004</v>
      </c>
      <c r="G1423" s="29">
        <v>6</v>
      </c>
      <c r="H1423" s="29" t="s">
        <v>23</v>
      </c>
      <c r="I1423" s="29" t="s">
        <v>210</v>
      </c>
      <c r="J1423" s="36" t="s">
        <v>208</v>
      </c>
      <c r="K1423" s="34">
        <v>4</v>
      </c>
      <c r="L1423" s="34" t="s">
        <v>210</v>
      </c>
      <c r="M1423" s="34" t="s">
        <v>206</v>
      </c>
      <c r="N1423" s="34" t="s">
        <v>206</v>
      </c>
      <c r="O1423" s="34" t="s">
        <v>206</v>
      </c>
      <c r="P1423" s="34" t="s">
        <v>206</v>
      </c>
      <c r="Q1423" s="34">
        <v>30</v>
      </c>
      <c r="R1423" s="34">
        <v>265.16000000000003</v>
      </c>
      <c r="S1423" s="34">
        <v>6.31</v>
      </c>
      <c r="T1423" s="34">
        <v>258.85000000000002</v>
      </c>
      <c r="U1423" s="34">
        <v>1.35</v>
      </c>
      <c r="V1423" s="5">
        <v>171.76657833502196</v>
      </c>
      <c r="W1423" s="5">
        <v>2.4806832045546949</v>
      </c>
      <c r="X1423" s="5">
        <v>252.4287515250102</v>
      </c>
      <c r="Y1423" s="5">
        <v>1.469603423272837</v>
      </c>
    </row>
    <row r="1424" spans="1:25" x14ac:dyDescent="0.3">
      <c r="A1424" s="34" t="s">
        <v>1099</v>
      </c>
      <c r="B1424" s="29">
        <v>222</v>
      </c>
      <c r="C1424" s="29">
        <v>29</v>
      </c>
      <c r="D1424" s="29" t="s">
        <v>55</v>
      </c>
      <c r="E1424" s="5">
        <v>494086.744038</v>
      </c>
      <c r="F1424" s="5">
        <v>5180840.59387</v>
      </c>
      <c r="G1424" s="29">
        <v>5</v>
      </c>
      <c r="H1424" s="29" t="s">
        <v>23</v>
      </c>
      <c r="I1424" s="29" t="s">
        <v>198</v>
      </c>
      <c r="J1424" s="36" t="s">
        <v>199</v>
      </c>
      <c r="K1424" s="34">
        <v>1</v>
      </c>
      <c r="L1424" s="34" t="s">
        <v>198</v>
      </c>
      <c r="M1424" s="34">
        <v>3.25</v>
      </c>
      <c r="N1424" s="34">
        <v>2.5</v>
      </c>
      <c r="O1424" s="34">
        <v>5.5</v>
      </c>
      <c r="P1424" s="34">
        <v>4.25</v>
      </c>
      <c r="Q1424" s="34">
        <v>15.5</v>
      </c>
      <c r="R1424" s="34">
        <v>242.6</v>
      </c>
      <c r="S1424" s="34">
        <v>17.149999999999999</v>
      </c>
      <c r="T1424" s="34">
        <v>225.45</v>
      </c>
      <c r="U1424" s="34">
        <v>6.2</v>
      </c>
      <c r="V1424" s="5">
        <v>1871.8237348618709</v>
      </c>
      <c r="W1424" s="37">
        <v>2.736427320490368</v>
      </c>
      <c r="X1424" s="5">
        <v>219.28072460595445</v>
      </c>
      <c r="Y1424" s="5">
        <v>0.11714816973518931</v>
      </c>
    </row>
    <row r="1425" spans="1:25" x14ac:dyDescent="0.3">
      <c r="A1425" s="34" t="s">
        <v>1100</v>
      </c>
      <c r="B1425" s="29">
        <v>222</v>
      </c>
      <c r="C1425" s="29">
        <v>29</v>
      </c>
      <c r="D1425" s="29" t="s">
        <v>55</v>
      </c>
      <c r="E1425" s="5">
        <v>494086.744038</v>
      </c>
      <c r="F1425" s="5">
        <v>5180840.59387</v>
      </c>
      <c r="G1425" s="29">
        <v>5</v>
      </c>
      <c r="H1425" s="29" t="s">
        <v>23</v>
      </c>
      <c r="I1425" s="29" t="s">
        <v>198</v>
      </c>
      <c r="J1425" s="36" t="s">
        <v>202</v>
      </c>
      <c r="K1425" s="34">
        <v>2</v>
      </c>
      <c r="L1425" s="34" t="s">
        <v>198</v>
      </c>
      <c r="M1425" s="34" t="s">
        <v>203</v>
      </c>
      <c r="N1425" s="34">
        <v>7.5</v>
      </c>
      <c r="O1425" s="34">
        <v>4.5</v>
      </c>
      <c r="P1425" s="34">
        <v>5.75</v>
      </c>
      <c r="Q1425" s="34">
        <v>17.75</v>
      </c>
      <c r="R1425" s="34">
        <v>201.39</v>
      </c>
      <c r="S1425" s="34">
        <v>6.31</v>
      </c>
      <c r="T1425" s="34">
        <v>195.07999999999998</v>
      </c>
      <c r="U1425" s="34">
        <v>1.55</v>
      </c>
      <c r="V1425" s="5">
        <v>133.97125521692826</v>
      </c>
      <c r="W1425" s="5">
        <v>1.9132912680643148</v>
      </c>
      <c r="X1425" s="5">
        <v>191.34755139426011</v>
      </c>
      <c r="Y1425" s="5">
        <v>1.4282731850532213</v>
      </c>
    </row>
    <row r="1426" spans="1:25" x14ac:dyDescent="0.3">
      <c r="A1426" s="34" t="s">
        <v>1101</v>
      </c>
      <c r="B1426" s="29">
        <v>222</v>
      </c>
      <c r="C1426" s="29">
        <v>29</v>
      </c>
      <c r="D1426" s="29" t="s">
        <v>55</v>
      </c>
      <c r="E1426" s="5">
        <v>494086.744038</v>
      </c>
      <c r="F1426" s="5">
        <v>5180840.59387</v>
      </c>
      <c r="G1426" s="29">
        <v>5</v>
      </c>
      <c r="H1426" s="29" t="s">
        <v>23</v>
      </c>
      <c r="I1426" s="29" t="s">
        <v>198</v>
      </c>
      <c r="J1426" s="36" t="s">
        <v>205</v>
      </c>
      <c r="K1426" s="34">
        <v>3</v>
      </c>
      <c r="L1426" s="34" t="s">
        <v>198</v>
      </c>
      <c r="M1426" s="34" t="s">
        <v>206</v>
      </c>
      <c r="N1426" s="34" t="s">
        <v>206</v>
      </c>
      <c r="O1426" s="34" t="s">
        <v>206</v>
      </c>
      <c r="P1426" s="34" t="s">
        <v>206</v>
      </c>
      <c r="Q1426" s="34">
        <v>30</v>
      </c>
      <c r="R1426" s="34">
        <v>255.85</v>
      </c>
      <c r="S1426" s="34">
        <v>6.31</v>
      </c>
      <c r="T1426" s="34">
        <v>249.54</v>
      </c>
      <c r="U1426" s="34">
        <v>1.35</v>
      </c>
      <c r="V1426" s="5">
        <v>171.76657833502196</v>
      </c>
      <c r="W1426" s="5">
        <v>2.2861808532353636</v>
      </c>
      <c r="X1426" s="5">
        <v>243.83506429883647</v>
      </c>
      <c r="Y1426" s="5">
        <v>1.4195722279758558</v>
      </c>
    </row>
    <row r="1427" spans="1:25" x14ac:dyDescent="0.3">
      <c r="A1427" s="34" t="s">
        <v>1102</v>
      </c>
      <c r="B1427" s="29">
        <v>222</v>
      </c>
      <c r="C1427" s="29">
        <v>29</v>
      </c>
      <c r="D1427" s="29" t="s">
        <v>55</v>
      </c>
      <c r="E1427" s="5">
        <v>494086.744038</v>
      </c>
      <c r="F1427" s="5">
        <v>5180840.59387</v>
      </c>
      <c r="G1427" s="29">
        <v>5</v>
      </c>
      <c r="H1427" s="29" t="s">
        <v>23</v>
      </c>
      <c r="I1427" s="29" t="s">
        <v>198</v>
      </c>
      <c r="J1427" s="36" t="s">
        <v>208</v>
      </c>
      <c r="K1427" s="34">
        <v>4</v>
      </c>
      <c r="L1427" s="34" t="s">
        <v>198</v>
      </c>
      <c r="M1427" s="34" t="s">
        <v>206</v>
      </c>
      <c r="N1427" s="34" t="s">
        <v>206</v>
      </c>
      <c r="O1427" s="34" t="s">
        <v>206</v>
      </c>
      <c r="P1427" s="34" t="s">
        <v>206</v>
      </c>
      <c r="Q1427" s="34">
        <v>30</v>
      </c>
      <c r="R1427" s="34">
        <v>255.06</v>
      </c>
      <c r="S1427" s="34">
        <v>6.31</v>
      </c>
      <c r="T1427" s="34">
        <v>248.75</v>
      </c>
      <c r="U1427" s="34">
        <v>1.35</v>
      </c>
      <c r="V1427" s="5">
        <v>171.76657833502196</v>
      </c>
      <c r="W1427" s="5">
        <v>1.9265868992090911</v>
      </c>
      <c r="X1427" s="5">
        <v>243.95761508821738</v>
      </c>
      <c r="Y1427" s="5">
        <v>1.4202857008212069</v>
      </c>
    </row>
    <row r="1428" spans="1:25" x14ac:dyDescent="0.3">
      <c r="A1428" s="34" t="s">
        <v>1199</v>
      </c>
      <c r="B1428" s="29">
        <v>247</v>
      </c>
      <c r="C1428" s="29">
        <v>29</v>
      </c>
      <c r="D1428" s="29" t="s">
        <v>53</v>
      </c>
      <c r="E1428" s="5">
        <v>494114.637672999</v>
      </c>
      <c r="F1428" s="5">
        <v>5180872.3474000003</v>
      </c>
      <c r="G1428" s="29">
        <v>5</v>
      </c>
      <c r="H1428" s="29" t="s">
        <v>23</v>
      </c>
      <c r="I1428" s="29" t="s">
        <v>198</v>
      </c>
      <c r="J1428" s="36" t="s">
        <v>199</v>
      </c>
      <c r="K1428" s="34">
        <v>1</v>
      </c>
      <c r="L1428" s="34" t="s">
        <v>198</v>
      </c>
      <c r="M1428" s="34">
        <v>4.25</v>
      </c>
      <c r="N1428" s="34">
        <v>3.5</v>
      </c>
      <c r="O1428" s="34">
        <v>3</v>
      </c>
      <c r="P1428" s="34">
        <v>2.25</v>
      </c>
      <c r="Q1428" s="34">
        <v>13</v>
      </c>
      <c r="R1428" s="34">
        <v>570.1</v>
      </c>
      <c r="S1428" s="34">
        <v>17.149999999999999</v>
      </c>
      <c r="T1428" s="34">
        <v>552.95000000000005</v>
      </c>
      <c r="U1428" s="34">
        <v>6.2</v>
      </c>
      <c r="V1428" s="5">
        <v>1569.9166808518917</v>
      </c>
      <c r="W1428" s="37">
        <v>2.4006050840211679</v>
      </c>
      <c r="X1428" s="5">
        <v>539.67585418790497</v>
      </c>
      <c r="Y1428" s="5">
        <v>0.34376082550766834</v>
      </c>
    </row>
    <row r="1429" spans="1:25" x14ac:dyDescent="0.3">
      <c r="A1429" s="34" t="s">
        <v>1200</v>
      </c>
      <c r="B1429" s="29">
        <v>247</v>
      </c>
      <c r="C1429" s="29">
        <v>29</v>
      </c>
      <c r="D1429" s="29" t="s">
        <v>53</v>
      </c>
      <c r="E1429" s="5">
        <v>494114.637672999</v>
      </c>
      <c r="F1429" s="5">
        <v>5180872.3474000003</v>
      </c>
      <c r="G1429" s="29">
        <v>5</v>
      </c>
      <c r="H1429" s="29" t="s">
        <v>23</v>
      </c>
      <c r="I1429" s="29" t="s">
        <v>198</v>
      </c>
      <c r="J1429" s="36" t="s">
        <v>202</v>
      </c>
      <c r="K1429" s="34">
        <v>2</v>
      </c>
      <c r="L1429" s="34" t="s">
        <v>198</v>
      </c>
      <c r="M1429" s="34" t="s">
        <v>203</v>
      </c>
      <c r="N1429" s="34">
        <v>6.5</v>
      </c>
      <c r="O1429" s="34">
        <v>7</v>
      </c>
      <c r="P1429" s="34">
        <v>7.75</v>
      </c>
      <c r="Q1429" s="34">
        <v>21.25</v>
      </c>
      <c r="R1429" s="34">
        <v>234.94</v>
      </c>
      <c r="S1429" s="34">
        <v>6.31</v>
      </c>
      <c r="T1429" s="34">
        <v>228.63</v>
      </c>
      <c r="U1429" s="34">
        <v>1.55</v>
      </c>
      <c r="V1429" s="5">
        <v>160.38812244280143</v>
      </c>
      <c r="W1429" s="5">
        <v>2.0308692120227452</v>
      </c>
      <c r="X1429" s="5">
        <v>223.98682372055239</v>
      </c>
      <c r="Y1429" s="5">
        <v>1.3965299942982492</v>
      </c>
    </row>
    <row r="1430" spans="1:25" x14ac:dyDescent="0.3">
      <c r="A1430" s="34" t="s">
        <v>1201</v>
      </c>
      <c r="B1430" s="29">
        <v>247</v>
      </c>
      <c r="C1430" s="29">
        <v>29</v>
      </c>
      <c r="D1430" s="29" t="s">
        <v>53</v>
      </c>
      <c r="E1430" s="5">
        <v>494114.637672999</v>
      </c>
      <c r="F1430" s="5">
        <v>5180872.3474000003</v>
      </c>
      <c r="G1430" s="29">
        <v>5</v>
      </c>
      <c r="H1430" s="29" t="s">
        <v>23</v>
      </c>
      <c r="I1430" s="29" t="s">
        <v>198</v>
      </c>
      <c r="J1430" s="36" t="s">
        <v>205</v>
      </c>
      <c r="K1430" s="34">
        <v>3</v>
      </c>
      <c r="L1430" s="34" t="s">
        <v>198</v>
      </c>
      <c r="M1430" s="34" t="s">
        <v>206</v>
      </c>
      <c r="N1430" s="34" t="s">
        <v>206</v>
      </c>
      <c r="O1430" s="34" t="s">
        <v>206</v>
      </c>
      <c r="P1430" s="34" t="s">
        <v>206</v>
      </c>
      <c r="Q1430" s="34">
        <v>30</v>
      </c>
      <c r="R1430" s="34">
        <v>271.25</v>
      </c>
      <c r="S1430" s="34">
        <v>6.31</v>
      </c>
      <c r="T1430" s="34">
        <v>264.94</v>
      </c>
      <c r="U1430" s="34">
        <v>1.35</v>
      </c>
      <c r="V1430" s="5">
        <v>171.76657833502196</v>
      </c>
      <c r="W1430" s="5">
        <v>2.2154471544715229</v>
      </c>
      <c r="X1430" s="5">
        <v>259.07039430894315</v>
      </c>
      <c r="Y1430" s="5">
        <v>1.5082701001567345</v>
      </c>
    </row>
    <row r="1431" spans="1:25" x14ac:dyDescent="0.3">
      <c r="A1431" s="34" t="s">
        <v>1202</v>
      </c>
      <c r="B1431" s="29">
        <v>247</v>
      </c>
      <c r="C1431" s="29">
        <v>29</v>
      </c>
      <c r="D1431" s="29" t="s">
        <v>53</v>
      </c>
      <c r="E1431" s="5">
        <v>494114.637672999</v>
      </c>
      <c r="F1431" s="5">
        <v>5180872.3474000003</v>
      </c>
      <c r="G1431" s="29">
        <v>5</v>
      </c>
      <c r="H1431" s="29" t="s">
        <v>23</v>
      </c>
      <c r="I1431" s="29" t="s">
        <v>198</v>
      </c>
      <c r="J1431" s="36" t="s">
        <v>208</v>
      </c>
      <c r="K1431" s="34">
        <v>4</v>
      </c>
      <c r="L1431" s="34" t="s">
        <v>198</v>
      </c>
      <c r="M1431" s="34" t="s">
        <v>206</v>
      </c>
      <c r="N1431" s="34" t="s">
        <v>206</v>
      </c>
      <c r="O1431" s="34" t="s">
        <v>206</v>
      </c>
      <c r="P1431" s="34" t="s">
        <v>206</v>
      </c>
      <c r="Q1431" s="34">
        <v>30</v>
      </c>
      <c r="R1431" s="34">
        <v>261.18</v>
      </c>
      <c r="S1431" s="34">
        <v>6.31</v>
      </c>
      <c r="T1431" s="34">
        <v>254.87</v>
      </c>
      <c r="U1431" s="34">
        <v>1.35</v>
      </c>
      <c r="V1431" s="5">
        <v>171.76657833502196</v>
      </c>
      <c r="W1431" s="5">
        <v>2.0693852708460345</v>
      </c>
      <c r="X1431" s="5">
        <v>249.59575776019472</v>
      </c>
      <c r="Y1431" s="5">
        <v>1.4531101462204765</v>
      </c>
    </row>
    <row r="1432" spans="1:25" x14ac:dyDescent="0.3">
      <c r="A1432" s="34" t="s">
        <v>1287</v>
      </c>
      <c r="B1432" s="29">
        <v>269</v>
      </c>
      <c r="C1432" s="29">
        <v>29</v>
      </c>
      <c r="D1432" s="29" t="s">
        <v>58</v>
      </c>
      <c r="E1432" s="5">
        <v>494083.75327500002</v>
      </c>
      <c r="F1432" s="5">
        <v>5180904.1587199904</v>
      </c>
      <c r="G1432" s="29">
        <v>4</v>
      </c>
      <c r="H1432" s="29" t="s">
        <v>23</v>
      </c>
      <c r="I1432" s="29" t="s">
        <v>242</v>
      </c>
      <c r="J1432" s="36" t="s">
        <v>199</v>
      </c>
      <c r="K1432" s="34">
        <v>1</v>
      </c>
      <c r="L1432" s="34" t="s">
        <v>272</v>
      </c>
      <c r="M1432" s="34">
        <v>4.25</v>
      </c>
      <c r="N1432" s="34">
        <v>2</v>
      </c>
      <c r="O1432" s="34">
        <v>3</v>
      </c>
      <c r="P1432" s="34">
        <v>3.5</v>
      </c>
      <c r="Q1432" s="34">
        <v>12.75</v>
      </c>
      <c r="R1432" s="34">
        <v>699.1</v>
      </c>
      <c r="S1432" s="34">
        <v>17.149999999999999</v>
      </c>
      <c r="T1432" s="34">
        <v>681.95</v>
      </c>
      <c r="U1432" s="34">
        <v>6.2</v>
      </c>
      <c r="V1432" s="5">
        <v>1539.7259754508937</v>
      </c>
      <c r="W1432" s="37">
        <v>2.1307054632619691</v>
      </c>
      <c r="X1432" s="5">
        <v>667.41965409328509</v>
      </c>
      <c r="Y1432" s="5">
        <v>0.43346651594796781</v>
      </c>
    </row>
    <row r="1433" spans="1:25" x14ac:dyDescent="0.3">
      <c r="A1433" s="34" t="s">
        <v>1288</v>
      </c>
      <c r="B1433" s="29">
        <v>269</v>
      </c>
      <c r="C1433" s="29">
        <v>29</v>
      </c>
      <c r="D1433" s="29" t="s">
        <v>58</v>
      </c>
      <c r="E1433" s="5">
        <v>494083.75327500002</v>
      </c>
      <c r="F1433" s="5">
        <v>5180904.1587199904</v>
      </c>
      <c r="G1433" s="29">
        <v>4</v>
      </c>
      <c r="H1433" s="29" t="s">
        <v>23</v>
      </c>
      <c r="I1433" s="29" t="s">
        <v>242</v>
      </c>
      <c r="J1433" s="36" t="s">
        <v>202</v>
      </c>
      <c r="K1433" s="34">
        <v>2</v>
      </c>
      <c r="L1433" s="34" t="s">
        <v>272</v>
      </c>
      <c r="M1433" s="34" t="s">
        <v>203</v>
      </c>
      <c r="N1433" s="34">
        <v>8</v>
      </c>
      <c r="O1433" s="34">
        <v>7</v>
      </c>
      <c r="P1433" s="34">
        <v>6.5</v>
      </c>
      <c r="Q1433" s="34">
        <v>21.5</v>
      </c>
      <c r="R1433" s="34">
        <v>237.91</v>
      </c>
      <c r="S1433" s="34">
        <v>6.31</v>
      </c>
      <c r="T1433" s="34">
        <v>231.6</v>
      </c>
      <c r="U1433" s="34">
        <v>1.55</v>
      </c>
      <c r="V1433" s="5">
        <v>162.27504153036381</v>
      </c>
      <c r="W1433" s="5">
        <v>1.913680781758953</v>
      </c>
      <c r="X1433" s="5">
        <v>227.16791530944627</v>
      </c>
      <c r="Y1433" s="5">
        <v>1.399894359398085</v>
      </c>
    </row>
    <row r="1434" spans="1:25" x14ac:dyDescent="0.3">
      <c r="A1434" s="34" t="s">
        <v>1289</v>
      </c>
      <c r="B1434" s="29">
        <v>269</v>
      </c>
      <c r="C1434" s="29">
        <v>29</v>
      </c>
      <c r="D1434" s="29" t="s">
        <v>58</v>
      </c>
      <c r="E1434" s="5">
        <v>494083.75327500002</v>
      </c>
      <c r="F1434" s="5">
        <v>5180904.1587199904</v>
      </c>
      <c r="G1434" s="29">
        <v>4</v>
      </c>
      <c r="H1434" s="29" t="s">
        <v>23</v>
      </c>
      <c r="I1434" s="29" t="s">
        <v>242</v>
      </c>
      <c r="J1434" s="36" t="s">
        <v>205</v>
      </c>
      <c r="K1434" s="34">
        <v>3</v>
      </c>
      <c r="L1434" s="34" t="s">
        <v>272</v>
      </c>
      <c r="M1434" s="34" t="s">
        <v>206</v>
      </c>
      <c r="N1434" s="34" t="s">
        <v>206</v>
      </c>
      <c r="O1434" s="34" t="s">
        <v>206</v>
      </c>
      <c r="P1434" s="34" t="s">
        <v>206</v>
      </c>
      <c r="Q1434" s="34">
        <v>30</v>
      </c>
      <c r="R1434" s="34">
        <v>275.49</v>
      </c>
      <c r="S1434" s="34">
        <v>6.31</v>
      </c>
      <c r="T1434" s="34">
        <v>269.18</v>
      </c>
      <c r="U1434" s="34">
        <v>1.35</v>
      </c>
      <c r="V1434" s="5">
        <v>171.76657833502196</v>
      </c>
      <c r="W1434" s="5">
        <v>2.4017911662934917</v>
      </c>
      <c r="X1434" s="5">
        <v>262.71485853857121</v>
      </c>
      <c r="Y1434" s="5">
        <v>1.5294876400585873</v>
      </c>
    </row>
    <row r="1435" spans="1:25" x14ac:dyDescent="0.3">
      <c r="A1435" s="34" t="s">
        <v>1290</v>
      </c>
      <c r="B1435" s="29">
        <v>269</v>
      </c>
      <c r="C1435" s="29">
        <v>29</v>
      </c>
      <c r="D1435" s="29" t="s">
        <v>58</v>
      </c>
      <c r="E1435" s="5">
        <v>494083.75327500002</v>
      </c>
      <c r="F1435" s="5">
        <v>5180904.1587199904</v>
      </c>
      <c r="G1435" s="29">
        <v>4</v>
      </c>
      <c r="H1435" s="29" t="s">
        <v>23</v>
      </c>
      <c r="I1435" s="29" t="s">
        <v>242</v>
      </c>
      <c r="J1435" s="36" t="s">
        <v>208</v>
      </c>
      <c r="K1435" s="34">
        <v>4</v>
      </c>
      <c r="L1435" s="34" t="s">
        <v>272</v>
      </c>
      <c r="M1435" s="34" t="s">
        <v>206</v>
      </c>
      <c r="N1435" s="34" t="s">
        <v>206</v>
      </c>
      <c r="O1435" s="34" t="s">
        <v>206</v>
      </c>
      <c r="P1435" s="34" t="s">
        <v>206</v>
      </c>
      <c r="Q1435" s="34">
        <v>30</v>
      </c>
      <c r="R1435" s="34">
        <v>274.99</v>
      </c>
      <c r="S1435" s="34">
        <v>6.31</v>
      </c>
      <c r="T1435" s="34">
        <v>268.68</v>
      </c>
      <c r="U1435" s="34">
        <v>1.35</v>
      </c>
      <c r="V1435" s="5">
        <v>171.76657833502196</v>
      </c>
      <c r="W1435" s="5">
        <v>2.9291274068004762</v>
      </c>
      <c r="X1435" s="5">
        <v>260.81002048340849</v>
      </c>
      <c r="Y1435" s="5">
        <v>1.5183979503551142</v>
      </c>
    </row>
    <row r="1436" spans="1:25" x14ac:dyDescent="0.3">
      <c r="A1436" s="34" t="s">
        <v>1379</v>
      </c>
      <c r="B1436" s="29">
        <v>292</v>
      </c>
      <c r="C1436" s="29">
        <v>29</v>
      </c>
      <c r="D1436" s="29" t="s">
        <v>66</v>
      </c>
      <c r="E1436" s="5">
        <v>494104.70020800002</v>
      </c>
      <c r="F1436" s="5">
        <v>5180935.9190600002</v>
      </c>
      <c r="G1436" s="29">
        <v>4</v>
      </c>
      <c r="H1436" s="29" t="s">
        <v>23</v>
      </c>
      <c r="I1436" s="29" t="s">
        <v>242</v>
      </c>
      <c r="J1436" s="36" t="s">
        <v>199</v>
      </c>
      <c r="K1436" s="34">
        <v>1</v>
      </c>
      <c r="L1436" s="34" t="s">
        <v>272</v>
      </c>
      <c r="M1436" s="34">
        <v>2.5</v>
      </c>
      <c r="N1436" s="34">
        <v>5.75</v>
      </c>
      <c r="O1436" s="34">
        <v>3</v>
      </c>
      <c r="P1436" s="34">
        <v>3.25</v>
      </c>
      <c r="Q1436" s="34">
        <v>14.5</v>
      </c>
      <c r="R1436" s="34">
        <v>868.8</v>
      </c>
      <c r="S1436" s="34">
        <v>17.149999999999999</v>
      </c>
      <c r="T1436" s="34">
        <v>851.65</v>
      </c>
      <c r="U1436" s="34">
        <v>6.2</v>
      </c>
      <c r="V1436" s="5">
        <v>1751.0609132578793</v>
      </c>
      <c r="W1436" s="37">
        <v>1.9947347104090714</v>
      </c>
      <c r="X1436" s="5">
        <v>834.66184183880114</v>
      </c>
      <c r="Y1436" s="5">
        <v>0.47666065498880805</v>
      </c>
    </row>
    <row r="1437" spans="1:25" x14ac:dyDescent="0.3">
      <c r="A1437" s="34" t="s">
        <v>1380</v>
      </c>
      <c r="B1437" s="29">
        <v>292</v>
      </c>
      <c r="C1437" s="29">
        <v>29</v>
      </c>
      <c r="D1437" s="29" t="s">
        <v>66</v>
      </c>
      <c r="E1437" s="5">
        <v>494104.70020800002</v>
      </c>
      <c r="F1437" s="5">
        <v>5180935.9190600002</v>
      </c>
      <c r="G1437" s="29">
        <v>4</v>
      </c>
      <c r="H1437" s="29" t="s">
        <v>23</v>
      </c>
      <c r="I1437" s="29" t="s">
        <v>242</v>
      </c>
      <c r="J1437" s="36" t="s">
        <v>202</v>
      </c>
      <c r="K1437" s="34">
        <v>2</v>
      </c>
      <c r="L1437" s="34" t="s">
        <v>272</v>
      </c>
      <c r="M1437" s="34" t="s">
        <v>203</v>
      </c>
      <c r="N1437" s="34">
        <v>4.25</v>
      </c>
      <c r="O1437" s="34">
        <v>7</v>
      </c>
      <c r="P1437" s="34">
        <v>6.75</v>
      </c>
      <c r="Q1437" s="34">
        <v>18</v>
      </c>
      <c r="R1437" s="34">
        <v>181.26</v>
      </c>
      <c r="S1437" s="34">
        <v>6.31</v>
      </c>
      <c r="T1437" s="34">
        <v>174.95</v>
      </c>
      <c r="U1437" s="34">
        <v>1.55</v>
      </c>
      <c r="V1437" s="5">
        <v>135.85817430449063</v>
      </c>
      <c r="W1437" s="5">
        <v>2.0782396088019772</v>
      </c>
      <c r="X1437" s="5">
        <v>171.31411980440092</v>
      </c>
      <c r="Y1437" s="5">
        <v>1.260977638492661</v>
      </c>
    </row>
    <row r="1438" spans="1:25" x14ac:dyDescent="0.3">
      <c r="A1438" s="34" t="s">
        <v>1381</v>
      </c>
      <c r="B1438" s="29">
        <v>292</v>
      </c>
      <c r="C1438" s="29">
        <v>29</v>
      </c>
      <c r="D1438" s="29" t="s">
        <v>66</v>
      </c>
      <c r="E1438" s="5">
        <v>494104.70020800002</v>
      </c>
      <c r="F1438" s="5">
        <v>5180935.9190600002</v>
      </c>
      <c r="G1438" s="29">
        <v>4</v>
      </c>
      <c r="H1438" s="29" t="s">
        <v>23</v>
      </c>
      <c r="I1438" s="29" t="s">
        <v>242</v>
      </c>
      <c r="J1438" s="36" t="s">
        <v>205</v>
      </c>
      <c r="K1438" s="34">
        <v>3</v>
      </c>
      <c r="L1438" s="34" t="s">
        <v>272</v>
      </c>
      <c r="M1438" s="34" t="s">
        <v>206</v>
      </c>
      <c r="N1438" s="34" t="s">
        <v>206</v>
      </c>
      <c r="O1438" s="34" t="s">
        <v>206</v>
      </c>
      <c r="P1438" s="34" t="s">
        <v>206</v>
      </c>
      <c r="Q1438" s="34">
        <v>30</v>
      </c>
      <c r="R1438" s="34">
        <v>253.98</v>
      </c>
      <c r="S1438" s="34">
        <v>6.31</v>
      </c>
      <c r="T1438" s="34">
        <v>247.67</v>
      </c>
      <c r="U1438" s="34">
        <v>1.35</v>
      </c>
      <c r="V1438" s="5">
        <v>171.76657833502196</v>
      </c>
      <c r="W1438" s="5">
        <v>2.2861808532353343</v>
      </c>
      <c r="X1438" s="5">
        <v>242.00781588079204</v>
      </c>
      <c r="Y1438" s="5">
        <v>1.4089342538381833</v>
      </c>
    </row>
    <row r="1439" spans="1:25" x14ac:dyDescent="0.3">
      <c r="A1439" s="34" t="s">
        <v>1382</v>
      </c>
      <c r="B1439" s="29">
        <v>292</v>
      </c>
      <c r="C1439" s="29">
        <v>29</v>
      </c>
      <c r="D1439" s="29" t="s">
        <v>66</v>
      </c>
      <c r="E1439" s="5">
        <v>494104.70020800002</v>
      </c>
      <c r="F1439" s="5">
        <v>5180935.9190600002</v>
      </c>
      <c r="G1439" s="29">
        <v>4</v>
      </c>
      <c r="H1439" s="29" t="s">
        <v>23</v>
      </c>
      <c r="I1439" s="29" t="s">
        <v>242</v>
      </c>
      <c r="J1439" s="36" t="s">
        <v>208</v>
      </c>
      <c r="K1439" s="34">
        <v>4</v>
      </c>
      <c r="L1439" s="34" t="s">
        <v>272</v>
      </c>
      <c r="M1439" s="34" t="s">
        <v>206</v>
      </c>
      <c r="N1439" s="34" t="s">
        <v>206</v>
      </c>
      <c r="O1439" s="34" t="s">
        <v>206</v>
      </c>
      <c r="P1439" s="34" t="s">
        <v>206</v>
      </c>
      <c r="Q1439" s="34">
        <v>30</v>
      </c>
      <c r="R1439" s="34">
        <v>248.73</v>
      </c>
      <c r="S1439" s="34">
        <v>6.31</v>
      </c>
      <c r="T1439" s="34">
        <v>242.42</v>
      </c>
      <c r="U1439" s="34">
        <v>1.35</v>
      </c>
      <c r="V1439" s="5">
        <v>171.76657833502196</v>
      </c>
      <c r="W1439" s="5">
        <v>2.2375915378356268</v>
      </c>
      <c r="X1439" s="5">
        <v>236.99563059397886</v>
      </c>
      <c r="Y1439" s="5">
        <v>1.3797540411600384</v>
      </c>
    </row>
    <row r="1440" spans="1:25" x14ac:dyDescent="0.3">
      <c r="A1440" s="34" t="s">
        <v>803</v>
      </c>
      <c r="B1440" s="29">
        <v>148</v>
      </c>
      <c r="C1440" s="29">
        <v>30</v>
      </c>
      <c r="D1440" s="29" t="s">
        <v>40</v>
      </c>
      <c r="E1440" s="5">
        <v>494134.94672100001</v>
      </c>
      <c r="F1440" s="5">
        <v>5180720.0901100002</v>
      </c>
      <c r="G1440" s="29">
        <v>8</v>
      </c>
      <c r="H1440" s="29" t="s">
        <v>23</v>
      </c>
      <c r="I1440" s="29" t="s">
        <v>198</v>
      </c>
      <c r="J1440" s="36" t="s">
        <v>199</v>
      </c>
      <c r="K1440" s="34">
        <v>1</v>
      </c>
      <c r="L1440" s="34" t="s">
        <v>198</v>
      </c>
      <c r="M1440" s="34">
        <v>5</v>
      </c>
      <c r="N1440" s="34">
        <v>4.5</v>
      </c>
      <c r="O1440" s="34">
        <v>3.75</v>
      </c>
      <c r="P1440" s="34">
        <v>4</v>
      </c>
      <c r="Q1440" s="34">
        <v>17.25</v>
      </c>
      <c r="R1440" s="34">
        <v>583.70000000000005</v>
      </c>
      <c r="S1440" s="34">
        <v>17.149999999999999</v>
      </c>
      <c r="T1440" s="34">
        <v>566.55000000000007</v>
      </c>
      <c r="U1440" s="34">
        <v>6.2</v>
      </c>
      <c r="V1440" s="5">
        <v>2083.1586726688561</v>
      </c>
      <c r="W1440" s="37">
        <v>2.6347576626906304</v>
      </c>
      <c r="X1440" s="5">
        <v>551.6227804620263</v>
      </c>
      <c r="Y1440" s="5">
        <v>0.26480113478600753</v>
      </c>
    </row>
    <row r="1441" spans="1:25" x14ac:dyDescent="0.3">
      <c r="A1441" s="34" t="s">
        <v>804</v>
      </c>
      <c r="B1441" s="29">
        <v>148</v>
      </c>
      <c r="C1441" s="29">
        <v>30</v>
      </c>
      <c r="D1441" s="29" t="s">
        <v>40</v>
      </c>
      <c r="E1441" s="5">
        <v>494134.94672100001</v>
      </c>
      <c r="F1441" s="5">
        <v>5180720.0901100002</v>
      </c>
      <c r="G1441" s="29">
        <v>8</v>
      </c>
      <c r="H1441" s="29" t="s">
        <v>23</v>
      </c>
      <c r="I1441" s="29" t="s">
        <v>198</v>
      </c>
      <c r="J1441" s="36" t="s">
        <v>202</v>
      </c>
      <c r="K1441" s="34">
        <v>2</v>
      </c>
      <c r="L1441" s="34" t="s">
        <v>198</v>
      </c>
      <c r="M1441" s="34" t="s">
        <v>203</v>
      </c>
      <c r="N1441" s="34">
        <v>5.5</v>
      </c>
      <c r="O1441" s="34">
        <v>6.25</v>
      </c>
      <c r="P1441" s="34">
        <v>6</v>
      </c>
      <c r="Q1441" s="34">
        <v>17.75</v>
      </c>
      <c r="R1441" s="34">
        <v>197.03</v>
      </c>
      <c r="S1441" s="34">
        <v>6.31</v>
      </c>
      <c r="T1441" s="34">
        <v>190.72</v>
      </c>
      <c r="U1441" s="34">
        <v>1.55</v>
      </c>
      <c r="V1441" s="5">
        <v>133.97125521692826</v>
      </c>
      <c r="W1441" s="5">
        <v>1.904570970328795</v>
      </c>
      <c r="X1441" s="5">
        <v>187.08760224538892</v>
      </c>
      <c r="Y1441" s="5">
        <v>1.3964756987792186</v>
      </c>
    </row>
    <row r="1442" spans="1:25" x14ac:dyDescent="0.3">
      <c r="A1442" s="34" t="s">
        <v>805</v>
      </c>
      <c r="B1442" s="29">
        <v>148</v>
      </c>
      <c r="C1442" s="29">
        <v>30</v>
      </c>
      <c r="D1442" s="29" t="s">
        <v>40</v>
      </c>
      <c r="E1442" s="5">
        <v>494134.94672100001</v>
      </c>
      <c r="F1442" s="5">
        <v>5180720.0901100002</v>
      </c>
      <c r="G1442" s="29">
        <v>8</v>
      </c>
      <c r="H1442" s="29" t="s">
        <v>23</v>
      </c>
      <c r="I1442" s="29" t="s">
        <v>198</v>
      </c>
      <c r="J1442" s="36" t="s">
        <v>205</v>
      </c>
      <c r="K1442" s="34">
        <v>3</v>
      </c>
      <c r="L1442" s="34" t="s">
        <v>198</v>
      </c>
      <c r="M1442" s="34" t="s">
        <v>206</v>
      </c>
      <c r="N1442" s="34" t="s">
        <v>206</v>
      </c>
      <c r="O1442" s="34" t="s">
        <v>206</v>
      </c>
      <c r="P1442" s="34" t="s">
        <v>206</v>
      </c>
      <c r="Q1442" s="34">
        <v>30</v>
      </c>
      <c r="R1442" s="34">
        <v>272.33999999999997</v>
      </c>
      <c r="S1442" s="34">
        <v>6.31</v>
      </c>
      <c r="T1442" s="34">
        <v>266.02999999999997</v>
      </c>
      <c r="U1442" s="34">
        <v>1.35</v>
      </c>
      <c r="V1442" s="5">
        <v>171.76657833502196</v>
      </c>
      <c r="W1442" s="5">
        <v>2.4989923417976518</v>
      </c>
      <c r="X1442" s="5">
        <v>259.38193067311568</v>
      </c>
      <c r="Y1442" s="5">
        <v>1.5100838194913824</v>
      </c>
    </row>
    <row r="1443" spans="1:25" x14ac:dyDescent="0.3">
      <c r="A1443" s="34" t="s">
        <v>806</v>
      </c>
      <c r="B1443" s="29">
        <v>148</v>
      </c>
      <c r="C1443" s="29">
        <v>30</v>
      </c>
      <c r="D1443" s="29" t="s">
        <v>40</v>
      </c>
      <c r="E1443" s="5">
        <v>494134.94672100001</v>
      </c>
      <c r="F1443" s="5">
        <v>5180720.0901100002</v>
      </c>
      <c r="G1443" s="29">
        <v>8</v>
      </c>
      <c r="H1443" s="29" t="s">
        <v>23</v>
      </c>
      <c r="I1443" s="29" t="s">
        <v>198</v>
      </c>
      <c r="J1443" s="36" t="s">
        <v>208</v>
      </c>
      <c r="K1443" s="34">
        <v>4</v>
      </c>
      <c r="L1443" s="34" t="s">
        <v>198</v>
      </c>
      <c r="M1443" s="34" t="s">
        <v>206</v>
      </c>
      <c r="N1443" s="34" t="s">
        <v>206</v>
      </c>
      <c r="O1443" s="34" t="s">
        <v>206</v>
      </c>
      <c r="P1443" s="34" t="s">
        <v>206</v>
      </c>
      <c r="Q1443" s="34">
        <v>30</v>
      </c>
      <c r="R1443" s="34">
        <v>288.7</v>
      </c>
      <c r="S1443" s="34">
        <v>6.31</v>
      </c>
      <c r="T1443" s="34">
        <v>282.39</v>
      </c>
      <c r="U1443" s="34">
        <v>1.35</v>
      </c>
      <c r="V1443" s="5">
        <v>171.76657833502196</v>
      </c>
      <c r="W1443" s="5">
        <v>1.914936504736954</v>
      </c>
      <c r="X1443" s="5">
        <v>276.98241080427329</v>
      </c>
      <c r="Y1443" s="5">
        <v>1.6125512511754947</v>
      </c>
    </row>
    <row r="1444" spans="1:25" x14ac:dyDescent="0.3">
      <c r="A1444" s="34" t="s">
        <v>903</v>
      </c>
      <c r="B1444" s="29">
        <v>173</v>
      </c>
      <c r="C1444" s="29">
        <v>30</v>
      </c>
      <c r="D1444" s="29" t="s">
        <v>47</v>
      </c>
      <c r="E1444" s="5">
        <v>494116.65697800001</v>
      </c>
      <c r="F1444" s="5">
        <v>5180751.8889600001</v>
      </c>
      <c r="G1444" s="29">
        <v>7</v>
      </c>
      <c r="H1444" s="29" t="s">
        <v>23</v>
      </c>
      <c r="I1444" s="29" t="s">
        <v>210</v>
      </c>
      <c r="J1444" s="36" t="s">
        <v>199</v>
      </c>
      <c r="K1444" s="34">
        <v>1</v>
      </c>
      <c r="L1444" s="34" t="s">
        <v>210</v>
      </c>
      <c r="M1444" s="34">
        <v>1.5</v>
      </c>
      <c r="N1444" s="34">
        <v>1</v>
      </c>
      <c r="O1444" s="34">
        <v>1.5</v>
      </c>
      <c r="P1444" s="34">
        <v>3</v>
      </c>
      <c r="Q1444" s="34">
        <v>7</v>
      </c>
      <c r="R1444" s="34">
        <v>592.6</v>
      </c>
      <c r="S1444" s="34">
        <v>17.149999999999999</v>
      </c>
      <c r="T1444" s="34">
        <v>575.45000000000005</v>
      </c>
      <c r="U1444" s="34">
        <v>6.2</v>
      </c>
      <c r="V1444" s="5">
        <v>845.33975122794163</v>
      </c>
      <c r="W1444" s="37">
        <v>1.9520920827500763</v>
      </c>
      <c r="X1444" s="5">
        <v>564.21668610981476</v>
      </c>
      <c r="Y1444" s="5">
        <v>0.66744369384053315</v>
      </c>
    </row>
    <row r="1445" spans="1:25" x14ac:dyDescent="0.3">
      <c r="A1445" s="34" t="s">
        <v>904</v>
      </c>
      <c r="B1445" s="29">
        <v>173</v>
      </c>
      <c r="C1445" s="29">
        <v>30</v>
      </c>
      <c r="D1445" s="29" t="s">
        <v>47</v>
      </c>
      <c r="E1445" s="5">
        <v>494116.65697800001</v>
      </c>
      <c r="F1445" s="5">
        <v>5180751.8889600001</v>
      </c>
      <c r="G1445" s="29">
        <v>7</v>
      </c>
      <c r="H1445" s="29" t="s">
        <v>23</v>
      </c>
      <c r="I1445" s="29" t="s">
        <v>210</v>
      </c>
      <c r="J1445" s="36" t="s">
        <v>202</v>
      </c>
      <c r="K1445" s="34">
        <v>2</v>
      </c>
      <c r="L1445" s="34" t="s">
        <v>210</v>
      </c>
      <c r="M1445" s="34" t="s">
        <v>203</v>
      </c>
      <c r="N1445" s="34">
        <v>9</v>
      </c>
      <c r="O1445" s="34">
        <v>8.5</v>
      </c>
      <c r="P1445" s="34">
        <v>7</v>
      </c>
      <c r="Q1445" s="34">
        <v>24.5</v>
      </c>
      <c r="R1445" s="34">
        <v>185.78</v>
      </c>
      <c r="S1445" s="34">
        <v>6.31</v>
      </c>
      <c r="T1445" s="34">
        <v>179.47</v>
      </c>
      <c r="U1445" s="34">
        <v>1.55</v>
      </c>
      <c r="V1445" s="5">
        <v>184.91807058111223</v>
      </c>
      <c r="W1445" s="5">
        <v>2.0044543429843995</v>
      </c>
      <c r="X1445" s="5">
        <v>175.87260579064591</v>
      </c>
      <c r="Y1445" s="5">
        <v>0.95108393267331526</v>
      </c>
    </row>
    <row r="1446" spans="1:25" x14ac:dyDescent="0.3">
      <c r="A1446" s="34" t="s">
        <v>905</v>
      </c>
      <c r="B1446" s="29">
        <v>173</v>
      </c>
      <c r="C1446" s="29">
        <v>30</v>
      </c>
      <c r="D1446" s="29" t="s">
        <v>47</v>
      </c>
      <c r="E1446" s="5">
        <v>494116.65697800001</v>
      </c>
      <c r="F1446" s="5">
        <v>5180751.8889600001</v>
      </c>
      <c r="G1446" s="29">
        <v>7</v>
      </c>
      <c r="H1446" s="29" t="s">
        <v>23</v>
      </c>
      <c r="I1446" s="29" t="s">
        <v>210</v>
      </c>
      <c r="J1446" s="36" t="s">
        <v>205</v>
      </c>
      <c r="K1446" s="34">
        <v>3</v>
      </c>
      <c r="L1446" s="34" t="s">
        <v>210</v>
      </c>
      <c r="M1446" s="34" t="s">
        <v>206</v>
      </c>
      <c r="N1446" s="34" t="s">
        <v>206</v>
      </c>
      <c r="O1446" s="34" t="s">
        <v>206</v>
      </c>
      <c r="P1446" s="34" t="s">
        <v>206</v>
      </c>
      <c r="Q1446" s="34">
        <v>30</v>
      </c>
      <c r="R1446" s="34">
        <v>294.91000000000003</v>
      </c>
      <c r="S1446" s="34">
        <v>6.31</v>
      </c>
      <c r="T1446" s="34">
        <v>288.60000000000002</v>
      </c>
      <c r="U1446" s="34">
        <v>1.35</v>
      </c>
      <c r="V1446" s="5">
        <v>171.76657833502196</v>
      </c>
      <c r="W1446" s="5">
        <v>2.2474185057703981</v>
      </c>
      <c r="X1446" s="5">
        <v>282.11395019234664</v>
      </c>
      <c r="Y1446" s="5">
        <v>1.642426326046373</v>
      </c>
    </row>
    <row r="1447" spans="1:25" x14ac:dyDescent="0.3">
      <c r="A1447" s="34" t="s">
        <v>906</v>
      </c>
      <c r="B1447" s="29">
        <v>173</v>
      </c>
      <c r="C1447" s="29">
        <v>30</v>
      </c>
      <c r="D1447" s="29" t="s">
        <v>47</v>
      </c>
      <c r="E1447" s="5">
        <v>494116.65697800001</v>
      </c>
      <c r="F1447" s="5">
        <v>5180751.8889600001</v>
      </c>
      <c r="G1447" s="29">
        <v>7</v>
      </c>
      <c r="H1447" s="29" t="s">
        <v>23</v>
      </c>
      <c r="I1447" s="29" t="s">
        <v>210</v>
      </c>
      <c r="J1447" s="36" t="s">
        <v>208</v>
      </c>
      <c r="K1447" s="34">
        <v>4</v>
      </c>
      <c r="L1447" s="34" t="s">
        <v>210</v>
      </c>
      <c r="M1447" s="34" t="s">
        <v>206</v>
      </c>
      <c r="N1447" s="34" t="s">
        <v>206</v>
      </c>
      <c r="O1447" s="34" t="s">
        <v>206</v>
      </c>
      <c r="P1447" s="34" t="s">
        <v>206</v>
      </c>
      <c r="Q1447" s="34">
        <v>30</v>
      </c>
      <c r="R1447" s="34">
        <v>285.67</v>
      </c>
      <c r="S1447" s="34">
        <v>6.31</v>
      </c>
      <c r="T1447" s="34">
        <v>279.36</v>
      </c>
      <c r="U1447" s="34">
        <v>1.35</v>
      </c>
      <c r="V1447" s="5">
        <v>171.76657833502196</v>
      </c>
      <c r="W1447" s="5">
        <v>2.0296326364927944</v>
      </c>
      <c r="X1447" s="5">
        <v>273.69001826669376</v>
      </c>
      <c r="Y1447" s="5">
        <v>1.5933834213829148</v>
      </c>
    </row>
    <row r="1448" spans="1:25" x14ac:dyDescent="0.3">
      <c r="A1448" s="34" t="s">
        <v>1007</v>
      </c>
      <c r="B1448" s="29">
        <v>199</v>
      </c>
      <c r="C1448" s="29">
        <v>30</v>
      </c>
      <c r="D1448" s="29" t="s">
        <v>48</v>
      </c>
      <c r="E1448" s="5">
        <v>494133.78745300003</v>
      </c>
      <c r="F1448" s="5">
        <v>5180783.6531300005</v>
      </c>
      <c r="G1448" s="29">
        <v>7</v>
      </c>
      <c r="H1448" s="29" t="s">
        <v>23</v>
      </c>
      <c r="I1448" s="29" t="s">
        <v>210</v>
      </c>
      <c r="J1448" s="36" t="s">
        <v>199</v>
      </c>
      <c r="K1448" s="34">
        <v>1</v>
      </c>
      <c r="L1448" s="34" t="s">
        <v>210</v>
      </c>
      <c r="M1448" s="34">
        <v>4.5</v>
      </c>
      <c r="N1448" s="34">
        <v>3.5</v>
      </c>
      <c r="O1448" s="34">
        <v>3.5</v>
      </c>
      <c r="P1448" s="34">
        <v>2.75</v>
      </c>
      <c r="Q1448" s="34">
        <v>14.25</v>
      </c>
      <c r="R1448" s="34">
        <v>752.4</v>
      </c>
      <c r="S1448" s="34">
        <v>17.149999999999999</v>
      </c>
      <c r="T1448" s="34">
        <v>735.25</v>
      </c>
      <c r="U1448" s="34">
        <v>6.2</v>
      </c>
      <c r="V1448" s="5">
        <v>1720.8702078568813</v>
      </c>
      <c r="W1448" s="37">
        <v>1.8409068888673354</v>
      </c>
      <c r="X1448" s="5">
        <v>721.71473209960288</v>
      </c>
      <c r="Y1448" s="5">
        <v>0.41938940473517999</v>
      </c>
    </row>
    <row r="1449" spans="1:25" x14ac:dyDescent="0.3">
      <c r="A1449" s="34" t="s">
        <v>1008</v>
      </c>
      <c r="B1449" s="29">
        <v>199</v>
      </c>
      <c r="C1449" s="29">
        <v>30</v>
      </c>
      <c r="D1449" s="29" t="s">
        <v>48</v>
      </c>
      <c r="E1449" s="5">
        <v>494133.78745300003</v>
      </c>
      <c r="F1449" s="5">
        <v>5180783.6531300005</v>
      </c>
      <c r="G1449" s="29">
        <v>7</v>
      </c>
      <c r="H1449" s="29" t="s">
        <v>23</v>
      </c>
      <c r="I1449" s="29" t="s">
        <v>210</v>
      </c>
      <c r="J1449" s="36" t="s">
        <v>202</v>
      </c>
      <c r="K1449" s="34">
        <v>2</v>
      </c>
      <c r="L1449" s="34" t="s">
        <v>210</v>
      </c>
      <c r="M1449" s="34" t="s">
        <v>203</v>
      </c>
      <c r="N1449" s="34">
        <v>6.5</v>
      </c>
      <c r="O1449" s="34">
        <v>6.5</v>
      </c>
      <c r="P1449" s="34">
        <v>7.25</v>
      </c>
      <c r="Q1449" s="34">
        <v>20.25</v>
      </c>
      <c r="R1449" s="34">
        <v>251.03</v>
      </c>
      <c r="S1449" s="34">
        <v>6.31</v>
      </c>
      <c r="T1449" s="34">
        <v>244.72</v>
      </c>
      <c r="U1449" s="34">
        <v>1.55</v>
      </c>
      <c r="V1449" s="5">
        <v>152.84044609255196</v>
      </c>
      <c r="W1449" s="5">
        <v>1.5949929335756237</v>
      </c>
      <c r="X1449" s="5">
        <v>240.81673329295373</v>
      </c>
      <c r="Y1449" s="5">
        <v>1.5756086785243224</v>
      </c>
    </row>
    <row r="1450" spans="1:25" x14ac:dyDescent="0.3">
      <c r="A1450" s="34" t="s">
        <v>1009</v>
      </c>
      <c r="B1450" s="29">
        <v>199</v>
      </c>
      <c r="C1450" s="29">
        <v>30</v>
      </c>
      <c r="D1450" s="29" t="s">
        <v>48</v>
      </c>
      <c r="E1450" s="5">
        <v>494133.78745300003</v>
      </c>
      <c r="F1450" s="5">
        <v>5180783.6531300005</v>
      </c>
      <c r="G1450" s="29">
        <v>7</v>
      </c>
      <c r="H1450" s="29" t="s">
        <v>23</v>
      </c>
      <c r="I1450" s="29" t="s">
        <v>210</v>
      </c>
      <c r="J1450" s="36" t="s">
        <v>205</v>
      </c>
      <c r="K1450" s="34">
        <v>3</v>
      </c>
      <c r="L1450" s="34" t="s">
        <v>210</v>
      </c>
      <c r="M1450" s="34" t="s">
        <v>206</v>
      </c>
      <c r="N1450" s="34" t="s">
        <v>206</v>
      </c>
      <c r="O1450" s="34" t="s">
        <v>206</v>
      </c>
      <c r="P1450" s="34" t="s">
        <v>206</v>
      </c>
      <c r="Q1450" s="34">
        <v>30</v>
      </c>
      <c r="R1450" s="34">
        <v>282.57</v>
      </c>
      <c r="S1450" s="34">
        <v>6.31</v>
      </c>
      <c r="T1450" s="34">
        <v>276.26</v>
      </c>
      <c r="U1450" s="34">
        <v>1.35</v>
      </c>
      <c r="V1450" s="5">
        <v>171.76657833502196</v>
      </c>
      <c r="W1450" s="5">
        <v>1.7668562144597981</v>
      </c>
      <c r="X1450" s="5">
        <v>271.37888302193335</v>
      </c>
      <c r="Y1450" s="5">
        <v>1.5799283286217802</v>
      </c>
    </row>
    <row r="1451" spans="1:25" x14ac:dyDescent="0.3">
      <c r="A1451" s="34" t="s">
        <v>1010</v>
      </c>
      <c r="B1451" s="29">
        <v>199</v>
      </c>
      <c r="C1451" s="29">
        <v>30</v>
      </c>
      <c r="D1451" s="29" t="s">
        <v>48</v>
      </c>
      <c r="E1451" s="5">
        <v>494133.78745300003</v>
      </c>
      <c r="F1451" s="5">
        <v>5180783.6531300005</v>
      </c>
      <c r="G1451" s="29">
        <v>7</v>
      </c>
      <c r="H1451" s="29" t="s">
        <v>23</v>
      </c>
      <c r="I1451" s="29" t="s">
        <v>210</v>
      </c>
      <c r="J1451" s="36" t="s">
        <v>208</v>
      </c>
      <c r="K1451" s="34">
        <v>4</v>
      </c>
      <c r="L1451" s="34" t="s">
        <v>210</v>
      </c>
      <c r="M1451" s="34" t="s">
        <v>206</v>
      </c>
      <c r="N1451" s="34" t="s">
        <v>206</v>
      </c>
      <c r="O1451" s="34" t="s">
        <v>206</v>
      </c>
      <c r="P1451" s="34" t="s">
        <v>206</v>
      </c>
      <c r="Q1451" s="34">
        <v>30</v>
      </c>
      <c r="R1451" s="34">
        <v>271.87</v>
      </c>
      <c r="S1451" s="34">
        <v>6.31</v>
      </c>
      <c r="T1451" s="34">
        <v>265.56</v>
      </c>
      <c r="U1451" s="34">
        <v>1.35</v>
      </c>
      <c r="V1451" s="5">
        <v>171.76657833502196</v>
      </c>
      <c r="W1451" s="5">
        <v>1.7045454545454612</v>
      </c>
      <c r="X1451" s="5">
        <v>261.03340909090906</v>
      </c>
      <c r="Y1451" s="5">
        <v>1.5196984862897873</v>
      </c>
    </row>
    <row r="1452" spans="1:25" x14ac:dyDescent="0.3">
      <c r="A1452" s="34" t="s">
        <v>1103</v>
      </c>
      <c r="B1452" s="29">
        <v>223</v>
      </c>
      <c r="C1452" s="29">
        <v>30</v>
      </c>
      <c r="D1452" s="29" t="s">
        <v>55</v>
      </c>
      <c r="E1452" s="5">
        <v>494118.627680998</v>
      </c>
      <c r="F1452" s="5">
        <v>5180815.4489200003</v>
      </c>
      <c r="G1452" s="29">
        <v>6</v>
      </c>
      <c r="H1452" s="29" t="s">
        <v>23</v>
      </c>
      <c r="I1452" s="29" t="s">
        <v>210</v>
      </c>
      <c r="J1452" s="36" t="s">
        <v>199</v>
      </c>
      <c r="K1452" s="34">
        <v>1</v>
      </c>
      <c r="L1452" s="34" t="s">
        <v>210</v>
      </c>
      <c r="M1452" s="34">
        <v>2.5</v>
      </c>
      <c r="N1452" s="34">
        <v>3.25</v>
      </c>
      <c r="O1452" s="34">
        <v>2.5</v>
      </c>
      <c r="P1452" s="34">
        <v>3.75</v>
      </c>
      <c r="Q1452" s="34">
        <v>12</v>
      </c>
      <c r="R1452" s="34">
        <v>784.6</v>
      </c>
      <c r="S1452" s="34">
        <v>17.149999999999999</v>
      </c>
      <c r="T1452" s="34">
        <v>767.45</v>
      </c>
      <c r="U1452" s="34">
        <v>6.2</v>
      </c>
      <c r="V1452" s="5">
        <v>1449.1538592479001</v>
      </c>
      <c r="W1452" s="37">
        <v>2.0412779800504239</v>
      </c>
      <c r="X1452" s="5">
        <v>751.78421214210312</v>
      </c>
      <c r="Y1452" s="5">
        <v>0.51877459894581068</v>
      </c>
    </row>
    <row r="1453" spans="1:25" x14ac:dyDescent="0.3">
      <c r="A1453" s="34" t="s">
        <v>1104</v>
      </c>
      <c r="B1453" s="29">
        <v>223</v>
      </c>
      <c r="C1453" s="29">
        <v>30</v>
      </c>
      <c r="D1453" s="29" t="s">
        <v>55</v>
      </c>
      <c r="E1453" s="5">
        <v>494118.627680998</v>
      </c>
      <c r="F1453" s="5">
        <v>5180815.4489200003</v>
      </c>
      <c r="G1453" s="29">
        <v>6</v>
      </c>
      <c r="H1453" s="29" t="s">
        <v>23</v>
      </c>
      <c r="I1453" s="29" t="s">
        <v>210</v>
      </c>
      <c r="J1453" s="36" t="s">
        <v>202</v>
      </c>
      <c r="K1453" s="34">
        <v>2</v>
      </c>
      <c r="L1453" s="34" t="s">
        <v>210</v>
      </c>
      <c r="M1453" s="34" t="s">
        <v>203</v>
      </c>
      <c r="N1453" s="34">
        <v>6.75</v>
      </c>
      <c r="O1453" s="34">
        <v>7.5</v>
      </c>
      <c r="P1453" s="34">
        <v>6.25</v>
      </c>
      <c r="Q1453" s="34">
        <v>20.5</v>
      </c>
      <c r="R1453" s="34">
        <v>242.56</v>
      </c>
      <c r="S1453" s="34">
        <v>6.31</v>
      </c>
      <c r="T1453" s="34">
        <v>236.25</v>
      </c>
      <c r="U1453" s="34">
        <v>1.55</v>
      </c>
      <c r="V1453" s="5">
        <v>154.72736518011433</v>
      </c>
      <c r="W1453" s="5">
        <v>1.8879415347137778</v>
      </c>
      <c r="X1453" s="5">
        <v>231.78973812423871</v>
      </c>
      <c r="Y1453" s="5">
        <v>1.4980526415247746</v>
      </c>
    </row>
    <row r="1454" spans="1:25" x14ac:dyDescent="0.3">
      <c r="A1454" s="34" t="s">
        <v>1105</v>
      </c>
      <c r="B1454" s="29">
        <v>223</v>
      </c>
      <c r="C1454" s="29">
        <v>30</v>
      </c>
      <c r="D1454" s="29" t="s">
        <v>55</v>
      </c>
      <c r="E1454" s="5">
        <v>494118.627680998</v>
      </c>
      <c r="F1454" s="5">
        <v>5180815.4489200003</v>
      </c>
      <c r="G1454" s="29">
        <v>6</v>
      </c>
      <c r="H1454" s="29" t="s">
        <v>23</v>
      </c>
      <c r="I1454" s="29" t="s">
        <v>210</v>
      </c>
      <c r="J1454" s="36" t="s">
        <v>205</v>
      </c>
      <c r="K1454" s="34">
        <v>3</v>
      </c>
      <c r="L1454" s="34" t="s">
        <v>210</v>
      </c>
      <c r="M1454" s="34" t="s">
        <v>206</v>
      </c>
      <c r="N1454" s="34" t="s">
        <v>206</v>
      </c>
      <c r="O1454" s="34" t="s">
        <v>206</v>
      </c>
      <c r="P1454" s="34" t="s">
        <v>206</v>
      </c>
      <c r="Q1454" s="34">
        <v>30</v>
      </c>
      <c r="R1454" s="34">
        <v>281.43</v>
      </c>
      <c r="S1454" s="34">
        <v>6.31</v>
      </c>
      <c r="T1454" s="34">
        <v>275.12</v>
      </c>
      <c r="U1454" s="34">
        <v>1.35</v>
      </c>
      <c r="V1454" s="5">
        <v>171.76657833502196</v>
      </c>
      <c r="W1454" s="5">
        <v>2.0986145069274675</v>
      </c>
      <c r="X1454" s="5">
        <v>269.34629176854116</v>
      </c>
      <c r="Y1454" s="5">
        <v>1.5680948784064088</v>
      </c>
    </row>
    <row r="1455" spans="1:25" x14ac:dyDescent="0.3">
      <c r="A1455" s="34" t="s">
        <v>1106</v>
      </c>
      <c r="B1455" s="29">
        <v>223</v>
      </c>
      <c r="C1455" s="29">
        <v>30</v>
      </c>
      <c r="D1455" s="29" t="s">
        <v>55</v>
      </c>
      <c r="E1455" s="5">
        <v>494118.627680998</v>
      </c>
      <c r="F1455" s="5">
        <v>5180815.4489200003</v>
      </c>
      <c r="G1455" s="29">
        <v>6</v>
      </c>
      <c r="H1455" s="29" t="s">
        <v>23</v>
      </c>
      <c r="I1455" s="29" t="s">
        <v>210</v>
      </c>
      <c r="J1455" s="36" t="s">
        <v>208</v>
      </c>
      <c r="K1455" s="34">
        <v>4</v>
      </c>
      <c r="L1455" s="34" t="s">
        <v>210</v>
      </c>
      <c r="M1455" s="34" t="s">
        <v>206</v>
      </c>
      <c r="N1455" s="34" t="s">
        <v>206</v>
      </c>
      <c r="O1455" s="34" t="s">
        <v>206</v>
      </c>
      <c r="P1455" s="34" t="s">
        <v>206</v>
      </c>
      <c r="Q1455" s="34">
        <v>30</v>
      </c>
      <c r="R1455" s="34">
        <v>274.55</v>
      </c>
      <c r="S1455" s="34">
        <v>6.31</v>
      </c>
      <c r="T1455" s="34">
        <v>268.24</v>
      </c>
      <c r="U1455" s="34">
        <v>1.35</v>
      </c>
      <c r="V1455" s="5">
        <v>171.76657833502196</v>
      </c>
      <c r="W1455" s="5">
        <v>2.4801788981500277</v>
      </c>
      <c r="X1455" s="5">
        <v>261.5871681236024</v>
      </c>
      <c r="Y1455" s="5">
        <v>1.5229223907190488</v>
      </c>
    </row>
    <row r="1456" spans="1:25" x14ac:dyDescent="0.3">
      <c r="A1456" s="34" t="s">
        <v>1203</v>
      </c>
      <c r="B1456" s="29">
        <v>248</v>
      </c>
      <c r="C1456" s="29">
        <v>30</v>
      </c>
      <c r="D1456" s="29" t="s">
        <v>53</v>
      </c>
      <c r="E1456" s="5">
        <v>494145.15560300002</v>
      </c>
      <c r="F1456" s="5">
        <v>5180849.02348</v>
      </c>
      <c r="G1456" s="29">
        <v>6</v>
      </c>
      <c r="H1456" s="29" t="s">
        <v>23</v>
      </c>
      <c r="I1456" s="29" t="s">
        <v>210</v>
      </c>
      <c r="J1456" s="36" t="s">
        <v>199</v>
      </c>
      <c r="K1456" s="34">
        <v>1</v>
      </c>
      <c r="L1456" s="34" t="s">
        <v>210</v>
      </c>
      <c r="M1456" s="34">
        <v>4</v>
      </c>
      <c r="N1456" s="34">
        <v>3.25</v>
      </c>
      <c r="O1456" s="34">
        <v>3</v>
      </c>
      <c r="P1456" s="34">
        <v>2.75</v>
      </c>
      <c r="Q1456" s="34">
        <v>13</v>
      </c>
      <c r="R1456" s="34">
        <v>697.8</v>
      </c>
      <c r="S1456" s="34">
        <v>17.149999999999999</v>
      </c>
      <c r="T1456" s="34">
        <v>680.65</v>
      </c>
      <c r="U1456" s="34">
        <v>6.2</v>
      </c>
      <c r="V1456" s="5">
        <v>1569.9166808518917</v>
      </c>
      <c r="W1456" s="37">
        <v>1.9164687805559473</v>
      </c>
      <c r="X1456" s="5">
        <v>667.60555524514598</v>
      </c>
      <c r="Y1456" s="5">
        <v>0.42524903607169767</v>
      </c>
    </row>
    <row r="1457" spans="1:25" x14ac:dyDescent="0.3">
      <c r="A1457" s="34" t="s">
        <v>1204</v>
      </c>
      <c r="B1457" s="29">
        <v>248</v>
      </c>
      <c r="C1457" s="29">
        <v>30</v>
      </c>
      <c r="D1457" s="29" t="s">
        <v>53</v>
      </c>
      <c r="E1457" s="5">
        <v>494145.15560300002</v>
      </c>
      <c r="F1457" s="5">
        <v>5180849.02348</v>
      </c>
      <c r="G1457" s="29">
        <v>6</v>
      </c>
      <c r="H1457" s="29" t="s">
        <v>23</v>
      </c>
      <c r="I1457" s="29" t="s">
        <v>210</v>
      </c>
      <c r="J1457" s="36" t="s">
        <v>202</v>
      </c>
      <c r="K1457" s="34">
        <v>2</v>
      </c>
      <c r="L1457" s="34" t="s">
        <v>210</v>
      </c>
      <c r="M1457" s="34" t="s">
        <v>203</v>
      </c>
      <c r="N1457" s="34">
        <v>6.75</v>
      </c>
      <c r="O1457" s="34">
        <v>7</v>
      </c>
      <c r="P1457" s="34">
        <v>7.25</v>
      </c>
      <c r="Q1457" s="34">
        <v>21</v>
      </c>
      <c r="R1457" s="34">
        <v>243.12</v>
      </c>
      <c r="S1457" s="34">
        <v>6.31</v>
      </c>
      <c r="T1457" s="34">
        <v>236.81</v>
      </c>
      <c r="U1457" s="34">
        <v>1.55</v>
      </c>
      <c r="V1457" s="5">
        <v>158.50120335523906</v>
      </c>
      <c r="W1457" s="5">
        <v>1.7799352750808968</v>
      </c>
      <c r="X1457" s="5">
        <v>232.59493527508093</v>
      </c>
      <c r="Y1457" s="5">
        <v>1.4674647911270435</v>
      </c>
    </row>
    <row r="1458" spans="1:25" x14ac:dyDescent="0.3">
      <c r="A1458" s="34" t="s">
        <v>1205</v>
      </c>
      <c r="B1458" s="29">
        <v>248</v>
      </c>
      <c r="C1458" s="29">
        <v>30</v>
      </c>
      <c r="D1458" s="29" t="s">
        <v>53</v>
      </c>
      <c r="E1458" s="5">
        <v>494145.15560300002</v>
      </c>
      <c r="F1458" s="5">
        <v>5180849.02348</v>
      </c>
      <c r="G1458" s="29">
        <v>6</v>
      </c>
      <c r="H1458" s="29" t="s">
        <v>23</v>
      </c>
      <c r="I1458" s="29" t="s">
        <v>210</v>
      </c>
      <c r="J1458" s="36" t="s">
        <v>205</v>
      </c>
      <c r="K1458" s="34">
        <v>3</v>
      </c>
      <c r="L1458" s="34" t="s">
        <v>210</v>
      </c>
      <c r="M1458" s="34" t="s">
        <v>206</v>
      </c>
      <c r="N1458" s="34" t="s">
        <v>206</v>
      </c>
      <c r="O1458" s="34" t="s">
        <v>206</v>
      </c>
      <c r="P1458" s="34" t="s">
        <v>206</v>
      </c>
      <c r="Q1458" s="34">
        <v>30</v>
      </c>
      <c r="R1458" s="34">
        <v>269.56</v>
      </c>
      <c r="S1458" s="34">
        <v>6.31</v>
      </c>
      <c r="T1458" s="34">
        <v>263.25</v>
      </c>
      <c r="U1458" s="34">
        <v>1.35</v>
      </c>
      <c r="V1458" s="5">
        <v>171.76657833502196</v>
      </c>
      <c r="W1458" s="5">
        <v>1.8668831168831204</v>
      </c>
      <c r="X1458" s="5">
        <v>258.33543019480521</v>
      </c>
      <c r="Y1458" s="5">
        <v>1.5039912461371567</v>
      </c>
    </row>
    <row r="1459" spans="1:25" x14ac:dyDescent="0.3">
      <c r="A1459" s="34" t="s">
        <v>1206</v>
      </c>
      <c r="B1459" s="29">
        <v>248</v>
      </c>
      <c r="C1459" s="29">
        <v>30</v>
      </c>
      <c r="D1459" s="29" t="s">
        <v>53</v>
      </c>
      <c r="E1459" s="5">
        <v>494145.15560300002</v>
      </c>
      <c r="F1459" s="5">
        <v>5180849.02348</v>
      </c>
      <c r="G1459" s="29">
        <v>6</v>
      </c>
      <c r="H1459" s="29" t="s">
        <v>23</v>
      </c>
      <c r="I1459" s="29" t="s">
        <v>210</v>
      </c>
      <c r="J1459" s="36" t="s">
        <v>208</v>
      </c>
      <c r="K1459" s="34">
        <v>4</v>
      </c>
      <c r="L1459" s="34" t="s">
        <v>210</v>
      </c>
      <c r="M1459" s="34" t="s">
        <v>206</v>
      </c>
      <c r="N1459" s="34" t="s">
        <v>206</v>
      </c>
      <c r="O1459" s="34" t="s">
        <v>206</v>
      </c>
      <c r="P1459" s="34" t="s">
        <v>206</v>
      </c>
      <c r="Q1459" s="34">
        <v>30</v>
      </c>
      <c r="R1459" s="34">
        <v>278.98</v>
      </c>
      <c r="S1459" s="34">
        <v>6.31</v>
      </c>
      <c r="T1459" s="34">
        <v>272.67</v>
      </c>
      <c r="U1459" s="34">
        <v>1.35</v>
      </c>
      <c r="V1459" s="5">
        <v>171.76657833502196</v>
      </c>
      <c r="W1459" s="5">
        <v>2.1544715447154519</v>
      </c>
      <c r="X1459" s="5">
        <v>266.79540243902437</v>
      </c>
      <c r="Y1459" s="5">
        <v>1.5532439722857698</v>
      </c>
    </row>
    <row r="1460" spans="1:25" x14ac:dyDescent="0.3">
      <c r="A1460" s="34" t="s">
        <v>1291</v>
      </c>
      <c r="B1460" s="29">
        <v>270</v>
      </c>
      <c r="C1460" s="29">
        <v>30</v>
      </c>
      <c r="D1460" s="29" t="s">
        <v>58</v>
      </c>
      <c r="E1460" s="5">
        <v>494115.63656700001</v>
      </c>
      <c r="F1460" s="5">
        <v>5180879.0137499804</v>
      </c>
      <c r="G1460" s="29">
        <v>5</v>
      </c>
      <c r="H1460" s="29" t="s">
        <v>23</v>
      </c>
      <c r="I1460" s="29" t="s">
        <v>198</v>
      </c>
      <c r="J1460" s="36" t="s">
        <v>199</v>
      </c>
      <c r="K1460" s="34">
        <v>1</v>
      </c>
      <c r="L1460" s="34" t="s">
        <v>198</v>
      </c>
      <c r="M1460" s="34">
        <v>5.5</v>
      </c>
      <c r="N1460" s="34">
        <v>2.75</v>
      </c>
      <c r="O1460" s="34">
        <v>5.75</v>
      </c>
      <c r="P1460" s="34">
        <v>3.75</v>
      </c>
      <c r="Q1460" s="34">
        <v>17.75</v>
      </c>
      <c r="R1460" s="34">
        <v>637.29999999999995</v>
      </c>
      <c r="S1460" s="34">
        <v>17.149999999999999</v>
      </c>
      <c r="T1460" s="34">
        <v>620.15</v>
      </c>
      <c r="U1460" s="34">
        <v>6.2</v>
      </c>
      <c r="V1460" s="5">
        <v>2143.5400834708521</v>
      </c>
      <c r="W1460" s="37">
        <v>2.4180436081657737</v>
      </c>
      <c r="X1460" s="5">
        <v>605.15450256395991</v>
      </c>
      <c r="Y1460" s="5">
        <v>0.28231545900652566</v>
      </c>
    </row>
    <row r="1461" spans="1:25" x14ac:dyDescent="0.3">
      <c r="A1461" s="34" t="s">
        <v>1292</v>
      </c>
      <c r="B1461" s="29">
        <v>270</v>
      </c>
      <c r="C1461" s="29">
        <v>30</v>
      </c>
      <c r="D1461" s="29" t="s">
        <v>58</v>
      </c>
      <c r="E1461" s="5">
        <v>494115.63656700001</v>
      </c>
      <c r="F1461" s="5">
        <v>5180879.0137499804</v>
      </c>
      <c r="G1461" s="29">
        <v>5</v>
      </c>
      <c r="H1461" s="29" t="s">
        <v>23</v>
      </c>
      <c r="I1461" s="29" t="s">
        <v>198</v>
      </c>
      <c r="J1461" s="36" t="s">
        <v>202</v>
      </c>
      <c r="K1461" s="34">
        <v>2</v>
      </c>
      <c r="L1461" s="34" t="s">
        <v>198</v>
      </c>
      <c r="M1461" s="34" t="s">
        <v>203</v>
      </c>
      <c r="N1461" s="34">
        <v>7.25</v>
      </c>
      <c r="O1461" s="34">
        <v>4.25</v>
      </c>
      <c r="P1461" s="34">
        <v>6.25</v>
      </c>
      <c r="Q1461" s="34">
        <v>17.75</v>
      </c>
      <c r="R1461" s="34">
        <v>198.21</v>
      </c>
      <c r="S1461" s="34">
        <v>6.31</v>
      </c>
      <c r="T1461" s="34">
        <v>191.9</v>
      </c>
      <c r="U1461" s="34">
        <v>1.55</v>
      </c>
      <c r="V1461" s="5">
        <v>133.97125521692826</v>
      </c>
      <c r="W1461" s="5">
        <v>2.0824909017387814</v>
      </c>
      <c r="X1461" s="5">
        <v>187.90369995956328</v>
      </c>
      <c r="Y1461" s="5">
        <v>1.4025672869550025</v>
      </c>
    </row>
    <row r="1462" spans="1:25" x14ac:dyDescent="0.3">
      <c r="A1462" s="34" t="s">
        <v>1293</v>
      </c>
      <c r="B1462" s="29">
        <v>270</v>
      </c>
      <c r="C1462" s="29">
        <v>30</v>
      </c>
      <c r="D1462" s="29" t="s">
        <v>58</v>
      </c>
      <c r="E1462" s="5">
        <v>494115.63656700001</v>
      </c>
      <c r="F1462" s="5">
        <v>5180879.0137499804</v>
      </c>
      <c r="G1462" s="29">
        <v>5</v>
      </c>
      <c r="H1462" s="29" t="s">
        <v>23</v>
      </c>
      <c r="I1462" s="29" t="s">
        <v>198</v>
      </c>
      <c r="J1462" s="36" t="s">
        <v>205</v>
      </c>
      <c r="K1462" s="34">
        <v>3</v>
      </c>
      <c r="L1462" s="34" t="s">
        <v>198</v>
      </c>
      <c r="M1462" s="34" t="s">
        <v>206</v>
      </c>
      <c r="N1462" s="34" t="s">
        <v>206</v>
      </c>
      <c r="O1462" s="34" t="s">
        <v>206</v>
      </c>
      <c r="P1462" s="34" t="s">
        <v>206</v>
      </c>
      <c r="Q1462" s="34">
        <v>30</v>
      </c>
      <c r="R1462" s="34">
        <v>274.66000000000003</v>
      </c>
      <c r="S1462" s="34">
        <v>6.31</v>
      </c>
      <c r="T1462" s="34">
        <v>268.35000000000002</v>
      </c>
      <c r="U1462" s="34">
        <v>1.35</v>
      </c>
      <c r="V1462" s="5">
        <v>171.76657833502196</v>
      </c>
      <c r="W1462" s="5">
        <v>2.3393002441009068</v>
      </c>
      <c r="X1462" s="5">
        <v>262.07248779495524</v>
      </c>
      <c r="Y1462" s="5">
        <v>1.5257478511552824</v>
      </c>
    </row>
    <row r="1463" spans="1:25" x14ac:dyDescent="0.3">
      <c r="A1463" s="34" t="s">
        <v>1294</v>
      </c>
      <c r="B1463" s="29">
        <v>270</v>
      </c>
      <c r="C1463" s="29">
        <v>30</v>
      </c>
      <c r="D1463" s="29" t="s">
        <v>58</v>
      </c>
      <c r="E1463" s="5">
        <v>494115.63656700001</v>
      </c>
      <c r="F1463" s="5">
        <v>5180879.0137499804</v>
      </c>
      <c r="G1463" s="29">
        <v>5</v>
      </c>
      <c r="H1463" s="29" t="s">
        <v>23</v>
      </c>
      <c r="I1463" s="29" t="s">
        <v>198</v>
      </c>
      <c r="J1463" s="36" t="s">
        <v>208</v>
      </c>
      <c r="K1463" s="34">
        <v>4</v>
      </c>
      <c r="L1463" s="34" t="s">
        <v>198</v>
      </c>
      <c r="M1463" s="34" t="s">
        <v>206</v>
      </c>
      <c r="N1463" s="34" t="s">
        <v>206</v>
      </c>
      <c r="O1463" s="34" t="s">
        <v>206</v>
      </c>
      <c r="P1463" s="34" t="s">
        <v>206</v>
      </c>
      <c r="Q1463" s="34">
        <v>30</v>
      </c>
      <c r="R1463" s="34">
        <v>250.05</v>
      </c>
      <c r="S1463" s="34">
        <v>6.31</v>
      </c>
      <c r="T1463" s="34">
        <v>243.74</v>
      </c>
      <c r="U1463" s="34">
        <v>1.35</v>
      </c>
      <c r="V1463" s="5">
        <v>171.76657833502196</v>
      </c>
      <c r="W1463" s="5">
        <v>2.2829188748471063</v>
      </c>
      <c r="X1463" s="5">
        <v>238.17561353444768</v>
      </c>
      <c r="Y1463" s="5">
        <v>1.3866237299662469</v>
      </c>
    </row>
    <row r="1464" spans="1:25" x14ac:dyDescent="0.3">
      <c r="A1464" s="34" t="s">
        <v>1383</v>
      </c>
      <c r="B1464" s="29">
        <v>293</v>
      </c>
      <c r="C1464" s="29">
        <v>30</v>
      </c>
      <c r="D1464" s="29" t="s">
        <v>66</v>
      </c>
      <c r="E1464" s="5">
        <v>494136.58341800002</v>
      </c>
      <c r="F1464" s="5">
        <v>5180910.7742100004</v>
      </c>
      <c r="G1464" s="29">
        <v>5</v>
      </c>
      <c r="H1464" s="29" t="s">
        <v>23</v>
      </c>
      <c r="I1464" s="29" t="s">
        <v>198</v>
      </c>
      <c r="J1464" s="36" t="s">
        <v>199</v>
      </c>
      <c r="K1464" s="34">
        <v>1</v>
      </c>
      <c r="L1464" s="34" t="s">
        <v>198</v>
      </c>
      <c r="M1464" s="34">
        <v>4.5</v>
      </c>
      <c r="N1464" s="34">
        <v>4.75</v>
      </c>
      <c r="O1464" s="34">
        <v>4</v>
      </c>
      <c r="P1464" s="34">
        <v>3.75</v>
      </c>
      <c r="Q1464" s="34">
        <v>17</v>
      </c>
      <c r="R1464" s="34">
        <v>680.1</v>
      </c>
      <c r="S1464" s="34">
        <v>17.149999999999999</v>
      </c>
      <c r="T1464" s="34">
        <v>662.95</v>
      </c>
      <c r="U1464" s="34">
        <v>6.2</v>
      </c>
      <c r="V1464" s="5">
        <v>2052.9679672678585</v>
      </c>
      <c r="W1464" s="37">
        <v>2.2866587048681852</v>
      </c>
      <c r="X1464" s="5">
        <v>647.79059611607636</v>
      </c>
      <c r="Y1464" s="5">
        <v>0.31553857948313357</v>
      </c>
    </row>
    <row r="1465" spans="1:25" x14ac:dyDescent="0.3">
      <c r="A1465" s="34" t="s">
        <v>1384</v>
      </c>
      <c r="B1465" s="29">
        <v>293</v>
      </c>
      <c r="C1465" s="29">
        <v>30</v>
      </c>
      <c r="D1465" s="29" t="s">
        <v>66</v>
      </c>
      <c r="E1465" s="5">
        <v>494136.58341800002</v>
      </c>
      <c r="F1465" s="5">
        <v>5180910.7742100004</v>
      </c>
      <c r="G1465" s="29">
        <v>5</v>
      </c>
      <c r="H1465" s="29" t="s">
        <v>23</v>
      </c>
      <c r="I1465" s="29" t="s">
        <v>198</v>
      </c>
      <c r="J1465" s="36" t="s">
        <v>202</v>
      </c>
      <c r="K1465" s="34">
        <v>2</v>
      </c>
      <c r="L1465" s="34" t="s">
        <v>198</v>
      </c>
      <c r="M1465" s="34" t="s">
        <v>203</v>
      </c>
      <c r="N1465" s="34">
        <v>5.25</v>
      </c>
      <c r="O1465" s="34">
        <v>6</v>
      </c>
      <c r="P1465" s="34">
        <v>6.25</v>
      </c>
      <c r="Q1465" s="34">
        <v>17.5</v>
      </c>
      <c r="R1465" s="34">
        <v>190.36</v>
      </c>
      <c r="S1465" s="34">
        <v>6.31</v>
      </c>
      <c r="T1465" s="34">
        <v>184.05</v>
      </c>
      <c r="U1465" s="34">
        <v>1.55</v>
      </c>
      <c r="V1465" s="5">
        <v>132.08433612936588</v>
      </c>
      <c r="W1465" s="5">
        <v>2.2988505747126449</v>
      </c>
      <c r="X1465" s="5">
        <v>179.81896551724139</v>
      </c>
      <c r="Y1465" s="5">
        <v>1.3613950812541717</v>
      </c>
    </row>
    <row r="1466" spans="1:25" x14ac:dyDescent="0.3">
      <c r="A1466" s="34" t="s">
        <v>1385</v>
      </c>
      <c r="B1466" s="29">
        <v>293</v>
      </c>
      <c r="C1466" s="29">
        <v>30</v>
      </c>
      <c r="D1466" s="29" t="s">
        <v>66</v>
      </c>
      <c r="E1466" s="5">
        <v>494136.58341800002</v>
      </c>
      <c r="F1466" s="5">
        <v>5180910.7742100004</v>
      </c>
      <c r="G1466" s="29">
        <v>5</v>
      </c>
      <c r="H1466" s="29" t="s">
        <v>23</v>
      </c>
      <c r="I1466" s="29" t="s">
        <v>198</v>
      </c>
      <c r="J1466" s="36" t="s">
        <v>205</v>
      </c>
      <c r="K1466" s="34">
        <v>3</v>
      </c>
      <c r="L1466" s="34" t="s">
        <v>198</v>
      </c>
      <c r="M1466" s="34" t="s">
        <v>206</v>
      </c>
      <c r="N1466" s="34" t="s">
        <v>206</v>
      </c>
      <c r="O1466" s="34" t="s">
        <v>206</v>
      </c>
      <c r="P1466" s="34" t="s">
        <v>206</v>
      </c>
      <c r="Q1466" s="34">
        <v>30</v>
      </c>
      <c r="R1466" s="34">
        <v>273.56</v>
      </c>
      <c r="S1466" s="34">
        <v>6.31</v>
      </c>
      <c r="T1466" s="34">
        <v>267.25</v>
      </c>
      <c r="U1466" s="34">
        <v>1.35</v>
      </c>
      <c r="V1466" s="5">
        <v>171.76657833502196</v>
      </c>
      <c r="W1466" s="5">
        <v>2.3289070480081726</v>
      </c>
      <c r="X1466" s="5">
        <v>261.02599591419818</v>
      </c>
      <c r="Y1466" s="5">
        <v>1.5196553278547604</v>
      </c>
    </row>
    <row r="1467" spans="1:25" x14ac:dyDescent="0.3">
      <c r="A1467" s="34" t="s">
        <v>1386</v>
      </c>
      <c r="B1467" s="29">
        <v>293</v>
      </c>
      <c r="C1467" s="29">
        <v>30</v>
      </c>
      <c r="D1467" s="29" t="s">
        <v>66</v>
      </c>
      <c r="E1467" s="5">
        <v>494136.58341800002</v>
      </c>
      <c r="F1467" s="5">
        <v>5180910.7742100004</v>
      </c>
      <c r="G1467" s="29">
        <v>5</v>
      </c>
      <c r="H1467" s="29" t="s">
        <v>23</v>
      </c>
      <c r="I1467" s="29" t="s">
        <v>198</v>
      </c>
      <c r="J1467" s="36" t="s">
        <v>208</v>
      </c>
      <c r="K1467" s="34">
        <v>4</v>
      </c>
      <c r="L1467" s="34" t="s">
        <v>198</v>
      </c>
      <c r="M1467" s="34" t="s">
        <v>206</v>
      </c>
      <c r="N1467" s="34" t="s">
        <v>206</v>
      </c>
      <c r="O1467" s="34" t="s">
        <v>206</v>
      </c>
      <c r="P1467" s="34" t="s">
        <v>206</v>
      </c>
      <c r="Q1467" s="34">
        <v>30</v>
      </c>
      <c r="R1467" s="34">
        <v>271.07</v>
      </c>
      <c r="S1467" s="34">
        <v>6.31</v>
      </c>
      <c r="T1467" s="34">
        <v>264.76</v>
      </c>
      <c r="U1467" s="34">
        <v>1.35</v>
      </c>
      <c r="V1467" s="5">
        <v>171.76657833502196</v>
      </c>
      <c r="W1467" s="5">
        <v>2.4125945614393922</v>
      </c>
      <c r="X1467" s="5">
        <v>258.37241463913307</v>
      </c>
      <c r="Y1467" s="5">
        <v>1.5042065641849769</v>
      </c>
    </row>
    <row r="1468" spans="1:25" x14ac:dyDescent="0.3">
      <c r="A1468" s="34" t="s">
        <v>907</v>
      </c>
      <c r="B1468" s="29">
        <v>174</v>
      </c>
      <c r="C1468" s="29">
        <v>31</v>
      </c>
      <c r="D1468" s="29" t="s">
        <v>47</v>
      </c>
      <c r="E1468" s="5">
        <v>494148.57913600001</v>
      </c>
      <c r="F1468" s="5">
        <v>5180765.6369000003</v>
      </c>
      <c r="G1468" s="29">
        <v>8</v>
      </c>
      <c r="H1468" s="29" t="s">
        <v>23</v>
      </c>
      <c r="I1468" s="29" t="s">
        <v>198</v>
      </c>
      <c r="J1468" s="36" t="s">
        <v>199</v>
      </c>
      <c r="K1468" s="34">
        <v>1</v>
      </c>
      <c r="L1468" s="34" t="s">
        <v>198</v>
      </c>
      <c r="M1468" s="34">
        <v>3.5</v>
      </c>
      <c r="N1468" s="34">
        <v>3.5</v>
      </c>
      <c r="O1468" s="34">
        <v>5</v>
      </c>
      <c r="P1468" s="34">
        <v>7.5</v>
      </c>
      <c r="Q1468" s="34">
        <v>19.5</v>
      </c>
      <c r="R1468" s="34">
        <v>337.4</v>
      </c>
      <c r="S1468" s="34">
        <v>17.149999999999999</v>
      </c>
      <c r="T1468" s="34">
        <v>320.25</v>
      </c>
      <c r="U1468" s="34">
        <v>6.2</v>
      </c>
      <c r="V1468" s="5">
        <v>2354.8750212778377</v>
      </c>
      <c r="W1468" s="37">
        <v>2.2515453788736894</v>
      </c>
      <c r="X1468" s="5">
        <v>313.039425924157</v>
      </c>
      <c r="Y1468" s="5">
        <v>0.13293250091645664</v>
      </c>
    </row>
    <row r="1469" spans="1:25" x14ac:dyDescent="0.3">
      <c r="A1469" s="34" t="s">
        <v>908</v>
      </c>
      <c r="B1469" s="29">
        <v>174</v>
      </c>
      <c r="C1469" s="29">
        <v>31</v>
      </c>
      <c r="D1469" s="29" t="s">
        <v>47</v>
      </c>
      <c r="E1469" s="5">
        <v>494148.57913600001</v>
      </c>
      <c r="F1469" s="5">
        <v>5180765.6369000003</v>
      </c>
      <c r="G1469" s="29">
        <v>8</v>
      </c>
      <c r="H1469" s="29" t="s">
        <v>23</v>
      </c>
      <c r="I1469" s="29" t="s">
        <v>198</v>
      </c>
      <c r="J1469" s="36" t="s">
        <v>202</v>
      </c>
      <c r="K1469" s="34">
        <v>2</v>
      </c>
      <c r="L1469" s="34" t="s">
        <v>198</v>
      </c>
      <c r="M1469" s="34" t="s">
        <v>203</v>
      </c>
      <c r="N1469" s="34">
        <v>6.5</v>
      </c>
      <c r="O1469" s="34">
        <v>5</v>
      </c>
      <c r="P1469" s="34">
        <v>2.5</v>
      </c>
      <c r="Q1469" s="34">
        <v>14</v>
      </c>
      <c r="R1469" s="34">
        <v>168.34</v>
      </c>
      <c r="S1469" s="34">
        <v>6.31</v>
      </c>
      <c r="T1469" s="34">
        <v>162.03</v>
      </c>
      <c r="U1469" s="34">
        <v>1.55</v>
      </c>
      <c r="V1469" s="5">
        <v>105.6674689034927</v>
      </c>
      <c r="W1469" s="5">
        <v>1.8424782344604103</v>
      </c>
      <c r="X1469" s="5">
        <v>159.04463251670379</v>
      </c>
      <c r="Y1469" s="5">
        <v>1.5051428236817241</v>
      </c>
    </row>
    <row r="1470" spans="1:25" x14ac:dyDescent="0.3">
      <c r="A1470" s="34" t="s">
        <v>909</v>
      </c>
      <c r="B1470" s="29">
        <v>174</v>
      </c>
      <c r="C1470" s="29">
        <v>31</v>
      </c>
      <c r="D1470" s="29" t="s">
        <v>47</v>
      </c>
      <c r="E1470" s="5">
        <v>494148.57913600001</v>
      </c>
      <c r="F1470" s="5">
        <v>5180765.6369000003</v>
      </c>
      <c r="G1470" s="29">
        <v>8</v>
      </c>
      <c r="H1470" s="29" t="s">
        <v>23</v>
      </c>
      <c r="I1470" s="29" t="s">
        <v>198</v>
      </c>
      <c r="J1470" s="36" t="s">
        <v>205</v>
      </c>
      <c r="K1470" s="34">
        <v>3</v>
      </c>
      <c r="L1470" s="34" t="s">
        <v>198</v>
      </c>
      <c r="M1470" s="34" t="s">
        <v>206</v>
      </c>
      <c r="N1470" s="34" t="s">
        <v>206</v>
      </c>
      <c r="O1470" s="34" t="s">
        <v>206</v>
      </c>
      <c r="P1470" s="34" t="s">
        <v>206</v>
      </c>
      <c r="Q1470" s="34">
        <v>30</v>
      </c>
      <c r="R1470" s="34">
        <v>269.77999999999997</v>
      </c>
      <c r="S1470" s="34">
        <v>6.31</v>
      </c>
      <c r="T1470" s="34">
        <v>263.46999999999997</v>
      </c>
      <c r="U1470" s="34">
        <v>1.35</v>
      </c>
      <c r="V1470" s="5">
        <v>171.76657833502196</v>
      </c>
      <c r="W1470" s="5">
        <v>1.9441069258809396</v>
      </c>
      <c r="X1470" s="5">
        <v>258.34786148238146</v>
      </c>
      <c r="Y1470" s="5">
        <v>1.504063619282717</v>
      </c>
    </row>
    <row r="1471" spans="1:25" x14ac:dyDescent="0.3">
      <c r="A1471" s="34" t="s">
        <v>910</v>
      </c>
      <c r="B1471" s="29">
        <v>174</v>
      </c>
      <c r="C1471" s="29">
        <v>31</v>
      </c>
      <c r="D1471" s="29" t="s">
        <v>47</v>
      </c>
      <c r="E1471" s="5">
        <v>494148.57913600001</v>
      </c>
      <c r="F1471" s="5">
        <v>5180765.6369000003</v>
      </c>
      <c r="G1471" s="29">
        <v>8</v>
      </c>
      <c r="H1471" s="29" t="s">
        <v>23</v>
      </c>
      <c r="I1471" s="29" t="s">
        <v>198</v>
      </c>
      <c r="J1471" s="36" t="s">
        <v>208</v>
      </c>
      <c r="K1471" s="34">
        <v>4</v>
      </c>
      <c r="L1471" s="34" t="s">
        <v>198</v>
      </c>
      <c r="M1471" s="34" t="s">
        <v>206</v>
      </c>
      <c r="N1471" s="34" t="s">
        <v>206</v>
      </c>
      <c r="O1471" s="34" t="s">
        <v>206</v>
      </c>
      <c r="P1471" s="34" t="s">
        <v>206</v>
      </c>
      <c r="Q1471" s="34">
        <v>30</v>
      </c>
      <c r="R1471" s="34">
        <v>259.67</v>
      </c>
      <c r="S1471" s="34">
        <v>6.31</v>
      </c>
      <c r="T1471" s="34">
        <v>253.36</v>
      </c>
      <c r="U1471" s="34">
        <v>1.35</v>
      </c>
      <c r="V1471" s="5">
        <v>171.76657833502196</v>
      </c>
      <c r="W1471" s="5">
        <v>2.1129622104835271</v>
      </c>
      <c r="X1471" s="5">
        <v>248.00659894351895</v>
      </c>
      <c r="Y1471" s="5">
        <v>1.4438582950624697</v>
      </c>
    </row>
    <row r="1472" spans="1:25" x14ac:dyDescent="0.3">
      <c r="A1472" s="34" t="s">
        <v>1107</v>
      </c>
      <c r="B1472" s="29">
        <v>224</v>
      </c>
      <c r="C1472" s="29">
        <v>31</v>
      </c>
      <c r="D1472" s="29" t="s">
        <v>55</v>
      </c>
      <c r="E1472" s="5">
        <v>494150.549497</v>
      </c>
      <c r="F1472" s="5">
        <v>5180829.1968799904</v>
      </c>
      <c r="G1472" s="29">
        <v>7</v>
      </c>
      <c r="H1472" s="29" t="s">
        <v>23</v>
      </c>
      <c r="I1472" s="29" t="s">
        <v>210</v>
      </c>
      <c r="J1472" s="36" t="s">
        <v>199</v>
      </c>
      <c r="K1472" s="34">
        <v>1</v>
      </c>
      <c r="L1472" s="34" t="s">
        <v>210</v>
      </c>
      <c r="M1472" s="34">
        <v>2</v>
      </c>
      <c r="N1472" s="34">
        <v>5</v>
      </c>
      <c r="O1472" s="34">
        <v>5</v>
      </c>
      <c r="P1472" s="34">
        <v>4</v>
      </c>
      <c r="Q1472" s="34">
        <v>16</v>
      </c>
      <c r="R1472" s="34">
        <v>678.2</v>
      </c>
      <c r="S1472" s="34">
        <v>17.149999999999999</v>
      </c>
      <c r="T1472" s="34">
        <v>661.05000000000007</v>
      </c>
      <c r="U1472" s="34">
        <v>6.2</v>
      </c>
      <c r="V1472" s="5">
        <v>1932.2051456638667</v>
      </c>
      <c r="W1472" s="37">
        <v>1.8551732635989244</v>
      </c>
      <c r="X1472" s="5">
        <v>648.78637714097943</v>
      </c>
      <c r="Y1472" s="5">
        <v>0.33577510058750493</v>
      </c>
    </row>
    <row r="1473" spans="1:25" x14ac:dyDescent="0.3">
      <c r="A1473" s="34" t="s">
        <v>1108</v>
      </c>
      <c r="B1473" s="29">
        <v>224</v>
      </c>
      <c r="C1473" s="29">
        <v>31</v>
      </c>
      <c r="D1473" s="29" t="s">
        <v>55</v>
      </c>
      <c r="E1473" s="5">
        <v>494150.549497</v>
      </c>
      <c r="F1473" s="5">
        <v>5180829.1968799904</v>
      </c>
      <c r="G1473" s="29">
        <v>7</v>
      </c>
      <c r="H1473" s="29" t="s">
        <v>23</v>
      </c>
      <c r="I1473" s="29" t="s">
        <v>210</v>
      </c>
      <c r="J1473" s="36" t="s">
        <v>202</v>
      </c>
      <c r="K1473" s="34">
        <v>2</v>
      </c>
      <c r="L1473" s="34" t="s">
        <v>210</v>
      </c>
      <c r="M1473" s="34" t="s">
        <v>203</v>
      </c>
      <c r="N1473" s="34">
        <v>5</v>
      </c>
      <c r="O1473" s="34">
        <v>5</v>
      </c>
      <c r="P1473" s="34">
        <v>6</v>
      </c>
      <c r="Q1473" s="34">
        <v>16</v>
      </c>
      <c r="R1473" s="34">
        <v>187.49</v>
      </c>
      <c r="S1473" s="34">
        <v>6.31</v>
      </c>
      <c r="T1473" s="34">
        <v>181.18</v>
      </c>
      <c r="U1473" s="34">
        <v>1.55</v>
      </c>
      <c r="V1473" s="5">
        <v>120.76282160399167</v>
      </c>
      <c r="W1473" s="5">
        <v>1.601459558078232</v>
      </c>
      <c r="X1473" s="5">
        <v>178.27847557267387</v>
      </c>
      <c r="Y1473" s="5">
        <v>1.4762695439270945</v>
      </c>
    </row>
    <row r="1474" spans="1:25" x14ac:dyDescent="0.3">
      <c r="A1474" s="34" t="s">
        <v>1109</v>
      </c>
      <c r="B1474" s="29">
        <v>224</v>
      </c>
      <c r="C1474" s="29">
        <v>31</v>
      </c>
      <c r="D1474" s="29" t="s">
        <v>55</v>
      </c>
      <c r="E1474" s="5">
        <v>494150.549497</v>
      </c>
      <c r="F1474" s="5">
        <v>5180829.1968799904</v>
      </c>
      <c r="G1474" s="29">
        <v>7</v>
      </c>
      <c r="H1474" s="29" t="s">
        <v>23</v>
      </c>
      <c r="I1474" s="29" t="s">
        <v>210</v>
      </c>
      <c r="J1474" s="36" t="s">
        <v>205</v>
      </c>
      <c r="K1474" s="34">
        <v>3</v>
      </c>
      <c r="L1474" s="34" t="s">
        <v>210</v>
      </c>
      <c r="M1474" s="34" t="s">
        <v>206</v>
      </c>
      <c r="N1474" s="34" t="s">
        <v>206</v>
      </c>
      <c r="O1474" s="34" t="s">
        <v>206</v>
      </c>
      <c r="P1474" s="34" t="s">
        <v>206</v>
      </c>
      <c r="Q1474" s="34">
        <v>30</v>
      </c>
      <c r="R1474" s="34">
        <v>260.72000000000003</v>
      </c>
      <c r="S1474" s="34">
        <v>6.31</v>
      </c>
      <c r="T1474" s="34">
        <v>254.41000000000003</v>
      </c>
      <c r="U1474" s="34">
        <v>1.35</v>
      </c>
      <c r="V1474" s="5">
        <v>171.76657833502196</v>
      </c>
      <c r="W1474" s="5">
        <v>1.6440024355591685</v>
      </c>
      <c r="X1474" s="5">
        <v>250.22749340369396</v>
      </c>
      <c r="Y1474" s="5">
        <v>1.4567880191199825</v>
      </c>
    </row>
    <row r="1475" spans="1:25" x14ac:dyDescent="0.3">
      <c r="A1475" s="34" t="s">
        <v>1110</v>
      </c>
      <c r="B1475" s="29">
        <v>224</v>
      </c>
      <c r="C1475" s="29">
        <v>31</v>
      </c>
      <c r="D1475" s="29" t="s">
        <v>55</v>
      </c>
      <c r="E1475" s="5">
        <v>494150.549497</v>
      </c>
      <c r="F1475" s="5">
        <v>5180829.1968799904</v>
      </c>
      <c r="G1475" s="29">
        <v>7</v>
      </c>
      <c r="H1475" s="29" t="s">
        <v>23</v>
      </c>
      <c r="I1475" s="29" t="s">
        <v>210</v>
      </c>
      <c r="J1475" s="36" t="s">
        <v>208</v>
      </c>
      <c r="K1475" s="34">
        <v>4</v>
      </c>
      <c r="L1475" s="34" t="s">
        <v>210</v>
      </c>
      <c r="M1475" s="34" t="s">
        <v>206</v>
      </c>
      <c r="N1475" s="34" t="s">
        <v>206</v>
      </c>
      <c r="O1475" s="34" t="s">
        <v>206</v>
      </c>
      <c r="P1475" s="34" t="s">
        <v>206</v>
      </c>
      <c r="Q1475" s="34">
        <v>30</v>
      </c>
      <c r="R1475" s="34">
        <v>265.57</v>
      </c>
      <c r="S1475" s="34">
        <v>6.31</v>
      </c>
      <c r="T1475" s="34">
        <v>259.26</v>
      </c>
      <c r="U1475" s="34">
        <v>1.35</v>
      </c>
      <c r="V1475" s="5">
        <v>171.76657833502196</v>
      </c>
      <c r="W1475" s="5">
        <v>1.7828200972447521</v>
      </c>
      <c r="X1475" s="5">
        <v>254.63786061588326</v>
      </c>
      <c r="Y1475" s="5">
        <v>1.4824645346268999</v>
      </c>
    </row>
    <row r="1476" spans="1:25" x14ac:dyDescent="0.3">
      <c r="A1476" s="34" t="s">
        <v>1295</v>
      </c>
      <c r="B1476" s="29">
        <v>271</v>
      </c>
      <c r="C1476" s="29">
        <v>31</v>
      </c>
      <c r="D1476" s="29" t="s">
        <v>58</v>
      </c>
      <c r="E1476" s="5">
        <v>494147.55805200001</v>
      </c>
      <c r="F1476" s="5">
        <v>5180892.7616900001</v>
      </c>
      <c r="G1476" s="29">
        <v>6</v>
      </c>
      <c r="H1476" s="29" t="s">
        <v>23</v>
      </c>
      <c r="I1476" s="29" t="s">
        <v>210</v>
      </c>
      <c r="J1476" s="36" t="s">
        <v>199</v>
      </c>
      <c r="K1476" s="34">
        <v>1</v>
      </c>
      <c r="L1476" s="34" t="s">
        <v>210</v>
      </c>
      <c r="M1476" s="34">
        <v>3.25</v>
      </c>
      <c r="N1476" s="34">
        <v>4.5</v>
      </c>
      <c r="O1476" s="34">
        <v>4</v>
      </c>
      <c r="P1476" s="34">
        <v>1.75</v>
      </c>
      <c r="Q1476" s="34">
        <v>13.5</v>
      </c>
      <c r="R1476" s="34">
        <v>496.8</v>
      </c>
      <c r="S1476" s="34">
        <v>17.149999999999999</v>
      </c>
      <c r="T1476" s="34">
        <v>479.65000000000003</v>
      </c>
      <c r="U1476" s="34">
        <v>6.2</v>
      </c>
      <c r="V1476" s="5">
        <v>1630.2980916538875</v>
      </c>
      <c r="W1476" s="37">
        <v>2.1371233971574344</v>
      </c>
      <c r="X1476" s="5">
        <v>469.39928762553438</v>
      </c>
      <c r="Y1476" s="5">
        <v>0.2879223683255025</v>
      </c>
    </row>
    <row r="1477" spans="1:25" x14ac:dyDescent="0.3">
      <c r="A1477" s="34" t="s">
        <v>1296</v>
      </c>
      <c r="B1477" s="29">
        <v>271</v>
      </c>
      <c r="C1477" s="29">
        <v>31</v>
      </c>
      <c r="D1477" s="29" t="s">
        <v>58</v>
      </c>
      <c r="E1477" s="5">
        <v>494147.55805200001</v>
      </c>
      <c r="F1477" s="5">
        <v>5180892.7616900001</v>
      </c>
      <c r="G1477" s="29">
        <v>6</v>
      </c>
      <c r="H1477" s="29" t="s">
        <v>23</v>
      </c>
      <c r="I1477" s="29" t="s">
        <v>210</v>
      </c>
      <c r="J1477" s="36" t="s">
        <v>202</v>
      </c>
      <c r="K1477" s="34">
        <v>2</v>
      </c>
      <c r="L1477" s="34" t="s">
        <v>210</v>
      </c>
      <c r="M1477" s="34" t="s">
        <v>203</v>
      </c>
      <c r="N1477" s="34">
        <v>5.5</v>
      </c>
      <c r="O1477" s="34">
        <v>6</v>
      </c>
      <c r="P1477" s="34">
        <v>8.25</v>
      </c>
      <c r="Q1477" s="34">
        <v>19.75</v>
      </c>
      <c r="R1477" s="34">
        <v>235.71</v>
      </c>
      <c r="S1477" s="34">
        <v>6.31</v>
      </c>
      <c r="T1477" s="34">
        <v>229.4</v>
      </c>
      <c r="U1477" s="34">
        <v>1.55</v>
      </c>
      <c r="V1477" s="5">
        <v>149.06660791742721</v>
      </c>
      <c r="W1477" s="5">
        <v>1.8936341659951603</v>
      </c>
      <c r="X1477" s="5">
        <v>225.05600322320711</v>
      </c>
      <c r="Y1477" s="5">
        <v>1.5097680585035709</v>
      </c>
    </row>
    <row r="1478" spans="1:25" x14ac:dyDescent="0.3">
      <c r="A1478" s="34" t="s">
        <v>1297</v>
      </c>
      <c r="B1478" s="29">
        <v>271</v>
      </c>
      <c r="C1478" s="29">
        <v>31</v>
      </c>
      <c r="D1478" s="29" t="s">
        <v>58</v>
      </c>
      <c r="E1478" s="5">
        <v>494147.55805200001</v>
      </c>
      <c r="F1478" s="5">
        <v>5180892.7616900001</v>
      </c>
      <c r="G1478" s="29">
        <v>6</v>
      </c>
      <c r="H1478" s="29" t="s">
        <v>23</v>
      </c>
      <c r="I1478" s="29" t="s">
        <v>210</v>
      </c>
      <c r="J1478" s="36" t="s">
        <v>205</v>
      </c>
      <c r="K1478" s="34">
        <v>3</v>
      </c>
      <c r="L1478" s="34" t="s">
        <v>210</v>
      </c>
      <c r="M1478" s="34" t="s">
        <v>206</v>
      </c>
      <c r="N1478" s="34" t="s">
        <v>206</v>
      </c>
      <c r="O1478" s="34" t="s">
        <v>206</v>
      </c>
      <c r="P1478" s="34" t="s">
        <v>206</v>
      </c>
      <c r="Q1478" s="34">
        <v>30</v>
      </c>
      <c r="R1478" s="34">
        <v>275.02</v>
      </c>
      <c r="S1478" s="34">
        <v>6.31</v>
      </c>
      <c r="T1478" s="34">
        <v>268.70999999999998</v>
      </c>
      <c r="U1478" s="34">
        <v>1.35</v>
      </c>
      <c r="V1478" s="5">
        <v>171.76657833502196</v>
      </c>
      <c r="W1478" s="5">
        <v>2.26904376012964</v>
      </c>
      <c r="X1478" s="5">
        <v>262.6128525121556</v>
      </c>
      <c r="Y1478" s="5">
        <v>1.5288937758307242</v>
      </c>
    </row>
    <row r="1479" spans="1:25" x14ac:dyDescent="0.3">
      <c r="A1479" s="34" t="s">
        <v>1298</v>
      </c>
      <c r="B1479" s="29">
        <v>271</v>
      </c>
      <c r="C1479" s="29">
        <v>31</v>
      </c>
      <c r="D1479" s="29" t="s">
        <v>58</v>
      </c>
      <c r="E1479" s="5">
        <v>494147.55805200001</v>
      </c>
      <c r="F1479" s="5">
        <v>5180892.7616900001</v>
      </c>
      <c r="G1479" s="29">
        <v>6</v>
      </c>
      <c r="H1479" s="29" t="s">
        <v>23</v>
      </c>
      <c r="I1479" s="29" t="s">
        <v>210</v>
      </c>
      <c r="J1479" s="36" t="s">
        <v>208</v>
      </c>
      <c r="K1479" s="34">
        <v>4</v>
      </c>
      <c r="L1479" s="34" t="s">
        <v>210</v>
      </c>
      <c r="M1479" s="34" t="s">
        <v>206</v>
      </c>
      <c r="N1479" s="34" t="s">
        <v>206</v>
      </c>
      <c r="O1479" s="34" t="s">
        <v>206</v>
      </c>
      <c r="P1479" s="34" t="s">
        <v>206</v>
      </c>
      <c r="Q1479" s="34">
        <v>30</v>
      </c>
      <c r="R1479" s="34">
        <v>248.02</v>
      </c>
      <c r="S1479" s="34">
        <v>6.31</v>
      </c>
      <c r="T1479" s="34">
        <v>241.71</v>
      </c>
      <c r="U1479" s="34">
        <v>1.35</v>
      </c>
      <c r="V1479" s="5">
        <v>171.76657833502196</v>
      </c>
      <c r="W1479" s="5">
        <v>2.5578064252097401</v>
      </c>
      <c r="X1479" s="5">
        <v>235.52752608962555</v>
      </c>
      <c r="Y1479" s="5">
        <v>1.3712069505759212</v>
      </c>
    </row>
  </sheetData>
  <sortState ref="A4:Z1479">
    <sortCondition ref="C4:C1479"/>
    <sortCondition ref="D4:D1479"/>
  </sortState>
  <mergeCells count="1"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37"/>
  <sheetViews>
    <sheetView topLeftCell="J1" workbookViewId="0">
      <pane ySplit="1" topLeftCell="A203" activePane="bottomLeft" state="frozen"/>
      <selection activeCell="G1" sqref="G1"/>
      <selection pane="bottomLeft" activeCell="G169" sqref="G169"/>
    </sheetView>
  </sheetViews>
  <sheetFormatPr defaultColWidth="8.77734375" defaultRowHeight="14.4" x14ac:dyDescent="0.3"/>
  <cols>
    <col min="1" max="1" width="33.21875" style="1" customWidth="1"/>
    <col min="2" max="2" width="16.44140625" style="1" customWidth="1"/>
    <col min="3" max="4" width="16.44140625" style="63" customWidth="1"/>
    <col min="5" max="6" width="5.44140625" style="63" customWidth="1"/>
    <col min="7" max="7" width="30" style="63" customWidth="1"/>
    <col min="8" max="8" width="7.44140625" style="63" customWidth="1"/>
    <col min="9" max="9" width="5.44140625" style="63" customWidth="1"/>
    <col min="10" max="10" width="6.5546875" style="63" customWidth="1"/>
    <col min="11" max="12" width="9" style="63" customWidth="1"/>
    <col min="13" max="13" width="7.44140625" style="63" customWidth="1"/>
    <col min="14" max="14" width="9.21875" style="63" customWidth="1"/>
    <col min="15" max="15" width="11" style="63" customWidth="1"/>
    <col min="16" max="16" width="10.21875" style="63" customWidth="1"/>
    <col min="17" max="17" width="9.44140625" style="63" customWidth="1"/>
    <col min="18" max="18" width="11.44140625" style="63" customWidth="1"/>
    <col min="19" max="19" width="10.77734375" style="97" customWidth="1"/>
    <col min="20" max="20" width="7.44140625" style="63" customWidth="1"/>
    <col min="21" max="21" width="11" style="98" customWidth="1"/>
    <col min="22" max="22" width="12.77734375" style="97" customWidth="1"/>
    <col min="23" max="27" width="8.21875" style="63" customWidth="1"/>
    <col min="28" max="28" width="12.5546875" style="63" customWidth="1"/>
    <col min="29" max="16384" width="8.77734375" style="63"/>
  </cols>
  <sheetData>
    <row r="1" spans="1:28" s="49" customFormat="1" ht="57" customHeight="1" x14ac:dyDescent="0.3">
      <c r="A1" s="49" t="s">
        <v>190</v>
      </c>
      <c r="B1" s="50" t="s">
        <v>98</v>
      </c>
      <c r="C1" s="49" t="s">
        <v>146</v>
      </c>
      <c r="D1" s="49" t="s">
        <v>147</v>
      </c>
      <c r="E1" s="49" t="s">
        <v>1710</v>
      </c>
      <c r="F1" s="49" t="s">
        <v>1711</v>
      </c>
      <c r="G1" s="49" t="s">
        <v>190</v>
      </c>
      <c r="H1" s="51" t="s">
        <v>0</v>
      </c>
      <c r="I1" s="51" t="s">
        <v>1</v>
      </c>
      <c r="J1" s="51" t="s">
        <v>2</v>
      </c>
      <c r="K1" s="51" t="s">
        <v>3</v>
      </c>
      <c r="L1" s="51" t="s">
        <v>1712</v>
      </c>
      <c r="M1" s="51" t="s">
        <v>5</v>
      </c>
      <c r="N1" s="51" t="s">
        <v>1713</v>
      </c>
      <c r="O1" s="51" t="s">
        <v>1714</v>
      </c>
      <c r="P1" s="51" t="s">
        <v>1715</v>
      </c>
      <c r="Q1" s="51" t="s">
        <v>1716</v>
      </c>
      <c r="R1" s="51" t="s">
        <v>1717</v>
      </c>
      <c r="S1" s="52" t="s">
        <v>1718</v>
      </c>
      <c r="T1" s="51" t="s">
        <v>1719</v>
      </c>
      <c r="U1" s="53" t="s">
        <v>1720</v>
      </c>
      <c r="V1" s="52" t="s">
        <v>1721</v>
      </c>
      <c r="W1" s="54" t="s">
        <v>0</v>
      </c>
      <c r="X1" s="54" t="s">
        <v>2</v>
      </c>
      <c r="Y1" s="54" t="s">
        <v>1722</v>
      </c>
      <c r="Z1" s="54" t="s">
        <v>7</v>
      </c>
      <c r="AA1" s="54" t="s">
        <v>8</v>
      </c>
      <c r="AB1" s="55"/>
    </row>
    <row r="2" spans="1:28" x14ac:dyDescent="0.3">
      <c r="A2" s="56" t="e">
        <v>#REF!</v>
      </c>
      <c r="B2" s="57">
        <v>19</v>
      </c>
      <c r="C2" s="57">
        <v>493246.597671</v>
      </c>
      <c r="D2" s="57">
        <v>5180590.1908</v>
      </c>
      <c r="E2" s="57">
        <v>2</v>
      </c>
      <c r="F2" s="57" t="s">
        <v>17</v>
      </c>
      <c r="G2" s="57" t="s">
        <v>1723</v>
      </c>
      <c r="H2" s="58">
        <v>2</v>
      </c>
      <c r="I2" s="58">
        <v>2</v>
      </c>
      <c r="J2" s="58" t="s">
        <v>15</v>
      </c>
      <c r="K2" s="58" t="s">
        <v>16</v>
      </c>
      <c r="L2" s="58">
        <v>0</v>
      </c>
      <c r="M2" s="58">
        <v>24</v>
      </c>
      <c r="N2" s="58">
        <v>24</v>
      </c>
      <c r="O2" s="58">
        <v>24</v>
      </c>
      <c r="P2" s="58">
        <v>7</v>
      </c>
      <c r="Q2" s="58">
        <v>235.73</v>
      </c>
      <c r="R2" s="58">
        <v>209.89000000000001</v>
      </c>
      <c r="S2" s="59">
        <v>12.31121063414168</v>
      </c>
      <c r="T2" s="60">
        <v>1.35</v>
      </c>
      <c r="U2" s="61">
        <f t="shared" ref="U2:U65" si="0">PI()*T2^2*O2</f>
        <v>137.41326266801758</v>
      </c>
      <c r="V2" s="62">
        <f t="shared" ref="V2:V65" si="1">R2/U2</f>
        <v>1.5274362599706406</v>
      </c>
      <c r="W2" s="60">
        <v>2</v>
      </c>
      <c r="X2" s="60" t="s">
        <v>15</v>
      </c>
      <c r="Y2" s="60">
        <f t="shared" ref="Y2:Y65" si="2">W2-H2</f>
        <v>0</v>
      </c>
      <c r="Z2" s="60">
        <v>4.46</v>
      </c>
      <c r="AA2" s="60">
        <v>137</v>
      </c>
      <c r="AB2" s="60"/>
    </row>
    <row r="3" spans="1:28" x14ac:dyDescent="0.3">
      <c r="A3" s="1" t="e">
        <v>#REF!</v>
      </c>
      <c r="B3" s="63">
        <v>19</v>
      </c>
      <c r="C3" s="63">
        <v>493246.597671</v>
      </c>
      <c r="D3" s="63">
        <v>5180590.1908</v>
      </c>
      <c r="E3" s="63">
        <v>2</v>
      </c>
      <c r="F3" s="63" t="s">
        <v>17</v>
      </c>
      <c r="G3" s="63" t="s">
        <v>1724</v>
      </c>
      <c r="H3" s="60">
        <v>2</v>
      </c>
      <c r="I3" s="60">
        <v>2</v>
      </c>
      <c r="J3" s="60" t="s">
        <v>15</v>
      </c>
      <c r="K3" s="60" t="s">
        <v>17</v>
      </c>
      <c r="L3" s="60">
        <v>24</v>
      </c>
      <c r="M3" s="60">
        <v>48</v>
      </c>
      <c r="N3" s="60">
        <v>24</v>
      </c>
      <c r="O3" s="60">
        <v>24</v>
      </c>
      <c r="P3" s="60">
        <v>8</v>
      </c>
      <c r="Q3" s="60">
        <v>254.20999999999998</v>
      </c>
      <c r="R3" s="60">
        <v>214.36</v>
      </c>
      <c r="S3" s="62">
        <v>18.590222056353781</v>
      </c>
      <c r="T3" s="60">
        <v>1.35</v>
      </c>
      <c r="U3" s="61">
        <f t="shared" si="0"/>
        <v>137.41326266801758</v>
      </c>
      <c r="V3" s="62">
        <f t="shared" si="1"/>
        <v>1.5599658711101363</v>
      </c>
      <c r="W3" s="60">
        <v>2</v>
      </c>
      <c r="X3" s="60" t="s">
        <v>15</v>
      </c>
      <c r="Y3" s="60">
        <f t="shared" si="2"/>
        <v>0</v>
      </c>
      <c r="Z3" s="60">
        <v>5.75</v>
      </c>
      <c r="AA3" s="60">
        <v>63.6</v>
      </c>
      <c r="AB3" s="60"/>
    </row>
    <row r="4" spans="1:28" x14ac:dyDescent="0.3">
      <c r="A4" s="1" t="e">
        <v>#REF!</v>
      </c>
      <c r="B4" s="63">
        <v>19</v>
      </c>
      <c r="C4" s="63">
        <v>493246.597671</v>
      </c>
      <c r="D4" s="63">
        <v>5180590.1908</v>
      </c>
      <c r="E4" s="63">
        <v>2</v>
      </c>
      <c r="F4" s="63" t="s">
        <v>17</v>
      </c>
      <c r="G4" s="63" t="s">
        <v>1725</v>
      </c>
      <c r="H4" s="60">
        <v>2</v>
      </c>
      <c r="I4" s="60">
        <v>2</v>
      </c>
      <c r="J4" s="60" t="s">
        <v>15</v>
      </c>
      <c r="K4" s="60" t="s">
        <v>18</v>
      </c>
      <c r="L4" s="60">
        <v>48</v>
      </c>
      <c r="M4" s="60">
        <v>64</v>
      </c>
      <c r="N4" s="60">
        <v>16</v>
      </c>
      <c r="O4" s="60">
        <v>16</v>
      </c>
      <c r="P4" s="60">
        <v>9</v>
      </c>
      <c r="Q4" s="60">
        <v>182.21</v>
      </c>
      <c r="R4" s="60">
        <v>151.38</v>
      </c>
      <c r="S4" s="62">
        <v>20.365966442066334</v>
      </c>
      <c r="T4" s="60">
        <v>1.35</v>
      </c>
      <c r="U4" s="61">
        <f t="shared" si="0"/>
        <v>91.608841778678382</v>
      </c>
      <c r="V4" s="62">
        <f t="shared" si="1"/>
        <v>1.6524605819788143</v>
      </c>
      <c r="W4" s="60">
        <v>2</v>
      </c>
      <c r="X4" s="60" t="s">
        <v>15</v>
      </c>
      <c r="Y4" s="60">
        <f t="shared" si="2"/>
        <v>0</v>
      </c>
      <c r="Z4" s="60">
        <v>6.08</v>
      </c>
      <c r="AA4" s="60">
        <v>44.4</v>
      </c>
      <c r="AB4" s="60"/>
    </row>
    <row r="5" spans="1:28" x14ac:dyDescent="0.3">
      <c r="A5" s="1" t="e">
        <v>#REF!</v>
      </c>
      <c r="B5" s="63">
        <v>19</v>
      </c>
      <c r="C5" s="63">
        <v>493246.597671</v>
      </c>
      <c r="D5" s="63">
        <v>5180590.1908</v>
      </c>
      <c r="E5" s="63">
        <v>2</v>
      </c>
      <c r="F5" s="63" t="s">
        <v>17</v>
      </c>
      <c r="G5" s="63" t="s">
        <v>1726</v>
      </c>
      <c r="H5" s="60">
        <v>2</v>
      </c>
      <c r="I5" s="60">
        <v>2</v>
      </c>
      <c r="J5" s="60" t="s">
        <v>15</v>
      </c>
      <c r="K5" s="60" t="s">
        <v>19</v>
      </c>
      <c r="L5" s="60">
        <v>64</v>
      </c>
      <c r="M5" s="60">
        <v>82</v>
      </c>
      <c r="N5" s="60">
        <v>18</v>
      </c>
      <c r="O5" s="60">
        <v>18</v>
      </c>
      <c r="P5" s="60">
        <v>10</v>
      </c>
      <c r="Q5" s="60">
        <v>211.29000000000002</v>
      </c>
      <c r="R5" s="60">
        <v>174.78</v>
      </c>
      <c r="S5" s="62">
        <v>20.889117748026102</v>
      </c>
      <c r="T5" s="60">
        <v>1.35</v>
      </c>
      <c r="U5" s="61">
        <f t="shared" si="0"/>
        <v>103.05994700101319</v>
      </c>
      <c r="V5" s="62">
        <f t="shared" si="1"/>
        <v>1.6959061700107583</v>
      </c>
      <c r="W5" s="60">
        <v>2</v>
      </c>
      <c r="X5" s="60" t="s">
        <v>15</v>
      </c>
      <c r="Y5" s="60">
        <f t="shared" si="2"/>
        <v>0</v>
      </c>
      <c r="Z5" s="60">
        <v>6.29</v>
      </c>
      <c r="AA5" s="60">
        <v>32.4</v>
      </c>
      <c r="AB5" s="60"/>
    </row>
    <row r="6" spans="1:28" x14ac:dyDescent="0.3">
      <c r="A6" s="1" t="e">
        <v>#REF!</v>
      </c>
      <c r="B6" s="63">
        <v>19</v>
      </c>
      <c r="C6" s="63">
        <v>493246.597671</v>
      </c>
      <c r="D6" s="63">
        <v>5180590.1908</v>
      </c>
      <c r="E6" s="63">
        <v>2</v>
      </c>
      <c r="F6" s="63" t="s">
        <v>17</v>
      </c>
      <c r="G6" s="63" t="s">
        <v>1727</v>
      </c>
      <c r="H6" s="60">
        <v>2</v>
      </c>
      <c r="I6" s="60">
        <v>2</v>
      </c>
      <c r="J6" s="60" t="s">
        <v>15</v>
      </c>
      <c r="K6" s="60" t="s">
        <v>20</v>
      </c>
      <c r="L6" s="60">
        <v>82</v>
      </c>
      <c r="M6" s="60">
        <v>110</v>
      </c>
      <c r="N6" s="60">
        <v>28</v>
      </c>
      <c r="O6" s="60">
        <v>28</v>
      </c>
      <c r="P6" s="60">
        <v>11</v>
      </c>
      <c r="Q6" s="60">
        <v>333.4</v>
      </c>
      <c r="R6" s="60">
        <v>271.28999999999996</v>
      </c>
      <c r="S6" s="62">
        <v>22.894319731652484</v>
      </c>
      <c r="T6" s="60">
        <v>1.35</v>
      </c>
      <c r="U6" s="61">
        <f t="shared" si="0"/>
        <v>160.31547311268716</v>
      </c>
      <c r="V6" s="62">
        <f t="shared" si="1"/>
        <v>1.6922259263727328</v>
      </c>
      <c r="W6" s="60">
        <v>2</v>
      </c>
      <c r="X6" s="60" t="s">
        <v>15</v>
      </c>
      <c r="Y6" s="60">
        <f t="shared" si="2"/>
        <v>0</v>
      </c>
      <c r="Z6" s="60">
        <v>6.38</v>
      </c>
      <c r="AA6" s="60">
        <v>27.3</v>
      </c>
      <c r="AB6" s="60"/>
    </row>
    <row r="7" spans="1:28" x14ac:dyDescent="0.3">
      <c r="A7" s="1" t="e">
        <v>#REF!</v>
      </c>
      <c r="B7" s="63">
        <v>19</v>
      </c>
      <c r="C7" s="63">
        <v>493246.597671</v>
      </c>
      <c r="D7" s="63">
        <v>5180590.1908</v>
      </c>
      <c r="E7" s="63">
        <v>2</v>
      </c>
      <c r="F7" s="63" t="s">
        <v>17</v>
      </c>
      <c r="G7" s="63" t="s">
        <v>1728</v>
      </c>
      <c r="H7" s="60">
        <v>2</v>
      </c>
      <c r="I7" s="60">
        <v>2</v>
      </c>
      <c r="J7" s="60" t="s">
        <v>15</v>
      </c>
      <c r="K7" s="60" t="s">
        <v>21</v>
      </c>
      <c r="L7" s="60">
        <v>110</v>
      </c>
      <c r="M7" s="60">
        <v>127</v>
      </c>
      <c r="N7" s="60">
        <v>17</v>
      </c>
      <c r="O7" s="60">
        <v>17</v>
      </c>
      <c r="P7" s="60">
        <v>12</v>
      </c>
      <c r="Q7" s="60">
        <v>202.55</v>
      </c>
      <c r="R7" s="60">
        <v>163.23000000000002</v>
      </c>
      <c r="S7" s="62">
        <v>24.088709183360894</v>
      </c>
      <c r="T7" s="60">
        <v>1.35</v>
      </c>
      <c r="U7" s="61">
        <f t="shared" si="0"/>
        <v>97.334394389845784</v>
      </c>
      <c r="V7" s="62">
        <f t="shared" si="1"/>
        <v>1.6770022664981892</v>
      </c>
      <c r="W7" s="60">
        <v>2</v>
      </c>
      <c r="X7" s="60" t="s">
        <v>15</v>
      </c>
      <c r="Y7" s="60">
        <f t="shared" si="2"/>
        <v>0</v>
      </c>
      <c r="Z7" s="60">
        <v>6.4</v>
      </c>
      <c r="AA7" s="60">
        <v>26</v>
      </c>
      <c r="AB7" s="60"/>
    </row>
    <row r="8" spans="1:28" x14ac:dyDescent="0.3">
      <c r="A8" s="1" t="e">
        <v>#REF!</v>
      </c>
      <c r="B8" s="63">
        <v>19</v>
      </c>
      <c r="C8" s="63">
        <v>493246.597671</v>
      </c>
      <c r="D8" s="63">
        <v>5180590.1908</v>
      </c>
      <c r="E8" s="63">
        <v>2</v>
      </c>
      <c r="F8" s="63" t="s">
        <v>17</v>
      </c>
      <c r="G8" s="63" t="s">
        <v>1729</v>
      </c>
      <c r="H8" s="60">
        <v>2</v>
      </c>
      <c r="I8" s="60">
        <v>2</v>
      </c>
      <c r="J8" s="60" t="s">
        <v>15</v>
      </c>
      <c r="K8" s="60" t="s">
        <v>22</v>
      </c>
      <c r="L8" s="60">
        <v>127</v>
      </c>
      <c r="M8" s="60">
        <v>147</v>
      </c>
      <c r="N8" s="60">
        <v>20</v>
      </c>
      <c r="O8" s="60">
        <v>20</v>
      </c>
      <c r="P8" s="60">
        <v>13</v>
      </c>
      <c r="Q8" s="60">
        <v>236.01000000000002</v>
      </c>
      <c r="R8" s="60">
        <v>191.65</v>
      </c>
      <c r="S8" s="62">
        <v>23.146360553091579</v>
      </c>
      <c r="T8" s="60">
        <v>1.35</v>
      </c>
      <c r="U8" s="61">
        <f t="shared" si="0"/>
        <v>114.51105222334797</v>
      </c>
      <c r="V8" s="62">
        <f t="shared" si="1"/>
        <v>1.6736375771501639</v>
      </c>
      <c r="W8" s="60">
        <v>2</v>
      </c>
      <c r="X8" s="60" t="s">
        <v>15</v>
      </c>
      <c r="Y8" s="60">
        <f t="shared" si="2"/>
        <v>0</v>
      </c>
      <c r="Z8" s="60">
        <v>6.38</v>
      </c>
      <c r="AA8" s="60">
        <v>26.9</v>
      </c>
      <c r="AB8" s="60"/>
    </row>
    <row r="9" spans="1:28" x14ac:dyDescent="0.3">
      <c r="A9" s="1" t="e">
        <v>#REF!</v>
      </c>
      <c r="B9" s="63">
        <v>43</v>
      </c>
      <c r="C9" s="63">
        <v>493257.95663500001</v>
      </c>
      <c r="D9" s="63">
        <v>5180626.4461700004</v>
      </c>
      <c r="E9" s="63">
        <v>1</v>
      </c>
      <c r="F9" s="63" t="s">
        <v>17</v>
      </c>
      <c r="G9" s="63" t="s">
        <v>1730</v>
      </c>
      <c r="H9" s="60">
        <v>3</v>
      </c>
      <c r="I9" s="60">
        <v>3</v>
      </c>
      <c r="J9" s="60" t="s">
        <v>23</v>
      </c>
      <c r="K9" s="60" t="s">
        <v>16</v>
      </c>
      <c r="L9" s="60">
        <v>0</v>
      </c>
      <c r="M9" s="60">
        <v>17</v>
      </c>
      <c r="N9" s="60">
        <v>17</v>
      </c>
      <c r="O9" s="60">
        <v>17</v>
      </c>
      <c r="P9" s="60">
        <v>35</v>
      </c>
      <c r="Q9" s="60">
        <v>158.61000000000001</v>
      </c>
      <c r="R9" s="60">
        <v>141.56</v>
      </c>
      <c r="S9" s="62">
        <v>12.044362814354345</v>
      </c>
      <c r="T9" s="60">
        <v>1.35</v>
      </c>
      <c r="U9" s="61">
        <f t="shared" si="0"/>
        <v>97.334394389845784</v>
      </c>
      <c r="V9" s="62">
        <f t="shared" si="1"/>
        <v>1.4543677071952683</v>
      </c>
      <c r="W9" s="60">
        <v>3</v>
      </c>
      <c r="X9" s="60" t="s">
        <v>23</v>
      </c>
      <c r="Y9" s="60">
        <f t="shared" si="2"/>
        <v>0</v>
      </c>
      <c r="Z9" s="60">
        <v>4.26</v>
      </c>
      <c r="AA9" s="60">
        <v>162.4</v>
      </c>
      <c r="AB9" s="60"/>
    </row>
    <row r="10" spans="1:28" x14ac:dyDescent="0.3">
      <c r="A10" s="1" t="e">
        <v>#REF!</v>
      </c>
      <c r="B10" s="63">
        <v>43</v>
      </c>
      <c r="C10" s="63">
        <v>493257.95663500001</v>
      </c>
      <c r="D10" s="63">
        <v>5180626.4461700004</v>
      </c>
      <c r="E10" s="63">
        <v>1</v>
      </c>
      <c r="F10" s="63" t="s">
        <v>17</v>
      </c>
      <c r="G10" s="63" t="s">
        <v>1731</v>
      </c>
      <c r="H10" s="60">
        <v>3</v>
      </c>
      <c r="I10" s="60">
        <v>3</v>
      </c>
      <c r="J10" s="60" t="s">
        <v>23</v>
      </c>
      <c r="K10" s="60" t="s">
        <v>24</v>
      </c>
      <c r="L10" s="60">
        <v>17</v>
      </c>
      <c r="M10" s="60">
        <v>36</v>
      </c>
      <c r="N10" s="60">
        <v>19</v>
      </c>
      <c r="O10" s="60">
        <v>19</v>
      </c>
      <c r="P10" s="60">
        <v>36</v>
      </c>
      <c r="Q10" s="60">
        <v>181.69</v>
      </c>
      <c r="R10" s="60">
        <v>154.49</v>
      </c>
      <c r="S10" s="62">
        <v>17.606317561007177</v>
      </c>
      <c r="T10" s="60">
        <v>1.35</v>
      </c>
      <c r="U10" s="61">
        <f t="shared" si="0"/>
        <v>108.78549961218057</v>
      </c>
      <c r="V10" s="62">
        <f t="shared" si="1"/>
        <v>1.4201341222015398</v>
      </c>
      <c r="W10" s="60">
        <v>3</v>
      </c>
      <c r="X10" s="60" t="s">
        <v>23</v>
      </c>
      <c r="Y10" s="60">
        <f t="shared" si="2"/>
        <v>0</v>
      </c>
      <c r="Z10" s="60">
        <v>5.2</v>
      </c>
      <c r="AA10" s="60">
        <v>107</v>
      </c>
      <c r="AB10" s="60"/>
    </row>
    <row r="11" spans="1:28" x14ac:dyDescent="0.3">
      <c r="A11" s="1" t="e">
        <v>#REF!</v>
      </c>
      <c r="B11" s="63">
        <v>43</v>
      </c>
      <c r="C11" s="63">
        <v>493257.95663500001</v>
      </c>
      <c r="D11" s="63">
        <v>5180626.4461700004</v>
      </c>
      <c r="E11" s="63">
        <v>1</v>
      </c>
      <c r="F11" s="63" t="s">
        <v>17</v>
      </c>
      <c r="G11" s="63" t="s">
        <v>1732</v>
      </c>
      <c r="H11" s="60">
        <v>3</v>
      </c>
      <c r="I11" s="60">
        <v>3</v>
      </c>
      <c r="J11" s="60" t="s">
        <v>23</v>
      </c>
      <c r="K11" s="60" t="s">
        <v>25</v>
      </c>
      <c r="L11" s="60">
        <v>36</v>
      </c>
      <c r="M11" s="60">
        <v>68</v>
      </c>
      <c r="N11" s="60">
        <v>32</v>
      </c>
      <c r="O11" s="60">
        <v>32</v>
      </c>
      <c r="P11" s="60">
        <v>37</v>
      </c>
      <c r="Q11" s="60">
        <v>330.81</v>
      </c>
      <c r="R11" s="60">
        <v>271.49</v>
      </c>
      <c r="S11" s="62">
        <v>21.849791889204017</v>
      </c>
      <c r="T11" s="60">
        <v>1.35</v>
      </c>
      <c r="U11" s="61">
        <f t="shared" si="0"/>
        <v>183.21768355735676</v>
      </c>
      <c r="V11" s="62">
        <f t="shared" si="1"/>
        <v>1.4817892832653863</v>
      </c>
      <c r="W11" s="60">
        <v>3</v>
      </c>
      <c r="X11" s="60" t="s">
        <v>23</v>
      </c>
      <c r="Y11" s="60">
        <f t="shared" si="2"/>
        <v>0</v>
      </c>
      <c r="Z11" s="60">
        <v>5.46</v>
      </c>
      <c r="AA11" s="60">
        <v>92.1</v>
      </c>
      <c r="AB11" s="60"/>
    </row>
    <row r="12" spans="1:28" x14ac:dyDescent="0.3">
      <c r="A12" s="1" t="e">
        <v>#REF!</v>
      </c>
      <c r="B12" s="63">
        <v>43</v>
      </c>
      <c r="C12" s="63">
        <v>493257.95663500001</v>
      </c>
      <c r="D12" s="63">
        <v>5180626.4461700004</v>
      </c>
      <c r="E12" s="63">
        <v>1</v>
      </c>
      <c r="F12" s="63" t="s">
        <v>17</v>
      </c>
      <c r="G12" s="63" t="s">
        <v>1733</v>
      </c>
      <c r="H12" s="60">
        <v>3</v>
      </c>
      <c r="I12" s="60">
        <v>3</v>
      </c>
      <c r="J12" s="60" t="s">
        <v>23</v>
      </c>
      <c r="K12" s="60" t="s">
        <v>26</v>
      </c>
      <c r="L12" s="60">
        <v>68</v>
      </c>
      <c r="M12" s="60">
        <v>89</v>
      </c>
      <c r="N12" s="60">
        <v>21</v>
      </c>
      <c r="O12" s="60">
        <v>21</v>
      </c>
      <c r="P12" s="60">
        <v>38</v>
      </c>
      <c r="Q12" s="60">
        <v>220.6</v>
      </c>
      <c r="R12" s="60">
        <v>178.7</v>
      </c>
      <c r="S12" s="62">
        <v>23.447118074986015</v>
      </c>
      <c r="T12" s="60">
        <v>1.35</v>
      </c>
      <c r="U12" s="61">
        <f t="shared" si="0"/>
        <v>120.23660483451538</v>
      </c>
      <c r="V12" s="62">
        <f t="shared" si="1"/>
        <v>1.4862362443280002</v>
      </c>
      <c r="W12" s="60">
        <v>3</v>
      </c>
      <c r="X12" s="60" t="s">
        <v>23</v>
      </c>
      <c r="Y12" s="60">
        <f t="shared" si="2"/>
        <v>0</v>
      </c>
      <c r="Z12" s="60">
        <v>5.66</v>
      </c>
      <c r="AA12" s="60">
        <v>80.099999999999994</v>
      </c>
      <c r="AB12" s="60"/>
    </row>
    <row r="13" spans="1:28" x14ac:dyDescent="0.3">
      <c r="A13" s="1" t="e">
        <v>#REF!</v>
      </c>
      <c r="B13" s="63">
        <v>43</v>
      </c>
      <c r="C13" s="63">
        <v>493257.95663500001</v>
      </c>
      <c r="D13" s="63">
        <v>5180626.4461700004</v>
      </c>
      <c r="E13" s="63">
        <v>1</v>
      </c>
      <c r="F13" s="63" t="s">
        <v>17</v>
      </c>
      <c r="G13" s="63" t="s">
        <v>1734</v>
      </c>
      <c r="H13" s="60">
        <v>3</v>
      </c>
      <c r="I13" s="60">
        <v>3</v>
      </c>
      <c r="J13" s="60" t="s">
        <v>23</v>
      </c>
      <c r="K13" s="60" t="s">
        <v>19</v>
      </c>
      <c r="L13" s="60">
        <v>89</v>
      </c>
      <c r="M13" s="60">
        <v>119</v>
      </c>
      <c r="N13" s="60">
        <v>30</v>
      </c>
      <c r="O13" s="60">
        <v>30</v>
      </c>
      <c r="P13" s="60">
        <v>39</v>
      </c>
      <c r="Q13" s="60">
        <v>344.75</v>
      </c>
      <c r="R13" s="60">
        <v>282.33</v>
      </c>
      <c r="S13" s="62">
        <v>22.108879679807323</v>
      </c>
      <c r="T13" s="60">
        <v>1.35</v>
      </c>
      <c r="U13" s="61">
        <f t="shared" si="0"/>
        <v>171.76657833502196</v>
      </c>
      <c r="V13" s="62">
        <f t="shared" si="1"/>
        <v>1.6436841365572858</v>
      </c>
      <c r="W13" s="60">
        <v>3</v>
      </c>
      <c r="X13" s="60" t="s">
        <v>23</v>
      </c>
      <c r="Y13" s="60">
        <f t="shared" si="2"/>
        <v>0</v>
      </c>
      <c r="Z13" s="60">
        <v>5.88</v>
      </c>
      <c r="AA13" s="60">
        <v>67.099999999999994</v>
      </c>
      <c r="AB13" s="60"/>
    </row>
    <row r="14" spans="1:28" x14ac:dyDescent="0.3">
      <c r="A14" s="1" t="e">
        <v>#REF!</v>
      </c>
      <c r="B14" s="63">
        <v>43</v>
      </c>
      <c r="C14" s="63">
        <v>493257.95663500001</v>
      </c>
      <c r="D14" s="63">
        <v>5180626.4461700004</v>
      </c>
      <c r="E14" s="63">
        <v>1</v>
      </c>
      <c r="F14" s="63" t="s">
        <v>17</v>
      </c>
      <c r="G14" s="63" t="s">
        <v>1735</v>
      </c>
      <c r="H14" s="60">
        <v>3</v>
      </c>
      <c r="I14" s="60">
        <v>3</v>
      </c>
      <c r="J14" s="60" t="s">
        <v>23</v>
      </c>
      <c r="K14" s="60" t="s">
        <v>27</v>
      </c>
      <c r="L14" s="60">
        <v>119</v>
      </c>
      <c r="M14" s="60">
        <v>149</v>
      </c>
      <c r="N14" s="60">
        <v>30</v>
      </c>
      <c r="O14" s="60">
        <v>30</v>
      </c>
      <c r="P14" s="60">
        <v>40</v>
      </c>
      <c r="Q14" s="60">
        <v>353.96</v>
      </c>
      <c r="R14" s="60">
        <v>294.25</v>
      </c>
      <c r="S14" s="62">
        <v>20.292268479184361</v>
      </c>
      <c r="T14" s="60">
        <v>1.35</v>
      </c>
      <c r="U14" s="61">
        <f t="shared" si="0"/>
        <v>171.76657833502196</v>
      </c>
      <c r="V14" s="62">
        <f t="shared" si="1"/>
        <v>1.7130806403215435</v>
      </c>
      <c r="W14" s="60">
        <v>3</v>
      </c>
      <c r="X14" s="60" t="s">
        <v>23</v>
      </c>
      <c r="Y14" s="60">
        <f t="shared" si="2"/>
        <v>0</v>
      </c>
      <c r="Z14" s="60">
        <v>6.36</v>
      </c>
      <c r="AA14" s="60">
        <v>39.200000000000003</v>
      </c>
      <c r="AB14" s="60"/>
    </row>
    <row r="15" spans="1:28" x14ac:dyDescent="0.3">
      <c r="A15" s="1" t="e">
        <v>#REF!</v>
      </c>
      <c r="B15" s="63">
        <v>95</v>
      </c>
      <c r="C15" s="63">
        <v>493276.726444998</v>
      </c>
      <c r="D15" s="63">
        <v>5180689.0780499903</v>
      </c>
      <c r="E15" s="63">
        <v>1</v>
      </c>
      <c r="F15" s="63" t="s">
        <v>17</v>
      </c>
      <c r="G15" s="63" t="s">
        <v>1736</v>
      </c>
      <c r="H15" s="60">
        <v>3</v>
      </c>
      <c r="I15" s="60">
        <v>5</v>
      </c>
      <c r="J15" s="60" t="s">
        <v>27</v>
      </c>
      <c r="K15" s="60" t="s">
        <v>16</v>
      </c>
      <c r="L15" s="60">
        <v>0</v>
      </c>
      <c r="M15" s="60">
        <v>10</v>
      </c>
      <c r="N15" s="60">
        <v>10</v>
      </c>
      <c r="O15" s="60">
        <v>10</v>
      </c>
      <c r="P15" s="60">
        <v>88</v>
      </c>
      <c r="Q15" s="60">
        <v>86.429999999999993</v>
      </c>
      <c r="R15" s="60">
        <v>79.52</v>
      </c>
      <c r="S15" s="62">
        <v>8.6896378269617678</v>
      </c>
      <c r="T15" s="60">
        <v>1.35</v>
      </c>
      <c r="U15" s="61">
        <f t="shared" si="0"/>
        <v>57.255526111673987</v>
      </c>
      <c r="V15" s="62">
        <f t="shared" si="1"/>
        <v>1.3888615719799742</v>
      </c>
      <c r="W15" s="60">
        <v>3</v>
      </c>
      <c r="X15" s="60" t="s">
        <v>27</v>
      </c>
      <c r="Y15" s="60">
        <f t="shared" si="2"/>
        <v>0</v>
      </c>
      <c r="Z15" s="60">
        <v>4.2300000000000004</v>
      </c>
      <c r="AA15" s="60">
        <v>151.4</v>
      </c>
      <c r="AB15" s="60"/>
    </row>
    <row r="16" spans="1:28" x14ac:dyDescent="0.3">
      <c r="A16" s="1" t="e">
        <v>#REF!</v>
      </c>
      <c r="B16" s="63">
        <v>95</v>
      </c>
      <c r="C16" s="63">
        <v>493276.726444998</v>
      </c>
      <c r="D16" s="63">
        <v>5180689.0780499903</v>
      </c>
      <c r="E16" s="63">
        <v>1</v>
      </c>
      <c r="F16" s="63" t="s">
        <v>17</v>
      </c>
      <c r="G16" s="63" t="s">
        <v>1737</v>
      </c>
      <c r="H16" s="60">
        <v>3</v>
      </c>
      <c r="I16" s="60">
        <v>5</v>
      </c>
      <c r="J16" s="60" t="s">
        <v>27</v>
      </c>
      <c r="K16" s="60" t="s">
        <v>17</v>
      </c>
      <c r="L16" s="60">
        <v>10</v>
      </c>
      <c r="M16" s="64">
        <v>31</v>
      </c>
      <c r="N16" s="60">
        <v>21</v>
      </c>
      <c r="O16" s="60">
        <v>21</v>
      </c>
      <c r="P16" s="60">
        <v>89</v>
      </c>
      <c r="Q16" s="60">
        <v>202.78</v>
      </c>
      <c r="R16" s="60">
        <v>184.10999999999999</v>
      </c>
      <c r="S16" s="62">
        <v>10.140676769322697</v>
      </c>
      <c r="T16" s="60">
        <v>1.35</v>
      </c>
      <c r="U16" s="61">
        <f t="shared" si="0"/>
        <v>120.23660483451538</v>
      </c>
      <c r="V16" s="62">
        <f t="shared" si="1"/>
        <v>1.5312308614618249</v>
      </c>
      <c r="W16" s="60">
        <v>3</v>
      </c>
      <c r="X16" s="60" t="s">
        <v>27</v>
      </c>
      <c r="Y16" s="60">
        <f t="shared" si="2"/>
        <v>0</v>
      </c>
      <c r="Z16" s="64">
        <v>4.82</v>
      </c>
      <c r="AA16" s="60">
        <v>117.5</v>
      </c>
      <c r="AB16" s="60"/>
    </row>
    <row r="17" spans="1:28" x14ac:dyDescent="0.3">
      <c r="A17" s="1" t="e">
        <v>#REF!</v>
      </c>
      <c r="B17" s="63">
        <v>95</v>
      </c>
      <c r="C17" s="63">
        <v>493276.726444998</v>
      </c>
      <c r="D17" s="63">
        <v>5180689.0780499903</v>
      </c>
      <c r="E17" s="63">
        <v>1</v>
      </c>
      <c r="F17" s="63" t="s">
        <v>17</v>
      </c>
      <c r="G17" s="63" t="s">
        <v>1738</v>
      </c>
      <c r="H17" s="60">
        <v>3</v>
      </c>
      <c r="I17" s="60">
        <v>5</v>
      </c>
      <c r="J17" s="60" t="s">
        <v>27</v>
      </c>
      <c r="K17" s="60" t="s">
        <v>27</v>
      </c>
      <c r="L17" s="60">
        <v>31</v>
      </c>
      <c r="M17" s="60">
        <v>65</v>
      </c>
      <c r="N17" s="60">
        <v>34</v>
      </c>
      <c r="O17" s="60">
        <v>34</v>
      </c>
      <c r="P17" s="60">
        <v>90</v>
      </c>
      <c r="Q17" s="60">
        <v>306.18</v>
      </c>
      <c r="R17" s="60">
        <v>268.64999999999998</v>
      </c>
      <c r="S17" s="62">
        <v>13.969849246231167</v>
      </c>
      <c r="T17" s="60">
        <v>1.35</v>
      </c>
      <c r="U17" s="61">
        <f t="shared" si="0"/>
        <v>194.66878877969157</v>
      </c>
      <c r="V17" s="62">
        <f t="shared" si="1"/>
        <v>1.3800363257205737</v>
      </c>
      <c r="W17" s="60">
        <v>3</v>
      </c>
      <c r="X17" s="60" t="s">
        <v>27</v>
      </c>
      <c r="Y17" s="60">
        <f t="shared" si="2"/>
        <v>0</v>
      </c>
      <c r="Z17" s="60">
        <v>5.68</v>
      </c>
      <c r="AA17" s="60">
        <v>68.2</v>
      </c>
      <c r="AB17" s="60"/>
    </row>
    <row r="18" spans="1:28" x14ac:dyDescent="0.3">
      <c r="A18" s="1" t="e">
        <v>#REF!</v>
      </c>
      <c r="B18" s="63">
        <v>95</v>
      </c>
      <c r="C18" s="63">
        <v>493276.726444998</v>
      </c>
      <c r="D18" s="63">
        <v>5180689.0780499903</v>
      </c>
      <c r="E18" s="63">
        <v>1</v>
      </c>
      <c r="F18" s="63" t="s">
        <v>17</v>
      </c>
      <c r="G18" s="63" t="s">
        <v>1739</v>
      </c>
      <c r="H18" s="60">
        <v>3</v>
      </c>
      <c r="I18" s="60">
        <v>5</v>
      </c>
      <c r="J18" s="60" t="s">
        <v>27</v>
      </c>
      <c r="K18" s="60" t="s">
        <v>19</v>
      </c>
      <c r="L18" s="60">
        <v>65</v>
      </c>
      <c r="M18" s="60">
        <v>80</v>
      </c>
      <c r="N18" s="60">
        <v>15</v>
      </c>
      <c r="O18" s="60">
        <v>15</v>
      </c>
      <c r="P18" s="60">
        <v>91</v>
      </c>
      <c r="Q18" s="60">
        <v>141.37</v>
      </c>
      <c r="R18" s="60">
        <v>128.44999999999999</v>
      </c>
      <c r="S18" s="62">
        <v>10.05838847800702</v>
      </c>
      <c r="T18" s="60">
        <v>1.35</v>
      </c>
      <c r="U18" s="61">
        <f t="shared" si="0"/>
        <v>85.883289167510981</v>
      </c>
      <c r="V18" s="62">
        <f t="shared" si="1"/>
        <v>1.4956343806239745</v>
      </c>
      <c r="W18" s="60">
        <v>3</v>
      </c>
      <c r="X18" s="60" t="s">
        <v>27</v>
      </c>
      <c r="Y18" s="60">
        <f t="shared" si="2"/>
        <v>0</v>
      </c>
      <c r="Z18" s="60">
        <v>6.42</v>
      </c>
      <c r="AA18" s="60">
        <v>25.5</v>
      </c>
      <c r="AB18" s="60"/>
    </row>
    <row r="19" spans="1:28" x14ac:dyDescent="0.3">
      <c r="A19" s="1" t="e">
        <v>#REF!</v>
      </c>
      <c r="B19" s="63">
        <v>95</v>
      </c>
      <c r="C19" s="63">
        <v>493276.726444998</v>
      </c>
      <c r="D19" s="63">
        <v>5180689.0780499903</v>
      </c>
      <c r="E19" s="63">
        <v>1</v>
      </c>
      <c r="F19" s="63" t="s">
        <v>17</v>
      </c>
      <c r="G19" s="63" t="s">
        <v>1740</v>
      </c>
      <c r="H19" s="60">
        <v>3</v>
      </c>
      <c r="I19" s="60">
        <v>5</v>
      </c>
      <c r="J19" s="60" t="s">
        <v>27</v>
      </c>
      <c r="K19" s="60" t="s">
        <v>28</v>
      </c>
      <c r="L19" s="60">
        <v>80</v>
      </c>
      <c r="M19" s="60">
        <v>92</v>
      </c>
      <c r="N19" s="60">
        <v>12</v>
      </c>
      <c r="O19" s="60">
        <v>12</v>
      </c>
      <c r="P19" s="60">
        <v>92</v>
      </c>
      <c r="Q19" s="60">
        <v>132.22</v>
      </c>
      <c r="R19" s="60">
        <v>107.27000000000001</v>
      </c>
      <c r="S19" s="62">
        <v>23.259065908455288</v>
      </c>
      <c r="T19" s="60">
        <v>1.35</v>
      </c>
      <c r="U19" s="61">
        <f t="shared" si="0"/>
        <v>68.70663133400879</v>
      </c>
      <c r="V19" s="62">
        <f t="shared" si="1"/>
        <v>1.5612757883372301</v>
      </c>
      <c r="W19" s="60">
        <v>3</v>
      </c>
      <c r="X19" s="60" t="s">
        <v>27</v>
      </c>
      <c r="Y19" s="60">
        <f t="shared" si="2"/>
        <v>0</v>
      </c>
      <c r="Z19" s="60">
        <v>6.97</v>
      </c>
      <c r="AA19" s="60">
        <v>-5.3</v>
      </c>
      <c r="AB19" s="60"/>
    </row>
    <row r="20" spans="1:28" ht="13.2" x14ac:dyDescent="0.25">
      <c r="A20" s="65" t="e">
        <v>#REF!</v>
      </c>
      <c r="B20" s="66">
        <v>95</v>
      </c>
      <c r="C20" s="66">
        <v>493276.726444998</v>
      </c>
      <c r="D20" s="66">
        <v>5180689.0780499903</v>
      </c>
      <c r="E20" s="66">
        <v>1</v>
      </c>
      <c r="F20" s="66" t="s">
        <v>17</v>
      </c>
      <c r="G20" s="66" t="s">
        <v>1741</v>
      </c>
      <c r="H20" s="67">
        <v>3</v>
      </c>
      <c r="I20" s="67">
        <v>5</v>
      </c>
      <c r="J20" s="67" t="s">
        <v>27</v>
      </c>
      <c r="K20" s="67" t="s">
        <v>29</v>
      </c>
      <c r="L20" s="67">
        <v>92</v>
      </c>
      <c r="M20" s="67">
        <v>121</v>
      </c>
      <c r="N20" s="67">
        <v>29</v>
      </c>
      <c r="O20" s="67">
        <v>15</v>
      </c>
      <c r="P20" s="67">
        <v>93</v>
      </c>
      <c r="Q20" s="67">
        <v>162.19999999999999</v>
      </c>
      <c r="R20" s="67">
        <v>131.22999999999999</v>
      </c>
      <c r="S20" s="68">
        <v>23.599786634153777</v>
      </c>
      <c r="T20" s="67">
        <v>1.35</v>
      </c>
      <c r="U20" s="69">
        <f t="shared" si="0"/>
        <v>85.883289167510981</v>
      </c>
      <c r="V20" s="68">
        <f t="shared" si="1"/>
        <v>1.5280038907690476</v>
      </c>
      <c r="W20" s="60">
        <v>3</v>
      </c>
      <c r="X20" s="60" t="s">
        <v>27</v>
      </c>
      <c r="Y20" s="60">
        <f t="shared" si="2"/>
        <v>0</v>
      </c>
      <c r="Z20" s="60">
        <v>7.12</v>
      </c>
      <c r="AA20" s="60">
        <v>-13.2</v>
      </c>
      <c r="AB20" s="60"/>
    </row>
    <row r="21" spans="1:28" x14ac:dyDescent="0.3">
      <c r="A21" s="1" t="e">
        <v>#REF!</v>
      </c>
      <c r="B21" s="63">
        <v>95</v>
      </c>
      <c r="C21" s="63">
        <v>493276.726444998</v>
      </c>
      <c r="D21" s="63">
        <v>5180689.0780499903</v>
      </c>
      <c r="E21" s="63">
        <v>1</v>
      </c>
      <c r="F21" s="63" t="s">
        <v>17</v>
      </c>
      <c r="G21" s="63" t="s">
        <v>1742</v>
      </c>
      <c r="H21" s="60">
        <v>3</v>
      </c>
      <c r="I21" s="60">
        <v>5</v>
      </c>
      <c r="J21" s="60" t="s">
        <v>27</v>
      </c>
      <c r="K21" s="60" t="s">
        <v>20</v>
      </c>
      <c r="L21" s="60">
        <v>121</v>
      </c>
      <c r="M21" s="60">
        <v>141</v>
      </c>
      <c r="N21" s="60">
        <v>20</v>
      </c>
      <c r="O21" s="60">
        <v>20</v>
      </c>
      <c r="P21" s="60">
        <v>94</v>
      </c>
      <c r="Q21" s="60">
        <v>231.39000000000001</v>
      </c>
      <c r="R21" s="60">
        <v>186.79</v>
      </c>
      <c r="S21" s="62">
        <v>23.877081214197776</v>
      </c>
      <c r="T21" s="60">
        <v>1.35</v>
      </c>
      <c r="U21" s="61">
        <f t="shared" si="0"/>
        <v>114.51105222334797</v>
      </c>
      <c r="V21" s="62">
        <f t="shared" si="1"/>
        <v>1.6311962589923252</v>
      </c>
      <c r="W21" s="60">
        <v>3</v>
      </c>
      <c r="X21" s="60" t="s">
        <v>27</v>
      </c>
      <c r="Y21" s="60">
        <f t="shared" si="2"/>
        <v>0</v>
      </c>
      <c r="Z21" s="60">
        <v>6.76</v>
      </c>
      <c r="AA21" s="60">
        <v>5.8</v>
      </c>
      <c r="AB21" s="60"/>
    </row>
    <row r="22" spans="1:28" x14ac:dyDescent="0.3">
      <c r="A22" s="1" t="e">
        <v>#REF!</v>
      </c>
      <c r="B22" s="63">
        <v>95</v>
      </c>
      <c r="C22" s="63">
        <v>493276.726444998</v>
      </c>
      <c r="D22" s="63">
        <v>5180689.0780499903</v>
      </c>
      <c r="E22" s="63">
        <v>1</v>
      </c>
      <c r="F22" s="63" t="s">
        <v>17</v>
      </c>
      <c r="G22" s="63" t="s">
        <v>1743</v>
      </c>
      <c r="H22" s="60">
        <v>3</v>
      </c>
      <c r="I22" s="60">
        <v>5</v>
      </c>
      <c r="J22" s="60" t="s">
        <v>27</v>
      </c>
      <c r="K22" s="60" t="s">
        <v>21</v>
      </c>
      <c r="L22" s="60">
        <v>141</v>
      </c>
      <c r="M22" s="60">
        <v>151</v>
      </c>
      <c r="N22" s="60">
        <v>10</v>
      </c>
      <c r="O22" s="60">
        <v>10</v>
      </c>
      <c r="P22" s="60">
        <v>95</v>
      </c>
      <c r="Q22" s="60">
        <v>117.68</v>
      </c>
      <c r="R22" s="60">
        <v>95.69</v>
      </c>
      <c r="S22" s="62">
        <v>22.980457728080271</v>
      </c>
      <c r="T22" s="60">
        <v>1.35</v>
      </c>
      <c r="U22" s="61">
        <f t="shared" si="0"/>
        <v>57.255526111673987</v>
      </c>
      <c r="V22" s="62">
        <f t="shared" si="1"/>
        <v>1.6712797261413952</v>
      </c>
      <c r="W22" s="60">
        <v>3</v>
      </c>
      <c r="X22" s="60" t="s">
        <v>27</v>
      </c>
      <c r="Y22" s="60">
        <f t="shared" si="2"/>
        <v>0</v>
      </c>
      <c r="Z22" s="60">
        <v>6.65</v>
      </c>
      <c r="AA22" s="60">
        <v>12.4</v>
      </c>
      <c r="AB22" s="60"/>
    </row>
    <row r="23" spans="1:28" x14ac:dyDescent="0.3">
      <c r="A23" s="1" t="e">
        <v>#REF!</v>
      </c>
      <c r="B23" s="63">
        <v>21</v>
      </c>
      <c r="C23" s="63">
        <v>493309.217427</v>
      </c>
      <c r="D23" s="63">
        <v>5180591.82981</v>
      </c>
      <c r="E23" s="63">
        <v>3</v>
      </c>
      <c r="F23" s="63" t="s">
        <v>17</v>
      </c>
      <c r="G23" s="63" t="s">
        <v>1744</v>
      </c>
      <c r="H23" s="60">
        <v>4</v>
      </c>
      <c r="I23" s="60">
        <v>2</v>
      </c>
      <c r="J23" s="60" t="s">
        <v>15</v>
      </c>
      <c r="K23" s="60" t="s">
        <v>16</v>
      </c>
      <c r="L23" s="60">
        <v>0</v>
      </c>
      <c r="M23" s="60">
        <v>13</v>
      </c>
      <c r="N23" s="60">
        <v>13</v>
      </c>
      <c r="O23" s="60">
        <v>13</v>
      </c>
      <c r="P23" s="60">
        <v>14</v>
      </c>
      <c r="Q23" s="60">
        <v>132.35000000000002</v>
      </c>
      <c r="R23" s="60">
        <v>118.44000000000001</v>
      </c>
      <c r="S23" s="62">
        <v>11.744343127321859</v>
      </c>
      <c r="T23" s="60">
        <v>1.35</v>
      </c>
      <c r="U23" s="61">
        <f t="shared" si="0"/>
        <v>74.432183945176192</v>
      </c>
      <c r="V23" s="62">
        <f t="shared" si="1"/>
        <v>1.5912471423280854</v>
      </c>
      <c r="W23" s="60">
        <v>4</v>
      </c>
      <c r="X23" s="60" t="s">
        <v>15</v>
      </c>
      <c r="Y23" s="60">
        <f t="shared" si="2"/>
        <v>0</v>
      </c>
      <c r="Z23" s="60">
        <v>4.87</v>
      </c>
      <c r="AA23" s="60">
        <v>113.5</v>
      </c>
      <c r="AB23" s="60"/>
    </row>
    <row r="24" spans="1:28" x14ac:dyDescent="0.3">
      <c r="A24" s="1" t="e">
        <v>#REF!</v>
      </c>
      <c r="B24" s="63">
        <v>21</v>
      </c>
      <c r="C24" s="63">
        <v>493309.217427</v>
      </c>
      <c r="D24" s="63">
        <v>5180591.82981</v>
      </c>
      <c r="E24" s="63">
        <v>3</v>
      </c>
      <c r="F24" s="63" t="s">
        <v>17</v>
      </c>
      <c r="G24" s="63" t="s">
        <v>1745</v>
      </c>
      <c r="H24" s="60">
        <v>4</v>
      </c>
      <c r="I24" s="60">
        <v>2</v>
      </c>
      <c r="J24" s="60" t="s">
        <v>15</v>
      </c>
      <c r="K24" s="60" t="s">
        <v>17</v>
      </c>
      <c r="L24" s="60">
        <v>13</v>
      </c>
      <c r="M24" s="60">
        <v>25</v>
      </c>
      <c r="N24" s="60">
        <v>12</v>
      </c>
      <c r="O24" s="60">
        <v>12</v>
      </c>
      <c r="P24" s="60">
        <v>15</v>
      </c>
      <c r="Q24" s="60">
        <v>115.05</v>
      </c>
      <c r="R24" s="60">
        <v>99.410000000000011</v>
      </c>
      <c r="S24" s="62">
        <v>15.732823659591574</v>
      </c>
      <c r="T24" s="60">
        <v>1.35</v>
      </c>
      <c r="U24" s="61">
        <f t="shared" si="0"/>
        <v>68.70663133400879</v>
      </c>
      <c r="V24" s="62">
        <f t="shared" si="1"/>
        <v>1.4468763505043727</v>
      </c>
      <c r="W24" s="60">
        <v>4</v>
      </c>
      <c r="X24" s="60" t="s">
        <v>15</v>
      </c>
      <c r="Y24" s="60">
        <f t="shared" si="2"/>
        <v>0</v>
      </c>
      <c r="Z24" s="60">
        <v>5.21</v>
      </c>
      <c r="AA24" s="60">
        <v>94.1</v>
      </c>
      <c r="AB24" s="60"/>
    </row>
    <row r="25" spans="1:28" x14ac:dyDescent="0.3">
      <c r="A25" s="1" t="e">
        <v>#REF!</v>
      </c>
      <c r="B25" s="63">
        <v>21</v>
      </c>
      <c r="C25" s="63">
        <v>493309.217427</v>
      </c>
      <c r="D25" s="63">
        <v>5180591.82981</v>
      </c>
      <c r="E25" s="63">
        <v>3</v>
      </c>
      <c r="F25" s="63" t="s">
        <v>17</v>
      </c>
      <c r="G25" s="63" t="s">
        <v>1746</v>
      </c>
      <c r="H25" s="60">
        <v>4</v>
      </c>
      <c r="I25" s="60">
        <v>2</v>
      </c>
      <c r="J25" s="60" t="s">
        <v>15</v>
      </c>
      <c r="K25" s="60" t="s">
        <v>30</v>
      </c>
      <c r="L25" s="60">
        <v>25</v>
      </c>
      <c r="M25" s="60">
        <v>49</v>
      </c>
      <c r="N25" s="60">
        <v>24</v>
      </c>
      <c r="O25" s="60">
        <v>24</v>
      </c>
      <c r="P25" s="60">
        <v>16</v>
      </c>
      <c r="Q25" s="60">
        <v>206.19</v>
      </c>
      <c r="R25" s="60">
        <v>174.33999999999997</v>
      </c>
      <c r="S25" s="62">
        <v>18.268899850866138</v>
      </c>
      <c r="T25" s="60">
        <v>1.35</v>
      </c>
      <c r="U25" s="61">
        <f t="shared" si="0"/>
        <v>137.41326266801758</v>
      </c>
      <c r="V25" s="62">
        <f t="shared" si="1"/>
        <v>1.268727607619617</v>
      </c>
      <c r="W25" s="60">
        <v>4</v>
      </c>
      <c r="X25" s="60" t="s">
        <v>15</v>
      </c>
      <c r="Y25" s="60">
        <f t="shared" si="2"/>
        <v>0</v>
      </c>
      <c r="Z25" s="60">
        <v>6.14</v>
      </c>
      <c r="AA25" s="60">
        <v>40.799999999999997</v>
      </c>
      <c r="AB25" s="60"/>
    </row>
    <row r="26" spans="1:28" x14ac:dyDescent="0.3">
      <c r="A26" s="1" t="e">
        <v>#REF!</v>
      </c>
      <c r="B26" s="63">
        <v>21</v>
      </c>
      <c r="C26" s="63">
        <v>493309.217427</v>
      </c>
      <c r="D26" s="63">
        <v>5180591.82981</v>
      </c>
      <c r="E26" s="63">
        <v>3</v>
      </c>
      <c r="F26" s="63" t="s">
        <v>17</v>
      </c>
      <c r="G26" s="63" t="s">
        <v>1747</v>
      </c>
      <c r="H26" s="60">
        <v>4</v>
      </c>
      <c r="I26" s="60">
        <v>2</v>
      </c>
      <c r="J26" s="60" t="s">
        <v>15</v>
      </c>
      <c r="K26" s="60" t="s">
        <v>18</v>
      </c>
      <c r="L26" s="60">
        <v>49</v>
      </c>
      <c r="M26" s="60">
        <v>69</v>
      </c>
      <c r="N26" s="60">
        <v>20</v>
      </c>
      <c r="O26" s="60">
        <v>20</v>
      </c>
      <c r="P26" s="60">
        <v>17</v>
      </c>
      <c r="Q26" s="60">
        <v>182.29999999999995</v>
      </c>
      <c r="R26" s="60">
        <v>153.75</v>
      </c>
      <c r="S26" s="62">
        <v>18.56910569105688</v>
      </c>
      <c r="T26" s="60">
        <v>1.35</v>
      </c>
      <c r="U26" s="61">
        <f t="shared" si="0"/>
        <v>114.51105222334797</v>
      </c>
      <c r="V26" s="62">
        <f t="shared" si="1"/>
        <v>1.3426651577711333</v>
      </c>
      <c r="W26" s="60">
        <v>4</v>
      </c>
      <c r="X26" s="60" t="s">
        <v>15</v>
      </c>
      <c r="Y26" s="60">
        <f t="shared" si="2"/>
        <v>0</v>
      </c>
      <c r="Z26" s="60">
        <v>6.44</v>
      </c>
      <c r="AA26" s="60">
        <v>23.5</v>
      </c>
      <c r="AB26" s="60"/>
    </row>
    <row r="27" spans="1:28" x14ac:dyDescent="0.3">
      <c r="B27" s="63"/>
      <c r="H27" s="60">
        <v>4</v>
      </c>
      <c r="I27" s="60">
        <v>2</v>
      </c>
      <c r="J27" s="60" t="s">
        <v>15</v>
      </c>
      <c r="K27" s="60" t="s">
        <v>31</v>
      </c>
      <c r="L27" s="60">
        <v>69</v>
      </c>
      <c r="M27" s="60">
        <v>114</v>
      </c>
      <c r="N27" s="60">
        <v>45</v>
      </c>
      <c r="O27" s="60">
        <v>25</v>
      </c>
      <c r="P27" s="70" t="s">
        <v>1748</v>
      </c>
      <c r="Q27" s="60">
        <v>233.56</v>
      </c>
      <c r="R27" s="60">
        <v>187.39000000000001</v>
      </c>
      <c r="S27" s="62">
        <v>24.63845456000853</v>
      </c>
      <c r="T27" s="60">
        <v>1.35</v>
      </c>
      <c r="U27" s="61">
        <f t="shared" si="0"/>
        <v>143.13881527918497</v>
      </c>
      <c r="V27" s="62">
        <f t="shared" si="1"/>
        <v>1.3091487423205603</v>
      </c>
      <c r="W27" s="60">
        <v>4</v>
      </c>
      <c r="X27" s="60" t="s">
        <v>15</v>
      </c>
      <c r="Y27" s="60">
        <f t="shared" si="2"/>
        <v>0</v>
      </c>
      <c r="Z27" s="60">
        <v>7.53</v>
      </c>
      <c r="AA27" s="60">
        <v>-35.700000000000003</v>
      </c>
      <c r="AB27" s="60"/>
    </row>
    <row r="28" spans="1:28" x14ac:dyDescent="0.3">
      <c r="A28" s="1" t="e">
        <v>#REF!</v>
      </c>
      <c r="B28" s="63">
        <v>21</v>
      </c>
      <c r="C28" s="63">
        <v>493309.217427</v>
      </c>
      <c r="D28" s="63">
        <v>5180591.82981</v>
      </c>
      <c r="E28" s="63">
        <v>3</v>
      </c>
      <c r="F28" s="63" t="s">
        <v>17</v>
      </c>
      <c r="G28" s="63" t="s">
        <v>1749</v>
      </c>
      <c r="H28" s="60">
        <v>4</v>
      </c>
      <c r="I28" s="60">
        <v>2</v>
      </c>
      <c r="J28" s="60" t="s">
        <v>15</v>
      </c>
      <c r="K28" s="60" t="s">
        <v>32</v>
      </c>
      <c r="L28" s="60">
        <v>114</v>
      </c>
      <c r="M28" s="60">
        <v>153</v>
      </c>
      <c r="N28" s="60">
        <v>39</v>
      </c>
      <c r="O28" s="60">
        <v>20</v>
      </c>
      <c r="P28" s="60">
        <v>20</v>
      </c>
      <c r="Q28" s="60">
        <v>232.59000000000003</v>
      </c>
      <c r="R28" s="60">
        <v>182.92000000000002</v>
      </c>
      <c r="S28" s="62">
        <v>27.153947080691022</v>
      </c>
      <c r="T28" s="60">
        <v>1.35</v>
      </c>
      <c r="U28" s="61">
        <f t="shared" si="0"/>
        <v>114.51105222334797</v>
      </c>
      <c r="V28" s="62">
        <f t="shared" si="1"/>
        <v>1.5974003945333055</v>
      </c>
      <c r="W28" s="60">
        <v>4</v>
      </c>
      <c r="X28" s="60" t="s">
        <v>15</v>
      </c>
      <c r="Y28" s="60">
        <f t="shared" si="2"/>
        <v>0</v>
      </c>
      <c r="Z28" s="60">
        <v>7.91</v>
      </c>
      <c r="AA28" s="60">
        <v>-55.4</v>
      </c>
      <c r="AB28" s="60"/>
    </row>
    <row r="29" spans="1:28" x14ac:dyDescent="0.3">
      <c r="A29" s="1" t="e">
        <v>#REF!</v>
      </c>
      <c r="B29" s="63">
        <v>69</v>
      </c>
      <c r="C29" s="63">
        <v>493296.53985200002</v>
      </c>
      <c r="D29" s="63">
        <v>5180655.4058499904</v>
      </c>
      <c r="E29" s="63">
        <v>2</v>
      </c>
      <c r="F29" s="63" t="s">
        <v>17</v>
      </c>
      <c r="G29" s="63" t="s">
        <v>1750</v>
      </c>
      <c r="H29" s="60">
        <v>4</v>
      </c>
      <c r="I29" s="60">
        <v>4</v>
      </c>
      <c r="J29" s="60" t="s">
        <v>33</v>
      </c>
      <c r="K29" s="60" t="s">
        <v>16</v>
      </c>
      <c r="L29" s="60">
        <v>0</v>
      </c>
      <c r="M29" s="60">
        <v>17</v>
      </c>
      <c r="N29" s="60">
        <v>17</v>
      </c>
      <c r="O29" s="60">
        <v>17</v>
      </c>
      <c r="P29" s="60">
        <v>59</v>
      </c>
      <c r="Q29" s="60">
        <v>151.12</v>
      </c>
      <c r="R29" s="60">
        <v>135.88999999999999</v>
      </c>
      <c r="S29" s="62">
        <v>11.207594377805592</v>
      </c>
      <c r="T29" s="60">
        <v>1.35</v>
      </c>
      <c r="U29" s="61">
        <f t="shared" si="0"/>
        <v>97.334394389845784</v>
      </c>
      <c r="V29" s="62">
        <f t="shared" si="1"/>
        <v>1.3961149175668621</v>
      </c>
      <c r="W29" s="60">
        <v>4</v>
      </c>
      <c r="X29" s="60" t="s">
        <v>33</v>
      </c>
      <c r="Y29" s="60">
        <f t="shared" si="2"/>
        <v>0</v>
      </c>
      <c r="Z29" s="60">
        <v>4.28</v>
      </c>
      <c r="AA29" s="60">
        <v>148.1</v>
      </c>
      <c r="AB29" s="60"/>
    </row>
    <row r="30" spans="1:28" x14ac:dyDescent="0.3">
      <c r="A30" s="1" t="e">
        <v>#REF!</v>
      </c>
      <c r="B30" s="63">
        <v>69</v>
      </c>
      <c r="C30" s="63">
        <v>493296.53985200002</v>
      </c>
      <c r="D30" s="63">
        <v>5180655.4058499904</v>
      </c>
      <c r="E30" s="63">
        <v>2</v>
      </c>
      <c r="F30" s="63" t="s">
        <v>17</v>
      </c>
      <c r="G30" s="63" t="s">
        <v>1751</v>
      </c>
      <c r="H30" s="60">
        <v>4</v>
      </c>
      <c r="I30" s="60">
        <v>4</v>
      </c>
      <c r="J30" s="60" t="s">
        <v>33</v>
      </c>
      <c r="K30" s="60" t="s">
        <v>24</v>
      </c>
      <c r="L30" s="60">
        <v>17</v>
      </c>
      <c r="M30" s="60">
        <v>30</v>
      </c>
      <c r="N30" s="60">
        <v>13</v>
      </c>
      <c r="O30" s="60">
        <v>13</v>
      </c>
      <c r="P30" s="60">
        <v>60</v>
      </c>
      <c r="Q30" s="60">
        <v>121.58</v>
      </c>
      <c r="R30" s="60">
        <v>107.24</v>
      </c>
      <c r="S30" s="62">
        <v>13.37187616560985</v>
      </c>
      <c r="T30" s="60">
        <v>1.35</v>
      </c>
      <c r="U30" s="61">
        <f t="shared" si="0"/>
        <v>74.432183945176192</v>
      </c>
      <c r="V30" s="62">
        <f t="shared" si="1"/>
        <v>1.4407745993183372</v>
      </c>
      <c r="W30" s="60">
        <v>4</v>
      </c>
      <c r="X30" s="60" t="s">
        <v>33</v>
      </c>
      <c r="Y30" s="60">
        <f t="shared" si="2"/>
        <v>0</v>
      </c>
      <c r="Z30" s="60">
        <v>4.95</v>
      </c>
      <c r="AA30" s="60">
        <v>109.1</v>
      </c>
      <c r="AB30" s="60"/>
    </row>
    <row r="31" spans="1:28" x14ac:dyDescent="0.3">
      <c r="A31" s="1" t="e">
        <v>#REF!</v>
      </c>
      <c r="B31" s="63">
        <v>69</v>
      </c>
      <c r="C31" s="63">
        <v>493296.53985200002</v>
      </c>
      <c r="D31" s="63">
        <v>5180655.4058499904</v>
      </c>
      <c r="E31" s="63">
        <v>2</v>
      </c>
      <c r="F31" s="63" t="s">
        <v>17</v>
      </c>
      <c r="G31" s="63" t="s">
        <v>1752</v>
      </c>
      <c r="H31" s="60">
        <v>4</v>
      </c>
      <c r="I31" s="60">
        <v>4</v>
      </c>
      <c r="J31" s="60" t="s">
        <v>33</v>
      </c>
      <c r="K31" s="60" t="s">
        <v>25</v>
      </c>
      <c r="L31" s="60">
        <v>30</v>
      </c>
      <c r="M31" s="60">
        <v>48</v>
      </c>
      <c r="N31" s="60">
        <v>18</v>
      </c>
      <c r="O31" s="60">
        <v>18</v>
      </c>
      <c r="P31" s="60">
        <v>61</v>
      </c>
      <c r="Q31" s="60">
        <v>175.17</v>
      </c>
      <c r="R31" s="60">
        <v>145.47</v>
      </c>
      <c r="S31" s="62">
        <v>20.416580738296545</v>
      </c>
      <c r="T31" s="60">
        <v>1.35</v>
      </c>
      <c r="U31" s="61">
        <f t="shared" si="0"/>
        <v>103.05994700101319</v>
      </c>
      <c r="V31" s="62">
        <f t="shared" si="1"/>
        <v>1.4115085853728402</v>
      </c>
      <c r="W31" s="60">
        <v>4</v>
      </c>
      <c r="X31" s="60" t="s">
        <v>33</v>
      </c>
      <c r="Y31" s="60">
        <f t="shared" si="2"/>
        <v>0</v>
      </c>
      <c r="Z31" s="60">
        <v>5.34</v>
      </c>
      <c r="AA31" s="60">
        <v>86.4</v>
      </c>
      <c r="AB31" s="60"/>
    </row>
    <row r="32" spans="1:28" x14ac:dyDescent="0.3">
      <c r="A32" s="1" t="e">
        <v>#REF!</v>
      </c>
      <c r="B32" s="63">
        <v>69</v>
      </c>
      <c r="C32" s="63">
        <v>493296.53985200002</v>
      </c>
      <c r="D32" s="63">
        <v>5180655.4058499904</v>
      </c>
      <c r="E32" s="63">
        <v>2</v>
      </c>
      <c r="F32" s="63" t="s">
        <v>17</v>
      </c>
      <c r="G32" s="63" t="s">
        <v>1753</v>
      </c>
      <c r="H32" s="60">
        <v>4</v>
      </c>
      <c r="I32" s="60">
        <v>4</v>
      </c>
      <c r="J32" s="60" t="s">
        <v>33</v>
      </c>
      <c r="K32" s="60" t="s">
        <v>26</v>
      </c>
      <c r="L32" s="60">
        <v>48</v>
      </c>
      <c r="M32" s="60">
        <v>76</v>
      </c>
      <c r="N32" s="60">
        <v>28</v>
      </c>
      <c r="O32" s="60">
        <v>28</v>
      </c>
      <c r="P32" s="60">
        <v>62</v>
      </c>
      <c r="Q32" s="60">
        <v>311.58999999999997</v>
      </c>
      <c r="R32" s="60">
        <v>251.39</v>
      </c>
      <c r="S32" s="62">
        <v>23.946855483511673</v>
      </c>
      <c r="T32" s="60">
        <v>1.35</v>
      </c>
      <c r="U32" s="61">
        <f t="shared" si="0"/>
        <v>160.31547311268716</v>
      </c>
      <c r="V32" s="62">
        <f t="shared" si="1"/>
        <v>1.5680956748528929</v>
      </c>
      <c r="W32" s="60">
        <v>4</v>
      </c>
      <c r="X32" s="60" t="s">
        <v>33</v>
      </c>
      <c r="Y32" s="60">
        <f t="shared" si="2"/>
        <v>0</v>
      </c>
      <c r="Z32" s="60">
        <v>5.41</v>
      </c>
      <c r="AA32" s="60">
        <v>82.1</v>
      </c>
      <c r="AB32" s="60"/>
    </row>
    <row r="33" spans="1:28" x14ac:dyDescent="0.3">
      <c r="A33" s="1" t="e">
        <v>#REF!</v>
      </c>
      <c r="B33" s="63">
        <v>69</v>
      </c>
      <c r="C33" s="63">
        <v>493296.53985200002</v>
      </c>
      <c r="D33" s="63">
        <v>5180655.4058499904</v>
      </c>
      <c r="E33" s="63">
        <v>2</v>
      </c>
      <c r="F33" s="63" t="s">
        <v>17</v>
      </c>
      <c r="G33" s="63" t="s">
        <v>1754</v>
      </c>
      <c r="H33" s="60">
        <v>4</v>
      </c>
      <c r="I33" s="60">
        <v>4</v>
      </c>
      <c r="J33" s="60" t="s">
        <v>33</v>
      </c>
      <c r="K33" s="60" t="s">
        <v>19</v>
      </c>
      <c r="L33" s="60">
        <v>76</v>
      </c>
      <c r="M33" s="60">
        <v>91</v>
      </c>
      <c r="N33" s="60">
        <v>15</v>
      </c>
      <c r="O33" s="60">
        <v>15</v>
      </c>
      <c r="P33" s="60">
        <v>63</v>
      </c>
      <c r="Q33" s="60">
        <v>178.66</v>
      </c>
      <c r="R33" s="60">
        <v>143.41</v>
      </c>
      <c r="S33" s="62">
        <v>24.579875880343071</v>
      </c>
      <c r="T33" s="60">
        <v>1.35</v>
      </c>
      <c r="U33" s="61">
        <f t="shared" si="0"/>
        <v>85.883289167510981</v>
      </c>
      <c r="V33" s="62">
        <f t="shared" si="1"/>
        <v>1.6698242625557354</v>
      </c>
      <c r="W33" s="60">
        <v>4</v>
      </c>
      <c r="X33" s="60" t="s">
        <v>33</v>
      </c>
      <c r="Y33" s="60">
        <f t="shared" si="2"/>
        <v>0</v>
      </c>
      <c r="Z33" s="60">
        <v>5.5</v>
      </c>
      <c r="AA33" s="60">
        <v>77</v>
      </c>
      <c r="AB33" s="60"/>
    </row>
    <row r="34" spans="1:28" x14ac:dyDescent="0.3">
      <c r="B34" s="63"/>
      <c r="E34" s="63">
        <v>2</v>
      </c>
      <c r="F34" s="63" t="s">
        <v>17</v>
      </c>
      <c r="G34" s="63" t="s">
        <v>1755</v>
      </c>
      <c r="H34" s="60">
        <v>4</v>
      </c>
      <c r="I34" s="60">
        <v>4</v>
      </c>
      <c r="J34" s="60" t="s">
        <v>33</v>
      </c>
      <c r="K34" s="60" t="s">
        <v>20</v>
      </c>
      <c r="L34" s="60">
        <v>91</v>
      </c>
      <c r="M34" s="60">
        <v>133</v>
      </c>
      <c r="N34" s="60">
        <v>42</v>
      </c>
      <c r="O34" s="60">
        <v>42</v>
      </c>
      <c r="P34" s="70" t="s">
        <v>1756</v>
      </c>
      <c r="Q34" s="60">
        <v>500.15</v>
      </c>
      <c r="R34" s="60">
        <v>406.87999999999994</v>
      </c>
      <c r="S34" s="62">
        <v>22.923220605583968</v>
      </c>
      <c r="T34" s="60">
        <v>1.35</v>
      </c>
      <c r="U34" s="61">
        <f t="shared" si="0"/>
        <v>240.47320966903075</v>
      </c>
      <c r="V34" s="62">
        <f t="shared" si="1"/>
        <v>1.6919972106664147</v>
      </c>
      <c r="W34" s="60">
        <v>4</v>
      </c>
      <c r="X34" s="60" t="s">
        <v>33</v>
      </c>
      <c r="Y34" s="60">
        <f t="shared" si="2"/>
        <v>0</v>
      </c>
      <c r="Z34" s="60">
        <v>5.46</v>
      </c>
      <c r="AA34" s="60">
        <v>79.400000000000006</v>
      </c>
      <c r="AB34" s="60"/>
    </row>
    <row r="35" spans="1:28" x14ac:dyDescent="0.3">
      <c r="A35" s="1" t="e">
        <v>#REF!</v>
      </c>
      <c r="B35" s="63">
        <v>69</v>
      </c>
      <c r="C35" s="63">
        <v>493296.53985200002</v>
      </c>
      <c r="D35" s="63">
        <v>5180655.4058499904</v>
      </c>
      <c r="E35" s="63">
        <v>2</v>
      </c>
      <c r="F35" s="63" t="s">
        <v>17</v>
      </c>
      <c r="G35" s="63" t="s">
        <v>1757</v>
      </c>
      <c r="H35" s="60">
        <v>4</v>
      </c>
      <c r="I35" s="60">
        <v>4</v>
      </c>
      <c r="J35" s="60" t="s">
        <v>33</v>
      </c>
      <c r="K35" s="60" t="s">
        <v>21</v>
      </c>
      <c r="L35" s="60">
        <v>133</v>
      </c>
      <c r="M35" s="60">
        <v>153</v>
      </c>
      <c r="N35" s="60">
        <v>20</v>
      </c>
      <c r="O35" s="60">
        <v>20</v>
      </c>
      <c r="P35" s="60">
        <v>66</v>
      </c>
      <c r="Q35" s="60">
        <v>249.05</v>
      </c>
      <c r="R35" s="60">
        <v>205.10000000000002</v>
      </c>
      <c r="S35" s="62">
        <v>21.428571428571423</v>
      </c>
      <c r="T35" s="60">
        <v>1.35</v>
      </c>
      <c r="U35" s="61">
        <f t="shared" si="0"/>
        <v>114.51105222334797</v>
      </c>
      <c r="V35" s="62">
        <f t="shared" si="1"/>
        <v>1.7910934885129073</v>
      </c>
      <c r="W35" s="60">
        <v>4</v>
      </c>
      <c r="X35" s="60" t="s">
        <v>33</v>
      </c>
      <c r="Y35" s="60">
        <f t="shared" si="2"/>
        <v>0</v>
      </c>
      <c r="Z35" s="60">
        <v>5.66</v>
      </c>
      <c r="AA35" s="60">
        <v>67.599999999999994</v>
      </c>
      <c r="AB35" s="60"/>
    </row>
    <row r="36" spans="1:28" x14ac:dyDescent="0.3">
      <c r="A36" s="1" t="e">
        <v>#REF!</v>
      </c>
      <c r="B36" s="63">
        <v>45</v>
      </c>
      <c r="C36" s="63">
        <v>493323.203397998</v>
      </c>
      <c r="D36" s="63">
        <v>5180641.4112200001</v>
      </c>
      <c r="E36" s="63">
        <v>3</v>
      </c>
      <c r="F36" s="63" t="s">
        <v>17</v>
      </c>
      <c r="G36" s="63" t="s">
        <v>1758</v>
      </c>
      <c r="H36" s="60">
        <v>5</v>
      </c>
      <c r="I36" s="60">
        <v>3</v>
      </c>
      <c r="J36" s="60" t="s">
        <v>23</v>
      </c>
      <c r="K36" s="60" t="s">
        <v>16</v>
      </c>
      <c r="L36" s="60">
        <v>0</v>
      </c>
      <c r="M36" s="60">
        <v>15</v>
      </c>
      <c r="N36" s="60">
        <v>15</v>
      </c>
      <c r="O36" s="60">
        <v>15</v>
      </c>
      <c r="P36" s="60">
        <v>41</v>
      </c>
      <c r="Q36" s="60">
        <v>142.07999999999998</v>
      </c>
      <c r="R36" s="60">
        <v>125.80999999999999</v>
      </c>
      <c r="S36" s="62">
        <v>12.932199348223511</v>
      </c>
      <c r="T36" s="60">
        <v>1.35</v>
      </c>
      <c r="U36" s="61">
        <f t="shared" si="0"/>
        <v>85.883289167510981</v>
      </c>
      <c r="V36" s="62">
        <f t="shared" si="1"/>
        <v>1.4648949896948402</v>
      </c>
      <c r="W36" s="60">
        <v>5</v>
      </c>
      <c r="X36" s="60" t="s">
        <v>23</v>
      </c>
      <c r="Y36" s="60">
        <f t="shared" si="2"/>
        <v>0</v>
      </c>
      <c r="Z36" s="60">
        <v>4.25</v>
      </c>
      <c r="AA36" s="60">
        <v>162.4</v>
      </c>
      <c r="AB36" s="60"/>
    </row>
    <row r="37" spans="1:28" x14ac:dyDescent="0.3">
      <c r="A37" s="1" t="e">
        <v>#REF!</v>
      </c>
      <c r="B37" s="63">
        <v>45</v>
      </c>
      <c r="C37" s="63">
        <v>493323.203397998</v>
      </c>
      <c r="D37" s="63">
        <v>5180641.4112200001</v>
      </c>
      <c r="E37" s="63">
        <v>3</v>
      </c>
      <c r="F37" s="63" t="s">
        <v>17</v>
      </c>
      <c r="G37" s="63" t="s">
        <v>1759</v>
      </c>
      <c r="H37" s="60">
        <v>5</v>
      </c>
      <c r="I37" s="60">
        <v>3</v>
      </c>
      <c r="J37" s="60" t="s">
        <v>23</v>
      </c>
      <c r="K37" s="60" t="s">
        <v>34</v>
      </c>
      <c r="L37" s="60">
        <v>15</v>
      </c>
      <c r="M37" s="60">
        <v>44</v>
      </c>
      <c r="N37" s="60">
        <v>29</v>
      </c>
      <c r="O37" s="60">
        <v>29</v>
      </c>
      <c r="P37" s="60">
        <v>42</v>
      </c>
      <c r="Q37" s="60">
        <v>258.13</v>
      </c>
      <c r="R37" s="60">
        <v>221.34</v>
      </c>
      <c r="S37" s="62">
        <v>16.621487304599256</v>
      </c>
      <c r="T37" s="60">
        <v>1.35</v>
      </c>
      <c r="U37" s="61">
        <f t="shared" si="0"/>
        <v>166.04102572385457</v>
      </c>
      <c r="V37" s="62">
        <f t="shared" si="1"/>
        <v>1.3330440415859273</v>
      </c>
      <c r="W37" s="60">
        <v>5</v>
      </c>
      <c r="X37" s="60" t="s">
        <v>23</v>
      </c>
      <c r="Y37" s="60">
        <f t="shared" si="2"/>
        <v>0</v>
      </c>
      <c r="Z37" s="60">
        <v>6.51</v>
      </c>
      <c r="AA37" s="60">
        <v>30.6</v>
      </c>
      <c r="AB37" s="60"/>
    </row>
    <row r="38" spans="1:28" x14ac:dyDescent="0.3">
      <c r="A38" s="1" t="e">
        <v>#REF!</v>
      </c>
      <c r="B38" s="63">
        <v>45</v>
      </c>
      <c r="C38" s="63">
        <v>493323.203397998</v>
      </c>
      <c r="D38" s="63">
        <v>5180641.4112200001</v>
      </c>
      <c r="E38" s="63">
        <v>3</v>
      </c>
      <c r="F38" s="63" t="s">
        <v>17</v>
      </c>
      <c r="G38" s="63" t="s">
        <v>1760</v>
      </c>
      <c r="H38" s="60">
        <v>5</v>
      </c>
      <c r="I38" s="60">
        <v>3</v>
      </c>
      <c r="J38" s="60" t="s">
        <v>23</v>
      </c>
      <c r="K38" s="60" t="s">
        <v>35</v>
      </c>
      <c r="L38" s="60">
        <v>44</v>
      </c>
      <c r="M38" s="60">
        <v>69</v>
      </c>
      <c r="N38" s="60">
        <v>25</v>
      </c>
      <c r="O38" s="60">
        <v>25</v>
      </c>
      <c r="P38" s="60">
        <v>43</v>
      </c>
      <c r="Q38" s="60">
        <v>229.83</v>
      </c>
      <c r="R38" s="60">
        <v>183.74999999999997</v>
      </c>
      <c r="S38" s="62">
        <v>25.07755102040819</v>
      </c>
      <c r="T38" s="60">
        <v>1.35</v>
      </c>
      <c r="U38" s="61">
        <f t="shared" si="0"/>
        <v>143.13881527918497</v>
      </c>
      <c r="V38" s="62">
        <f t="shared" si="1"/>
        <v>1.2837188825519126</v>
      </c>
      <c r="W38" s="60">
        <v>5</v>
      </c>
      <c r="X38" s="60" t="s">
        <v>23</v>
      </c>
      <c r="Y38" s="60">
        <f t="shared" si="2"/>
        <v>0</v>
      </c>
      <c r="Z38" s="60">
        <v>7.76</v>
      </c>
      <c r="AA38" s="60">
        <v>-37.9</v>
      </c>
      <c r="AB38" s="60"/>
    </row>
    <row r="39" spans="1:28" x14ac:dyDescent="0.3">
      <c r="A39" s="1" t="e">
        <v>#REF!</v>
      </c>
      <c r="B39" s="63">
        <v>45</v>
      </c>
      <c r="C39" s="63">
        <v>493323.203397998</v>
      </c>
      <c r="D39" s="63">
        <v>5180641.4112200001</v>
      </c>
      <c r="E39" s="63">
        <v>3</v>
      </c>
      <c r="F39" s="63" t="s">
        <v>17</v>
      </c>
      <c r="G39" s="63" t="s">
        <v>1761</v>
      </c>
      <c r="H39" s="60">
        <v>5</v>
      </c>
      <c r="I39" s="60">
        <v>3</v>
      </c>
      <c r="J39" s="60" t="s">
        <v>23</v>
      </c>
      <c r="K39" s="60" t="s">
        <v>36</v>
      </c>
      <c r="L39" s="60">
        <v>69</v>
      </c>
      <c r="M39" s="60">
        <v>105</v>
      </c>
      <c r="N39" s="60">
        <v>36</v>
      </c>
      <c r="O39" s="60">
        <v>24</v>
      </c>
      <c r="P39" s="60">
        <v>44</v>
      </c>
      <c r="Q39" s="60">
        <v>232.47000000000003</v>
      </c>
      <c r="R39" s="60">
        <v>191.11</v>
      </c>
      <c r="S39" s="62">
        <v>21.641986290617972</v>
      </c>
      <c r="T39" s="60">
        <v>1.35</v>
      </c>
      <c r="U39" s="61">
        <f t="shared" si="0"/>
        <v>137.41326266801758</v>
      </c>
      <c r="V39" s="62">
        <f t="shared" si="1"/>
        <v>1.3907682292771886</v>
      </c>
      <c r="W39" s="60">
        <v>5</v>
      </c>
      <c r="X39" s="60" t="s">
        <v>23</v>
      </c>
      <c r="Y39" s="60">
        <f t="shared" si="2"/>
        <v>0</v>
      </c>
      <c r="Z39" s="60">
        <v>7.86</v>
      </c>
      <c r="AA39" s="60">
        <v>-43.4</v>
      </c>
      <c r="AB39" s="60"/>
    </row>
    <row r="40" spans="1:28" s="71" customFormat="1" ht="21" customHeight="1" x14ac:dyDescent="0.3">
      <c r="A40" s="1" t="e">
        <v>#REF!</v>
      </c>
      <c r="B40" s="63">
        <v>45</v>
      </c>
      <c r="C40" s="63">
        <v>493323.203397998</v>
      </c>
      <c r="D40" s="63">
        <v>5180641.4112200001</v>
      </c>
      <c r="E40" s="63">
        <v>3</v>
      </c>
      <c r="F40" s="63" t="s">
        <v>17</v>
      </c>
      <c r="G40" s="63" t="s">
        <v>1762</v>
      </c>
      <c r="H40" s="60">
        <v>5</v>
      </c>
      <c r="I40" s="60">
        <v>3</v>
      </c>
      <c r="J40" s="60" t="s">
        <v>23</v>
      </c>
      <c r="K40" s="60" t="s">
        <v>37</v>
      </c>
      <c r="L40" s="60">
        <v>105</v>
      </c>
      <c r="M40" s="60">
        <v>131</v>
      </c>
      <c r="N40" s="60">
        <v>26</v>
      </c>
      <c r="O40" s="60">
        <v>24</v>
      </c>
      <c r="P40" s="60">
        <v>45</v>
      </c>
      <c r="Q40" s="60">
        <v>240.58999999999997</v>
      </c>
      <c r="R40" s="60">
        <v>199</v>
      </c>
      <c r="S40" s="62">
        <v>20.899497487437174</v>
      </c>
      <c r="T40" s="60">
        <v>1.35</v>
      </c>
      <c r="U40" s="61">
        <f t="shared" si="0"/>
        <v>137.41326266801758</v>
      </c>
      <c r="V40" s="62">
        <f t="shared" si="1"/>
        <v>1.4481862677314663</v>
      </c>
      <c r="W40" s="60">
        <v>5</v>
      </c>
      <c r="X40" s="60" t="s">
        <v>23</v>
      </c>
      <c r="Y40" s="60">
        <f t="shared" si="2"/>
        <v>0</v>
      </c>
      <c r="Z40" s="60">
        <v>7.69</v>
      </c>
      <c r="AA40" s="60">
        <v>-34.299999999999997</v>
      </c>
      <c r="AB40" s="60"/>
    </row>
    <row r="41" spans="1:28" x14ac:dyDescent="0.3">
      <c r="A41" s="1" t="e">
        <v>#REF!</v>
      </c>
      <c r="B41" s="63">
        <v>45</v>
      </c>
      <c r="C41" s="63">
        <v>493323.203397998</v>
      </c>
      <c r="D41" s="63">
        <v>5180641.4112200001</v>
      </c>
      <c r="E41" s="63">
        <v>3</v>
      </c>
      <c r="F41" s="63" t="s">
        <v>17</v>
      </c>
      <c r="G41" s="63" t="s">
        <v>1763</v>
      </c>
      <c r="H41" s="60">
        <v>5</v>
      </c>
      <c r="I41" s="60">
        <v>3</v>
      </c>
      <c r="J41" s="60" t="s">
        <v>23</v>
      </c>
      <c r="K41" s="60" t="s">
        <v>38</v>
      </c>
      <c r="L41" s="60">
        <v>131</v>
      </c>
      <c r="M41" s="60">
        <v>153</v>
      </c>
      <c r="N41" s="60">
        <v>22</v>
      </c>
      <c r="O41" s="60">
        <v>10</v>
      </c>
      <c r="P41" s="60">
        <v>46</v>
      </c>
      <c r="Q41" s="60">
        <v>96.62</v>
      </c>
      <c r="R41" s="60">
        <v>79.66</v>
      </c>
      <c r="S41" s="62">
        <v>21.290484559377365</v>
      </c>
      <c r="T41" s="60">
        <v>1.35</v>
      </c>
      <c r="U41" s="61">
        <f t="shared" si="0"/>
        <v>57.255526111673987</v>
      </c>
      <c r="V41" s="62">
        <f t="shared" si="1"/>
        <v>1.3913067508038826</v>
      </c>
      <c r="W41" s="60">
        <v>5</v>
      </c>
      <c r="X41" s="60" t="s">
        <v>23</v>
      </c>
      <c r="Y41" s="60">
        <f t="shared" si="2"/>
        <v>0</v>
      </c>
      <c r="Z41" s="60">
        <v>7.41</v>
      </c>
      <c r="AA41" s="60">
        <v>-19.5</v>
      </c>
      <c r="AB41" s="60"/>
    </row>
    <row r="42" spans="1:28" x14ac:dyDescent="0.3">
      <c r="A42" s="1" t="e">
        <v>#REF!</v>
      </c>
      <c r="B42" s="63">
        <v>97</v>
      </c>
      <c r="C42" s="63">
        <v>493339.95637500001</v>
      </c>
      <c r="D42" s="63">
        <v>5180706.3626100002</v>
      </c>
      <c r="E42" s="63">
        <v>2</v>
      </c>
      <c r="F42" s="63" t="s">
        <v>17</v>
      </c>
      <c r="G42" s="63" t="s">
        <v>1764</v>
      </c>
      <c r="H42" s="60">
        <v>5</v>
      </c>
      <c r="I42" s="60">
        <v>5</v>
      </c>
      <c r="J42" s="60" t="s">
        <v>27</v>
      </c>
      <c r="K42" s="60" t="s">
        <v>16</v>
      </c>
      <c r="L42" s="60">
        <v>0</v>
      </c>
      <c r="M42" s="60">
        <v>12</v>
      </c>
      <c r="N42" s="60">
        <v>12</v>
      </c>
      <c r="O42" s="60">
        <v>12</v>
      </c>
      <c r="P42" s="60">
        <v>96</v>
      </c>
      <c r="Q42" s="60">
        <v>98.259999999999991</v>
      </c>
      <c r="R42" s="60">
        <v>89.38</v>
      </c>
      <c r="S42" s="62">
        <v>9.935108525397176</v>
      </c>
      <c r="T42" s="60">
        <v>1.35</v>
      </c>
      <c r="U42" s="61">
        <f t="shared" si="0"/>
        <v>68.70663133400879</v>
      </c>
      <c r="V42" s="62">
        <f t="shared" si="1"/>
        <v>1.300893352862698</v>
      </c>
      <c r="W42" s="60">
        <v>5</v>
      </c>
      <c r="X42" s="60" t="s">
        <v>27</v>
      </c>
      <c r="Y42" s="60">
        <f t="shared" si="2"/>
        <v>0</v>
      </c>
      <c r="Z42" s="60">
        <v>4.2699999999999996</v>
      </c>
      <c r="AA42" s="60">
        <v>147.69999999999999</v>
      </c>
      <c r="AB42" s="60"/>
    </row>
    <row r="43" spans="1:28" s="57" customFormat="1" ht="21" customHeight="1" x14ac:dyDescent="0.3">
      <c r="A43" s="1" t="e">
        <v>#REF!</v>
      </c>
      <c r="B43" s="63">
        <v>97</v>
      </c>
      <c r="C43" s="63">
        <v>493339.95637500001</v>
      </c>
      <c r="D43" s="63">
        <v>5180706.3626100002</v>
      </c>
      <c r="E43" s="63">
        <v>2</v>
      </c>
      <c r="F43" s="63" t="s">
        <v>17</v>
      </c>
      <c r="G43" s="63" t="s">
        <v>1765</v>
      </c>
      <c r="H43" s="60">
        <v>5</v>
      </c>
      <c r="I43" s="60">
        <v>5</v>
      </c>
      <c r="J43" s="60" t="s">
        <v>27</v>
      </c>
      <c r="K43" s="60" t="s">
        <v>17</v>
      </c>
      <c r="L43" s="60">
        <v>12</v>
      </c>
      <c r="M43" s="64">
        <v>37</v>
      </c>
      <c r="N43" s="60">
        <v>25</v>
      </c>
      <c r="O43" s="60">
        <v>25</v>
      </c>
      <c r="P43" s="60">
        <v>97</v>
      </c>
      <c r="Q43" s="60">
        <v>242.74</v>
      </c>
      <c r="R43" s="60">
        <v>205.91000000000003</v>
      </c>
      <c r="S43" s="62">
        <v>17.886455247438189</v>
      </c>
      <c r="T43" s="60">
        <v>1.35</v>
      </c>
      <c r="U43" s="61">
        <f t="shared" si="0"/>
        <v>143.13881527918497</v>
      </c>
      <c r="V43" s="62">
        <f t="shared" si="1"/>
        <v>1.438533633231371</v>
      </c>
      <c r="W43" s="60">
        <v>5</v>
      </c>
      <c r="X43" s="60" t="s">
        <v>27</v>
      </c>
      <c r="Y43" s="60">
        <f t="shared" si="2"/>
        <v>0</v>
      </c>
      <c r="Z43" s="64">
        <v>5</v>
      </c>
      <c r="AA43" s="60">
        <v>106.2</v>
      </c>
      <c r="AB43" s="60"/>
    </row>
    <row r="44" spans="1:28" x14ac:dyDescent="0.3">
      <c r="A44" s="1" t="e">
        <v>#REF!</v>
      </c>
      <c r="B44" s="63">
        <v>97</v>
      </c>
      <c r="C44" s="63">
        <v>493339.95637500001</v>
      </c>
      <c r="D44" s="63">
        <v>5180706.3626100002</v>
      </c>
      <c r="E44" s="63">
        <v>2</v>
      </c>
      <c r="F44" s="63" t="s">
        <v>17</v>
      </c>
      <c r="G44" s="63" t="s">
        <v>1766</v>
      </c>
      <c r="H44" s="60">
        <v>5</v>
      </c>
      <c r="I44" s="60">
        <v>5</v>
      </c>
      <c r="J44" s="60" t="s">
        <v>27</v>
      </c>
      <c r="K44" s="60" t="s">
        <v>39</v>
      </c>
      <c r="L44" s="60">
        <v>37</v>
      </c>
      <c r="M44" s="60">
        <v>52</v>
      </c>
      <c r="N44" s="60">
        <v>15</v>
      </c>
      <c r="O44" s="60">
        <v>15</v>
      </c>
      <c r="P44" s="60">
        <v>98</v>
      </c>
      <c r="Q44" s="60">
        <v>154.07999999999998</v>
      </c>
      <c r="R44" s="60">
        <v>126.57000000000001</v>
      </c>
      <c r="S44" s="62">
        <v>21.735008295804672</v>
      </c>
      <c r="T44" s="60">
        <v>1.35</v>
      </c>
      <c r="U44" s="61">
        <f t="shared" si="0"/>
        <v>85.883289167510981</v>
      </c>
      <c r="V44" s="62">
        <f t="shared" si="1"/>
        <v>1.473744208295652</v>
      </c>
      <c r="W44" s="60">
        <v>5</v>
      </c>
      <c r="X44" s="60" t="s">
        <v>27</v>
      </c>
      <c r="Y44" s="60">
        <f t="shared" si="2"/>
        <v>0</v>
      </c>
      <c r="Z44" s="60">
        <v>5.47</v>
      </c>
      <c r="AA44" s="60">
        <v>79.2</v>
      </c>
      <c r="AB44" s="60"/>
    </row>
    <row r="45" spans="1:28" x14ac:dyDescent="0.3">
      <c r="A45" s="1" t="e">
        <v>#REF!</v>
      </c>
      <c r="B45" s="63">
        <v>97</v>
      </c>
      <c r="C45" s="63">
        <v>493339.95637500001</v>
      </c>
      <c r="D45" s="63">
        <v>5180706.3626100002</v>
      </c>
      <c r="E45" s="63">
        <v>2</v>
      </c>
      <c r="F45" s="63" t="s">
        <v>17</v>
      </c>
      <c r="G45" s="63" t="s">
        <v>1767</v>
      </c>
      <c r="H45" s="60">
        <v>5</v>
      </c>
      <c r="I45" s="60">
        <v>5</v>
      </c>
      <c r="J45" s="60" t="s">
        <v>27</v>
      </c>
      <c r="K45" s="60" t="s">
        <v>19</v>
      </c>
      <c r="L45" s="60">
        <v>52</v>
      </c>
      <c r="M45" s="60">
        <v>75</v>
      </c>
      <c r="N45" s="60">
        <v>23</v>
      </c>
      <c r="O45" s="60">
        <v>23</v>
      </c>
      <c r="P45" s="60">
        <v>99</v>
      </c>
      <c r="Q45" s="60">
        <v>252.44</v>
      </c>
      <c r="R45" s="60">
        <v>206.05</v>
      </c>
      <c r="S45" s="62">
        <v>22.513952924047555</v>
      </c>
      <c r="T45" s="60">
        <v>1.35</v>
      </c>
      <c r="U45" s="61">
        <f t="shared" si="0"/>
        <v>131.68771005685016</v>
      </c>
      <c r="V45" s="62">
        <f t="shared" si="1"/>
        <v>1.5646866356097111</v>
      </c>
      <c r="W45" s="60">
        <v>5</v>
      </c>
      <c r="X45" s="60" t="s">
        <v>27</v>
      </c>
      <c r="Y45" s="60">
        <f t="shared" si="2"/>
        <v>0</v>
      </c>
      <c r="Z45" s="60">
        <v>5.8</v>
      </c>
      <c r="AA45" s="60">
        <v>60.2</v>
      </c>
      <c r="AB45" s="60"/>
    </row>
    <row r="46" spans="1:28" x14ac:dyDescent="0.3">
      <c r="A46" s="1" t="e">
        <v>#REF!</v>
      </c>
      <c r="B46" s="63">
        <v>97</v>
      </c>
      <c r="C46" s="63">
        <v>493339.95637500001</v>
      </c>
      <c r="D46" s="63">
        <v>5180706.3626100002</v>
      </c>
      <c r="E46" s="63">
        <v>2</v>
      </c>
      <c r="F46" s="63" t="s">
        <v>17</v>
      </c>
      <c r="G46" s="63" t="s">
        <v>1768</v>
      </c>
      <c r="H46" s="60">
        <v>5</v>
      </c>
      <c r="I46" s="60">
        <v>5</v>
      </c>
      <c r="J46" s="60" t="s">
        <v>27</v>
      </c>
      <c r="K46" s="60" t="s">
        <v>20</v>
      </c>
      <c r="L46" s="60">
        <v>75</v>
      </c>
      <c r="M46" s="60">
        <v>104.5</v>
      </c>
      <c r="N46" s="60">
        <v>29.5</v>
      </c>
      <c r="O46" s="60">
        <v>29.5</v>
      </c>
      <c r="P46" s="60">
        <v>100</v>
      </c>
      <c r="Q46" s="60">
        <v>345.94</v>
      </c>
      <c r="R46" s="60">
        <v>285.3</v>
      </c>
      <c r="S46" s="62">
        <v>21.254819488257969</v>
      </c>
      <c r="T46" s="60">
        <v>1.35</v>
      </c>
      <c r="U46" s="61">
        <f t="shared" si="0"/>
        <v>168.90380202943825</v>
      </c>
      <c r="V46" s="62">
        <f t="shared" si="1"/>
        <v>1.6891271633439906</v>
      </c>
      <c r="W46" s="60">
        <v>5</v>
      </c>
      <c r="X46" s="60" t="s">
        <v>27</v>
      </c>
      <c r="Y46" s="60">
        <f t="shared" si="2"/>
        <v>0</v>
      </c>
      <c r="Z46" s="60">
        <v>5.74</v>
      </c>
      <c r="AA46" s="60">
        <v>62.6</v>
      </c>
      <c r="AB46" s="60"/>
    </row>
    <row r="47" spans="1:28" x14ac:dyDescent="0.3">
      <c r="A47" s="1" t="e">
        <v>#REF!</v>
      </c>
      <c r="B47" s="63">
        <v>97</v>
      </c>
      <c r="C47" s="63">
        <v>493339.95637500001</v>
      </c>
      <c r="D47" s="63">
        <v>5180706.3626100002</v>
      </c>
      <c r="E47" s="63">
        <v>2</v>
      </c>
      <c r="F47" s="63" t="s">
        <v>17</v>
      </c>
      <c r="G47" s="63" t="s">
        <v>1769</v>
      </c>
      <c r="H47" s="60">
        <v>5</v>
      </c>
      <c r="I47" s="60">
        <v>5</v>
      </c>
      <c r="J47" s="60" t="s">
        <v>27</v>
      </c>
      <c r="K47" s="60" t="s">
        <v>21</v>
      </c>
      <c r="L47" s="60">
        <v>104.5</v>
      </c>
      <c r="M47" s="60">
        <v>135</v>
      </c>
      <c r="N47" s="60">
        <v>30.5</v>
      </c>
      <c r="O47" s="60">
        <v>30.5</v>
      </c>
      <c r="P47" s="60">
        <v>101</v>
      </c>
      <c r="Q47" s="60">
        <v>365.14</v>
      </c>
      <c r="R47" s="60">
        <v>296.81</v>
      </c>
      <c r="S47" s="62">
        <v>23.021461541053192</v>
      </c>
      <c r="T47" s="60">
        <v>1.35</v>
      </c>
      <c r="U47" s="61">
        <f t="shared" si="0"/>
        <v>174.62935464060567</v>
      </c>
      <c r="V47" s="62">
        <f t="shared" si="1"/>
        <v>1.6996569712511798</v>
      </c>
      <c r="W47" s="60">
        <v>5</v>
      </c>
      <c r="X47" s="60" t="s">
        <v>27</v>
      </c>
      <c r="Y47" s="60">
        <f t="shared" si="2"/>
        <v>0</v>
      </c>
      <c r="Z47" s="60">
        <v>5.68</v>
      </c>
      <c r="AA47" s="60">
        <v>67.3</v>
      </c>
      <c r="AB47" s="60"/>
    </row>
    <row r="48" spans="1:28" x14ac:dyDescent="0.3">
      <c r="A48" s="1" t="e">
        <v>#REF!</v>
      </c>
      <c r="B48" s="63">
        <v>97</v>
      </c>
      <c r="C48" s="63">
        <v>493339.95637500001</v>
      </c>
      <c r="D48" s="63">
        <v>5180706.3626100002</v>
      </c>
      <c r="E48" s="63">
        <v>2</v>
      </c>
      <c r="F48" s="63" t="s">
        <v>17</v>
      </c>
      <c r="G48" s="63" t="s">
        <v>1770</v>
      </c>
      <c r="H48" s="60">
        <v>5</v>
      </c>
      <c r="I48" s="60">
        <v>5</v>
      </c>
      <c r="J48" s="60" t="s">
        <v>27</v>
      </c>
      <c r="K48" s="60" t="s">
        <v>22</v>
      </c>
      <c r="L48" s="60">
        <v>135</v>
      </c>
      <c r="M48" s="60">
        <v>151</v>
      </c>
      <c r="N48" s="60">
        <v>16</v>
      </c>
      <c r="O48" s="60">
        <v>16</v>
      </c>
      <c r="P48" s="60">
        <v>102</v>
      </c>
      <c r="Q48" s="60">
        <v>194.03999999999996</v>
      </c>
      <c r="R48" s="60">
        <v>157.30000000000001</v>
      </c>
      <c r="S48" s="62">
        <v>23.356643356643325</v>
      </c>
      <c r="T48" s="60">
        <v>1.35</v>
      </c>
      <c r="U48" s="61">
        <f t="shared" si="0"/>
        <v>91.608841778678382</v>
      </c>
      <c r="V48" s="62">
        <f t="shared" si="1"/>
        <v>1.7170831651821081</v>
      </c>
      <c r="W48" s="60">
        <v>5</v>
      </c>
      <c r="X48" s="60" t="s">
        <v>27</v>
      </c>
      <c r="Y48" s="60">
        <f t="shared" si="2"/>
        <v>0</v>
      </c>
      <c r="Z48" s="60">
        <v>5.64</v>
      </c>
      <c r="AA48" s="60">
        <v>69.599999999999994</v>
      </c>
      <c r="AB48" s="60"/>
    </row>
    <row r="49" spans="1:28" x14ac:dyDescent="0.3">
      <c r="A49" s="1" t="e">
        <v>#REF!</v>
      </c>
      <c r="B49" s="63">
        <v>123</v>
      </c>
      <c r="C49" s="63">
        <v>493337.243514998</v>
      </c>
      <c r="D49" s="63">
        <v>5180738.1465699803</v>
      </c>
      <c r="E49" s="63">
        <v>1</v>
      </c>
      <c r="F49" s="63" t="s">
        <v>17</v>
      </c>
      <c r="G49" s="63" t="s">
        <v>1771</v>
      </c>
      <c r="H49" s="60">
        <v>5</v>
      </c>
      <c r="I49" s="60">
        <v>6</v>
      </c>
      <c r="J49" s="60" t="s">
        <v>40</v>
      </c>
      <c r="K49" s="60" t="s">
        <v>16</v>
      </c>
      <c r="L49" s="60">
        <v>0</v>
      </c>
      <c r="M49" s="60">
        <v>18</v>
      </c>
      <c r="N49" s="60">
        <v>18</v>
      </c>
      <c r="O49" s="60">
        <v>18</v>
      </c>
      <c r="P49" s="60">
        <v>117</v>
      </c>
      <c r="Q49" s="60">
        <v>161.39999999999998</v>
      </c>
      <c r="R49" s="60">
        <v>145.73000000000002</v>
      </c>
      <c r="S49" s="62">
        <v>10.752761957043818</v>
      </c>
      <c r="T49" s="60">
        <v>1.35</v>
      </c>
      <c r="U49" s="61">
        <f t="shared" si="0"/>
        <v>103.05994700101319</v>
      </c>
      <c r="V49" s="62">
        <f t="shared" si="1"/>
        <v>1.4140313889213172</v>
      </c>
      <c r="W49" s="60">
        <v>5</v>
      </c>
      <c r="X49" s="60" t="s">
        <v>40</v>
      </c>
      <c r="Y49" s="60">
        <f t="shared" si="2"/>
        <v>0</v>
      </c>
      <c r="Z49" s="60">
        <v>4.0599999999999996</v>
      </c>
      <c r="AA49" s="60">
        <v>170.8</v>
      </c>
      <c r="AB49" s="60"/>
    </row>
    <row r="50" spans="1:28" x14ac:dyDescent="0.3">
      <c r="A50" s="1" t="e">
        <v>#REF!</v>
      </c>
      <c r="B50" s="63">
        <v>123</v>
      </c>
      <c r="C50" s="63">
        <v>493337.243514998</v>
      </c>
      <c r="D50" s="63">
        <v>5180738.1465699803</v>
      </c>
      <c r="E50" s="63">
        <v>1</v>
      </c>
      <c r="F50" s="63" t="s">
        <v>17</v>
      </c>
      <c r="G50" s="63" t="s">
        <v>1772</v>
      </c>
      <c r="H50" s="60">
        <v>5</v>
      </c>
      <c r="I50" s="60">
        <v>6</v>
      </c>
      <c r="J50" s="60" t="s">
        <v>40</v>
      </c>
      <c r="K50" s="60" t="s">
        <v>24</v>
      </c>
      <c r="L50" s="60">
        <v>18</v>
      </c>
      <c r="M50" s="60">
        <v>41</v>
      </c>
      <c r="N50" s="60">
        <v>23</v>
      </c>
      <c r="O50" s="60">
        <v>23</v>
      </c>
      <c r="P50" s="60">
        <v>118</v>
      </c>
      <c r="Q50" s="60">
        <v>198.79000000000002</v>
      </c>
      <c r="R50" s="60">
        <v>174.42000000000002</v>
      </c>
      <c r="S50" s="62">
        <v>13.972021557160877</v>
      </c>
      <c r="T50" s="60">
        <v>1.35</v>
      </c>
      <c r="U50" s="61">
        <f t="shared" si="0"/>
        <v>131.68771005685016</v>
      </c>
      <c r="V50" s="62">
        <f t="shared" si="1"/>
        <v>1.3244971753605719</v>
      </c>
      <c r="W50" s="60">
        <v>5</v>
      </c>
      <c r="X50" s="60" t="s">
        <v>40</v>
      </c>
      <c r="Y50" s="60">
        <f t="shared" si="2"/>
        <v>0</v>
      </c>
      <c r="Z50" s="60">
        <v>4.99</v>
      </c>
      <c r="AA50" s="60">
        <v>117</v>
      </c>
      <c r="AB50" s="60"/>
    </row>
    <row r="51" spans="1:28" x14ac:dyDescent="0.3">
      <c r="A51" s="1" t="e">
        <v>#REF!</v>
      </c>
      <c r="B51" s="63">
        <v>123</v>
      </c>
      <c r="C51" s="63">
        <v>493337.243514998</v>
      </c>
      <c r="D51" s="63">
        <v>5180738.1465699803</v>
      </c>
      <c r="E51" s="63">
        <v>1</v>
      </c>
      <c r="F51" s="63" t="s">
        <v>17</v>
      </c>
      <c r="G51" s="63" t="s">
        <v>1773</v>
      </c>
      <c r="H51" s="60">
        <v>5</v>
      </c>
      <c r="I51" s="60">
        <v>6</v>
      </c>
      <c r="J51" s="60" t="s">
        <v>40</v>
      </c>
      <c r="K51" s="60" t="s">
        <v>25</v>
      </c>
      <c r="L51" s="60">
        <v>41</v>
      </c>
      <c r="M51" s="60">
        <v>72</v>
      </c>
      <c r="N51" s="60">
        <v>31</v>
      </c>
      <c r="O51" s="60">
        <v>31</v>
      </c>
      <c r="P51" s="60">
        <v>119</v>
      </c>
      <c r="Q51" s="60">
        <v>252.42000000000002</v>
      </c>
      <c r="R51" s="60">
        <v>204.49</v>
      </c>
      <c r="S51" s="62">
        <v>23.43879896327449</v>
      </c>
      <c r="T51" s="60">
        <v>1.35</v>
      </c>
      <c r="U51" s="61">
        <f t="shared" si="0"/>
        <v>177.49213094618938</v>
      </c>
      <c r="V51" s="62">
        <f t="shared" si="1"/>
        <v>1.1521074140576724</v>
      </c>
      <c r="W51" s="60">
        <v>5</v>
      </c>
      <c r="X51" s="60" t="s">
        <v>40</v>
      </c>
      <c r="Y51" s="60">
        <f t="shared" si="2"/>
        <v>0</v>
      </c>
      <c r="Z51" s="60">
        <v>5.52</v>
      </c>
      <c r="AA51" s="60">
        <v>86</v>
      </c>
      <c r="AB51" s="60"/>
    </row>
    <row r="52" spans="1:28" x14ac:dyDescent="0.3">
      <c r="A52" s="1" t="e">
        <v>#REF!</v>
      </c>
      <c r="B52" s="63">
        <v>123</v>
      </c>
      <c r="C52" s="63">
        <v>493337.243514998</v>
      </c>
      <c r="D52" s="63">
        <v>5180738.1465699803</v>
      </c>
      <c r="E52" s="63">
        <v>1</v>
      </c>
      <c r="F52" s="63" t="s">
        <v>17</v>
      </c>
      <c r="G52" s="63" t="s">
        <v>1774</v>
      </c>
      <c r="H52" s="60">
        <v>5</v>
      </c>
      <c r="I52" s="60">
        <v>6</v>
      </c>
      <c r="J52" s="60" t="s">
        <v>40</v>
      </c>
      <c r="K52" s="60" t="s">
        <v>30</v>
      </c>
      <c r="L52" s="60">
        <v>72</v>
      </c>
      <c r="M52" s="60">
        <v>97</v>
      </c>
      <c r="N52" s="60">
        <v>25</v>
      </c>
      <c r="O52" s="60">
        <v>25</v>
      </c>
      <c r="P52" s="60">
        <v>120</v>
      </c>
      <c r="Q52" s="60">
        <v>227.21</v>
      </c>
      <c r="R52" s="60">
        <v>172.14</v>
      </c>
      <c r="S52" s="62">
        <v>31.991402346926932</v>
      </c>
      <c r="T52" s="60">
        <v>1.35</v>
      </c>
      <c r="U52" s="61">
        <f t="shared" si="0"/>
        <v>143.13881527918497</v>
      </c>
      <c r="V52" s="62">
        <f t="shared" si="1"/>
        <v>1.2026088078502655</v>
      </c>
      <c r="W52" s="60">
        <v>5</v>
      </c>
      <c r="X52" s="60" t="s">
        <v>40</v>
      </c>
      <c r="Y52" s="60">
        <f t="shared" si="2"/>
        <v>0</v>
      </c>
      <c r="Z52" s="60">
        <v>5.3</v>
      </c>
      <c r="AA52" s="60">
        <v>90.6</v>
      </c>
      <c r="AB52" s="60"/>
    </row>
    <row r="53" spans="1:28" x14ac:dyDescent="0.3">
      <c r="A53" s="1" t="e">
        <v>#REF!</v>
      </c>
      <c r="B53" s="63">
        <v>123</v>
      </c>
      <c r="C53" s="63">
        <v>493337.243514998</v>
      </c>
      <c r="D53" s="63">
        <v>5180738.1465699803</v>
      </c>
      <c r="E53" s="63">
        <v>1</v>
      </c>
      <c r="F53" s="63" t="s">
        <v>17</v>
      </c>
      <c r="G53" s="63" t="s">
        <v>1775</v>
      </c>
      <c r="H53" s="60">
        <v>5</v>
      </c>
      <c r="I53" s="60">
        <v>6</v>
      </c>
      <c r="J53" s="60" t="s">
        <v>40</v>
      </c>
      <c r="K53" s="60" t="s">
        <v>41</v>
      </c>
      <c r="L53" s="60">
        <v>97</v>
      </c>
      <c r="M53" s="60">
        <v>122</v>
      </c>
      <c r="N53" s="60">
        <v>25</v>
      </c>
      <c r="O53" s="60">
        <v>25</v>
      </c>
      <c r="P53" s="60">
        <v>121</v>
      </c>
      <c r="Q53" s="60">
        <v>257.13</v>
      </c>
      <c r="R53" s="60">
        <v>203.07</v>
      </c>
      <c r="S53" s="62">
        <v>26.621362091889502</v>
      </c>
      <c r="T53" s="60">
        <v>1.35</v>
      </c>
      <c r="U53" s="61">
        <f t="shared" si="0"/>
        <v>143.13881527918497</v>
      </c>
      <c r="V53" s="62">
        <f t="shared" si="1"/>
        <v>1.4186927536316569</v>
      </c>
      <c r="W53" s="60">
        <v>5</v>
      </c>
      <c r="X53" s="60" t="s">
        <v>40</v>
      </c>
      <c r="Y53" s="60">
        <f t="shared" si="2"/>
        <v>0</v>
      </c>
      <c r="Z53" s="60">
        <v>5.43</v>
      </c>
      <c r="AA53" s="60">
        <v>83.5</v>
      </c>
      <c r="AB53" s="60"/>
    </row>
    <row r="54" spans="1:28" x14ac:dyDescent="0.3">
      <c r="A54" s="1" t="e">
        <v>#REF!</v>
      </c>
      <c r="B54" s="63">
        <v>123</v>
      </c>
      <c r="C54" s="63">
        <v>493337.243514998</v>
      </c>
      <c r="D54" s="63">
        <v>5180738.1465699803</v>
      </c>
      <c r="E54" s="63">
        <v>1</v>
      </c>
      <c r="F54" s="63" t="s">
        <v>17</v>
      </c>
      <c r="G54" s="63" t="s">
        <v>1776</v>
      </c>
      <c r="H54" s="60">
        <v>5</v>
      </c>
      <c r="I54" s="60">
        <v>6</v>
      </c>
      <c r="J54" s="60" t="s">
        <v>40</v>
      </c>
      <c r="K54" s="60" t="s">
        <v>42</v>
      </c>
      <c r="L54" s="60">
        <v>122</v>
      </c>
      <c r="M54" s="60">
        <v>147</v>
      </c>
      <c r="N54" s="60">
        <v>25</v>
      </c>
      <c r="O54" s="60">
        <v>25</v>
      </c>
      <c r="P54" s="60">
        <v>122</v>
      </c>
      <c r="Q54" s="60">
        <v>292.47000000000003</v>
      </c>
      <c r="R54" s="60">
        <v>240.29</v>
      </c>
      <c r="S54" s="62">
        <v>21.71542719214284</v>
      </c>
      <c r="T54" s="60">
        <v>1.35</v>
      </c>
      <c r="U54" s="61">
        <f t="shared" si="0"/>
        <v>143.13881527918497</v>
      </c>
      <c r="V54" s="62">
        <f t="shared" si="1"/>
        <v>1.6787200559912878</v>
      </c>
      <c r="W54" s="60">
        <v>5</v>
      </c>
      <c r="X54" s="60" t="s">
        <v>40</v>
      </c>
      <c r="Y54" s="60">
        <f t="shared" si="2"/>
        <v>0</v>
      </c>
      <c r="Z54" s="60">
        <v>5.52</v>
      </c>
      <c r="AA54" s="60">
        <v>77.599999999999994</v>
      </c>
      <c r="AB54" s="60"/>
    </row>
    <row r="55" spans="1:28" x14ac:dyDescent="0.3">
      <c r="A55" s="72" t="e">
        <v>#REF!</v>
      </c>
      <c r="B55" s="66">
        <v>23</v>
      </c>
      <c r="C55" s="66">
        <v>493371.45561800001</v>
      </c>
      <c r="D55" s="66">
        <v>5180609.6268499903</v>
      </c>
      <c r="E55" s="66">
        <v>4</v>
      </c>
      <c r="F55" s="66" t="s">
        <v>17</v>
      </c>
      <c r="G55" s="66" t="s">
        <v>1777</v>
      </c>
      <c r="H55" s="67">
        <v>6</v>
      </c>
      <c r="I55" s="67">
        <v>2</v>
      </c>
      <c r="J55" s="67" t="s">
        <v>15</v>
      </c>
      <c r="K55" s="67" t="s">
        <v>16</v>
      </c>
      <c r="L55" s="67">
        <v>0</v>
      </c>
      <c r="M55" s="67">
        <v>13</v>
      </c>
      <c r="N55" s="67">
        <v>13</v>
      </c>
      <c r="O55" s="67">
        <v>13</v>
      </c>
      <c r="P55" s="67">
        <v>461</v>
      </c>
      <c r="Q55" s="67">
        <v>126.72000000000001</v>
      </c>
      <c r="R55" s="67">
        <v>112.50000000000001</v>
      </c>
      <c r="S55" s="68">
        <v>12.639999999999999</v>
      </c>
      <c r="T55" s="60">
        <v>1.35</v>
      </c>
      <c r="U55" s="61">
        <f t="shared" si="0"/>
        <v>74.432183945176192</v>
      </c>
      <c r="V55" s="62">
        <f t="shared" si="1"/>
        <v>1.5114429543389869</v>
      </c>
      <c r="W55" s="60">
        <v>6</v>
      </c>
      <c r="X55" s="60" t="s">
        <v>15</v>
      </c>
      <c r="Y55" s="60">
        <f t="shared" si="2"/>
        <v>0</v>
      </c>
      <c r="Z55" s="60"/>
      <c r="AA55" s="60"/>
      <c r="AB55" s="60"/>
    </row>
    <row r="56" spans="1:28" s="66" customFormat="1" ht="21" customHeight="1" x14ac:dyDescent="0.3">
      <c r="A56" s="72" t="e">
        <v>#REF!</v>
      </c>
      <c r="B56" s="66">
        <v>23</v>
      </c>
      <c r="C56" s="66">
        <v>493371.45561800001</v>
      </c>
      <c r="D56" s="66">
        <v>5180609.6268499903</v>
      </c>
      <c r="E56" s="66">
        <v>4</v>
      </c>
      <c r="F56" s="66" t="s">
        <v>17</v>
      </c>
      <c r="G56" s="66" t="s">
        <v>1778</v>
      </c>
      <c r="H56" s="67">
        <v>6</v>
      </c>
      <c r="I56" s="67">
        <v>2</v>
      </c>
      <c r="J56" s="67" t="s">
        <v>15</v>
      </c>
      <c r="K56" s="67" t="s">
        <v>17</v>
      </c>
      <c r="L56" s="67">
        <v>13</v>
      </c>
      <c r="M56" s="67">
        <v>37</v>
      </c>
      <c r="N56" s="67">
        <v>24</v>
      </c>
      <c r="O56" s="67">
        <v>24</v>
      </c>
      <c r="P56" s="67">
        <v>462</v>
      </c>
      <c r="Q56" s="67">
        <v>225.43</v>
      </c>
      <c r="R56" s="67">
        <v>200.36</v>
      </c>
      <c r="S56" s="68">
        <v>12.512477540427227</v>
      </c>
      <c r="T56" s="60">
        <v>1.35</v>
      </c>
      <c r="U56" s="61">
        <f t="shared" si="0"/>
        <v>137.41326266801758</v>
      </c>
      <c r="V56" s="62">
        <f t="shared" si="1"/>
        <v>1.4580834201139528</v>
      </c>
      <c r="W56" s="60">
        <v>6</v>
      </c>
      <c r="X56" s="60" t="s">
        <v>15</v>
      </c>
      <c r="Y56" s="60">
        <f t="shared" si="2"/>
        <v>0</v>
      </c>
      <c r="Z56" s="60"/>
      <c r="AA56" s="60"/>
      <c r="AB56" s="60"/>
    </row>
    <row r="57" spans="1:28" s="66" customFormat="1" ht="21" customHeight="1" x14ac:dyDescent="0.3">
      <c r="A57" s="72" t="e">
        <v>#REF!</v>
      </c>
      <c r="B57" s="66">
        <v>23</v>
      </c>
      <c r="C57" s="66">
        <v>493371.45561800001</v>
      </c>
      <c r="D57" s="66">
        <v>5180609.6268499903</v>
      </c>
      <c r="E57" s="66">
        <v>4</v>
      </c>
      <c r="F57" s="66" t="s">
        <v>17</v>
      </c>
      <c r="G57" s="66" t="s">
        <v>1779</v>
      </c>
      <c r="H57" s="67">
        <v>6</v>
      </c>
      <c r="I57" s="67">
        <v>2</v>
      </c>
      <c r="J57" s="67" t="s">
        <v>15</v>
      </c>
      <c r="K57" s="67" t="s">
        <v>43</v>
      </c>
      <c r="L57" s="67">
        <v>37</v>
      </c>
      <c r="M57" s="67">
        <v>59</v>
      </c>
      <c r="N57" s="67">
        <v>22</v>
      </c>
      <c r="O57" s="67">
        <v>22</v>
      </c>
      <c r="P57" s="67">
        <v>463</v>
      </c>
      <c r="Q57" s="67">
        <v>217.59</v>
      </c>
      <c r="R57" s="67">
        <v>193.77</v>
      </c>
      <c r="S57" s="68">
        <v>12.292924601331471</v>
      </c>
      <c r="T57" s="60">
        <v>1.35</v>
      </c>
      <c r="U57" s="61">
        <f t="shared" si="0"/>
        <v>125.96215744568278</v>
      </c>
      <c r="V57" s="62">
        <f t="shared" si="1"/>
        <v>1.5383191581452329</v>
      </c>
      <c r="W57" s="60">
        <v>6</v>
      </c>
      <c r="X57" s="60" t="s">
        <v>15</v>
      </c>
      <c r="Y57" s="60">
        <f t="shared" si="2"/>
        <v>0</v>
      </c>
      <c r="Z57" s="60"/>
      <c r="AA57" s="60"/>
      <c r="AB57" s="60"/>
    </row>
    <row r="58" spans="1:28" s="66" customFormat="1" ht="21" customHeight="1" x14ac:dyDescent="0.3">
      <c r="A58" s="72" t="e">
        <v>#REF!</v>
      </c>
      <c r="B58" s="66">
        <v>23</v>
      </c>
      <c r="C58" s="66">
        <v>493371.45561800001</v>
      </c>
      <c r="D58" s="66">
        <v>5180609.6268499903</v>
      </c>
      <c r="E58" s="66">
        <v>4</v>
      </c>
      <c r="F58" s="66" t="s">
        <v>17</v>
      </c>
      <c r="G58" s="66" t="s">
        <v>1780</v>
      </c>
      <c r="H58" s="67">
        <v>6</v>
      </c>
      <c r="I58" s="67">
        <v>2</v>
      </c>
      <c r="J58" s="67" t="s">
        <v>15</v>
      </c>
      <c r="K58" s="67" t="s">
        <v>36</v>
      </c>
      <c r="L58" s="67">
        <v>59</v>
      </c>
      <c r="M58" s="67">
        <v>79</v>
      </c>
      <c r="N58" s="67">
        <v>20</v>
      </c>
      <c r="O58" s="67">
        <v>20</v>
      </c>
      <c r="P58" s="67">
        <v>464</v>
      </c>
      <c r="Q58" s="67">
        <v>203.84539999999998</v>
      </c>
      <c r="R58" s="67">
        <v>182.3854</v>
      </c>
      <c r="S58" s="68">
        <v>11.766292696674174</v>
      </c>
      <c r="T58" s="60">
        <v>1.35</v>
      </c>
      <c r="U58" s="61">
        <f t="shared" si="0"/>
        <v>114.51105222334797</v>
      </c>
      <c r="V58" s="62">
        <f t="shared" si="1"/>
        <v>1.5927318495359433</v>
      </c>
      <c r="W58" s="60">
        <v>6</v>
      </c>
      <c r="X58" s="60" t="s">
        <v>15</v>
      </c>
      <c r="Y58" s="60">
        <f t="shared" si="2"/>
        <v>0</v>
      </c>
      <c r="Z58" s="60"/>
      <c r="AA58" s="60"/>
      <c r="AB58" s="60"/>
    </row>
    <row r="59" spans="1:28" s="66" customFormat="1" ht="21" customHeight="1" x14ac:dyDescent="0.3">
      <c r="A59" s="72"/>
      <c r="E59" s="66">
        <v>4</v>
      </c>
      <c r="F59" s="66" t="s">
        <v>17</v>
      </c>
      <c r="G59" s="66" t="s">
        <v>1781</v>
      </c>
      <c r="H59" s="67">
        <v>6</v>
      </c>
      <c r="I59" s="67">
        <v>2</v>
      </c>
      <c r="J59" s="67" t="s">
        <v>15</v>
      </c>
      <c r="K59" s="67" t="s">
        <v>37</v>
      </c>
      <c r="L59" s="67">
        <v>79</v>
      </c>
      <c r="M59" s="67">
        <v>122</v>
      </c>
      <c r="N59" s="67">
        <v>43</v>
      </c>
      <c r="O59" s="67">
        <v>43</v>
      </c>
      <c r="P59" s="73">
        <v>465466</v>
      </c>
      <c r="Q59" s="67">
        <v>458.85</v>
      </c>
      <c r="R59" s="67">
        <v>405.61</v>
      </c>
      <c r="S59" s="68">
        <v>13.125909124528491</v>
      </c>
      <c r="T59" s="60">
        <v>1.35</v>
      </c>
      <c r="U59" s="61">
        <f t="shared" si="0"/>
        <v>246.19876228019814</v>
      </c>
      <c r="V59" s="62">
        <f t="shared" si="1"/>
        <v>1.6474900045938345</v>
      </c>
      <c r="W59" s="60">
        <v>6</v>
      </c>
      <c r="X59" s="60" t="s">
        <v>15</v>
      </c>
      <c r="Y59" s="60">
        <f t="shared" si="2"/>
        <v>0</v>
      </c>
      <c r="Z59" s="60"/>
      <c r="AA59" s="60"/>
      <c r="AB59" s="60"/>
    </row>
    <row r="60" spans="1:28" s="66" customFormat="1" ht="21" customHeight="1" x14ac:dyDescent="0.3">
      <c r="A60" s="72" t="e">
        <v>#REF!</v>
      </c>
      <c r="B60" s="66">
        <v>23</v>
      </c>
      <c r="C60" s="66">
        <v>493371.45561800001</v>
      </c>
      <c r="D60" s="66">
        <v>5180609.6268499903</v>
      </c>
      <c r="E60" s="66">
        <v>4</v>
      </c>
      <c r="F60" s="66" t="s">
        <v>17</v>
      </c>
      <c r="G60" s="66" t="s">
        <v>1782</v>
      </c>
      <c r="H60" s="67">
        <v>6</v>
      </c>
      <c r="I60" s="67">
        <v>2</v>
      </c>
      <c r="J60" s="67" t="s">
        <v>15</v>
      </c>
      <c r="K60" s="67" t="s">
        <v>44</v>
      </c>
      <c r="L60" s="67">
        <v>122</v>
      </c>
      <c r="M60" s="67">
        <v>153</v>
      </c>
      <c r="N60" s="67">
        <v>31</v>
      </c>
      <c r="O60" s="67">
        <v>19</v>
      </c>
      <c r="P60" s="67">
        <v>467</v>
      </c>
      <c r="Q60" s="67">
        <v>214.05</v>
      </c>
      <c r="R60" s="67">
        <v>183.05</v>
      </c>
      <c r="S60" s="68">
        <v>16.935263589183283</v>
      </c>
      <c r="T60" s="60">
        <v>1.35</v>
      </c>
      <c r="U60" s="61">
        <f t="shared" si="0"/>
        <v>108.78549961218057</v>
      </c>
      <c r="V60" s="62">
        <f t="shared" si="1"/>
        <v>1.682669111715916</v>
      </c>
      <c r="W60" s="60">
        <v>6</v>
      </c>
      <c r="X60" s="60" t="s">
        <v>15</v>
      </c>
      <c r="Y60" s="60">
        <f t="shared" si="2"/>
        <v>0</v>
      </c>
      <c r="Z60" s="60"/>
      <c r="AA60" s="60"/>
      <c r="AB60" s="60"/>
    </row>
    <row r="61" spans="1:28" s="66" customFormat="1" ht="21" customHeight="1" x14ac:dyDescent="0.3">
      <c r="A61" s="1" t="e">
        <v>#REF!</v>
      </c>
      <c r="B61" s="63">
        <v>71</v>
      </c>
      <c r="C61" s="63">
        <v>493360.376774</v>
      </c>
      <c r="D61" s="63">
        <v>5180672.0032200003</v>
      </c>
      <c r="E61" s="63">
        <v>3</v>
      </c>
      <c r="F61" s="63" t="s">
        <v>17</v>
      </c>
      <c r="G61" s="63" t="s">
        <v>1783</v>
      </c>
      <c r="H61" s="60">
        <v>6</v>
      </c>
      <c r="I61" s="60">
        <v>4</v>
      </c>
      <c r="J61" s="60" t="s">
        <v>33</v>
      </c>
      <c r="K61" s="60" t="s">
        <v>16</v>
      </c>
      <c r="L61" s="60">
        <v>0</v>
      </c>
      <c r="M61" s="60">
        <v>13</v>
      </c>
      <c r="N61" s="60">
        <v>13</v>
      </c>
      <c r="O61" s="60">
        <v>13</v>
      </c>
      <c r="P61" s="60">
        <v>67</v>
      </c>
      <c r="Q61" s="60">
        <v>123.35999999999999</v>
      </c>
      <c r="R61" s="60">
        <v>111.66</v>
      </c>
      <c r="S61" s="62">
        <v>10.478237506716809</v>
      </c>
      <c r="T61" s="60">
        <v>1.35</v>
      </c>
      <c r="U61" s="61">
        <f t="shared" si="0"/>
        <v>74.432183945176192</v>
      </c>
      <c r="V61" s="62">
        <f t="shared" si="1"/>
        <v>1.5001575136132557</v>
      </c>
      <c r="W61" s="60">
        <v>6</v>
      </c>
      <c r="X61" s="60" t="s">
        <v>33</v>
      </c>
      <c r="Y61" s="60">
        <f t="shared" si="2"/>
        <v>0</v>
      </c>
      <c r="Z61" s="60">
        <v>4.42</v>
      </c>
      <c r="AA61" s="60">
        <v>140</v>
      </c>
      <c r="AB61" s="60"/>
    </row>
    <row r="62" spans="1:28" x14ac:dyDescent="0.3">
      <c r="A62" s="1" t="e">
        <v>#REF!</v>
      </c>
      <c r="B62" s="63">
        <v>71</v>
      </c>
      <c r="C62" s="63">
        <v>493360.376774</v>
      </c>
      <c r="D62" s="63">
        <v>5180672.0032200003</v>
      </c>
      <c r="E62" s="63">
        <v>3</v>
      </c>
      <c r="F62" s="63" t="s">
        <v>17</v>
      </c>
      <c r="G62" s="63" t="s">
        <v>1784</v>
      </c>
      <c r="H62" s="60">
        <v>6</v>
      </c>
      <c r="I62" s="60">
        <v>4</v>
      </c>
      <c r="J62" s="60" t="s">
        <v>33</v>
      </c>
      <c r="K62" s="60" t="s">
        <v>17</v>
      </c>
      <c r="L62" s="60">
        <v>13</v>
      </c>
      <c r="M62" s="60">
        <v>24</v>
      </c>
      <c r="N62" s="60">
        <v>11</v>
      </c>
      <c r="O62" s="60">
        <v>11</v>
      </c>
      <c r="P62" s="60">
        <v>68</v>
      </c>
      <c r="Q62" s="60">
        <v>108.37</v>
      </c>
      <c r="R62" s="60">
        <v>95.93</v>
      </c>
      <c r="S62" s="62">
        <v>12.967789012821845</v>
      </c>
      <c r="T62" s="60">
        <v>1.35</v>
      </c>
      <c r="U62" s="61">
        <f t="shared" si="0"/>
        <v>62.981078722841389</v>
      </c>
      <c r="V62" s="62">
        <f t="shared" si="1"/>
        <v>1.5231558738800866</v>
      </c>
      <c r="W62" s="60">
        <v>6</v>
      </c>
      <c r="X62" s="60" t="s">
        <v>33</v>
      </c>
      <c r="Y62" s="60">
        <f t="shared" si="2"/>
        <v>0</v>
      </c>
      <c r="Z62" s="60">
        <v>5.5</v>
      </c>
      <c r="AA62" s="60">
        <v>76.900000000000006</v>
      </c>
      <c r="AB62" s="60"/>
    </row>
    <row r="63" spans="1:28" x14ac:dyDescent="0.3">
      <c r="B63" s="63"/>
      <c r="E63" s="63">
        <v>3</v>
      </c>
      <c r="F63" s="63" t="s">
        <v>17</v>
      </c>
      <c r="G63" s="63" t="s">
        <v>1785</v>
      </c>
      <c r="H63" s="60">
        <v>6</v>
      </c>
      <c r="I63" s="60">
        <v>4</v>
      </c>
      <c r="J63" s="60" t="s">
        <v>33</v>
      </c>
      <c r="K63" s="60" t="s">
        <v>36</v>
      </c>
      <c r="L63" s="60">
        <v>24</v>
      </c>
      <c r="M63" s="60">
        <v>73</v>
      </c>
      <c r="N63" s="60">
        <v>49</v>
      </c>
      <c r="O63" s="60">
        <v>49</v>
      </c>
      <c r="P63" s="70" t="s">
        <v>1786</v>
      </c>
      <c r="Q63" s="60">
        <v>491.05999999999995</v>
      </c>
      <c r="R63" s="60">
        <v>413.81</v>
      </c>
      <c r="S63" s="62">
        <v>18.667987723834596</v>
      </c>
      <c r="T63" s="60">
        <v>1.35</v>
      </c>
      <c r="U63" s="61">
        <f t="shared" si="0"/>
        <v>280.55207794720252</v>
      </c>
      <c r="V63" s="62">
        <f t="shared" si="1"/>
        <v>1.4749846197106957</v>
      </c>
      <c r="W63" s="60">
        <v>6</v>
      </c>
      <c r="X63" s="60" t="s">
        <v>33</v>
      </c>
      <c r="Y63" s="60">
        <f t="shared" si="2"/>
        <v>0</v>
      </c>
      <c r="Z63" s="60">
        <v>6.5</v>
      </c>
      <c r="AA63" s="60">
        <v>18.600000000000001</v>
      </c>
      <c r="AB63" s="60"/>
    </row>
    <row r="64" spans="1:28" x14ac:dyDescent="0.3">
      <c r="A64" s="1" t="e">
        <v>#REF!</v>
      </c>
      <c r="B64" s="63">
        <v>71</v>
      </c>
      <c r="C64" s="63">
        <v>493360.376774</v>
      </c>
      <c r="D64" s="63">
        <v>5180672.0032200003</v>
      </c>
      <c r="E64" s="63">
        <v>3</v>
      </c>
      <c r="F64" s="63" t="s">
        <v>17</v>
      </c>
      <c r="G64" s="63" t="s">
        <v>1787</v>
      </c>
      <c r="H64" s="60">
        <v>6</v>
      </c>
      <c r="I64" s="60">
        <v>4</v>
      </c>
      <c r="J64" s="60" t="s">
        <v>33</v>
      </c>
      <c r="K64" s="60" t="s">
        <v>37</v>
      </c>
      <c r="L64" s="60">
        <v>73</v>
      </c>
      <c r="M64" s="60">
        <v>94</v>
      </c>
      <c r="N64" s="60">
        <v>21</v>
      </c>
      <c r="O64" s="60">
        <v>21</v>
      </c>
      <c r="P64" s="60">
        <v>71</v>
      </c>
      <c r="Q64" s="60">
        <v>207.46999999999997</v>
      </c>
      <c r="R64" s="60">
        <v>171.76</v>
      </c>
      <c r="S64" s="62">
        <v>20.790638099673952</v>
      </c>
      <c r="T64" s="60">
        <v>1.35</v>
      </c>
      <c r="U64" s="61">
        <f t="shared" si="0"/>
        <v>120.23660483451538</v>
      </c>
      <c r="V64" s="62">
        <f t="shared" si="1"/>
        <v>1.4285167169881214</v>
      </c>
      <c r="W64" s="60">
        <v>6</v>
      </c>
      <c r="X64" s="60" t="s">
        <v>33</v>
      </c>
      <c r="Y64" s="60">
        <f t="shared" si="2"/>
        <v>0</v>
      </c>
      <c r="Z64" s="60">
        <v>7.61</v>
      </c>
      <c r="AA64" s="60">
        <v>-41.8</v>
      </c>
      <c r="AB64" s="60"/>
    </row>
    <row r="65" spans="1:28" s="66" customFormat="1" ht="21" customHeight="1" x14ac:dyDescent="0.3">
      <c r="A65" s="1" t="e">
        <v>#REF!</v>
      </c>
      <c r="B65" s="63">
        <v>71</v>
      </c>
      <c r="C65" s="63">
        <v>493360.376774</v>
      </c>
      <c r="D65" s="63">
        <v>5180672.0032200003</v>
      </c>
      <c r="E65" s="63">
        <v>3</v>
      </c>
      <c r="F65" s="63" t="s">
        <v>17</v>
      </c>
      <c r="G65" s="63" t="s">
        <v>1788</v>
      </c>
      <c r="H65" s="60">
        <v>6</v>
      </c>
      <c r="I65" s="60">
        <v>4</v>
      </c>
      <c r="J65" s="60" t="s">
        <v>33</v>
      </c>
      <c r="K65" s="60" t="s">
        <v>45</v>
      </c>
      <c r="L65" s="60">
        <v>94</v>
      </c>
      <c r="M65" s="60">
        <v>127</v>
      </c>
      <c r="N65" s="60">
        <v>33</v>
      </c>
      <c r="O65" s="60">
        <v>33</v>
      </c>
      <c r="P65" s="60">
        <v>72</v>
      </c>
      <c r="Q65" s="60">
        <v>316.74</v>
      </c>
      <c r="R65" s="60">
        <v>259.79999999999995</v>
      </c>
      <c r="S65" s="62">
        <v>21.916859122401871</v>
      </c>
      <c r="T65" s="60">
        <v>1.35</v>
      </c>
      <c r="U65" s="61">
        <f t="shared" si="0"/>
        <v>188.94323616852415</v>
      </c>
      <c r="V65" s="62">
        <f t="shared" si="1"/>
        <v>1.375016143834207</v>
      </c>
      <c r="W65" s="60">
        <v>6</v>
      </c>
      <c r="X65" s="60" t="s">
        <v>33</v>
      </c>
      <c r="Y65" s="60">
        <f t="shared" si="2"/>
        <v>0</v>
      </c>
      <c r="Z65" s="60">
        <v>7.65</v>
      </c>
      <c r="AA65" s="60">
        <v>-44</v>
      </c>
      <c r="AB65" s="60"/>
    </row>
    <row r="66" spans="1:28" s="66" customFormat="1" ht="21" customHeight="1" x14ac:dyDescent="0.3">
      <c r="A66" s="1" t="e">
        <v>#REF!</v>
      </c>
      <c r="B66" s="63">
        <v>71</v>
      </c>
      <c r="C66" s="63">
        <v>493360.376774</v>
      </c>
      <c r="D66" s="63">
        <v>5180672.0032200003</v>
      </c>
      <c r="E66" s="63">
        <v>3</v>
      </c>
      <c r="F66" s="63" t="s">
        <v>17</v>
      </c>
      <c r="G66" s="63" t="s">
        <v>1789</v>
      </c>
      <c r="H66" s="60">
        <v>6</v>
      </c>
      <c r="I66" s="60">
        <v>4</v>
      </c>
      <c r="J66" s="60" t="s">
        <v>33</v>
      </c>
      <c r="K66" s="60" t="s">
        <v>46</v>
      </c>
      <c r="L66" s="60">
        <v>127</v>
      </c>
      <c r="M66" s="60">
        <v>153</v>
      </c>
      <c r="N66" s="60">
        <v>26</v>
      </c>
      <c r="O66" s="60">
        <v>15</v>
      </c>
      <c r="P66" s="60">
        <v>73</v>
      </c>
      <c r="Q66" s="60">
        <v>148.16999999999999</v>
      </c>
      <c r="R66" s="60">
        <v>116.81</v>
      </c>
      <c r="S66" s="62">
        <v>26.847016522557986</v>
      </c>
      <c r="T66" s="60">
        <v>1.35</v>
      </c>
      <c r="U66" s="61">
        <f t="shared" ref="U66:U129" si="3">PI()*T66^2*O66</f>
        <v>85.883289167510981</v>
      </c>
      <c r="V66" s="62">
        <f t="shared" ref="V66:V129" si="4">R66/U66</f>
        <v>1.3601016115273374</v>
      </c>
      <c r="W66" s="60">
        <v>6</v>
      </c>
      <c r="X66" s="60" t="s">
        <v>33</v>
      </c>
      <c r="Y66" s="60">
        <f t="shared" ref="Y66:Y129" si="5">W66-H66</f>
        <v>0</v>
      </c>
      <c r="Z66" s="60">
        <v>7.78</v>
      </c>
      <c r="AA66" s="60">
        <v>-50.6</v>
      </c>
      <c r="AB66" s="60"/>
    </row>
    <row r="67" spans="1:28" x14ac:dyDescent="0.3">
      <c r="A67" s="1" t="e">
        <v>#REF!</v>
      </c>
      <c r="B67" s="63">
        <v>149</v>
      </c>
      <c r="C67" s="63">
        <v>493350.86385000002</v>
      </c>
      <c r="D67" s="63">
        <v>5180767.3566100001</v>
      </c>
      <c r="E67" s="63">
        <v>1</v>
      </c>
      <c r="F67" s="63" t="s">
        <v>17</v>
      </c>
      <c r="G67" s="63" t="s">
        <v>1790</v>
      </c>
      <c r="H67" s="60">
        <v>6</v>
      </c>
      <c r="I67" s="60">
        <v>7</v>
      </c>
      <c r="J67" s="60" t="s">
        <v>47</v>
      </c>
      <c r="K67" s="60" t="s">
        <v>16</v>
      </c>
      <c r="L67" s="60">
        <v>0</v>
      </c>
      <c r="M67" s="60">
        <v>16</v>
      </c>
      <c r="N67" s="60">
        <v>16</v>
      </c>
      <c r="O67" s="60">
        <v>16</v>
      </c>
      <c r="P67" s="60">
        <v>144</v>
      </c>
      <c r="Q67" s="60">
        <v>119.81</v>
      </c>
      <c r="R67" s="60">
        <v>107.07999999999998</v>
      </c>
      <c r="S67" s="62">
        <v>11.888307807246937</v>
      </c>
      <c r="T67" s="60">
        <v>1.35</v>
      </c>
      <c r="U67" s="61">
        <f t="shared" si="3"/>
        <v>91.608841778678382</v>
      </c>
      <c r="V67" s="62">
        <f t="shared" si="4"/>
        <v>1.1688828056433571</v>
      </c>
      <c r="W67" s="60">
        <v>6</v>
      </c>
      <c r="X67" s="60" t="s">
        <v>47</v>
      </c>
      <c r="Y67" s="60">
        <f t="shared" si="5"/>
        <v>0</v>
      </c>
      <c r="Z67" s="60">
        <v>4.0199999999999996</v>
      </c>
      <c r="AA67" s="60">
        <v>173.3</v>
      </c>
      <c r="AB67" s="60"/>
    </row>
    <row r="68" spans="1:28" x14ac:dyDescent="0.3">
      <c r="A68" s="1" t="e">
        <v>#REF!</v>
      </c>
      <c r="B68" s="63">
        <v>149</v>
      </c>
      <c r="C68" s="63">
        <v>493350.86385000002</v>
      </c>
      <c r="D68" s="63">
        <v>5180767.3566100001</v>
      </c>
      <c r="E68" s="63">
        <v>1</v>
      </c>
      <c r="F68" s="63" t="s">
        <v>17</v>
      </c>
      <c r="G68" s="63" t="s">
        <v>1791</v>
      </c>
      <c r="H68" s="60">
        <v>6</v>
      </c>
      <c r="I68" s="60">
        <v>7</v>
      </c>
      <c r="J68" s="60" t="s">
        <v>47</v>
      </c>
      <c r="K68" s="60" t="s">
        <v>17</v>
      </c>
      <c r="L68" s="60">
        <v>16</v>
      </c>
      <c r="M68" s="60">
        <v>34</v>
      </c>
      <c r="N68" s="60">
        <v>18</v>
      </c>
      <c r="O68" s="60">
        <v>18</v>
      </c>
      <c r="P68" s="60">
        <v>145</v>
      </c>
      <c r="Q68" s="60">
        <v>163.32</v>
      </c>
      <c r="R68" s="60">
        <v>140.35000000000002</v>
      </c>
      <c r="S68" s="62">
        <v>16.36622728892053</v>
      </c>
      <c r="T68" s="60">
        <v>1.35</v>
      </c>
      <c r="U68" s="61">
        <f t="shared" si="3"/>
        <v>103.05994700101319</v>
      </c>
      <c r="V68" s="62">
        <f t="shared" si="4"/>
        <v>1.361828761648987</v>
      </c>
      <c r="W68" s="60">
        <v>6</v>
      </c>
      <c r="X68" s="60" t="s">
        <v>47</v>
      </c>
      <c r="Y68" s="60">
        <f t="shared" si="5"/>
        <v>0</v>
      </c>
      <c r="Z68" s="60">
        <v>4.79</v>
      </c>
      <c r="AA68" s="60">
        <v>128.5</v>
      </c>
      <c r="AB68" s="60"/>
    </row>
    <row r="69" spans="1:28" x14ac:dyDescent="0.3">
      <c r="A69" s="1" t="e">
        <v>#REF!</v>
      </c>
      <c r="B69" s="63">
        <v>149</v>
      </c>
      <c r="C69" s="63">
        <v>493350.86385000002</v>
      </c>
      <c r="D69" s="63">
        <v>5180767.3566100001</v>
      </c>
      <c r="E69" s="63">
        <v>1</v>
      </c>
      <c r="F69" s="63" t="s">
        <v>17</v>
      </c>
      <c r="G69" s="63" t="s">
        <v>1792</v>
      </c>
      <c r="H69" s="60">
        <v>6</v>
      </c>
      <c r="I69" s="60">
        <v>7</v>
      </c>
      <c r="J69" s="60" t="s">
        <v>47</v>
      </c>
      <c r="K69" s="60" t="s">
        <v>36</v>
      </c>
      <c r="L69" s="60">
        <v>34</v>
      </c>
      <c r="M69" s="60">
        <v>70</v>
      </c>
      <c r="N69" s="60">
        <v>36</v>
      </c>
      <c r="O69" s="60">
        <v>34</v>
      </c>
      <c r="P69" s="60">
        <v>146</v>
      </c>
      <c r="Q69" s="60">
        <v>292.25</v>
      </c>
      <c r="R69" s="60">
        <v>229.21000000000004</v>
      </c>
      <c r="S69" s="62">
        <v>27.503163038261835</v>
      </c>
      <c r="T69" s="60">
        <v>1.35</v>
      </c>
      <c r="U69" s="61">
        <f t="shared" si="3"/>
        <v>194.66878877969157</v>
      </c>
      <c r="V69" s="62">
        <f t="shared" si="4"/>
        <v>1.1774357945967346</v>
      </c>
      <c r="W69" s="60">
        <v>6</v>
      </c>
      <c r="X69" s="60" t="s">
        <v>47</v>
      </c>
      <c r="Y69" s="60">
        <f t="shared" si="5"/>
        <v>0</v>
      </c>
      <c r="Z69" s="60">
        <v>5.49</v>
      </c>
      <c r="AA69" s="60">
        <v>88.4</v>
      </c>
      <c r="AB69" s="60"/>
    </row>
    <row r="70" spans="1:28" x14ac:dyDescent="0.3">
      <c r="A70" s="1" t="e">
        <v>#REF!</v>
      </c>
      <c r="B70" s="63">
        <v>149</v>
      </c>
      <c r="C70" s="63">
        <v>493350.86385000002</v>
      </c>
      <c r="D70" s="63">
        <v>5180767.3566100001</v>
      </c>
      <c r="E70" s="63">
        <v>1</v>
      </c>
      <c r="F70" s="63" t="s">
        <v>17</v>
      </c>
      <c r="G70" s="63" t="s">
        <v>1793</v>
      </c>
      <c r="H70" s="60">
        <v>6</v>
      </c>
      <c r="I70" s="60">
        <v>7</v>
      </c>
      <c r="J70" s="60" t="s">
        <v>47</v>
      </c>
      <c r="K70" s="60" t="s">
        <v>37</v>
      </c>
      <c r="L70" s="60">
        <v>70</v>
      </c>
      <c r="M70" s="60">
        <v>90</v>
      </c>
      <c r="N70" s="60">
        <v>20</v>
      </c>
      <c r="O70" s="60">
        <v>20</v>
      </c>
      <c r="P70" s="60">
        <v>147</v>
      </c>
      <c r="Q70" s="60">
        <v>181.2</v>
      </c>
      <c r="R70" s="60">
        <v>133.38</v>
      </c>
      <c r="S70" s="62">
        <v>35.85245164192532</v>
      </c>
      <c r="T70" s="60">
        <v>1.35</v>
      </c>
      <c r="U70" s="61">
        <f t="shared" si="3"/>
        <v>114.51105222334797</v>
      </c>
      <c r="V70" s="62">
        <f t="shared" si="4"/>
        <v>1.1647783983317967</v>
      </c>
      <c r="W70" s="60">
        <v>6</v>
      </c>
      <c r="X70" s="60" t="s">
        <v>47</v>
      </c>
      <c r="Y70" s="60">
        <f t="shared" si="5"/>
        <v>0</v>
      </c>
      <c r="Z70" s="60">
        <v>5.74</v>
      </c>
      <c r="AA70" s="60">
        <v>74.2</v>
      </c>
      <c r="AB70" s="60"/>
    </row>
    <row r="71" spans="1:28" x14ac:dyDescent="0.3">
      <c r="A71" s="1" t="e">
        <v>#REF!</v>
      </c>
      <c r="B71" s="63">
        <v>149</v>
      </c>
      <c r="C71" s="63">
        <v>493350.86385000002</v>
      </c>
      <c r="D71" s="63">
        <v>5180767.3566100001</v>
      </c>
      <c r="E71" s="63">
        <v>1</v>
      </c>
      <c r="F71" s="63" t="s">
        <v>17</v>
      </c>
      <c r="G71" s="63" t="s">
        <v>1794</v>
      </c>
      <c r="H71" s="60">
        <v>6</v>
      </c>
      <c r="I71" s="60">
        <v>7</v>
      </c>
      <c r="J71" s="60" t="s">
        <v>47</v>
      </c>
      <c r="K71" s="60" t="s">
        <v>28</v>
      </c>
      <c r="L71" s="60">
        <v>90</v>
      </c>
      <c r="M71" s="60">
        <v>114</v>
      </c>
      <c r="N71" s="60">
        <v>24</v>
      </c>
      <c r="O71" s="60">
        <v>24</v>
      </c>
      <c r="P71" s="60">
        <v>148</v>
      </c>
      <c r="Q71" s="60">
        <v>256.90999999999997</v>
      </c>
      <c r="R71" s="60">
        <v>196.45000000000002</v>
      </c>
      <c r="S71" s="62">
        <v>30.776278951387091</v>
      </c>
      <c r="T71" s="60">
        <v>1.35</v>
      </c>
      <c r="U71" s="61">
        <f t="shared" si="3"/>
        <v>137.41326266801758</v>
      </c>
      <c r="V71" s="62">
        <f t="shared" si="4"/>
        <v>1.4296291070143043</v>
      </c>
      <c r="W71" s="60">
        <v>6</v>
      </c>
      <c r="X71" s="60" t="s">
        <v>47</v>
      </c>
      <c r="Y71" s="60">
        <f t="shared" si="5"/>
        <v>0</v>
      </c>
      <c r="Z71" s="60">
        <v>5.87</v>
      </c>
      <c r="AA71" s="60">
        <v>66.3</v>
      </c>
      <c r="AB71" s="60"/>
    </row>
    <row r="72" spans="1:28" x14ac:dyDescent="0.3">
      <c r="A72" s="1" t="e">
        <v>#REF!</v>
      </c>
      <c r="B72" s="63">
        <v>149</v>
      </c>
      <c r="C72" s="63">
        <v>493350.86385000002</v>
      </c>
      <c r="D72" s="63">
        <v>5180767.3566100001</v>
      </c>
      <c r="E72" s="63">
        <v>1</v>
      </c>
      <c r="F72" s="63" t="s">
        <v>17</v>
      </c>
      <c r="G72" s="63" t="s">
        <v>1795</v>
      </c>
      <c r="H72" s="60">
        <v>6</v>
      </c>
      <c r="I72" s="60">
        <v>7</v>
      </c>
      <c r="J72" s="60" t="s">
        <v>47</v>
      </c>
      <c r="K72" s="60" t="s">
        <v>29</v>
      </c>
      <c r="L72" s="60">
        <v>114</v>
      </c>
      <c r="M72" s="60">
        <v>148</v>
      </c>
      <c r="N72" s="60">
        <v>34</v>
      </c>
      <c r="O72" s="60">
        <v>34</v>
      </c>
      <c r="P72" s="60">
        <v>149</v>
      </c>
      <c r="Q72" s="60">
        <v>408.49</v>
      </c>
      <c r="R72" s="60">
        <v>328.14</v>
      </c>
      <c r="S72" s="62">
        <v>24.486499664777238</v>
      </c>
      <c r="T72" s="60">
        <v>1.35</v>
      </c>
      <c r="U72" s="61">
        <f t="shared" si="3"/>
        <v>194.66878877969157</v>
      </c>
      <c r="V72" s="62">
        <f t="shared" si="4"/>
        <v>1.685632309406101</v>
      </c>
      <c r="W72" s="60">
        <v>6</v>
      </c>
      <c r="X72" s="60" t="s">
        <v>47</v>
      </c>
      <c r="Y72" s="60">
        <f t="shared" si="5"/>
        <v>0</v>
      </c>
      <c r="Z72" s="60">
        <v>5.9</v>
      </c>
      <c r="AA72" s="60">
        <v>64.3</v>
      </c>
      <c r="AB72" s="60"/>
    </row>
    <row r="73" spans="1:28" x14ac:dyDescent="0.3">
      <c r="A73" s="1" t="e">
        <v>#REF!</v>
      </c>
      <c r="B73" s="63">
        <v>175</v>
      </c>
      <c r="C73" s="63">
        <v>493367.998337998</v>
      </c>
      <c r="D73" s="63">
        <v>5180799.1186100002</v>
      </c>
      <c r="E73" s="63">
        <v>1</v>
      </c>
      <c r="F73" s="63" t="s">
        <v>17</v>
      </c>
      <c r="G73" s="63" t="s">
        <v>1796</v>
      </c>
      <c r="H73" s="60">
        <v>6</v>
      </c>
      <c r="I73" s="60">
        <v>8</v>
      </c>
      <c r="J73" s="60" t="s">
        <v>48</v>
      </c>
      <c r="K73" s="60" t="s">
        <v>16</v>
      </c>
      <c r="L73" s="60">
        <v>0</v>
      </c>
      <c r="M73" s="60">
        <v>20</v>
      </c>
      <c r="N73" s="60">
        <v>20</v>
      </c>
      <c r="O73" s="60">
        <v>20</v>
      </c>
      <c r="P73" s="60">
        <v>168</v>
      </c>
      <c r="Q73" s="60">
        <v>178.97</v>
      </c>
      <c r="R73" s="60">
        <v>157.5</v>
      </c>
      <c r="S73" s="62">
        <v>13.631746031746031</v>
      </c>
      <c r="T73" s="60">
        <v>1.35</v>
      </c>
      <c r="U73" s="61">
        <f t="shared" si="3"/>
        <v>114.51105222334797</v>
      </c>
      <c r="V73" s="62">
        <f t="shared" si="4"/>
        <v>1.3754130884484781</v>
      </c>
      <c r="W73" s="60">
        <v>6</v>
      </c>
      <c r="X73" s="60" t="s">
        <v>48</v>
      </c>
      <c r="Y73" s="60">
        <f t="shared" si="5"/>
        <v>0</v>
      </c>
      <c r="Z73" s="60">
        <v>4.28</v>
      </c>
      <c r="AA73" s="60">
        <v>155.5</v>
      </c>
      <c r="AB73" s="60"/>
    </row>
    <row r="74" spans="1:28" x14ac:dyDescent="0.3">
      <c r="A74" s="1" t="e">
        <v>#REF!</v>
      </c>
      <c r="B74" s="63">
        <v>175</v>
      </c>
      <c r="C74" s="63">
        <v>493367.998337998</v>
      </c>
      <c r="D74" s="63">
        <v>5180799.1186100002</v>
      </c>
      <c r="E74" s="63">
        <v>1</v>
      </c>
      <c r="F74" s="63" t="s">
        <v>17</v>
      </c>
      <c r="G74" s="63" t="s">
        <v>1797</v>
      </c>
      <c r="H74" s="60">
        <v>6</v>
      </c>
      <c r="I74" s="60">
        <v>8</v>
      </c>
      <c r="J74" s="60" t="s">
        <v>48</v>
      </c>
      <c r="K74" s="60" t="s">
        <v>24</v>
      </c>
      <c r="L74" s="60">
        <v>20</v>
      </c>
      <c r="M74" s="60">
        <v>35</v>
      </c>
      <c r="N74" s="60">
        <v>15</v>
      </c>
      <c r="O74" s="60">
        <v>15</v>
      </c>
      <c r="P74" s="60">
        <v>169</v>
      </c>
      <c r="Q74" s="60">
        <v>142.28</v>
      </c>
      <c r="R74" s="60">
        <v>117.57</v>
      </c>
      <c r="S74" s="62">
        <v>21.017266309432685</v>
      </c>
      <c r="T74" s="60">
        <v>1.35</v>
      </c>
      <c r="U74" s="61">
        <f t="shared" si="3"/>
        <v>85.883289167510981</v>
      </c>
      <c r="V74" s="62">
        <f t="shared" si="4"/>
        <v>1.3689508301281486</v>
      </c>
      <c r="W74" s="60">
        <v>6</v>
      </c>
      <c r="X74" s="60" t="s">
        <v>48</v>
      </c>
      <c r="Y74" s="60">
        <f t="shared" si="5"/>
        <v>0</v>
      </c>
      <c r="Z74" s="60">
        <v>5.34</v>
      </c>
      <c r="AA74" s="60">
        <v>96</v>
      </c>
      <c r="AB74" s="60"/>
    </row>
    <row r="75" spans="1:28" s="71" customFormat="1" ht="21" customHeight="1" x14ac:dyDescent="0.3">
      <c r="A75" s="1" t="e">
        <v>#REF!</v>
      </c>
      <c r="B75" s="63">
        <v>175</v>
      </c>
      <c r="C75" s="63">
        <v>493367.998337998</v>
      </c>
      <c r="D75" s="63">
        <v>5180799.1186100002</v>
      </c>
      <c r="E75" s="63">
        <v>1</v>
      </c>
      <c r="F75" s="63" t="s">
        <v>17</v>
      </c>
      <c r="G75" s="63" t="s">
        <v>1798</v>
      </c>
      <c r="H75" s="60">
        <v>6</v>
      </c>
      <c r="I75" s="60">
        <v>8</v>
      </c>
      <c r="J75" s="60" t="s">
        <v>48</v>
      </c>
      <c r="K75" s="60" t="s">
        <v>25</v>
      </c>
      <c r="L75" s="60">
        <v>35</v>
      </c>
      <c r="M75" s="60">
        <v>57</v>
      </c>
      <c r="N75" s="60">
        <v>22</v>
      </c>
      <c r="O75" s="60">
        <v>22</v>
      </c>
      <c r="P75" s="60">
        <v>170</v>
      </c>
      <c r="Q75" s="60">
        <v>194.84999999999997</v>
      </c>
      <c r="R75" s="60">
        <v>148.44999999999999</v>
      </c>
      <c r="S75" s="62">
        <v>31.256315257662497</v>
      </c>
      <c r="T75" s="60">
        <v>1.35</v>
      </c>
      <c r="U75" s="61">
        <f t="shared" si="3"/>
        <v>125.96215744568278</v>
      </c>
      <c r="V75" s="62">
        <f t="shared" si="4"/>
        <v>1.1785285597701387</v>
      </c>
      <c r="W75" s="60">
        <v>6</v>
      </c>
      <c r="X75" s="60" t="s">
        <v>48</v>
      </c>
      <c r="Y75" s="60">
        <f t="shared" si="5"/>
        <v>0</v>
      </c>
      <c r="Z75" s="60">
        <v>5.87</v>
      </c>
      <c r="AA75" s="60">
        <v>65.400000000000006</v>
      </c>
      <c r="AB75" s="60"/>
    </row>
    <row r="76" spans="1:28" s="66" customFormat="1" ht="21" customHeight="1" x14ac:dyDescent="0.3">
      <c r="A76" s="1" t="e">
        <v>#REF!</v>
      </c>
      <c r="B76" s="63">
        <v>175</v>
      </c>
      <c r="C76" s="63">
        <v>493367.998337998</v>
      </c>
      <c r="D76" s="63">
        <v>5180799.1186100002</v>
      </c>
      <c r="E76" s="63">
        <v>1</v>
      </c>
      <c r="F76" s="63" t="s">
        <v>17</v>
      </c>
      <c r="G76" s="63" t="s">
        <v>1799</v>
      </c>
      <c r="H76" s="60">
        <v>6</v>
      </c>
      <c r="I76" s="60">
        <v>8</v>
      </c>
      <c r="J76" s="60" t="s">
        <v>48</v>
      </c>
      <c r="K76" s="60" t="s">
        <v>39</v>
      </c>
      <c r="L76" s="60">
        <v>57</v>
      </c>
      <c r="M76" s="60">
        <v>69</v>
      </c>
      <c r="N76" s="60">
        <v>12</v>
      </c>
      <c r="O76" s="60">
        <v>12</v>
      </c>
      <c r="P76" s="60">
        <v>171</v>
      </c>
      <c r="Q76" s="60">
        <v>114.85</v>
      </c>
      <c r="R76" s="60">
        <v>82.72</v>
      </c>
      <c r="S76" s="62">
        <v>38.841876208897482</v>
      </c>
      <c r="T76" s="60">
        <v>1.35</v>
      </c>
      <c r="U76" s="61">
        <f t="shared" si="3"/>
        <v>68.70663133400879</v>
      </c>
      <c r="V76" s="62">
        <f t="shared" si="4"/>
        <v>1.2039594780577576</v>
      </c>
      <c r="W76" s="60">
        <v>6</v>
      </c>
      <c r="X76" s="60" t="s">
        <v>48</v>
      </c>
      <c r="Y76" s="60">
        <f t="shared" si="5"/>
        <v>0</v>
      </c>
      <c r="Z76" s="60">
        <v>6.1</v>
      </c>
      <c r="AA76" s="60">
        <v>52.1</v>
      </c>
      <c r="AB76" s="60"/>
    </row>
    <row r="77" spans="1:28" x14ac:dyDescent="0.3">
      <c r="B77" s="63"/>
      <c r="E77" s="63">
        <v>1</v>
      </c>
      <c r="F77" s="63" t="s">
        <v>17</v>
      </c>
      <c r="G77" s="63" t="s">
        <v>1800</v>
      </c>
      <c r="H77" s="60">
        <v>6</v>
      </c>
      <c r="I77" s="60">
        <v>8</v>
      </c>
      <c r="J77" s="60" t="s">
        <v>48</v>
      </c>
      <c r="K77" s="60" t="s">
        <v>18</v>
      </c>
      <c r="L77" s="60">
        <v>69</v>
      </c>
      <c r="M77" s="60">
        <v>110</v>
      </c>
      <c r="N77" s="60">
        <v>41</v>
      </c>
      <c r="O77" s="60">
        <v>30</v>
      </c>
      <c r="P77" s="74">
        <v>172173</v>
      </c>
      <c r="Q77" s="60">
        <v>345.4</v>
      </c>
      <c r="R77" s="60">
        <v>273.85000000000002</v>
      </c>
      <c r="S77" s="62">
        <v>26.127442030308544</v>
      </c>
      <c r="T77" s="60">
        <v>1.35</v>
      </c>
      <c r="U77" s="61">
        <f t="shared" si="3"/>
        <v>171.76657833502196</v>
      </c>
      <c r="V77" s="62">
        <f t="shared" si="4"/>
        <v>1.594314811731707</v>
      </c>
      <c r="W77" s="60">
        <v>6</v>
      </c>
      <c r="X77" s="60" t="s">
        <v>48</v>
      </c>
      <c r="Y77" s="60">
        <f t="shared" si="5"/>
        <v>0</v>
      </c>
      <c r="Z77" s="60">
        <v>6.52</v>
      </c>
      <c r="AA77" s="60">
        <v>27.4</v>
      </c>
      <c r="AB77" s="60"/>
    </row>
    <row r="78" spans="1:28" x14ac:dyDescent="0.3">
      <c r="A78" s="1" t="e">
        <v>#REF!</v>
      </c>
      <c r="B78" s="63">
        <v>175</v>
      </c>
      <c r="C78" s="63">
        <v>493367.998337998</v>
      </c>
      <c r="D78" s="63">
        <v>5180799.1186100002</v>
      </c>
      <c r="E78" s="63">
        <v>1</v>
      </c>
      <c r="F78" s="63" t="s">
        <v>17</v>
      </c>
      <c r="G78" s="63" t="s">
        <v>1801</v>
      </c>
      <c r="H78" s="60">
        <v>6</v>
      </c>
      <c r="I78" s="60">
        <v>8</v>
      </c>
      <c r="J78" s="60" t="s">
        <v>48</v>
      </c>
      <c r="K78" s="60" t="s">
        <v>20</v>
      </c>
      <c r="L78" s="60">
        <v>110</v>
      </c>
      <c r="M78" s="60">
        <v>125</v>
      </c>
      <c r="N78" s="60">
        <v>15</v>
      </c>
      <c r="O78" s="60">
        <v>15</v>
      </c>
      <c r="P78" s="60">
        <v>174</v>
      </c>
      <c r="Q78" s="60">
        <v>172.82</v>
      </c>
      <c r="R78" s="60">
        <v>133.46</v>
      </c>
      <c r="S78" s="62">
        <v>29.491982616514299</v>
      </c>
      <c r="T78" s="60">
        <v>1.35</v>
      </c>
      <c r="U78" s="61">
        <f t="shared" si="3"/>
        <v>85.883289167510981</v>
      </c>
      <c r="V78" s="62">
        <f t="shared" si="4"/>
        <v>1.5539693611372181</v>
      </c>
      <c r="W78" s="60">
        <v>6</v>
      </c>
      <c r="X78" s="60" t="s">
        <v>48</v>
      </c>
      <c r="Y78" s="60">
        <f t="shared" si="5"/>
        <v>0</v>
      </c>
      <c r="Z78" s="60">
        <v>6.42</v>
      </c>
      <c r="AA78" s="60">
        <v>33.9</v>
      </c>
      <c r="AB78" s="60"/>
    </row>
    <row r="79" spans="1:28" x14ac:dyDescent="0.3">
      <c r="A79" s="1" t="e">
        <v>#REF!</v>
      </c>
      <c r="B79" s="63">
        <v>175</v>
      </c>
      <c r="C79" s="63">
        <v>493367.998337998</v>
      </c>
      <c r="D79" s="63">
        <v>5180799.1186100002</v>
      </c>
      <c r="E79" s="63">
        <v>1</v>
      </c>
      <c r="F79" s="63" t="s">
        <v>17</v>
      </c>
      <c r="G79" s="63" t="s">
        <v>1802</v>
      </c>
      <c r="H79" s="60">
        <v>6</v>
      </c>
      <c r="I79" s="60">
        <v>8</v>
      </c>
      <c r="J79" s="60" t="s">
        <v>48</v>
      </c>
      <c r="K79" s="60" t="s">
        <v>21</v>
      </c>
      <c r="L79" s="60">
        <v>125</v>
      </c>
      <c r="M79" s="60">
        <v>151</v>
      </c>
      <c r="N79" s="60">
        <v>26</v>
      </c>
      <c r="O79" s="60">
        <v>26</v>
      </c>
      <c r="P79" s="60">
        <v>175</v>
      </c>
      <c r="Q79" s="60">
        <v>306.80999999999995</v>
      </c>
      <c r="R79" s="60">
        <v>244.54</v>
      </c>
      <c r="S79" s="62">
        <v>25.464136746544515</v>
      </c>
      <c r="T79" s="60">
        <v>1.35</v>
      </c>
      <c r="U79" s="61">
        <f t="shared" si="3"/>
        <v>148.86436789035238</v>
      </c>
      <c r="V79" s="62">
        <f t="shared" si="4"/>
        <v>1.6427033780180258</v>
      </c>
      <c r="W79" s="60">
        <v>6</v>
      </c>
      <c r="X79" s="60" t="s">
        <v>48</v>
      </c>
      <c r="Y79" s="60">
        <f t="shared" si="5"/>
        <v>0</v>
      </c>
      <c r="Z79" s="60">
        <v>6.36</v>
      </c>
      <c r="AA79" s="60">
        <v>37.1</v>
      </c>
      <c r="AB79" s="60"/>
    </row>
    <row r="80" spans="1:28" x14ac:dyDescent="0.3">
      <c r="A80" s="1" t="e">
        <v>#REF!</v>
      </c>
      <c r="B80" s="63">
        <v>3</v>
      </c>
      <c r="C80" s="63">
        <v>493383.10704700003</v>
      </c>
      <c r="D80" s="63">
        <v>5180586.0806700001</v>
      </c>
      <c r="E80" s="63">
        <v>5</v>
      </c>
      <c r="F80" s="63" t="s">
        <v>17</v>
      </c>
      <c r="G80" s="63" t="s">
        <v>1803</v>
      </c>
      <c r="H80" s="60">
        <v>7</v>
      </c>
      <c r="I80" s="60">
        <v>1</v>
      </c>
      <c r="J80" s="60" t="s">
        <v>17</v>
      </c>
      <c r="K80" s="60" t="s">
        <v>16</v>
      </c>
      <c r="L80" s="60">
        <v>0</v>
      </c>
      <c r="M80" s="60">
        <v>21</v>
      </c>
      <c r="N80" s="60">
        <v>21</v>
      </c>
      <c r="O80" s="60">
        <v>21</v>
      </c>
      <c r="P80" s="60">
        <v>1</v>
      </c>
      <c r="Q80" s="60">
        <v>195.52999999999997</v>
      </c>
      <c r="R80" s="60">
        <v>175.89999999999998</v>
      </c>
      <c r="S80" s="62">
        <v>11.159749857873791</v>
      </c>
      <c r="T80" s="60">
        <v>1.35</v>
      </c>
      <c r="U80" s="61">
        <f t="shared" si="3"/>
        <v>120.23660483451538</v>
      </c>
      <c r="V80" s="62">
        <f t="shared" si="4"/>
        <v>1.4629488269574438</v>
      </c>
      <c r="W80" s="60">
        <v>7</v>
      </c>
      <c r="X80" s="60" t="s">
        <v>17</v>
      </c>
      <c r="Y80" s="60">
        <f t="shared" si="5"/>
        <v>0</v>
      </c>
      <c r="Z80" s="60">
        <v>4.6900000000000004</v>
      </c>
      <c r="AA80" s="60">
        <v>134.30000000000001</v>
      </c>
    </row>
    <row r="81" spans="1:28" x14ac:dyDescent="0.3">
      <c r="A81" s="1" t="e">
        <v>#REF!</v>
      </c>
      <c r="B81" s="63">
        <v>3</v>
      </c>
      <c r="C81" s="63">
        <v>493383.10704700003</v>
      </c>
      <c r="D81" s="63">
        <v>5180586.0806700001</v>
      </c>
      <c r="E81" s="63">
        <v>5</v>
      </c>
      <c r="F81" s="63" t="s">
        <v>17</v>
      </c>
      <c r="G81" s="63" t="s">
        <v>1804</v>
      </c>
      <c r="H81" s="60">
        <v>7</v>
      </c>
      <c r="I81" s="60">
        <v>1</v>
      </c>
      <c r="J81" s="60" t="s">
        <v>17</v>
      </c>
      <c r="K81" s="60" t="s">
        <v>17</v>
      </c>
      <c r="L81" s="60">
        <v>21</v>
      </c>
      <c r="M81" s="60">
        <v>39</v>
      </c>
      <c r="N81" s="60">
        <v>18</v>
      </c>
      <c r="O81" s="60">
        <v>18</v>
      </c>
      <c r="P81" s="60">
        <v>2</v>
      </c>
      <c r="Q81" s="60">
        <v>159.35000000000002</v>
      </c>
      <c r="R81" s="60">
        <v>140.75</v>
      </c>
      <c r="S81" s="62">
        <v>13.214920071047972</v>
      </c>
      <c r="T81" s="60">
        <v>1.35</v>
      </c>
      <c r="U81" s="61">
        <f t="shared" si="3"/>
        <v>103.05994700101319</v>
      </c>
      <c r="V81" s="62">
        <f t="shared" si="4"/>
        <v>1.3657099978774128</v>
      </c>
      <c r="W81" s="60">
        <v>7</v>
      </c>
      <c r="X81" s="60" t="s">
        <v>17</v>
      </c>
      <c r="Y81" s="60">
        <f t="shared" si="5"/>
        <v>0</v>
      </c>
      <c r="Z81" s="60">
        <v>5.9</v>
      </c>
      <c r="AA81" s="60">
        <v>64.599999999999994</v>
      </c>
      <c r="AB81" s="60"/>
    </row>
    <row r="82" spans="1:28" x14ac:dyDescent="0.3">
      <c r="A82" s="1" t="e">
        <v>#REF!</v>
      </c>
      <c r="B82" s="63">
        <v>3</v>
      </c>
      <c r="C82" s="63">
        <v>493383.10704700003</v>
      </c>
      <c r="D82" s="63">
        <v>5180586.0806700001</v>
      </c>
      <c r="E82" s="63">
        <v>5</v>
      </c>
      <c r="F82" s="63" t="s">
        <v>17</v>
      </c>
      <c r="G82" s="63" t="s">
        <v>1805</v>
      </c>
      <c r="H82" s="60">
        <v>7</v>
      </c>
      <c r="I82" s="60">
        <v>1</v>
      </c>
      <c r="J82" s="60" t="s">
        <v>17</v>
      </c>
      <c r="K82" s="60" t="s">
        <v>30</v>
      </c>
      <c r="L82" s="60">
        <v>39</v>
      </c>
      <c r="M82" s="60">
        <v>65</v>
      </c>
      <c r="N82" s="60">
        <v>26</v>
      </c>
      <c r="O82" s="60">
        <v>26</v>
      </c>
      <c r="P82" s="60">
        <v>3</v>
      </c>
      <c r="Q82" s="60">
        <v>263.74</v>
      </c>
      <c r="R82" s="60">
        <v>226.24999999999997</v>
      </c>
      <c r="S82" s="62">
        <v>16.570165745856372</v>
      </c>
      <c r="T82" s="60">
        <v>1.35</v>
      </c>
      <c r="U82" s="61">
        <f t="shared" si="3"/>
        <v>148.86436789035238</v>
      </c>
      <c r="V82" s="62">
        <f t="shared" si="4"/>
        <v>1.5198398596408698</v>
      </c>
      <c r="W82" s="60">
        <v>7</v>
      </c>
      <c r="X82" s="60" t="s">
        <v>17</v>
      </c>
      <c r="Y82" s="60">
        <f t="shared" si="5"/>
        <v>0</v>
      </c>
      <c r="Z82" s="60">
        <v>6.25</v>
      </c>
      <c r="AA82" s="60">
        <v>44.8</v>
      </c>
      <c r="AB82" s="60"/>
    </row>
    <row r="83" spans="1:28" x14ac:dyDescent="0.3">
      <c r="A83" s="1" t="e">
        <v>#REF!</v>
      </c>
      <c r="B83" s="63">
        <v>3</v>
      </c>
      <c r="C83" s="63">
        <v>493383.10704700003</v>
      </c>
      <c r="D83" s="63">
        <v>5180586.0806700001</v>
      </c>
      <c r="E83" s="63">
        <v>5</v>
      </c>
      <c r="F83" s="63" t="s">
        <v>17</v>
      </c>
      <c r="G83" s="63" t="s">
        <v>1806</v>
      </c>
      <c r="H83" s="60">
        <v>7</v>
      </c>
      <c r="I83" s="60">
        <v>1</v>
      </c>
      <c r="J83" s="60" t="s">
        <v>17</v>
      </c>
      <c r="K83" s="60" t="s">
        <v>20</v>
      </c>
      <c r="L83" s="60">
        <v>65</v>
      </c>
      <c r="M83" s="60">
        <v>98</v>
      </c>
      <c r="N83" s="60">
        <v>33</v>
      </c>
      <c r="O83" s="60">
        <v>33</v>
      </c>
      <c r="P83" s="60">
        <v>4</v>
      </c>
      <c r="Q83" s="60">
        <v>387.44</v>
      </c>
      <c r="R83" s="60">
        <v>324.51</v>
      </c>
      <c r="S83" s="62">
        <v>19.392314566577305</v>
      </c>
      <c r="T83" s="60">
        <v>1.35</v>
      </c>
      <c r="U83" s="61">
        <f t="shared" si="3"/>
        <v>188.94323616852415</v>
      </c>
      <c r="V83" s="62">
        <f t="shared" si="4"/>
        <v>1.7174999570270923</v>
      </c>
      <c r="W83" s="60">
        <v>7</v>
      </c>
      <c r="X83" s="60" t="s">
        <v>17</v>
      </c>
      <c r="Y83" s="60">
        <f t="shared" si="5"/>
        <v>0</v>
      </c>
      <c r="Z83" s="60">
        <v>6.54</v>
      </c>
      <c r="AA83" s="60">
        <v>28</v>
      </c>
      <c r="AB83" s="60"/>
    </row>
    <row r="84" spans="1:28" x14ac:dyDescent="0.3">
      <c r="B84" s="63"/>
      <c r="E84" s="63">
        <v>5</v>
      </c>
      <c r="F84" s="63" t="s">
        <v>17</v>
      </c>
      <c r="G84" s="63" t="s">
        <v>1807</v>
      </c>
      <c r="H84" s="60">
        <v>7</v>
      </c>
      <c r="I84" s="60">
        <v>1</v>
      </c>
      <c r="J84" s="60" t="s">
        <v>17</v>
      </c>
      <c r="K84" s="60" t="s">
        <v>21</v>
      </c>
      <c r="L84" s="60">
        <v>98</v>
      </c>
      <c r="M84" s="60">
        <v>153</v>
      </c>
      <c r="N84" s="60">
        <v>55</v>
      </c>
      <c r="O84" s="60">
        <v>48</v>
      </c>
      <c r="P84" s="70" t="s">
        <v>1808</v>
      </c>
      <c r="Q84" s="60">
        <v>572.4</v>
      </c>
      <c r="R84" s="60">
        <v>472.45</v>
      </c>
      <c r="S84" s="62">
        <v>21.155677849507882</v>
      </c>
      <c r="T84" s="60">
        <v>1.35</v>
      </c>
      <c r="U84" s="61">
        <f t="shared" si="3"/>
        <v>274.82652533603516</v>
      </c>
      <c r="V84" s="62">
        <f t="shared" si="4"/>
        <v>1.71908442761239</v>
      </c>
      <c r="W84" s="60">
        <v>7</v>
      </c>
      <c r="X84" s="60" t="s">
        <v>17</v>
      </c>
      <c r="Y84" s="60">
        <f t="shared" si="5"/>
        <v>0</v>
      </c>
      <c r="Z84" s="60">
        <v>6.75</v>
      </c>
      <c r="AA84" s="60">
        <v>15.7</v>
      </c>
      <c r="AB84" s="60"/>
    </row>
    <row r="85" spans="1:28" x14ac:dyDescent="0.3">
      <c r="A85" s="72" t="e">
        <v>#REF!</v>
      </c>
      <c r="B85" s="66">
        <v>47</v>
      </c>
      <c r="C85" s="66">
        <v>493385.61993400002</v>
      </c>
      <c r="D85" s="66">
        <v>5180649.6397900004</v>
      </c>
      <c r="E85" s="66">
        <v>4</v>
      </c>
      <c r="F85" s="66" t="s">
        <v>17</v>
      </c>
      <c r="G85" s="66" t="s">
        <v>1809</v>
      </c>
      <c r="H85" s="67">
        <v>7</v>
      </c>
      <c r="I85" s="67">
        <v>3</v>
      </c>
      <c r="J85" s="67" t="s">
        <v>23</v>
      </c>
      <c r="K85" s="67" t="s">
        <v>16</v>
      </c>
      <c r="L85" s="67">
        <v>0</v>
      </c>
      <c r="M85" s="67">
        <v>20</v>
      </c>
      <c r="N85" s="67">
        <v>20</v>
      </c>
      <c r="O85" s="67">
        <v>20</v>
      </c>
      <c r="P85" s="67">
        <v>468</v>
      </c>
      <c r="Q85" s="67">
        <v>172.12</v>
      </c>
      <c r="R85" s="67">
        <v>152.36000000000001</v>
      </c>
      <c r="S85" s="68">
        <v>12.969283276450504</v>
      </c>
      <c r="T85" s="60">
        <v>1.35</v>
      </c>
      <c r="U85" s="61">
        <f t="shared" si="3"/>
        <v>114.51105222334797</v>
      </c>
      <c r="V85" s="62">
        <f t="shared" si="4"/>
        <v>1.330526591466731</v>
      </c>
      <c r="W85" s="60">
        <v>7</v>
      </c>
      <c r="X85" s="60" t="s">
        <v>23</v>
      </c>
      <c r="Y85" s="60">
        <f t="shared" si="5"/>
        <v>0</v>
      </c>
      <c r="Z85" s="60"/>
      <c r="AA85" s="60"/>
      <c r="AB85" s="60"/>
    </row>
    <row r="86" spans="1:28" x14ac:dyDescent="0.3">
      <c r="A86" s="72" t="e">
        <v>#REF!</v>
      </c>
      <c r="B86" s="66">
        <v>47</v>
      </c>
      <c r="C86" s="66">
        <v>493385.61993400002</v>
      </c>
      <c r="D86" s="66">
        <v>5180649.6397900004</v>
      </c>
      <c r="E86" s="66">
        <v>4</v>
      </c>
      <c r="F86" s="66" t="s">
        <v>17</v>
      </c>
      <c r="G86" s="66" t="s">
        <v>1810</v>
      </c>
      <c r="H86" s="67">
        <v>7</v>
      </c>
      <c r="I86" s="67">
        <v>3</v>
      </c>
      <c r="J86" s="67" t="s">
        <v>23</v>
      </c>
      <c r="K86" s="67" t="s">
        <v>30</v>
      </c>
      <c r="L86" s="67">
        <v>20</v>
      </c>
      <c r="M86" s="67">
        <v>53</v>
      </c>
      <c r="N86" s="67">
        <v>33</v>
      </c>
      <c r="O86" s="67">
        <v>33</v>
      </c>
      <c r="P86" s="67">
        <v>469</v>
      </c>
      <c r="Q86" s="67">
        <v>298.77</v>
      </c>
      <c r="R86" s="67">
        <v>266.04999999999995</v>
      </c>
      <c r="S86" s="68">
        <v>12.298440142830309</v>
      </c>
      <c r="T86" s="60">
        <v>1.35</v>
      </c>
      <c r="U86" s="61">
        <f t="shared" si="3"/>
        <v>188.94323616852415</v>
      </c>
      <c r="V86" s="62">
        <f t="shared" si="4"/>
        <v>1.4080948616901108</v>
      </c>
      <c r="W86" s="60">
        <v>7</v>
      </c>
      <c r="X86" s="60" t="s">
        <v>23</v>
      </c>
      <c r="Y86" s="60">
        <f t="shared" si="5"/>
        <v>0</v>
      </c>
      <c r="Z86" s="60"/>
      <c r="AA86" s="60"/>
      <c r="AB86" s="60"/>
    </row>
    <row r="87" spans="1:28" x14ac:dyDescent="0.3">
      <c r="A87" s="72" t="e">
        <v>#REF!</v>
      </c>
      <c r="B87" s="66">
        <v>47</v>
      </c>
      <c r="C87" s="66">
        <v>493385.61993400002</v>
      </c>
      <c r="D87" s="66">
        <v>5180649.6397900004</v>
      </c>
      <c r="E87" s="66">
        <v>4</v>
      </c>
      <c r="F87" s="66" t="s">
        <v>17</v>
      </c>
      <c r="G87" s="66" t="s">
        <v>1811</v>
      </c>
      <c r="H87" s="67">
        <v>7</v>
      </c>
      <c r="I87" s="67">
        <v>3</v>
      </c>
      <c r="J87" s="67" t="s">
        <v>23</v>
      </c>
      <c r="K87" s="67" t="s">
        <v>36</v>
      </c>
      <c r="L87" s="67">
        <v>53</v>
      </c>
      <c r="M87" s="67">
        <v>90</v>
      </c>
      <c r="N87" s="67">
        <v>37</v>
      </c>
      <c r="O87" s="67">
        <v>37</v>
      </c>
      <c r="P87" s="67">
        <v>470</v>
      </c>
      <c r="Q87" s="67">
        <v>342.25049999999999</v>
      </c>
      <c r="R87" s="67">
        <v>301.34050000000002</v>
      </c>
      <c r="S87" s="68">
        <v>13.576004552989049</v>
      </c>
      <c r="T87" s="60">
        <v>1.35</v>
      </c>
      <c r="U87" s="61">
        <f t="shared" si="3"/>
        <v>211.84544661319376</v>
      </c>
      <c r="V87" s="62">
        <f t="shared" si="4"/>
        <v>1.422454458274075</v>
      </c>
      <c r="W87" s="60">
        <v>7</v>
      </c>
      <c r="X87" s="60" t="s">
        <v>23</v>
      </c>
      <c r="Y87" s="60">
        <f t="shared" si="5"/>
        <v>0</v>
      </c>
      <c r="Z87" s="60"/>
      <c r="AA87" s="60"/>
      <c r="AB87" s="60"/>
    </row>
    <row r="88" spans="1:28" x14ac:dyDescent="0.3">
      <c r="A88" s="72" t="e">
        <v>#REF!</v>
      </c>
      <c r="B88" s="66">
        <v>47</v>
      </c>
      <c r="C88" s="66">
        <v>493385.61993400002</v>
      </c>
      <c r="D88" s="66">
        <v>5180649.6397900004</v>
      </c>
      <c r="E88" s="66">
        <v>4</v>
      </c>
      <c r="F88" s="66" t="s">
        <v>17</v>
      </c>
      <c r="G88" s="66" t="s">
        <v>1812</v>
      </c>
      <c r="H88" s="67">
        <v>7</v>
      </c>
      <c r="I88" s="67">
        <v>3</v>
      </c>
      <c r="J88" s="67" t="s">
        <v>23</v>
      </c>
      <c r="K88" s="67" t="s">
        <v>37</v>
      </c>
      <c r="L88" s="67">
        <v>90</v>
      </c>
      <c r="M88" s="67">
        <v>124</v>
      </c>
      <c r="N88" s="67">
        <v>34</v>
      </c>
      <c r="O88" s="67">
        <v>34</v>
      </c>
      <c r="P88" s="67">
        <v>471</v>
      </c>
      <c r="Q88" s="67">
        <v>297.21000000000004</v>
      </c>
      <c r="R88" s="67">
        <v>258.28000000000003</v>
      </c>
      <c r="S88" s="68">
        <v>15.072789221000466</v>
      </c>
      <c r="T88" s="60">
        <v>1.35</v>
      </c>
      <c r="U88" s="61">
        <f t="shared" si="3"/>
        <v>194.66878877969157</v>
      </c>
      <c r="V88" s="62">
        <f t="shared" si="4"/>
        <v>1.3267663584854266</v>
      </c>
      <c r="W88" s="60">
        <v>7</v>
      </c>
      <c r="X88" s="60" t="s">
        <v>23</v>
      </c>
      <c r="Y88" s="60">
        <f t="shared" si="5"/>
        <v>0</v>
      </c>
      <c r="Z88" s="60"/>
      <c r="AA88" s="60"/>
      <c r="AB88" s="60"/>
    </row>
    <row r="89" spans="1:28" x14ac:dyDescent="0.3">
      <c r="A89" s="72" t="e">
        <v>#REF!</v>
      </c>
      <c r="B89" s="66">
        <v>47</v>
      </c>
      <c r="C89" s="66">
        <v>493385.61993400002</v>
      </c>
      <c r="D89" s="66">
        <v>5180649.6397900004</v>
      </c>
      <c r="E89" s="66">
        <v>4</v>
      </c>
      <c r="F89" s="66" t="s">
        <v>17</v>
      </c>
      <c r="G89" s="66" t="s">
        <v>1813</v>
      </c>
      <c r="H89" s="67">
        <v>7</v>
      </c>
      <c r="I89" s="67">
        <v>3</v>
      </c>
      <c r="J89" s="67" t="s">
        <v>23</v>
      </c>
      <c r="K89" s="67" t="s">
        <v>38</v>
      </c>
      <c r="L89" s="67">
        <v>124</v>
      </c>
      <c r="M89" s="67">
        <v>153</v>
      </c>
      <c r="N89" s="67">
        <v>29</v>
      </c>
      <c r="O89" s="67">
        <v>7</v>
      </c>
      <c r="P89" s="67">
        <v>472</v>
      </c>
      <c r="Q89" s="67">
        <v>62.89</v>
      </c>
      <c r="R89" s="67">
        <v>53.850000000000009</v>
      </c>
      <c r="S89" s="68">
        <v>16.7873723305478</v>
      </c>
      <c r="T89" s="60">
        <v>1.35</v>
      </c>
      <c r="U89" s="61">
        <f t="shared" si="3"/>
        <v>40.07886827817179</v>
      </c>
      <c r="V89" s="62">
        <f t="shared" si="4"/>
        <v>1.3436008129333434</v>
      </c>
      <c r="W89" s="60">
        <v>7</v>
      </c>
      <c r="X89" s="60" t="s">
        <v>23</v>
      </c>
      <c r="Y89" s="60">
        <f t="shared" si="5"/>
        <v>0</v>
      </c>
      <c r="Z89" s="60"/>
      <c r="AA89" s="60"/>
      <c r="AB89" s="60"/>
    </row>
    <row r="90" spans="1:28" x14ac:dyDescent="0.3">
      <c r="A90" s="1" t="e">
        <v>#REF!</v>
      </c>
      <c r="B90" s="63">
        <v>99</v>
      </c>
      <c r="C90" s="63">
        <v>493403.78188800003</v>
      </c>
      <c r="D90" s="63">
        <v>5180713.1816999903</v>
      </c>
      <c r="E90" s="63">
        <v>3</v>
      </c>
      <c r="F90" s="63" t="s">
        <v>17</v>
      </c>
      <c r="G90" s="63" t="s">
        <v>1814</v>
      </c>
      <c r="H90" s="60">
        <v>7</v>
      </c>
      <c r="I90" s="60">
        <v>5</v>
      </c>
      <c r="J90" s="60" t="s">
        <v>27</v>
      </c>
      <c r="K90" s="60" t="s">
        <v>16</v>
      </c>
      <c r="L90" s="60">
        <v>0</v>
      </c>
      <c r="M90" s="60">
        <v>18</v>
      </c>
      <c r="N90" s="60">
        <v>18</v>
      </c>
      <c r="O90" s="60">
        <v>18</v>
      </c>
      <c r="P90" s="60">
        <v>103</v>
      </c>
      <c r="Q90" s="60">
        <v>149.23000000000002</v>
      </c>
      <c r="R90" s="60">
        <v>133.51</v>
      </c>
      <c r="S90" s="62">
        <v>11.774398921429126</v>
      </c>
      <c r="T90" s="60">
        <v>1.35</v>
      </c>
      <c r="U90" s="61">
        <f t="shared" si="3"/>
        <v>103.05994700101319</v>
      </c>
      <c r="V90" s="62">
        <f t="shared" si="4"/>
        <v>1.2954596221429016</v>
      </c>
      <c r="W90" s="60">
        <v>7</v>
      </c>
      <c r="X90" s="60" t="s">
        <v>27</v>
      </c>
      <c r="Y90" s="60">
        <f t="shared" si="5"/>
        <v>0</v>
      </c>
      <c r="Z90" s="60">
        <v>4.7699999999999996</v>
      </c>
      <c r="AA90" s="60">
        <v>121</v>
      </c>
      <c r="AB90" s="60"/>
    </row>
    <row r="91" spans="1:28" x14ac:dyDescent="0.3">
      <c r="A91" s="1" t="e">
        <v>#REF!</v>
      </c>
      <c r="B91" s="63">
        <v>99</v>
      </c>
      <c r="C91" s="63">
        <v>493403.78188800003</v>
      </c>
      <c r="D91" s="63">
        <v>5180713.1816999903</v>
      </c>
      <c r="E91" s="63">
        <v>3</v>
      </c>
      <c r="F91" s="63" t="s">
        <v>17</v>
      </c>
      <c r="G91" s="63" t="s">
        <v>1815</v>
      </c>
      <c r="H91" s="60">
        <v>7</v>
      </c>
      <c r="I91" s="60">
        <v>5</v>
      </c>
      <c r="J91" s="60" t="s">
        <v>27</v>
      </c>
      <c r="K91" s="60" t="s">
        <v>17</v>
      </c>
      <c r="L91" s="60">
        <v>18</v>
      </c>
      <c r="M91" s="60">
        <v>33</v>
      </c>
      <c r="N91" s="60">
        <v>15</v>
      </c>
      <c r="O91" s="60">
        <v>15</v>
      </c>
      <c r="P91" s="60">
        <v>104</v>
      </c>
      <c r="Q91" s="60">
        <v>137.92000000000002</v>
      </c>
      <c r="R91" s="60">
        <v>121.11000000000001</v>
      </c>
      <c r="S91" s="62">
        <v>13.879943852695897</v>
      </c>
      <c r="T91" s="60">
        <v>1.35</v>
      </c>
      <c r="U91" s="61">
        <f t="shared" si="3"/>
        <v>85.883289167510981</v>
      </c>
      <c r="V91" s="62">
        <f t="shared" si="4"/>
        <v>1.4101695588740335</v>
      </c>
      <c r="W91" s="60">
        <v>7</v>
      </c>
      <c r="X91" s="60" t="s">
        <v>27</v>
      </c>
      <c r="Y91" s="60">
        <f t="shared" si="5"/>
        <v>0</v>
      </c>
      <c r="Z91" s="60">
        <v>5.43</v>
      </c>
      <c r="AA91" s="60">
        <v>83.2</v>
      </c>
      <c r="AB91" s="60"/>
    </row>
    <row r="92" spans="1:28" x14ac:dyDescent="0.3">
      <c r="A92" s="1" t="e">
        <v>#REF!</v>
      </c>
      <c r="B92" s="63">
        <v>99</v>
      </c>
      <c r="C92" s="63">
        <v>493403.78188800003</v>
      </c>
      <c r="D92" s="63">
        <v>5180713.1816999903</v>
      </c>
      <c r="E92" s="63">
        <v>3</v>
      </c>
      <c r="F92" s="63" t="s">
        <v>17</v>
      </c>
      <c r="G92" s="63" t="s">
        <v>1816</v>
      </c>
      <c r="H92" s="60">
        <v>7</v>
      </c>
      <c r="I92" s="60">
        <v>5</v>
      </c>
      <c r="J92" s="60" t="s">
        <v>27</v>
      </c>
      <c r="K92" s="60" t="s">
        <v>30</v>
      </c>
      <c r="L92" s="60">
        <v>33</v>
      </c>
      <c r="M92" s="60">
        <v>53</v>
      </c>
      <c r="N92" s="60">
        <v>20</v>
      </c>
      <c r="O92" s="60">
        <v>20</v>
      </c>
      <c r="P92" s="60">
        <v>105</v>
      </c>
      <c r="Q92" s="60">
        <v>183.37</v>
      </c>
      <c r="R92" s="60">
        <v>158.55000000000001</v>
      </c>
      <c r="S92" s="62">
        <v>15.654367707347836</v>
      </c>
      <c r="T92" s="60">
        <v>1.35</v>
      </c>
      <c r="U92" s="61">
        <f t="shared" si="3"/>
        <v>114.51105222334797</v>
      </c>
      <c r="V92" s="62">
        <f t="shared" si="4"/>
        <v>1.3845825090381347</v>
      </c>
      <c r="W92" s="60">
        <v>7</v>
      </c>
      <c r="X92" s="60" t="s">
        <v>27</v>
      </c>
      <c r="Y92" s="60">
        <f t="shared" si="5"/>
        <v>0</v>
      </c>
      <c r="Z92" s="60">
        <v>6.11</v>
      </c>
      <c r="AA92" s="60">
        <v>52.7</v>
      </c>
      <c r="AB92" s="60"/>
    </row>
    <row r="93" spans="1:28" x14ac:dyDescent="0.3">
      <c r="A93" s="1" t="e">
        <v>#REF!</v>
      </c>
      <c r="B93" s="63">
        <v>99</v>
      </c>
      <c r="C93" s="63">
        <v>493403.78188800003</v>
      </c>
      <c r="D93" s="63">
        <v>5180713.1816999903</v>
      </c>
      <c r="E93" s="63">
        <v>3</v>
      </c>
      <c r="F93" s="63" t="s">
        <v>17</v>
      </c>
      <c r="G93" s="63" t="s">
        <v>1817</v>
      </c>
      <c r="H93" s="60">
        <v>7</v>
      </c>
      <c r="I93" s="60">
        <v>5</v>
      </c>
      <c r="J93" s="60" t="s">
        <v>27</v>
      </c>
      <c r="K93" s="60" t="s">
        <v>36</v>
      </c>
      <c r="L93" s="60">
        <v>53</v>
      </c>
      <c r="M93" s="60">
        <v>78</v>
      </c>
      <c r="N93" s="60">
        <v>25</v>
      </c>
      <c r="O93" s="60">
        <v>25</v>
      </c>
      <c r="P93" s="60">
        <v>106</v>
      </c>
      <c r="Q93" s="60">
        <v>234.98000000000002</v>
      </c>
      <c r="R93" s="60">
        <v>198.8</v>
      </c>
      <c r="S93" s="62">
        <v>18.199195171026158</v>
      </c>
      <c r="T93" s="60">
        <v>1.35</v>
      </c>
      <c r="U93" s="61">
        <f t="shared" si="3"/>
        <v>143.13881527918497</v>
      </c>
      <c r="V93" s="62">
        <f t="shared" si="4"/>
        <v>1.3888615719799744</v>
      </c>
      <c r="W93" s="60">
        <v>7</v>
      </c>
      <c r="X93" s="60" t="s">
        <v>27</v>
      </c>
      <c r="Y93" s="60">
        <f t="shared" si="5"/>
        <v>0</v>
      </c>
      <c r="Z93" s="60">
        <v>6.4</v>
      </c>
      <c r="AA93" s="60">
        <v>35.9</v>
      </c>
      <c r="AB93" s="60"/>
    </row>
    <row r="94" spans="1:28" x14ac:dyDescent="0.3">
      <c r="A94" s="1" t="e">
        <v>#REF!</v>
      </c>
      <c r="B94" s="63">
        <v>99</v>
      </c>
      <c r="C94" s="63">
        <v>493403.78188800003</v>
      </c>
      <c r="D94" s="63">
        <v>5180713.1816999903</v>
      </c>
      <c r="E94" s="63">
        <v>3</v>
      </c>
      <c r="F94" s="63" t="s">
        <v>17</v>
      </c>
      <c r="G94" s="63" t="s">
        <v>1818</v>
      </c>
      <c r="H94" s="60">
        <v>7</v>
      </c>
      <c r="I94" s="60">
        <v>5</v>
      </c>
      <c r="J94" s="60" t="s">
        <v>27</v>
      </c>
      <c r="K94" s="60" t="s">
        <v>37</v>
      </c>
      <c r="L94" s="60">
        <v>78</v>
      </c>
      <c r="M94" s="60">
        <v>106</v>
      </c>
      <c r="N94" s="60">
        <v>28</v>
      </c>
      <c r="O94" s="60">
        <v>28</v>
      </c>
      <c r="P94" s="60">
        <v>107</v>
      </c>
      <c r="Q94" s="60">
        <v>264.77</v>
      </c>
      <c r="R94" s="60">
        <v>220.17999999999998</v>
      </c>
      <c r="S94" s="62">
        <v>20.251612317195026</v>
      </c>
      <c r="T94" s="60">
        <v>1.35</v>
      </c>
      <c r="U94" s="61">
        <f t="shared" si="3"/>
        <v>160.31547311268716</v>
      </c>
      <c r="V94" s="62">
        <f t="shared" si="4"/>
        <v>1.3734170241024304</v>
      </c>
      <c r="W94" s="60">
        <v>7</v>
      </c>
      <c r="X94" s="60" t="s">
        <v>27</v>
      </c>
      <c r="Y94" s="60">
        <f t="shared" si="5"/>
        <v>0</v>
      </c>
      <c r="Z94" s="60">
        <v>6.66</v>
      </c>
      <c r="AA94" s="60">
        <v>20.8</v>
      </c>
      <c r="AB94" s="60"/>
    </row>
    <row r="95" spans="1:28" x14ac:dyDescent="0.3">
      <c r="A95" s="1" t="e">
        <v>#REF!</v>
      </c>
      <c r="B95" s="63">
        <v>99</v>
      </c>
      <c r="C95" s="63">
        <v>493403.78188800003</v>
      </c>
      <c r="D95" s="63">
        <v>5180713.1816999903</v>
      </c>
      <c r="E95" s="63">
        <v>3</v>
      </c>
      <c r="F95" s="63" t="s">
        <v>17</v>
      </c>
      <c r="G95" s="63" t="s">
        <v>1819</v>
      </c>
      <c r="H95" s="60">
        <v>7</v>
      </c>
      <c r="I95" s="60">
        <v>5</v>
      </c>
      <c r="J95" s="60" t="s">
        <v>27</v>
      </c>
      <c r="K95" s="60" t="s">
        <v>44</v>
      </c>
      <c r="L95" s="60">
        <v>106</v>
      </c>
      <c r="M95" s="60">
        <v>125</v>
      </c>
      <c r="N95" s="60">
        <v>19</v>
      </c>
      <c r="O95" s="60">
        <v>19</v>
      </c>
      <c r="P95" s="60">
        <v>108</v>
      </c>
      <c r="Q95" s="60">
        <v>185</v>
      </c>
      <c r="R95" s="60">
        <v>151.28</v>
      </c>
      <c r="S95" s="62">
        <v>22.289793759915387</v>
      </c>
      <c r="T95" s="60">
        <v>1.35</v>
      </c>
      <c r="U95" s="61">
        <f t="shared" si="3"/>
        <v>108.78549961218057</v>
      </c>
      <c r="V95" s="62">
        <f t="shared" si="4"/>
        <v>1.3906265130859534</v>
      </c>
      <c r="W95" s="60">
        <v>7</v>
      </c>
      <c r="X95" s="60" t="s">
        <v>27</v>
      </c>
      <c r="Y95" s="60">
        <f t="shared" si="5"/>
        <v>0</v>
      </c>
      <c r="Z95" s="60">
        <v>6.89</v>
      </c>
      <c r="AA95" s="60">
        <v>7.2</v>
      </c>
      <c r="AB95" s="60"/>
    </row>
    <row r="96" spans="1:28" x14ac:dyDescent="0.3">
      <c r="A96" s="1" t="e">
        <v>#REF!</v>
      </c>
      <c r="B96" s="63">
        <v>99</v>
      </c>
      <c r="C96" s="63">
        <v>493403.78188800003</v>
      </c>
      <c r="D96" s="63">
        <v>5180713.1816999903</v>
      </c>
      <c r="E96" s="63">
        <v>3</v>
      </c>
      <c r="F96" s="63" t="s">
        <v>17</v>
      </c>
      <c r="G96" s="63" t="s">
        <v>1820</v>
      </c>
      <c r="H96" s="60">
        <v>7</v>
      </c>
      <c r="I96" s="60">
        <v>5</v>
      </c>
      <c r="J96" s="60" t="s">
        <v>27</v>
      </c>
      <c r="K96" s="60" t="s">
        <v>49</v>
      </c>
      <c r="L96" s="60">
        <v>125</v>
      </c>
      <c r="M96" s="60">
        <v>141</v>
      </c>
      <c r="N96" s="60">
        <v>16</v>
      </c>
      <c r="O96" s="60">
        <v>6</v>
      </c>
      <c r="P96" s="60">
        <v>109</v>
      </c>
      <c r="Q96" s="60">
        <v>55.000000000000014</v>
      </c>
      <c r="R96" s="60">
        <v>44.67</v>
      </c>
      <c r="S96" s="62">
        <v>23.125139914931751</v>
      </c>
      <c r="T96" s="60">
        <v>1.35</v>
      </c>
      <c r="U96" s="61">
        <f t="shared" si="3"/>
        <v>34.353315667004395</v>
      </c>
      <c r="V96" s="62">
        <f t="shared" si="4"/>
        <v>1.3003111674284342</v>
      </c>
      <c r="W96" s="60">
        <v>7</v>
      </c>
      <c r="X96" s="60" t="s">
        <v>27</v>
      </c>
      <c r="Y96" s="60">
        <f t="shared" si="5"/>
        <v>0</v>
      </c>
      <c r="Z96" s="60">
        <v>7.29</v>
      </c>
      <c r="AA96" s="60">
        <v>-14.4</v>
      </c>
      <c r="AB96" s="60"/>
    </row>
    <row r="97" spans="1:28" x14ac:dyDescent="0.3">
      <c r="A97" s="1" t="e">
        <v>#REF!</v>
      </c>
      <c r="B97" s="63">
        <v>99</v>
      </c>
      <c r="C97" s="63">
        <v>493403.78188800003</v>
      </c>
      <c r="D97" s="63">
        <v>5180713.1816999903</v>
      </c>
      <c r="E97" s="63">
        <v>3</v>
      </c>
      <c r="F97" s="63" t="s">
        <v>17</v>
      </c>
      <c r="G97" s="63" t="s">
        <v>1821</v>
      </c>
      <c r="H97" s="60">
        <v>7</v>
      </c>
      <c r="I97" s="60">
        <v>5</v>
      </c>
      <c r="J97" s="60" t="s">
        <v>27</v>
      </c>
      <c r="K97" s="60" t="s">
        <v>50</v>
      </c>
      <c r="L97" s="60">
        <v>141</v>
      </c>
      <c r="M97" s="60">
        <v>152</v>
      </c>
      <c r="N97" s="60">
        <v>11</v>
      </c>
      <c r="O97" s="60">
        <v>11</v>
      </c>
      <c r="P97" s="60">
        <v>110</v>
      </c>
      <c r="Q97" s="60">
        <v>99.189999999999984</v>
      </c>
      <c r="R97" s="60">
        <v>78.219999999999985</v>
      </c>
      <c r="S97" s="62">
        <v>26.809000255689085</v>
      </c>
      <c r="T97" s="60">
        <v>1.35</v>
      </c>
      <c r="U97" s="61">
        <f t="shared" si="3"/>
        <v>62.981078722841389</v>
      </c>
      <c r="V97" s="62">
        <f t="shared" si="4"/>
        <v>1.2419603091306197</v>
      </c>
      <c r="W97" s="60">
        <v>7</v>
      </c>
      <c r="X97" s="60" t="s">
        <v>27</v>
      </c>
      <c r="Y97" s="60">
        <f t="shared" si="5"/>
        <v>0</v>
      </c>
      <c r="Z97" s="60">
        <v>7.45</v>
      </c>
      <c r="AA97" s="60">
        <v>-23.1</v>
      </c>
      <c r="AB97" s="60"/>
    </row>
    <row r="98" spans="1:28" x14ac:dyDescent="0.3">
      <c r="A98" s="1" t="e">
        <v>#REF!</v>
      </c>
      <c r="B98" s="63">
        <v>125</v>
      </c>
      <c r="C98" s="63">
        <v>493401.068692</v>
      </c>
      <c r="D98" s="63">
        <v>5180744.9656400001</v>
      </c>
      <c r="E98" s="63">
        <v>3</v>
      </c>
      <c r="F98" s="63" t="s">
        <v>17</v>
      </c>
      <c r="G98" s="63" t="s">
        <v>1822</v>
      </c>
      <c r="H98" s="60">
        <v>7</v>
      </c>
      <c r="I98" s="60">
        <v>6</v>
      </c>
      <c r="J98" s="60" t="s">
        <v>40</v>
      </c>
      <c r="K98" s="60" t="s">
        <v>16</v>
      </c>
      <c r="L98" s="60">
        <v>0</v>
      </c>
      <c r="M98" s="60">
        <v>16</v>
      </c>
      <c r="N98" s="60">
        <v>16</v>
      </c>
      <c r="O98" s="60">
        <v>16</v>
      </c>
      <c r="P98" s="60">
        <v>123</v>
      </c>
      <c r="Q98" s="60">
        <v>145.99</v>
      </c>
      <c r="R98" s="60">
        <v>128.91000000000003</v>
      </c>
      <c r="S98" s="62">
        <v>13.249553952369855</v>
      </c>
      <c r="T98" s="60">
        <v>1.35</v>
      </c>
      <c r="U98" s="61">
        <f t="shared" si="3"/>
        <v>91.608841778678382</v>
      </c>
      <c r="V98" s="62">
        <f t="shared" si="4"/>
        <v>1.4071785812055027</v>
      </c>
      <c r="W98" s="60">
        <v>7</v>
      </c>
      <c r="X98" s="60" t="s">
        <v>40</v>
      </c>
      <c r="Y98" s="60">
        <f t="shared" si="5"/>
        <v>0</v>
      </c>
      <c r="Z98" s="60">
        <v>4.4400000000000004</v>
      </c>
      <c r="AA98" s="60">
        <v>139.9</v>
      </c>
      <c r="AB98" s="60"/>
    </row>
    <row r="99" spans="1:28" x14ac:dyDescent="0.3">
      <c r="A99" s="1" t="e">
        <v>#REF!</v>
      </c>
      <c r="B99" s="63">
        <v>125</v>
      </c>
      <c r="C99" s="63">
        <v>493401.068692</v>
      </c>
      <c r="D99" s="63">
        <v>5180744.9656400001</v>
      </c>
      <c r="E99" s="63">
        <v>3</v>
      </c>
      <c r="F99" s="63" t="s">
        <v>17</v>
      </c>
      <c r="G99" s="63" t="s">
        <v>1823</v>
      </c>
      <c r="H99" s="60">
        <v>7</v>
      </c>
      <c r="I99" s="60">
        <v>6</v>
      </c>
      <c r="J99" s="60" t="s">
        <v>40</v>
      </c>
      <c r="K99" s="60" t="s">
        <v>17</v>
      </c>
      <c r="L99" s="60">
        <v>16</v>
      </c>
      <c r="M99" s="60">
        <v>45</v>
      </c>
      <c r="N99" s="60">
        <v>29</v>
      </c>
      <c r="O99" s="60">
        <v>22</v>
      </c>
      <c r="P99" s="60">
        <v>124</v>
      </c>
      <c r="Q99" s="60">
        <v>194.53</v>
      </c>
      <c r="R99" s="60">
        <v>164.99</v>
      </c>
      <c r="S99" s="62">
        <v>17.904115400933385</v>
      </c>
      <c r="T99" s="60">
        <v>1.35</v>
      </c>
      <c r="U99" s="61">
        <f t="shared" si="3"/>
        <v>125.96215744568278</v>
      </c>
      <c r="V99" s="62">
        <f t="shared" si="4"/>
        <v>1.3098378381709346</v>
      </c>
      <c r="W99" s="60">
        <v>7</v>
      </c>
      <c r="X99" s="60" t="s">
        <v>40</v>
      </c>
      <c r="Y99" s="60">
        <f t="shared" si="5"/>
        <v>0</v>
      </c>
      <c r="Z99" s="60">
        <v>5.51</v>
      </c>
      <c r="AA99" s="60">
        <v>78.900000000000006</v>
      </c>
      <c r="AB99" s="60"/>
    </row>
    <row r="100" spans="1:28" x14ac:dyDescent="0.3">
      <c r="A100" s="1" t="e">
        <v>#REF!</v>
      </c>
      <c r="B100" s="63">
        <v>125</v>
      </c>
      <c r="C100" s="63">
        <v>493401.068692</v>
      </c>
      <c r="D100" s="63">
        <v>5180744.9656400001</v>
      </c>
      <c r="E100" s="63">
        <v>3</v>
      </c>
      <c r="F100" s="63" t="s">
        <v>17</v>
      </c>
      <c r="G100" s="63" t="s">
        <v>1824</v>
      </c>
      <c r="H100" s="60">
        <v>7</v>
      </c>
      <c r="I100" s="60">
        <v>6</v>
      </c>
      <c r="J100" s="60" t="s">
        <v>40</v>
      </c>
      <c r="K100" s="60" t="s">
        <v>51</v>
      </c>
      <c r="L100" s="60">
        <v>45</v>
      </c>
      <c r="M100" s="60">
        <v>64</v>
      </c>
      <c r="N100" s="60">
        <v>19</v>
      </c>
      <c r="O100" s="60">
        <v>16</v>
      </c>
      <c r="P100" s="60">
        <v>125</v>
      </c>
      <c r="Q100" s="60">
        <v>142.64999999999998</v>
      </c>
      <c r="R100" s="60">
        <v>117.27</v>
      </c>
      <c r="S100" s="62">
        <v>21.64236377590175</v>
      </c>
      <c r="T100" s="60">
        <v>1.35</v>
      </c>
      <c r="U100" s="61">
        <f t="shared" si="3"/>
        <v>91.608841778678382</v>
      </c>
      <c r="V100" s="62">
        <f t="shared" si="4"/>
        <v>1.2801166101774049</v>
      </c>
      <c r="W100" s="60">
        <v>7</v>
      </c>
      <c r="X100" s="60" t="s">
        <v>40</v>
      </c>
      <c r="Y100" s="60">
        <f t="shared" si="5"/>
        <v>0</v>
      </c>
      <c r="Z100" s="60">
        <v>5.81</v>
      </c>
      <c r="AA100" s="60">
        <v>61.3</v>
      </c>
      <c r="AB100" s="60"/>
    </row>
    <row r="101" spans="1:28" x14ac:dyDescent="0.3">
      <c r="A101" s="1" t="e">
        <v>#REF!</v>
      </c>
      <c r="B101" s="63">
        <v>125</v>
      </c>
      <c r="C101" s="63">
        <v>493401.068692</v>
      </c>
      <c r="D101" s="63">
        <v>5180744.9656400001</v>
      </c>
      <c r="E101" s="63">
        <v>3</v>
      </c>
      <c r="F101" s="63" t="s">
        <v>17</v>
      </c>
      <c r="G101" s="63" t="s">
        <v>1825</v>
      </c>
      <c r="H101" s="60">
        <v>7</v>
      </c>
      <c r="I101" s="60">
        <v>6</v>
      </c>
      <c r="J101" s="60" t="s">
        <v>40</v>
      </c>
      <c r="K101" s="60" t="s">
        <v>52</v>
      </c>
      <c r="L101" s="60">
        <v>64</v>
      </c>
      <c r="M101" s="60">
        <v>85</v>
      </c>
      <c r="N101" s="60">
        <v>21</v>
      </c>
      <c r="O101" s="60">
        <v>15</v>
      </c>
      <c r="P101" s="60">
        <v>126</v>
      </c>
      <c r="Q101" s="60">
        <v>163.75</v>
      </c>
      <c r="R101" s="60">
        <v>135.76999999999998</v>
      </c>
      <c r="S101" s="62">
        <v>20.608381822199323</v>
      </c>
      <c r="T101" s="60">
        <v>1.35</v>
      </c>
      <c r="U101" s="61">
        <f t="shared" si="3"/>
        <v>85.883289167510981</v>
      </c>
      <c r="V101" s="62">
        <f t="shared" si="4"/>
        <v>1.5808663282002102</v>
      </c>
      <c r="W101" s="60">
        <v>7</v>
      </c>
      <c r="X101" s="60" t="s">
        <v>40</v>
      </c>
      <c r="Y101" s="60">
        <f t="shared" si="5"/>
        <v>0</v>
      </c>
      <c r="Z101" s="60">
        <v>6.07</v>
      </c>
      <c r="AA101" s="60">
        <v>46.1</v>
      </c>
      <c r="AB101" s="60"/>
    </row>
    <row r="102" spans="1:28" x14ac:dyDescent="0.3">
      <c r="A102" s="1" t="e">
        <v>#REF!</v>
      </c>
      <c r="B102" s="63">
        <v>125</v>
      </c>
      <c r="C102" s="63">
        <v>493401.068692</v>
      </c>
      <c r="D102" s="63">
        <v>5180744.9656400001</v>
      </c>
      <c r="E102" s="63">
        <v>3</v>
      </c>
      <c r="F102" s="63" t="s">
        <v>17</v>
      </c>
      <c r="G102" s="63" t="s">
        <v>1826</v>
      </c>
      <c r="H102" s="60">
        <v>7</v>
      </c>
      <c r="I102" s="60">
        <v>6</v>
      </c>
      <c r="J102" s="60" t="s">
        <v>40</v>
      </c>
      <c r="K102" s="60" t="s">
        <v>20</v>
      </c>
      <c r="L102" s="60">
        <v>85</v>
      </c>
      <c r="M102" s="60">
        <v>112</v>
      </c>
      <c r="N102" s="60">
        <v>27</v>
      </c>
      <c r="O102" s="60">
        <v>18</v>
      </c>
      <c r="P102" s="60">
        <v>127</v>
      </c>
      <c r="Q102" s="60">
        <v>205.40999999999997</v>
      </c>
      <c r="R102" s="60">
        <v>168.96999999999997</v>
      </c>
      <c r="S102" s="62">
        <v>21.565958454163464</v>
      </c>
      <c r="T102" s="60">
        <v>1.35</v>
      </c>
      <c r="U102" s="61">
        <f t="shared" si="3"/>
        <v>103.05994700101319</v>
      </c>
      <c r="V102" s="62">
        <f t="shared" si="4"/>
        <v>1.6395312137928697</v>
      </c>
      <c r="W102" s="60">
        <v>7</v>
      </c>
      <c r="X102" s="60" t="s">
        <v>40</v>
      </c>
      <c r="Y102" s="60">
        <f t="shared" si="5"/>
        <v>0</v>
      </c>
      <c r="Z102" s="60">
        <v>6.31</v>
      </c>
      <c r="AA102" s="60">
        <v>33</v>
      </c>
      <c r="AB102" s="60"/>
    </row>
    <row r="103" spans="1:28" x14ac:dyDescent="0.3">
      <c r="B103" s="63"/>
      <c r="E103" s="63">
        <v>3</v>
      </c>
      <c r="F103" s="63" t="s">
        <v>17</v>
      </c>
      <c r="G103" s="63" t="s">
        <v>1827</v>
      </c>
      <c r="H103" s="60">
        <v>7</v>
      </c>
      <c r="I103" s="60">
        <v>6</v>
      </c>
      <c r="J103" s="60" t="s">
        <v>40</v>
      </c>
      <c r="K103" s="60" t="s">
        <v>21</v>
      </c>
      <c r="L103" s="60">
        <v>112</v>
      </c>
      <c r="M103" s="60">
        <v>151</v>
      </c>
      <c r="N103" s="60">
        <v>39</v>
      </c>
      <c r="O103" s="60">
        <v>39</v>
      </c>
      <c r="P103" s="74">
        <v>128129</v>
      </c>
      <c r="Q103" s="60">
        <v>458.22</v>
      </c>
      <c r="R103" s="60">
        <v>371.73</v>
      </c>
      <c r="S103" s="62">
        <v>23.266887256879993</v>
      </c>
      <c r="T103" s="60">
        <v>1.35</v>
      </c>
      <c r="U103" s="61">
        <f t="shared" si="3"/>
        <v>223.29655183552856</v>
      </c>
      <c r="V103" s="62">
        <f t="shared" si="4"/>
        <v>1.6647368575301678</v>
      </c>
      <c r="W103" s="60">
        <v>7</v>
      </c>
      <c r="X103" s="60" t="s">
        <v>40</v>
      </c>
      <c r="Y103" s="60">
        <f t="shared" si="5"/>
        <v>0</v>
      </c>
      <c r="Z103" s="60">
        <v>6.07</v>
      </c>
      <c r="AA103" s="60">
        <v>46.1</v>
      </c>
      <c r="AB103" s="60"/>
    </row>
    <row r="104" spans="1:28" x14ac:dyDescent="0.3">
      <c r="A104" s="1" t="e">
        <v>#REF!</v>
      </c>
      <c r="B104" s="63">
        <v>225</v>
      </c>
      <c r="C104" s="63">
        <v>493412.658734</v>
      </c>
      <c r="D104" s="63">
        <v>5180872.0767299803</v>
      </c>
      <c r="E104" s="63">
        <v>1</v>
      </c>
      <c r="F104" s="63" t="s">
        <v>17</v>
      </c>
      <c r="G104" s="63" t="s">
        <v>1828</v>
      </c>
      <c r="H104" s="60">
        <v>7</v>
      </c>
      <c r="I104" s="60">
        <v>10</v>
      </c>
      <c r="J104" s="60" t="s">
        <v>53</v>
      </c>
      <c r="K104" s="60" t="s">
        <v>16</v>
      </c>
      <c r="L104" s="60">
        <v>0</v>
      </c>
      <c r="M104" s="60">
        <v>16</v>
      </c>
      <c r="N104" s="60">
        <v>16</v>
      </c>
      <c r="O104" s="60">
        <v>16</v>
      </c>
      <c r="P104" s="60">
        <v>221</v>
      </c>
      <c r="Q104" s="60">
        <v>134.40999999999997</v>
      </c>
      <c r="R104" s="60">
        <v>115.60000000000001</v>
      </c>
      <c r="S104" s="62">
        <v>16.271626297577818</v>
      </c>
      <c r="T104" s="60">
        <v>1.35</v>
      </c>
      <c r="U104" s="61">
        <f t="shared" si="3"/>
        <v>91.608841778678382</v>
      </c>
      <c r="V104" s="62">
        <f t="shared" si="4"/>
        <v>1.2618869287670165</v>
      </c>
      <c r="W104" s="60">
        <v>7</v>
      </c>
      <c r="X104" s="60" t="s">
        <v>53</v>
      </c>
      <c r="Y104" s="60">
        <f t="shared" si="5"/>
        <v>0</v>
      </c>
      <c r="Z104" s="60">
        <v>4.8600000000000003</v>
      </c>
      <c r="AA104" s="60">
        <v>128.6</v>
      </c>
      <c r="AB104" s="60"/>
    </row>
    <row r="105" spans="1:28" x14ac:dyDescent="0.3">
      <c r="A105" s="1" t="e">
        <v>#REF!</v>
      </c>
      <c r="B105" s="63">
        <v>225</v>
      </c>
      <c r="C105" s="63">
        <v>493412.658734</v>
      </c>
      <c r="D105" s="63">
        <v>5180872.0767299803</v>
      </c>
      <c r="E105" s="63">
        <v>1</v>
      </c>
      <c r="F105" s="63" t="s">
        <v>17</v>
      </c>
      <c r="G105" s="63" t="s">
        <v>1829</v>
      </c>
      <c r="H105" s="60">
        <v>7</v>
      </c>
      <c r="I105" s="60">
        <v>10</v>
      </c>
      <c r="J105" s="60" t="s">
        <v>53</v>
      </c>
      <c r="K105" s="60" t="s">
        <v>43</v>
      </c>
      <c r="L105" s="60">
        <v>16</v>
      </c>
      <c r="M105" s="60">
        <v>35</v>
      </c>
      <c r="N105" s="60">
        <v>19</v>
      </c>
      <c r="O105" s="60">
        <v>19</v>
      </c>
      <c r="P105" s="60">
        <v>222</v>
      </c>
      <c r="Q105" s="60">
        <v>182.77000000000004</v>
      </c>
      <c r="R105" s="60">
        <v>155.35000000000002</v>
      </c>
      <c r="S105" s="62">
        <v>17.650466688123601</v>
      </c>
      <c r="T105" s="60">
        <v>1.35</v>
      </c>
      <c r="U105" s="61">
        <f t="shared" si="3"/>
        <v>108.78549961218057</v>
      </c>
      <c r="V105" s="62">
        <f t="shared" si="4"/>
        <v>1.4280395875720708</v>
      </c>
      <c r="W105" s="60">
        <v>7</v>
      </c>
      <c r="X105" s="60" t="s">
        <v>53</v>
      </c>
      <c r="Y105" s="60">
        <f t="shared" si="5"/>
        <v>0</v>
      </c>
      <c r="Z105" s="60">
        <v>5.2</v>
      </c>
      <c r="AA105" s="60">
        <v>108.5</v>
      </c>
      <c r="AB105" s="60"/>
    </row>
    <row r="106" spans="1:28" x14ac:dyDescent="0.3">
      <c r="A106" s="1" t="e">
        <v>#REF!</v>
      </c>
      <c r="B106" s="63">
        <v>225</v>
      </c>
      <c r="C106" s="63">
        <v>493412.658734</v>
      </c>
      <c r="D106" s="63">
        <v>5180872.0767299803</v>
      </c>
      <c r="E106" s="63">
        <v>1</v>
      </c>
      <c r="F106" s="63" t="s">
        <v>17</v>
      </c>
      <c r="G106" s="63" t="s">
        <v>1830</v>
      </c>
      <c r="H106" s="60">
        <v>7</v>
      </c>
      <c r="I106" s="60">
        <v>10</v>
      </c>
      <c r="J106" s="60" t="s">
        <v>53</v>
      </c>
      <c r="K106" s="60" t="s">
        <v>18</v>
      </c>
      <c r="L106" s="60">
        <v>35</v>
      </c>
      <c r="M106" s="60">
        <v>61</v>
      </c>
      <c r="N106" s="60">
        <v>26</v>
      </c>
      <c r="O106" s="60">
        <v>26</v>
      </c>
      <c r="P106" s="60">
        <v>223</v>
      </c>
      <c r="Q106" s="60">
        <v>260.78000000000003</v>
      </c>
      <c r="R106" s="60">
        <v>212.44</v>
      </c>
      <c r="S106" s="62">
        <v>22.754660139333474</v>
      </c>
      <c r="T106" s="60">
        <v>1.35</v>
      </c>
      <c r="U106" s="61">
        <f t="shared" si="3"/>
        <v>148.86436789035238</v>
      </c>
      <c r="V106" s="62">
        <f t="shared" si="4"/>
        <v>1.4270708498656637</v>
      </c>
      <c r="W106" s="60">
        <v>7</v>
      </c>
      <c r="X106" s="60" t="s">
        <v>53</v>
      </c>
      <c r="Y106" s="60">
        <f t="shared" si="5"/>
        <v>0</v>
      </c>
      <c r="Z106" s="60">
        <v>5.98</v>
      </c>
      <c r="AA106" s="60">
        <v>63.4</v>
      </c>
      <c r="AB106" s="60"/>
    </row>
    <row r="107" spans="1:28" x14ac:dyDescent="0.3">
      <c r="B107" s="63"/>
      <c r="E107" s="63">
        <v>1</v>
      </c>
      <c r="F107" s="63" t="s">
        <v>17</v>
      </c>
      <c r="G107" s="63" t="s">
        <v>1831</v>
      </c>
      <c r="H107" s="60">
        <v>7</v>
      </c>
      <c r="I107" s="60">
        <v>10</v>
      </c>
      <c r="J107" s="60" t="s">
        <v>53</v>
      </c>
      <c r="K107" s="60" t="s">
        <v>38</v>
      </c>
      <c r="L107" s="60">
        <v>61</v>
      </c>
      <c r="M107" s="60">
        <v>101</v>
      </c>
      <c r="N107" s="60">
        <v>40</v>
      </c>
      <c r="O107" s="60">
        <v>40</v>
      </c>
      <c r="P107" s="74">
        <v>224225</v>
      </c>
      <c r="Q107" s="60">
        <v>445.69000000000005</v>
      </c>
      <c r="R107" s="60">
        <v>347.71</v>
      </c>
      <c r="S107" s="62">
        <v>28.178654625981441</v>
      </c>
      <c r="T107" s="60">
        <v>1.35</v>
      </c>
      <c r="U107" s="61">
        <f t="shared" si="3"/>
        <v>229.02210444669595</v>
      </c>
      <c r="V107" s="62">
        <f t="shared" si="4"/>
        <v>1.5182377301092707</v>
      </c>
      <c r="W107" s="60">
        <v>7</v>
      </c>
      <c r="X107" s="60" t="s">
        <v>53</v>
      </c>
      <c r="Y107" s="60">
        <f t="shared" si="5"/>
        <v>0</v>
      </c>
      <c r="Z107" s="60">
        <v>6.7</v>
      </c>
      <c r="AA107" s="60">
        <v>21.7</v>
      </c>
      <c r="AB107" s="60"/>
    </row>
    <row r="108" spans="1:28" x14ac:dyDescent="0.3">
      <c r="B108" s="63"/>
      <c r="E108" s="63">
        <v>1</v>
      </c>
      <c r="F108" s="63" t="s">
        <v>17</v>
      </c>
      <c r="G108" s="63" t="s">
        <v>1832</v>
      </c>
      <c r="H108" s="60">
        <v>7</v>
      </c>
      <c r="I108" s="60">
        <v>10</v>
      </c>
      <c r="J108" s="60" t="s">
        <v>53</v>
      </c>
      <c r="K108" s="60" t="s">
        <v>54</v>
      </c>
      <c r="L108" s="60">
        <v>101</v>
      </c>
      <c r="M108" s="60">
        <v>153</v>
      </c>
      <c r="N108" s="60">
        <v>52</v>
      </c>
      <c r="O108" s="60">
        <v>34</v>
      </c>
      <c r="P108" s="74">
        <v>226227</v>
      </c>
      <c r="Q108" s="60">
        <v>425.09000000000003</v>
      </c>
      <c r="R108" s="60">
        <v>324.26</v>
      </c>
      <c r="S108" s="62">
        <v>31.095417257756136</v>
      </c>
      <c r="T108" s="60">
        <v>1.35</v>
      </c>
      <c r="U108" s="61">
        <f t="shared" si="3"/>
        <v>194.66878877969157</v>
      </c>
      <c r="V108" s="62">
        <f t="shared" si="4"/>
        <v>1.6657010198330662</v>
      </c>
      <c r="W108" s="60">
        <v>7</v>
      </c>
      <c r="X108" s="60" t="s">
        <v>53</v>
      </c>
      <c r="Y108" s="60">
        <f t="shared" si="5"/>
        <v>0</v>
      </c>
      <c r="Z108" s="60">
        <v>6.31</v>
      </c>
      <c r="AA108" s="60">
        <v>44.2</v>
      </c>
      <c r="AB108" s="60"/>
    </row>
    <row r="109" spans="1:28" x14ac:dyDescent="0.3">
      <c r="A109" s="1" t="e">
        <v>#REF!</v>
      </c>
      <c r="B109" s="63">
        <v>25</v>
      </c>
      <c r="C109" s="63">
        <v>493436.88065299799</v>
      </c>
      <c r="D109" s="63">
        <v>5180614.4689100003</v>
      </c>
      <c r="E109" s="63">
        <v>6</v>
      </c>
      <c r="F109" s="63" t="s">
        <v>17</v>
      </c>
      <c r="G109" s="63" t="s">
        <v>1833</v>
      </c>
      <c r="H109" s="60">
        <v>8</v>
      </c>
      <c r="I109" s="60">
        <v>2</v>
      </c>
      <c r="J109" s="60" t="s">
        <v>15</v>
      </c>
      <c r="K109" s="60" t="s">
        <v>16</v>
      </c>
      <c r="L109" s="60">
        <v>0</v>
      </c>
      <c r="M109" s="60">
        <v>14</v>
      </c>
      <c r="N109" s="60">
        <v>14</v>
      </c>
      <c r="O109" s="60">
        <v>14</v>
      </c>
      <c r="P109" s="60">
        <v>28</v>
      </c>
      <c r="Q109" s="60">
        <v>121.89</v>
      </c>
      <c r="R109" s="60">
        <v>108.76</v>
      </c>
      <c r="S109" s="62">
        <v>12.072453107760202</v>
      </c>
      <c r="T109" s="60">
        <v>1.35</v>
      </c>
      <c r="U109" s="61">
        <f t="shared" si="3"/>
        <v>80.157736556343579</v>
      </c>
      <c r="V109" s="62">
        <f t="shared" si="4"/>
        <v>1.3568247392259092</v>
      </c>
      <c r="W109" s="60">
        <v>8</v>
      </c>
      <c r="X109" s="60" t="s">
        <v>15</v>
      </c>
      <c r="Y109" s="60">
        <f t="shared" si="5"/>
        <v>0</v>
      </c>
      <c r="Z109" s="60">
        <v>4.3600000000000003</v>
      </c>
      <c r="AA109" s="60">
        <v>143</v>
      </c>
      <c r="AB109" s="60"/>
    </row>
    <row r="110" spans="1:28" x14ac:dyDescent="0.3">
      <c r="A110" s="1" t="e">
        <v>#REF!</v>
      </c>
      <c r="B110" s="63">
        <v>25</v>
      </c>
      <c r="C110" s="63">
        <v>493436.88065299799</v>
      </c>
      <c r="D110" s="63">
        <v>5180614.4689100003</v>
      </c>
      <c r="E110" s="63">
        <v>6</v>
      </c>
      <c r="F110" s="63" t="s">
        <v>17</v>
      </c>
      <c r="G110" s="63" t="s">
        <v>1834</v>
      </c>
      <c r="H110" s="60">
        <v>8</v>
      </c>
      <c r="I110" s="60">
        <v>2</v>
      </c>
      <c r="J110" s="60" t="s">
        <v>15</v>
      </c>
      <c r="K110" s="60" t="s">
        <v>30</v>
      </c>
      <c r="L110" s="60">
        <v>14</v>
      </c>
      <c r="M110" s="60">
        <v>33</v>
      </c>
      <c r="N110" s="60">
        <v>19</v>
      </c>
      <c r="O110" s="60">
        <v>19</v>
      </c>
      <c r="P110" s="60">
        <v>29</v>
      </c>
      <c r="Q110" s="60">
        <v>168.12</v>
      </c>
      <c r="R110" s="60">
        <v>146.38</v>
      </c>
      <c r="S110" s="62">
        <v>14.851755704331199</v>
      </c>
      <c r="T110" s="60">
        <v>1.35</v>
      </c>
      <c r="U110" s="61">
        <f t="shared" si="3"/>
        <v>108.78549961218057</v>
      </c>
      <c r="V110" s="62">
        <f t="shared" si="4"/>
        <v>1.3455837452771142</v>
      </c>
      <c r="W110" s="60">
        <v>8</v>
      </c>
      <c r="X110" s="60" t="s">
        <v>15</v>
      </c>
      <c r="Y110" s="60">
        <f t="shared" si="5"/>
        <v>0</v>
      </c>
      <c r="Z110" s="60">
        <v>5.4</v>
      </c>
      <c r="AA110" s="60">
        <v>83.3</v>
      </c>
      <c r="AB110" s="60"/>
    </row>
    <row r="111" spans="1:28" x14ac:dyDescent="0.3">
      <c r="A111" s="1" t="e">
        <v>#REF!</v>
      </c>
      <c r="B111" s="63">
        <v>25</v>
      </c>
      <c r="C111" s="63">
        <v>493436.88065299799</v>
      </c>
      <c r="D111" s="63">
        <v>5180614.4689100003</v>
      </c>
      <c r="E111" s="63">
        <v>6</v>
      </c>
      <c r="F111" s="63" t="s">
        <v>17</v>
      </c>
      <c r="G111" s="63" t="s">
        <v>1835</v>
      </c>
      <c r="H111" s="60">
        <v>8</v>
      </c>
      <c r="I111" s="60">
        <v>2</v>
      </c>
      <c r="J111" s="60" t="s">
        <v>15</v>
      </c>
      <c r="K111" s="60" t="s">
        <v>18</v>
      </c>
      <c r="L111" s="60">
        <v>33</v>
      </c>
      <c r="M111" s="60">
        <v>58</v>
      </c>
      <c r="N111" s="60">
        <v>25</v>
      </c>
      <c r="O111" s="60">
        <v>25</v>
      </c>
      <c r="P111" s="60">
        <v>30</v>
      </c>
      <c r="Q111" s="60">
        <v>235.16000000000003</v>
      </c>
      <c r="R111" s="60">
        <v>200.67000000000002</v>
      </c>
      <c r="S111" s="62">
        <v>17.187422135844923</v>
      </c>
      <c r="T111" s="60">
        <v>1.35</v>
      </c>
      <c r="U111" s="61">
        <f t="shared" si="3"/>
        <v>143.13881527918497</v>
      </c>
      <c r="V111" s="62">
        <f t="shared" si="4"/>
        <v>1.4019258131248564</v>
      </c>
      <c r="W111" s="60">
        <v>8</v>
      </c>
      <c r="X111" s="60" t="s">
        <v>15</v>
      </c>
      <c r="Y111" s="60">
        <f t="shared" si="5"/>
        <v>0</v>
      </c>
      <c r="Z111" s="60">
        <v>6.1</v>
      </c>
      <c r="AA111" s="60">
        <v>43</v>
      </c>
      <c r="AB111" s="60"/>
    </row>
    <row r="112" spans="1:28" x14ac:dyDescent="0.3">
      <c r="A112" s="72" t="e">
        <v>#REF!</v>
      </c>
      <c r="B112" s="66">
        <v>25</v>
      </c>
      <c r="C112" s="66">
        <v>493436.88065299799</v>
      </c>
      <c r="D112" s="66">
        <v>5180614.4689100003</v>
      </c>
      <c r="E112" s="66">
        <v>6</v>
      </c>
      <c r="F112" s="66" t="s">
        <v>17</v>
      </c>
      <c r="G112" s="66" t="s">
        <v>1836</v>
      </c>
      <c r="H112" s="67">
        <v>8</v>
      </c>
      <c r="I112" s="67">
        <v>2</v>
      </c>
      <c r="J112" s="67" t="s">
        <v>15</v>
      </c>
      <c r="K112" s="67" t="s">
        <v>51</v>
      </c>
      <c r="L112" s="67">
        <v>58</v>
      </c>
      <c r="M112" s="67">
        <v>77</v>
      </c>
      <c r="N112" s="67">
        <v>19</v>
      </c>
      <c r="O112" s="67">
        <v>19</v>
      </c>
      <c r="P112" s="67">
        <v>31</v>
      </c>
      <c r="Q112" s="67">
        <v>202.79</v>
      </c>
      <c r="R112" s="67">
        <v>169.99</v>
      </c>
      <c r="S112" s="68">
        <v>19.295252661921278</v>
      </c>
      <c r="T112" s="67">
        <v>1.35</v>
      </c>
      <c r="U112" s="69">
        <f t="shared" si="3"/>
        <v>108.78549961218057</v>
      </c>
      <c r="V112" s="68">
        <f t="shared" si="4"/>
        <v>1.5626163469029695</v>
      </c>
      <c r="W112" s="60">
        <v>8</v>
      </c>
      <c r="X112" s="60" t="s">
        <v>15</v>
      </c>
      <c r="Y112" s="60">
        <f t="shared" si="5"/>
        <v>0</v>
      </c>
      <c r="Z112" s="60">
        <v>6.18</v>
      </c>
      <c r="AA112" s="60">
        <v>38.6</v>
      </c>
      <c r="AB112" s="60"/>
    </row>
    <row r="113" spans="1:28" x14ac:dyDescent="0.3">
      <c r="A113" s="72" t="e">
        <v>#REF!</v>
      </c>
      <c r="B113" s="66">
        <v>25</v>
      </c>
      <c r="C113" s="66">
        <v>493436.88065299799</v>
      </c>
      <c r="D113" s="66">
        <v>5180614.4689100003</v>
      </c>
      <c r="E113" s="66">
        <v>6</v>
      </c>
      <c r="F113" s="66" t="s">
        <v>17</v>
      </c>
      <c r="G113" s="66" t="s">
        <v>1837</v>
      </c>
      <c r="H113" s="67">
        <v>8</v>
      </c>
      <c r="I113" s="67">
        <v>2</v>
      </c>
      <c r="J113" s="67" t="s">
        <v>15</v>
      </c>
      <c r="K113" s="67" t="s">
        <v>52</v>
      </c>
      <c r="L113" s="67">
        <v>77</v>
      </c>
      <c r="M113" s="67">
        <v>106</v>
      </c>
      <c r="N113" s="67">
        <v>29</v>
      </c>
      <c r="O113" s="67">
        <v>29</v>
      </c>
      <c r="P113" s="67">
        <v>32</v>
      </c>
      <c r="Q113" s="67">
        <v>329.83</v>
      </c>
      <c r="R113" s="67">
        <v>271.83999999999997</v>
      </c>
      <c r="S113" s="68">
        <v>21.332401412595651</v>
      </c>
      <c r="T113" s="67">
        <v>1.35</v>
      </c>
      <c r="U113" s="69">
        <f t="shared" si="3"/>
        <v>166.04102572385457</v>
      </c>
      <c r="V113" s="68">
        <f t="shared" si="4"/>
        <v>1.6371857425893124</v>
      </c>
      <c r="W113" s="60">
        <v>8</v>
      </c>
      <c r="X113" s="60" t="s">
        <v>15</v>
      </c>
      <c r="Y113" s="60">
        <f t="shared" si="5"/>
        <v>0</v>
      </c>
      <c r="Z113" s="60">
        <v>6.49</v>
      </c>
      <c r="AA113" s="60">
        <v>20.5</v>
      </c>
      <c r="AB113" s="60"/>
    </row>
    <row r="114" spans="1:28" x14ac:dyDescent="0.3">
      <c r="B114" s="63"/>
      <c r="E114" s="63">
        <v>6</v>
      </c>
      <c r="F114" s="63" t="s">
        <v>17</v>
      </c>
      <c r="G114" s="63" t="s">
        <v>1838</v>
      </c>
      <c r="H114" s="60">
        <v>8</v>
      </c>
      <c r="I114" s="60">
        <v>2</v>
      </c>
      <c r="J114" s="60" t="s">
        <v>15</v>
      </c>
      <c r="K114" s="60" t="s">
        <v>54</v>
      </c>
      <c r="L114" s="60">
        <v>106</v>
      </c>
      <c r="M114" s="60">
        <v>153</v>
      </c>
      <c r="N114" s="60">
        <v>47</v>
      </c>
      <c r="O114" s="60">
        <v>39</v>
      </c>
      <c r="P114" s="70" t="s">
        <v>1839</v>
      </c>
      <c r="Q114" s="60">
        <v>462.46</v>
      </c>
      <c r="R114" s="60">
        <v>375.90999999999997</v>
      </c>
      <c r="S114" s="62">
        <v>23.024128115772395</v>
      </c>
      <c r="T114" s="60">
        <v>1.35</v>
      </c>
      <c r="U114" s="61">
        <f t="shared" si="3"/>
        <v>223.29655183552856</v>
      </c>
      <c r="V114" s="62">
        <f t="shared" si="4"/>
        <v>1.6834563584164992</v>
      </c>
      <c r="W114" s="60">
        <v>8</v>
      </c>
      <c r="X114" s="60" t="s">
        <v>15</v>
      </c>
      <c r="Y114" s="60">
        <f t="shared" si="5"/>
        <v>0</v>
      </c>
      <c r="Z114" s="60">
        <v>6.48</v>
      </c>
      <c r="AA114" s="60">
        <v>21.8</v>
      </c>
      <c r="AB114" s="60"/>
    </row>
    <row r="115" spans="1:28" x14ac:dyDescent="0.3">
      <c r="A115" s="72" t="e">
        <v>#REF!</v>
      </c>
      <c r="B115" s="66">
        <v>73</v>
      </c>
      <c r="C115" s="66">
        <v>493421.80271800002</v>
      </c>
      <c r="D115" s="66">
        <v>5180680.0438900003</v>
      </c>
      <c r="E115" s="66">
        <v>4</v>
      </c>
      <c r="F115" s="66" t="s">
        <v>17</v>
      </c>
      <c r="G115" s="66" t="s">
        <v>1840</v>
      </c>
      <c r="H115" s="67">
        <v>8</v>
      </c>
      <c r="I115" s="67">
        <v>4</v>
      </c>
      <c r="J115" s="67" t="s">
        <v>33</v>
      </c>
      <c r="K115" s="67" t="s">
        <v>16</v>
      </c>
      <c r="L115" s="67">
        <v>0</v>
      </c>
      <c r="M115" s="67">
        <v>10</v>
      </c>
      <c r="N115" s="67">
        <v>10</v>
      </c>
      <c r="O115" s="67">
        <v>10</v>
      </c>
      <c r="P115" s="67">
        <v>473</v>
      </c>
      <c r="Q115" s="67">
        <v>86.4041</v>
      </c>
      <c r="R115" s="67">
        <v>75.394100000000009</v>
      </c>
      <c r="S115" s="68">
        <v>14.603264711694933</v>
      </c>
      <c r="T115" s="60">
        <v>1.35</v>
      </c>
      <c r="U115" s="61">
        <f t="shared" si="3"/>
        <v>57.255526111673987</v>
      </c>
      <c r="V115" s="62">
        <f t="shared" si="4"/>
        <v>1.3168004054830911</v>
      </c>
      <c r="W115" s="60">
        <v>8</v>
      </c>
      <c r="X115" s="60" t="s">
        <v>33</v>
      </c>
      <c r="Y115" s="60">
        <f t="shared" si="5"/>
        <v>0</v>
      </c>
      <c r="Z115" s="60"/>
      <c r="AA115" s="60"/>
      <c r="AB115" s="60"/>
    </row>
    <row r="116" spans="1:28" x14ac:dyDescent="0.3">
      <c r="A116" s="72" t="e">
        <v>#REF!</v>
      </c>
      <c r="B116" s="66">
        <v>73</v>
      </c>
      <c r="C116" s="66">
        <v>493421.80271800002</v>
      </c>
      <c r="D116" s="66">
        <v>5180680.0438900003</v>
      </c>
      <c r="E116" s="66">
        <v>4</v>
      </c>
      <c r="F116" s="66" t="s">
        <v>17</v>
      </c>
      <c r="G116" s="66" t="s">
        <v>1841</v>
      </c>
      <c r="H116" s="67">
        <v>8</v>
      </c>
      <c r="I116" s="67">
        <v>4</v>
      </c>
      <c r="J116" s="67" t="s">
        <v>33</v>
      </c>
      <c r="K116" s="67" t="s">
        <v>17</v>
      </c>
      <c r="L116" s="67">
        <v>10</v>
      </c>
      <c r="M116" s="75">
        <v>25</v>
      </c>
      <c r="N116" s="67">
        <v>15</v>
      </c>
      <c r="O116" s="67">
        <v>15</v>
      </c>
      <c r="P116" s="67">
        <v>474</v>
      </c>
      <c r="Q116" s="67">
        <v>135.28</v>
      </c>
      <c r="R116" s="67">
        <v>116.22</v>
      </c>
      <c r="S116" s="68">
        <v>16.399931165031838</v>
      </c>
      <c r="T116" s="60">
        <v>1.35</v>
      </c>
      <c r="U116" s="61">
        <f t="shared" si="3"/>
        <v>85.883289167510981</v>
      </c>
      <c r="V116" s="62">
        <f t="shared" si="4"/>
        <v>1.3532318234030232</v>
      </c>
      <c r="W116" s="60">
        <v>8</v>
      </c>
      <c r="X116" s="60" t="s">
        <v>33</v>
      </c>
      <c r="Y116" s="60">
        <f t="shared" si="5"/>
        <v>0</v>
      </c>
      <c r="Z116" s="64"/>
      <c r="AA116" s="60"/>
      <c r="AB116" s="60"/>
    </row>
    <row r="117" spans="1:28" x14ac:dyDescent="0.3">
      <c r="A117" s="72" t="e">
        <v>#REF!</v>
      </c>
      <c r="B117" s="66">
        <v>73</v>
      </c>
      <c r="C117" s="66">
        <v>493421.80271800002</v>
      </c>
      <c r="D117" s="66">
        <v>5180680.0438900003</v>
      </c>
      <c r="E117" s="66">
        <v>4</v>
      </c>
      <c r="F117" s="66" t="s">
        <v>17</v>
      </c>
      <c r="G117" s="66" t="s">
        <v>1842</v>
      </c>
      <c r="H117" s="67">
        <v>8</v>
      </c>
      <c r="I117" s="67">
        <v>4</v>
      </c>
      <c r="J117" s="67" t="s">
        <v>33</v>
      </c>
      <c r="K117" s="67" t="s">
        <v>30</v>
      </c>
      <c r="L117" s="67">
        <v>25</v>
      </c>
      <c r="M117" s="67">
        <v>52</v>
      </c>
      <c r="N117" s="67">
        <v>27</v>
      </c>
      <c r="O117" s="67">
        <v>27</v>
      </c>
      <c r="P117" s="67">
        <v>475</v>
      </c>
      <c r="Q117" s="67">
        <v>232.90999999999997</v>
      </c>
      <c r="R117" s="67">
        <v>201.8</v>
      </c>
      <c r="S117" s="68">
        <v>15.416253716551017</v>
      </c>
      <c r="T117" s="60">
        <v>1.35</v>
      </c>
      <c r="U117" s="61">
        <f t="shared" si="3"/>
        <v>154.58992050151977</v>
      </c>
      <c r="V117" s="62">
        <f t="shared" si="4"/>
        <v>1.305389118160625</v>
      </c>
      <c r="W117" s="60">
        <v>8</v>
      </c>
      <c r="X117" s="60" t="s">
        <v>33</v>
      </c>
      <c r="Y117" s="60">
        <f t="shared" si="5"/>
        <v>0</v>
      </c>
      <c r="Z117" s="60"/>
      <c r="AA117" s="60"/>
      <c r="AB117" s="60"/>
    </row>
    <row r="118" spans="1:28" x14ac:dyDescent="0.3">
      <c r="A118" s="72" t="e">
        <v>#REF!</v>
      </c>
      <c r="B118" s="66">
        <v>73</v>
      </c>
      <c r="C118" s="66">
        <v>493421.80271800002</v>
      </c>
      <c r="D118" s="66">
        <v>5180680.0438900003</v>
      </c>
      <c r="E118" s="66">
        <v>4</v>
      </c>
      <c r="F118" s="66" t="s">
        <v>17</v>
      </c>
      <c r="G118" s="66" t="s">
        <v>1843</v>
      </c>
      <c r="H118" s="67">
        <v>8</v>
      </c>
      <c r="I118" s="67">
        <v>4</v>
      </c>
      <c r="J118" s="67" t="s">
        <v>33</v>
      </c>
      <c r="K118" s="67" t="s">
        <v>36</v>
      </c>
      <c r="L118" s="67">
        <v>52</v>
      </c>
      <c r="M118" s="67">
        <v>85</v>
      </c>
      <c r="N118" s="67">
        <v>33</v>
      </c>
      <c r="O118" s="67">
        <v>33</v>
      </c>
      <c r="P118" s="67">
        <v>476</v>
      </c>
      <c r="Q118" s="67">
        <v>292.49</v>
      </c>
      <c r="R118" s="67">
        <v>256.37</v>
      </c>
      <c r="S118" s="68">
        <v>14.089011974880059</v>
      </c>
      <c r="T118" s="60">
        <v>1.35</v>
      </c>
      <c r="U118" s="61">
        <f t="shared" si="3"/>
        <v>188.94323616852415</v>
      </c>
      <c r="V118" s="62">
        <f t="shared" si="4"/>
        <v>1.3568625434748873</v>
      </c>
      <c r="W118" s="60">
        <v>8</v>
      </c>
      <c r="X118" s="60" t="s">
        <v>33</v>
      </c>
      <c r="Y118" s="60">
        <f t="shared" si="5"/>
        <v>0</v>
      </c>
      <c r="Z118" s="60"/>
      <c r="AA118" s="60"/>
      <c r="AB118" s="60"/>
    </row>
    <row r="119" spans="1:28" x14ac:dyDescent="0.3">
      <c r="A119" s="72" t="e">
        <v>#REF!</v>
      </c>
      <c r="B119" s="66">
        <v>73</v>
      </c>
      <c r="C119" s="66">
        <v>493421.80271800002</v>
      </c>
      <c r="D119" s="66">
        <v>5180680.0438900003</v>
      </c>
      <c r="E119" s="66">
        <v>4</v>
      </c>
      <c r="F119" s="66" t="s">
        <v>17</v>
      </c>
      <c r="G119" s="66" t="s">
        <v>1844</v>
      </c>
      <c r="H119" s="67">
        <v>8</v>
      </c>
      <c r="I119" s="67">
        <v>4</v>
      </c>
      <c r="J119" s="67" t="s">
        <v>33</v>
      </c>
      <c r="K119" s="67" t="s">
        <v>37</v>
      </c>
      <c r="L119" s="67">
        <v>85</v>
      </c>
      <c r="M119" s="67">
        <v>116</v>
      </c>
      <c r="N119" s="67">
        <v>31</v>
      </c>
      <c r="O119" s="67">
        <v>31</v>
      </c>
      <c r="P119" s="67">
        <v>477</v>
      </c>
      <c r="Q119" s="67">
        <v>268.46079999999995</v>
      </c>
      <c r="R119" s="67">
        <v>227.52079999999998</v>
      </c>
      <c r="S119" s="68">
        <v>17.993959233617311</v>
      </c>
      <c r="T119" s="60">
        <v>1.35</v>
      </c>
      <c r="U119" s="61">
        <f t="shared" si="3"/>
        <v>177.49213094618938</v>
      </c>
      <c r="V119" s="62">
        <f t="shared" si="4"/>
        <v>1.2818641524393997</v>
      </c>
      <c r="W119" s="60">
        <v>8</v>
      </c>
      <c r="X119" s="60" t="s">
        <v>33</v>
      </c>
      <c r="Y119" s="60">
        <f t="shared" si="5"/>
        <v>0</v>
      </c>
      <c r="Z119" s="60"/>
      <c r="AA119" s="60"/>
      <c r="AB119" s="60"/>
    </row>
    <row r="120" spans="1:28" x14ac:dyDescent="0.3">
      <c r="A120" s="76" t="e">
        <v>#REF!</v>
      </c>
      <c r="B120" s="71">
        <v>73</v>
      </c>
      <c r="C120" s="71">
        <v>493421.80271800002</v>
      </c>
      <c r="D120" s="71">
        <v>5180680.0438900003</v>
      </c>
      <c r="E120" s="71">
        <v>4</v>
      </c>
      <c r="F120" s="71" t="s">
        <v>17</v>
      </c>
      <c r="G120" s="71" t="s">
        <v>1845</v>
      </c>
      <c r="H120" s="77">
        <v>8</v>
      </c>
      <c r="I120" s="77">
        <v>4</v>
      </c>
      <c r="J120" s="77" t="s">
        <v>33</v>
      </c>
      <c r="K120" s="77" t="s">
        <v>45</v>
      </c>
      <c r="L120" s="77">
        <v>116</v>
      </c>
      <c r="M120" s="77">
        <v>135</v>
      </c>
      <c r="N120" s="77">
        <v>19</v>
      </c>
      <c r="O120" s="77">
        <v>19</v>
      </c>
      <c r="P120" s="77">
        <v>478</v>
      </c>
      <c r="Q120" s="77">
        <v>66.735700000000008</v>
      </c>
      <c r="R120" s="77">
        <v>54.425700000000006</v>
      </c>
      <c r="S120" s="78">
        <v>22.617991132865541</v>
      </c>
      <c r="T120" s="77">
        <v>1.35</v>
      </c>
      <c r="U120" s="79">
        <f t="shared" si="3"/>
        <v>108.78549961218057</v>
      </c>
      <c r="V120" s="78">
        <f t="shared" si="4"/>
        <v>0.5003028914150065</v>
      </c>
      <c r="W120" s="60">
        <v>8</v>
      </c>
      <c r="X120" s="60" t="s">
        <v>33</v>
      </c>
      <c r="Y120" s="60">
        <f t="shared" si="5"/>
        <v>0</v>
      </c>
      <c r="Z120" s="60"/>
      <c r="AA120" s="60"/>
      <c r="AB120" s="60"/>
    </row>
    <row r="121" spans="1:28" x14ac:dyDescent="0.3">
      <c r="A121" s="76" t="e">
        <v>#REF!</v>
      </c>
      <c r="B121" s="71">
        <v>73</v>
      </c>
      <c r="C121" s="71">
        <v>493421.80271800002</v>
      </c>
      <c r="D121" s="71">
        <v>5180680.0438900003</v>
      </c>
      <c r="E121" s="71">
        <v>4</v>
      </c>
      <c r="F121" s="71" t="s">
        <v>17</v>
      </c>
      <c r="G121" s="71" t="s">
        <v>1846</v>
      </c>
      <c r="H121" s="77">
        <v>8</v>
      </c>
      <c r="I121" s="77">
        <v>4</v>
      </c>
      <c r="J121" s="77" t="s">
        <v>33</v>
      </c>
      <c r="K121" s="77" t="s">
        <v>46</v>
      </c>
      <c r="L121" s="77">
        <v>135</v>
      </c>
      <c r="M121" s="77">
        <v>153</v>
      </c>
      <c r="N121" s="77">
        <v>18</v>
      </c>
      <c r="O121" s="77">
        <v>18</v>
      </c>
      <c r="P121" s="77">
        <v>479</v>
      </c>
      <c r="Q121" s="77">
        <v>122.3886</v>
      </c>
      <c r="R121" s="77">
        <v>100.1086</v>
      </c>
      <c r="S121" s="78">
        <v>22.255830168437079</v>
      </c>
      <c r="T121" s="77">
        <v>1.35</v>
      </c>
      <c r="U121" s="79">
        <f t="shared" si="3"/>
        <v>103.05994700101319</v>
      </c>
      <c r="V121" s="78">
        <f t="shared" si="4"/>
        <v>0.97136281274252767</v>
      </c>
      <c r="W121" s="60">
        <v>8</v>
      </c>
      <c r="X121" s="60" t="s">
        <v>33</v>
      </c>
      <c r="Y121" s="60">
        <f t="shared" si="5"/>
        <v>0</v>
      </c>
      <c r="Z121" s="60"/>
      <c r="AA121" s="60"/>
      <c r="AB121" s="60"/>
    </row>
    <row r="122" spans="1:28" x14ac:dyDescent="0.3">
      <c r="A122" s="1" t="e">
        <v>#REF!</v>
      </c>
      <c r="B122" s="63">
        <v>151</v>
      </c>
      <c r="C122" s="63">
        <v>493417.88659000001</v>
      </c>
      <c r="D122" s="63">
        <v>5180770.9989099903</v>
      </c>
      <c r="E122" s="63">
        <v>3</v>
      </c>
      <c r="F122" s="63" t="s">
        <v>17</v>
      </c>
      <c r="G122" s="63" t="s">
        <v>1847</v>
      </c>
      <c r="H122" s="60">
        <v>8</v>
      </c>
      <c r="I122" s="60">
        <v>7</v>
      </c>
      <c r="J122" s="60" t="s">
        <v>47</v>
      </c>
      <c r="K122" s="60" t="s">
        <v>16</v>
      </c>
      <c r="L122" s="60">
        <v>0</v>
      </c>
      <c r="M122" s="60">
        <v>15</v>
      </c>
      <c r="N122" s="60">
        <v>15</v>
      </c>
      <c r="O122" s="60">
        <v>15</v>
      </c>
      <c r="P122" s="60">
        <v>150</v>
      </c>
      <c r="Q122" s="60">
        <v>128.75</v>
      </c>
      <c r="R122" s="60">
        <v>114.91999999999999</v>
      </c>
      <c r="S122" s="62">
        <v>12.034458753915779</v>
      </c>
      <c r="T122" s="60">
        <v>1.35</v>
      </c>
      <c r="U122" s="61">
        <f t="shared" si="3"/>
        <v>85.883289167510981</v>
      </c>
      <c r="V122" s="62">
        <f t="shared" si="4"/>
        <v>1.3380950021121616</v>
      </c>
      <c r="W122" s="60">
        <v>8</v>
      </c>
      <c r="X122" s="60" t="s">
        <v>47</v>
      </c>
      <c r="Y122" s="60">
        <f t="shared" si="5"/>
        <v>0</v>
      </c>
      <c r="Z122" s="60">
        <v>4.47</v>
      </c>
      <c r="AA122" s="60">
        <v>147.1</v>
      </c>
      <c r="AB122" s="60"/>
    </row>
    <row r="123" spans="1:28" x14ac:dyDescent="0.3">
      <c r="A123" s="1" t="e">
        <v>#REF!</v>
      </c>
      <c r="B123" s="63">
        <v>151</v>
      </c>
      <c r="C123" s="63">
        <v>493417.88659000001</v>
      </c>
      <c r="D123" s="63">
        <v>5180770.9989099903</v>
      </c>
      <c r="E123" s="63">
        <v>3</v>
      </c>
      <c r="F123" s="63" t="s">
        <v>17</v>
      </c>
      <c r="G123" s="63" t="s">
        <v>1848</v>
      </c>
      <c r="H123" s="60">
        <v>8</v>
      </c>
      <c r="I123" s="60">
        <v>7</v>
      </c>
      <c r="J123" s="60" t="s">
        <v>47</v>
      </c>
      <c r="K123" s="60" t="s">
        <v>17</v>
      </c>
      <c r="L123" s="60">
        <v>15</v>
      </c>
      <c r="M123" s="60">
        <v>43</v>
      </c>
      <c r="N123" s="60">
        <v>28</v>
      </c>
      <c r="O123" s="60">
        <v>28</v>
      </c>
      <c r="P123" s="60">
        <v>151</v>
      </c>
      <c r="Q123" s="60">
        <v>258.61</v>
      </c>
      <c r="R123" s="60">
        <v>217.24</v>
      </c>
      <c r="S123" s="62">
        <v>19.043454244153931</v>
      </c>
      <c r="T123" s="60">
        <v>1.35</v>
      </c>
      <c r="U123" s="61">
        <f t="shared" si="3"/>
        <v>160.31547311268716</v>
      </c>
      <c r="V123" s="62">
        <f t="shared" si="4"/>
        <v>1.3550781829231175</v>
      </c>
      <c r="W123" s="60">
        <v>8</v>
      </c>
      <c r="X123" s="60" t="s">
        <v>47</v>
      </c>
      <c r="Y123" s="60">
        <f t="shared" si="5"/>
        <v>0</v>
      </c>
      <c r="Z123" s="60">
        <v>5.31</v>
      </c>
      <c r="AA123" s="60">
        <v>99</v>
      </c>
      <c r="AB123" s="60"/>
    </row>
    <row r="124" spans="1:28" x14ac:dyDescent="0.3">
      <c r="A124" s="1" t="e">
        <v>#REF!</v>
      </c>
      <c r="B124" s="63">
        <v>151</v>
      </c>
      <c r="C124" s="63">
        <v>493417.88659000001</v>
      </c>
      <c r="D124" s="63">
        <v>5180770.9989099903</v>
      </c>
      <c r="E124" s="63">
        <v>3</v>
      </c>
      <c r="F124" s="63" t="s">
        <v>17</v>
      </c>
      <c r="G124" s="63" t="s">
        <v>1849</v>
      </c>
      <c r="H124" s="60">
        <v>8</v>
      </c>
      <c r="I124" s="60">
        <v>7</v>
      </c>
      <c r="J124" s="60" t="s">
        <v>47</v>
      </c>
      <c r="K124" s="60" t="s">
        <v>36</v>
      </c>
      <c r="L124" s="60">
        <v>43</v>
      </c>
      <c r="M124" s="60">
        <v>78</v>
      </c>
      <c r="N124" s="60">
        <v>35</v>
      </c>
      <c r="O124" s="60">
        <v>35</v>
      </c>
      <c r="P124" s="60">
        <v>152</v>
      </c>
      <c r="Q124" s="60">
        <v>374.03999999999996</v>
      </c>
      <c r="R124" s="60">
        <v>307.7</v>
      </c>
      <c r="S124" s="62">
        <v>21.559961000974965</v>
      </c>
      <c r="T124" s="60">
        <v>1.35</v>
      </c>
      <c r="U124" s="61">
        <f t="shared" si="3"/>
        <v>200.39434139085895</v>
      </c>
      <c r="V124" s="62">
        <f t="shared" si="4"/>
        <v>1.5354724981971761</v>
      </c>
      <c r="W124" s="60">
        <v>8</v>
      </c>
      <c r="X124" s="60" t="s">
        <v>47</v>
      </c>
      <c r="Y124" s="60">
        <f t="shared" si="5"/>
        <v>0</v>
      </c>
      <c r="Z124" s="60">
        <v>6.03</v>
      </c>
      <c r="AA124" s="60">
        <v>56.9</v>
      </c>
      <c r="AB124" s="60"/>
    </row>
    <row r="125" spans="1:28" x14ac:dyDescent="0.3">
      <c r="A125" s="1" t="e">
        <v>#REF!</v>
      </c>
      <c r="B125" s="63">
        <v>151</v>
      </c>
      <c r="C125" s="63">
        <v>493417.88659000001</v>
      </c>
      <c r="D125" s="63">
        <v>5180770.9989099903</v>
      </c>
      <c r="E125" s="63">
        <v>3</v>
      </c>
      <c r="F125" s="63" t="s">
        <v>17</v>
      </c>
      <c r="G125" s="63" t="s">
        <v>1850</v>
      </c>
      <c r="H125" s="60">
        <v>8</v>
      </c>
      <c r="I125" s="60">
        <v>7</v>
      </c>
      <c r="J125" s="60" t="s">
        <v>47</v>
      </c>
      <c r="K125" s="60" t="s">
        <v>37</v>
      </c>
      <c r="L125" s="60">
        <v>78</v>
      </c>
      <c r="M125" s="60">
        <v>109</v>
      </c>
      <c r="N125" s="60">
        <v>31</v>
      </c>
      <c r="O125" s="60">
        <v>31</v>
      </c>
      <c r="P125" s="60">
        <v>153</v>
      </c>
      <c r="Q125" s="60">
        <v>360.19</v>
      </c>
      <c r="R125" s="60">
        <v>292.24</v>
      </c>
      <c r="S125" s="62">
        <v>23.251437174924718</v>
      </c>
      <c r="T125" s="60">
        <v>1.35</v>
      </c>
      <c r="U125" s="61">
        <f t="shared" si="3"/>
        <v>177.49213094618938</v>
      </c>
      <c r="V125" s="62">
        <f t="shared" si="4"/>
        <v>1.6464955287995215</v>
      </c>
      <c r="W125" s="60">
        <v>8</v>
      </c>
      <c r="X125" s="60" t="s">
        <v>47</v>
      </c>
      <c r="Y125" s="60">
        <f t="shared" si="5"/>
        <v>0</v>
      </c>
      <c r="Z125" s="60">
        <v>6.31</v>
      </c>
      <c r="AA125" s="60">
        <v>40.6</v>
      </c>
      <c r="AB125" s="60"/>
    </row>
    <row r="126" spans="1:28" x14ac:dyDescent="0.3">
      <c r="B126" s="63"/>
      <c r="E126" s="63">
        <v>3</v>
      </c>
      <c r="F126" s="63" t="s">
        <v>17</v>
      </c>
      <c r="G126" s="63" t="s">
        <v>1851</v>
      </c>
      <c r="H126" s="60">
        <v>8</v>
      </c>
      <c r="I126" s="60">
        <v>7</v>
      </c>
      <c r="J126" s="60" t="s">
        <v>47</v>
      </c>
      <c r="K126" s="60" t="s">
        <v>38</v>
      </c>
      <c r="L126" s="60">
        <v>109</v>
      </c>
      <c r="M126" s="60">
        <v>148</v>
      </c>
      <c r="N126" s="60">
        <v>39</v>
      </c>
      <c r="O126" s="60">
        <v>39</v>
      </c>
      <c r="P126" s="74">
        <v>154155</v>
      </c>
      <c r="Q126" s="60">
        <v>461.66</v>
      </c>
      <c r="R126" s="60">
        <v>370.77</v>
      </c>
      <c r="S126" s="62">
        <v>24.513849556328733</v>
      </c>
      <c r="T126" s="60">
        <v>1.35</v>
      </c>
      <c r="U126" s="61">
        <f t="shared" si="3"/>
        <v>223.29655183552856</v>
      </c>
      <c r="V126" s="62">
        <f t="shared" si="4"/>
        <v>1.6604376420156033</v>
      </c>
      <c r="W126" s="60">
        <v>8</v>
      </c>
      <c r="X126" s="60" t="s">
        <v>47</v>
      </c>
      <c r="Y126" s="60">
        <f t="shared" si="5"/>
        <v>0</v>
      </c>
      <c r="Z126" s="60">
        <v>6.51</v>
      </c>
      <c r="AA126" s="60">
        <v>29.5</v>
      </c>
      <c r="AB126" s="60"/>
    </row>
    <row r="127" spans="1:28" x14ac:dyDescent="0.3">
      <c r="A127" s="1" t="e">
        <v>#REF!</v>
      </c>
      <c r="B127" s="63">
        <v>177</v>
      </c>
      <c r="C127" s="63">
        <v>493431.82198000001</v>
      </c>
      <c r="D127" s="63">
        <v>5180805.1601499803</v>
      </c>
      <c r="E127" s="63">
        <v>2</v>
      </c>
      <c r="F127" s="63" t="s">
        <v>17</v>
      </c>
      <c r="G127" s="63" t="s">
        <v>1852</v>
      </c>
      <c r="H127" s="60">
        <v>8</v>
      </c>
      <c r="I127" s="60">
        <v>8</v>
      </c>
      <c r="J127" s="60" t="s">
        <v>48</v>
      </c>
      <c r="K127" s="60" t="s">
        <v>16</v>
      </c>
      <c r="L127" s="60">
        <v>0</v>
      </c>
      <c r="M127" s="60">
        <v>19</v>
      </c>
      <c r="N127" s="60">
        <v>19</v>
      </c>
      <c r="O127" s="60">
        <v>19</v>
      </c>
      <c r="P127" s="60">
        <v>176</v>
      </c>
      <c r="Q127" s="60">
        <v>175.07999999999998</v>
      </c>
      <c r="R127" s="60">
        <v>155.88</v>
      </c>
      <c r="S127" s="62">
        <v>12.31716705157813</v>
      </c>
      <c r="T127" s="60">
        <v>1.35</v>
      </c>
      <c r="U127" s="61">
        <f t="shared" si="3"/>
        <v>108.78549961218057</v>
      </c>
      <c r="V127" s="62">
        <f t="shared" si="4"/>
        <v>1.4329115604167002</v>
      </c>
      <c r="W127" s="60">
        <v>8</v>
      </c>
      <c r="X127" s="60" t="s">
        <v>48</v>
      </c>
      <c r="Y127" s="60">
        <f t="shared" si="5"/>
        <v>0</v>
      </c>
      <c r="Z127" s="60">
        <v>4.51</v>
      </c>
      <c r="AA127" s="60">
        <v>144.19999999999999</v>
      </c>
      <c r="AB127" s="60"/>
    </row>
    <row r="128" spans="1:28" x14ac:dyDescent="0.3">
      <c r="A128" s="1" t="e">
        <v>#REF!</v>
      </c>
      <c r="B128" s="63">
        <v>177</v>
      </c>
      <c r="C128" s="63">
        <v>493431.82198000001</v>
      </c>
      <c r="D128" s="63">
        <v>5180805.1601499803</v>
      </c>
      <c r="E128" s="63">
        <v>2</v>
      </c>
      <c r="F128" s="63" t="s">
        <v>17</v>
      </c>
      <c r="G128" s="63" t="s">
        <v>1853</v>
      </c>
      <c r="H128" s="60">
        <v>8</v>
      </c>
      <c r="I128" s="60">
        <v>8</v>
      </c>
      <c r="J128" s="60" t="s">
        <v>48</v>
      </c>
      <c r="K128" s="60" t="s">
        <v>17</v>
      </c>
      <c r="L128" s="60">
        <v>19</v>
      </c>
      <c r="M128" s="60">
        <v>34</v>
      </c>
      <c r="N128" s="60">
        <v>15</v>
      </c>
      <c r="O128" s="60">
        <v>15</v>
      </c>
      <c r="P128" s="60">
        <v>177</v>
      </c>
      <c r="Q128" s="60">
        <v>145.57999999999998</v>
      </c>
      <c r="R128" s="60">
        <v>126.74999999999999</v>
      </c>
      <c r="S128" s="62">
        <v>14.856015779092701</v>
      </c>
      <c r="T128" s="60">
        <v>1.35</v>
      </c>
      <c r="U128" s="61">
        <f t="shared" si="3"/>
        <v>85.883289167510981</v>
      </c>
      <c r="V128" s="62">
        <f t="shared" si="4"/>
        <v>1.4758400758590018</v>
      </c>
      <c r="W128" s="60">
        <v>8</v>
      </c>
      <c r="X128" s="60" t="s">
        <v>48</v>
      </c>
      <c r="Y128" s="60">
        <f t="shared" si="5"/>
        <v>0</v>
      </c>
      <c r="Z128" s="60">
        <v>5.95</v>
      </c>
      <c r="AA128" s="60">
        <v>61.8</v>
      </c>
      <c r="AB128" s="60"/>
    </row>
    <row r="129" spans="1:28" s="66" customFormat="1" ht="21" customHeight="1" x14ac:dyDescent="0.3">
      <c r="A129" s="1" t="e">
        <v>#REF!</v>
      </c>
      <c r="B129" s="63">
        <v>177</v>
      </c>
      <c r="C129" s="63">
        <v>493431.82198000001</v>
      </c>
      <c r="D129" s="63">
        <v>5180805.1601499803</v>
      </c>
      <c r="E129" s="63">
        <v>2</v>
      </c>
      <c r="F129" s="63" t="s">
        <v>17</v>
      </c>
      <c r="G129" s="63" t="s">
        <v>1854</v>
      </c>
      <c r="H129" s="60">
        <v>8</v>
      </c>
      <c r="I129" s="60">
        <v>8</v>
      </c>
      <c r="J129" s="60" t="s">
        <v>48</v>
      </c>
      <c r="K129" s="60" t="s">
        <v>43</v>
      </c>
      <c r="L129" s="60">
        <v>34</v>
      </c>
      <c r="M129" s="60">
        <v>72</v>
      </c>
      <c r="N129" s="60">
        <v>38</v>
      </c>
      <c r="O129" s="60">
        <v>38</v>
      </c>
      <c r="P129" s="60">
        <v>178</v>
      </c>
      <c r="Q129" s="60">
        <v>393.33</v>
      </c>
      <c r="R129" s="60">
        <v>331.46</v>
      </c>
      <c r="S129" s="62">
        <v>18.665902371326858</v>
      </c>
      <c r="T129" s="60">
        <v>1.35</v>
      </c>
      <c r="U129" s="61">
        <f t="shared" si="3"/>
        <v>217.57099922436115</v>
      </c>
      <c r="V129" s="62">
        <f t="shared" si="4"/>
        <v>1.5234567161140602</v>
      </c>
      <c r="W129" s="60">
        <v>8</v>
      </c>
      <c r="X129" s="60" t="s">
        <v>48</v>
      </c>
      <c r="Y129" s="60">
        <f t="shared" si="5"/>
        <v>0</v>
      </c>
      <c r="Z129" s="60">
        <v>6.37</v>
      </c>
      <c r="AA129" s="60">
        <v>36.9</v>
      </c>
      <c r="AB129" s="60"/>
    </row>
    <row r="130" spans="1:28" s="66" customFormat="1" ht="21" customHeight="1" x14ac:dyDescent="0.3">
      <c r="A130" s="1"/>
      <c r="B130" s="63"/>
      <c r="C130" s="63"/>
      <c r="D130" s="63"/>
      <c r="E130" s="63">
        <v>2</v>
      </c>
      <c r="F130" s="63" t="s">
        <v>17</v>
      </c>
      <c r="G130" s="63" t="s">
        <v>1855</v>
      </c>
      <c r="H130" s="60">
        <v>8</v>
      </c>
      <c r="I130" s="60">
        <v>8</v>
      </c>
      <c r="J130" s="60" t="s">
        <v>48</v>
      </c>
      <c r="K130" s="60" t="s">
        <v>18</v>
      </c>
      <c r="L130" s="60">
        <v>72</v>
      </c>
      <c r="M130" s="60">
        <v>123</v>
      </c>
      <c r="N130" s="60">
        <v>51</v>
      </c>
      <c r="O130" s="60">
        <v>51</v>
      </c>
      <c r="P130" s="74">
        <v>179180</v>
      </c>
      <c r="Q130" s="60">
        <v>589.90000000000009</v>
      </c>
      <c r="R130" s="60">
        <v>484.49</v>
      </c>
      <c r="S130" s="62">
        <v>21.756899007203469</v>
      </c>
      <c r="T130" s="60">
        <v>1.35</v>
      </c>
      <c r="U130" s="61">
        <f t="shared" ref="U130:U193" si="6">PI()*T130^2*O130</f>
        <v>292.00318316953735</v>
      </c>
      <c r="V130" s="62">
        <f t="shared" ref="V130:V193" si="7">R130/U130</f>
        <v>1.6591942414501166</v>
      </c>
      <c r="W130" s="60">
        <v>8</v>
      </c>
      <c r="X130" s="60" t="s">
        <v>48</v>
      </c>
      <c r="Y130" s="60">
        <f t="shared" ref="Y130:Y193" si="8">W130-H130</f>
        <v>0</v>
      </c>
      <c r="Z130" s="60">
        <v>6.63</v>
      </c>
      <c r="AA130" s="60">
        <v>21.9</v>
      </c>
      <c r="AB130" s="60"/>
    </row>
    <row r="131" spans="1:28" s="66" customFormat="1" ht="21" customHeight="1" x14ac:dyDescent="0.3">
      <c r="A131" s="1" t="e">
        <v>#REF!</v>
      </c>
      <c r="B131" s="63">
        <v>177</v>
      </c>
      <c r="C131" s="63">
        <v>493431.82198000001</v>
      </c>
      <c r="D131" s="63">
        <v>5180805.1601499803</v>
      </c>
      <c r="E131" s="63">
        <v>2</v>
      </c>
      <c r="F131" s="63" t="s">
        <v>17</v>
      </c>
      <c r="G131" s="63" t="s">
        <v>1856</v>
      </c>
      <c r="H131" s="60">
        <v>8</v>
      </c>
      <c r="I131" s="60">
        <v>8</v>
      </c>
      <c r="J131" s="60" t="s">
        <v>48</v>
      </c>
      <c r="K131" s="60" t="s">
        <v>38</v>
      </c>
      <c r="L131" s="60">
        <v>123</v>
      </c>
      <c r="M131" s="60">
        <v>147</v>
      </c>
      <c r="N131" s="60">
        <v>24</v>
      </c>
      <c r="O131" s="60">
        <v>24</v>
      </c>
      <c r="P131" s="60">
        <v>181</v>
      </c>
      <c r="Q131" s="60">
        <v>289.40999999999997</v>
      </c>
      <c r="R131" s="60">
        <v>238.57999999999998</v>
      </c>
      <c r="S131" s="62">
        <v>21.305222566853878</v>
      </c>
      <c r="T131" s="60">
        <v>1.35</v>
      </c>
      <c r="U131" s="61">
        <f t="shared" si="6"/>
        <v>137.41326266801758</v>
      </c>
      <c r="V131" s="62">
        <f t="shared" si="7"/>
        <v>1.7362225113335337</v>
      </c>
      <c r="W131" s="60">
        <v>8</v>
      </c>
      <c r="X131" s="60" t="s">
        <v>48</v>
      </c>
      <c r="Y131" s="60">
        <f t="shared" si="8"/>
        <v>0</v>
      </c>
      <c r="Z131" s="60">
        <v>6.68</v>
      </c>
      <c r="AA131" s="60">
        <v>18.7</v>
      </c>
      <c r="AB131" s="60"/>
    </row>
    <row r="132" spans="1:28" s="66" customFormat="1" ht="21" customHeight="1" x14ac:dyDescent="0.3">
      <c r="A132" s="1" t="e">
        <v>#REF!</v>
      </c>
      <c r="B132" s="63">
        <v>201</v>
      </c>
      <c r="C132" s="63">
        <v>493416.665978998</v>
      </c>
      <c r="D132" s="63">
        <v>5180836.9577099904</v>
      </c>
      <c r="E132" s="63">
        <v>1</v>
      </c>
      <c r="F132" s="63" t="s">
        <v>17</v>
      </c>
      <c r="G132" s="63" t="s">
        <v>1857</v>
      </c>
      <c r="H132" s="60">
        <v>8</v>
      </c>
      <c r="I132" s="60">
        <v>9</v>
      </c>
      <c r="J132" s="60" t="s">
        <v>55</v>
      </c>
      <c r="K132" s="60" t="s">
        <v>16</v>
      </c>
      <c r="L132" s="60">
        <v>0</v>
      </c>
      <c r="M132" s="60">
        <v>23</v>
      </c>
      <c r="N132" s="60">
        <v>23</v>
      </c>
      <c r="O132" s="60">
        <v>23</v>
      </c>
      <c r="P132" s="60">
        <v>195</v>
      </c>
      <c r="Q132" s="60">
        <v>223.2</v>
      </c>
      <c r="R132" s="60">
        <v>188.98000000000002</v>
      </c>
      <c r="S132" s="62">
        <v>18.107736268388173</v>
      </c>
      <c r="T132" s="60">
        <v>1.35</v>
      </c>
      <c r="U132" s="61">
        <f t="shared" si="6"/>
        <v>131.68771005685016</v>
      </c>
      <c r="V132" s="62">
        <f t="shared" si="7"/>
        <v>1.4350617830503434</v>
      </c>
      <c r="W132" s="60">
        <v>8</v>
      </c>
      <c r="X132" s="60" t="s">
        <v>55</v>
      </c>
      <c r="Y132" s="60">
        <f t="shared" si="8"/>
        <v>0</v>
      </c>
      <c r="Z132" s="60">
        <v>4.59</v>
      </c>
      <c r="AA132" s="60">
        <v>141.69999999999999</v>
      </c>
      <c r="AB132" s="60"/>
    </row>
    <row r="133" spans="1:28" s="66" customFormat="1" ht="21" customHeight="1" x14ac:dyDescent="0.3">
      <c r="A133" s="1" t="e">
        <v>#REF!</v>
      </c>
      <c r="B133" s="63">
        <v>201</v>
      </c>
      <c r="C133" s="63">
        <v>493416.665978998</v>
      </c>
      <c r="D133" s="63">
        <v>5180836.9577099904</v>
      </c>
      <c r="E133" s="63">
        <v>1</v>
      </c>
      <c r="F133" s="63" t="s">
        <v>17</v>
      </c>
      <c r="G133" s="63" t="s">
        <v>1858</v>
      </c>
      <c r="H133" s="60">
        <v>8</v>
      </c>
      <c r="I133" s="60">
        <v>9</v>
      </c>
      <c r="J133" s="60" t="s">
        <v>55</v>
      </c>
      <c r="K133" s="60" t="s">
        <v>43</v>
      </c>
      <c r="L133" s="60">
        <v>23</v>
      </c>
      <c r="M133" s="60">
        <v>61</v>
      </c>
      <c r="N133" s="60">
        <v>38</v>
      </c>
      <c r="O133" s="60">
        <v>30</v>
      </c>
      <c r="P133" s="60">
        <v>196</v>
      </c>
      <c r="Q133" s="60">
        <v>341.72</v>
      </c>
      <c r="R133" s="60">
        <v>275.86</v>
      </c>
      <c r="S133" s="62">
        <v>23.874429058217942</v>
      </c>
      <c r="T133" s="60">
        <v>1.35</v>
      </c>
      <c r="U133" s="61">
        <f t="shared" si="6"/>
        <v>171.76657833502196</v>
      </c>
      <c r="V133" s="62">
        <f t="shared" si="7"/>
        <v>1.6060167389604114</v>
      </c>
      <c r="W133" s="60">
        <v>8</v>
      </c>
      <c r="X133" s="60" t="s">
        <v>55</v>
      </c>
      <c r="Y133" s="60">
        <f t="shared" si="8"/>
        <v>0</v>
      </c>
      <c r="Z133" s="60">
        <v>6.33</v>
      </c>
      <c r="AA133" s="60">
        <v>41</v>
      </c>
      <c r="AB133" s="60"/>
    </row>
    <row r="134" spans="1:28" x14ac:dyDescent="0.3">
      <c r="B134" s="63"/>
      <c r="E134" s="63">
        <v>1</v>
      </c>
      <c r="F134" s="63" t="s">
        <v>17</v>
      </c>
      <c r="G134" s="63" t="s">
        <v>1859</v>
      </c>
      <c r="H134" s="60">
        <v>8</v>
      </c>
      <c r="I134" s="60">
        <v>9</v>
      </c>
      <c r="J134" s="60" t="s">
        <v>55</v>
      </c>
      <c r="K134" s="60" t="s">
        <v>56</v>
      </c>
      <c r="L134" s="60">
        <v>61</v>
      </c>
      <c r="M134" s="60">
        <v>95</v>
      </c>
      <c r="N134" s="60">
        <v>34</v>
      </c>
      <c r="O134" s="60">
        <v>34</v>
      </c>
      <c r="P134" s="74">
        <v>197198</v>
      </c>
      <c r="Q134" s="60">
        <v>383.79</v>
      </c>
      <c r="R134" s="60">
        <v>305.09000000000003</v>
      </c>
      <c r="S134" s="62">
        <v>25.795666852404203</v>
      </c>
      <c r="T134" s="60">
        <v>1.35</v>
      </c>
      <c r="U134" s="61">
        <f t="shared" si="6"/>
        <v>194.66878877969157</v>
      </c>
      <c r="V134" s="62">
        <f t="shared" si="7"/>
        <v>1.5672260659374275</v>
      </c>
      <c r="W134" s="60">
        <v>8</v>
      </c>
      <c r="X134" s="60" t="s">
        <v>55</v>
      </c>
      <c r="Y134" s="60">
        <f t="shared" si="8"/>
        <v>0</v>
      </c>
      <c r="Z134" s="60">
        <v>7.18</v>
      </c>
      <c r="AA134" s="60">
        <v>-8.1999999999999993</v>
      </c>
      <c r="AB134" s="60"/>
    </row>
    <row r="135" spans="1:28" x14ac:dyDescent="0.3">
      <c r="A135" s="1" t="e">
        <v>#REF!</v>
      </c>
      <c r="B135" s="63">
        <v>201</v>
      </c>
      <c r="C135" s="63">
        <v>493416.665978998</v>
      </c>
      <c r="D135" s="63">
        <v>5180836.9577099904</v>
      </c>
      <c r="E135" s="63">
        <v>1</v>
      </c>
      <c r="F135" s="63" t="s">
        <v>17</v>
      </c>
      <c r="G135" s="63" t="s">
        <v>1860</v>
      </c>
      <c r="H135" s="60">
        <v>8</v>
      </c>
      <c r="I135" s="60">
        <v>9</v>
      </c>
      <c r="J135" s="60" t="s">
        <v>55</v>
      </c>
      <c r="K135" s="60" t="s">
        <v>38</v>
      </c>
      <c r="L135" s="60">
        <v>95</v>
      </c>
      <c r="M135" s="60">
        <v>120</v>
      </c>
      <c r="N135" s="60">
        <v>25</v>
      </c>
      <c r="O135" s="60">
        <v>25</v>
      </c>
      <c r="P135" s="60">
        <v>199</v>
      </c>
      <c r="Q135" s="60">
        <v>292.67999999999995</v>
      </c>
      <c r="R135" s="60">
        <v>233.41</v>
      </c>
      <c r="S135" s="62">
        <v>25.393085129171823</v>
      </c>
      <c r="T135" s="60">
        <v>1.35</v>
      </c>
      <c r="U135" s="61">
        <f t="shared" si="6"/>
        <v>143.13881527918497</v>
      </c>
      <c r="V135" s="62">
        <f t="shared" si="7"/>
        <v>1.6306548265384597</v>
      </c>
      <c r="W135" s="60">
        <v>8</v>
      </c>
      <c r="X135" s="60" t="s">
        <v>55</v>
      </c>
      <c r="Y135" s="60">
        <f t="shared" si="8"/>
        <v>0</v>
      </c>
      <c r="Z135" s="60">
        <v>6.98</v>
      </c>
      <c r="AA135" s="60">
        <v>3.6</v>
      </c>
      <c r="AB135" s="60"/>
    </row>
    <row r="136" spans="1:28" x14ac:dyDescent="0.3">
      <c r="A136" s="1" t="e">
        <v>#REF!</v>
      </c>
      <c r="B136" s="63">
        <v>5</v>
      </c>
      <c r="C136" s="63">
        <v>493446.911100998</v>
      </c>
      <c r="D136" s="63">
        <v>5180572.1204000004</v>
      </c>
      <c r="E136" s="63">
        <v>1</v>
      </c>
      <c r="F136" s="63" t="s">
        <v>15</v>
      </c>
      <c r="G136" s="63" t="s">
        <v>1861</v>
      </c>
      <c r="H136" s="60">
        <v>9</v>
      </c>
      <c r="I136" s="60">
        <v>1</v>
      </c>
      <c r="J136" s="60" t="s">
        <v>17</v>
      </c>
      <c r="K136" s="60" t="s">
        <v>16</v>
      </c>
      <c r="L136" s="60">
        <v>0</v>
      </c>
      <c r="M136" s="60">
        <v>17</v>
      </c>
      <c r="N136" s="60">
        <v>17</v>
      </c>
      <c r="O136" s="60">
        <v>17</v>
      </c>
      <c r="P136" s="60">
        <v>1</v>
      </c>
      <c r="Q136" s="60">
        <v>172.89999999999998</v>
      </c>
      <c r="R136" s="60">
        <v>151.69999999999999</v>
      </c>
      <c r="S136" s="62">
        <v>13.974950560316406</v>
      </c>
      <c r="T136" s="60">
        <v>1.35</v>
      </c>
      <c r="U136" s="61">
        <f t="shared" si="6"/>
        <v>97.334394389845784</v>
      </c>
      <c r="V136" s="62">
        <f t="shared" si="7"/>
        <v>1.5585446537264918</v>
      </c>
      <c r="W136" s="60">
        <v>9</v>
      </c>
      <c r="X136" s="60" t="s">
        <v>17</v>
      </c>
      <c r="Y136" s="60">
        <f t="shared" si="8"/>
        <v>0</v>
      </c>
      <c r="Z136" s="60">
        <v>4.12</v>
      </c>
      <c r="AA136" s="60">
        <v>167.9</v>
      </c>
      <c r="AB136" s="60"/>
    </row>
    <row r="137" spans="1:28" x14ac:dyDescent="0.3">
      <c r="A137" s="1" t="e">
        <v>#REF!</v>
      </c>
      <c r="B137" s="63">
        <v>5</v>
      </c>
      <c r="C137" s="63">
        <v>493446.911100998</v>
      </c>
      <c r="D137" s="63">
        <v>5180572.1204000004</v>
      </c>
      <c r="E137" s="63">
        <v>1</v>
      </c>
      <c r="F137" s="63" t="s">
        <v>15</v>
      </c>
      <c r="G137" s="63" t="s">
        <v>1862</v>
      </c>
      <c r="H137" s="60">
        <v>9</v>
      </c>
      <c r="I137" s="60">
        <v>1</v>
      </c>
      <c r="J137" s="60" t="s">
        <v>17</v>
      </c>
      <c r="K137" s="60" t="s">
        <v>17</v>
      </c>
      <c r="L137" s="60">
        <v>17</v>
      </c>
      <c r="M137" s="60">
        <v>42</v>
      </c>
      <c r="N137" s="60">
        <v>25</v>
      </c>
      <c r="O137" s="60">
        <v>25</v>
      </c>
      <c r="P137" s="60">
        <v>2</v>
      </c>
      <c r="Q137" s="60">
        <v>222.79</v>
      </c>
      <c r="R137" s="60">
        <v>190.03</v>
      </c>
      <c r="S137" s="62">
        <v>17.239383255275477</v>
      </c>
      <c r="T137" s="60">
        <v>1.35</v>
      </c>
      <c r="U137" s="61">
        <f t="shared" si="6"/>
        <v>143.13881527918497</v>
      </c>
      <c r="V137" s="62">
        <f t="shared" si="7"/>
        <v>1.3275923768780409</v>
      </c>
      <c r="W137" s="60">
        <v>9</v>
      </c>
      <c r="X137" s="60" t="s">
        <v>17</v>
      </c>
      <c r="Y137" s="60">
        <f t="shared" si="8"/>
        <v>0</v>
      </c>
      <c r="Z137" s="60">
        <v>5.73</v>
      </c>
      <c r="AA137" s="60">
        <v>74.8</v>
      </c>
      <c r="AB137" s="60"/>
    </row>
    <row r="138" spans="1:28" x14ac:dyDescent="0.3">
      <c r="A138" s="1" t="e">
        <v>#REF!</v>
      </c>
      <c r="B138" s="63">
        <v>5</v>
      </c>
      <c r="C138" s="63">
        <v>493446.911100998</v>
      </c>
      <c r="D138" s="63">
        <v>5180572.1204000004</v>
      </c>
      <c r="E138" s="63">
        <v>1</v>
      </c>
      <c r="F138" s="63" t="s">
        <v>15</v>
      </c>
      <c r="G138" s="63" t="s">
        <v>1863</v>
      </c>
      <c r="H138" s="60">
        <v>9</v>
      </c>
      <c r="I138" s="60">
        <v>1</v>
      </c>
      <c r="J138" s="60" t="s">
        <v>17</v>
      </c>
      <c r="K138" s="60" t="s">
        <v>43</v>
      </c>
      <c r="L138" s="60">
        <v>42</v>
      </c>
      <c r="M138" s="60">
        <v>66</v>
      </c>
      <c r="N138" s="60">
        <v>24</v>
      </c>
      <c r="O138" s="60">
        <v>24</v>
      </c>
      <c r="P138" s="60">
        <v>3</v>
      </c>
      <c r="Q138" s="60">
        <v>225.47000000000003</v>
      </c>
      <c r="R138" s="60">
        <v>187.54000000000002</v>
      </c>
      <c r="S138" s="62">
        <v>20.225018662685297</v>
      </c>
      <c r="T138" s="60">
        <v>1.35</v>
      </c>
      <c r="U138" s="61">
        <f t="shared" si="6"/>
        <v>137.41326266801758</v>
      </c>
      <c r="V138" s="62">
        <f t="shared" si="7"/>
        <v>1.3647882042731618</v>
      </c>
      <c r="W138" s="60">
        <v>9</v>
      </c>
      <c r="X138" s="60" t="s">
        <v>17</v>
      </c>
      <c r="Y138" s="60">
        <f t="shared" si="8"/>
        <v>0</v>
      </c>
      <c r="Z138" s="60">
        <v>6.26</v>
      </c>
      <c r="AA138" s="60">
        <v>44</v>
      </c>
      <c r="AB138" s="60"/>
    </row>
    <row r="139" spans="1:28" x14ac:dyDescent="0.3">
      <c r="A139" s="1" t="e">
        <v>#REF!</v>
      </c>
      <c r="B139" s="63">
        <v>5</v>
      </c>
      <c r="C139" s="63">
        <v>493446.911100998</v>
      </c>
      <c r="D139" s="63">
        <v>5180572.1204000004</v>
      </c>
      <c r="E139" s="63">
        <v>1</v>
      </c>
      <c r="F139" s="63" t="s">
        <v>15</v>
      </c>
      <c r="G139" s="63" t="s">
        <v>1864</v>
      </c>
      <c r="H139" s="60">
        <v>9</v>
      </c>
      <c r="I139" s="60">
        <v>1</v>
      </c>
      <c r="J139" s="60" t="s">
        <v>17</v>
      </c>
      <c r="K139" s="60" t="s">
        <v>36</v>
      </c>
      <c r="L139" s="60">
        <v>66</v>
      </c>
      <c r="M139" s="60">
        <v>97</v>
      </c>
      <c r="N139" s="60">
        <v>31</v>
      </c>
      <c r="O139" s="60">
        <v>31</v>
      </c>
      <c r="P139" s="60">
        <v>4</v>
      </c>
      <c r="Q139" s="60">
        <v>291.69</v>
      </c>
      <c r="R139" s="60">
        <v>242.57999999999998</v>
      </c>
      <c r="S139" s="62">
        <v>20.24486767252041</v>
      </c>
      <c r="T139" s="60">
        <v>1.35</v>
      </c>
      <c r="U139" s="61">
        <f t="shared" si="6"/>
        <v>177.49213094618938</v>
      </c>
      <c r="V139" s="62">
        <f t="shared" si="7"/>
        <v>1.3667084771974676</v>
      </c>
      <c r="W139" s="60">
        <v>9</v>
      </c>
      <c r="X139" s="60" t="s">
        <v>17</v>
      </c>
      <c r="Y139" s="60">
        <f t="shared" si="8"/>
        <v>0</v>
      </c>
      <c r="Z139" s="60">
        <v>6.59</v>
      </c>
      <c r="AA139" s="60">
        <v>24.6</v>
      </c>
      <c r="AB139" s="60"/>
    </row>
    <row r="140" spans="1:28" x14ac:dyDescent="0.3">
      <c r="B140" s="63"/>
      <c r="E140" s="63">
        <v>1</v>
      </c>
      <c r="F140" s="63" t="s">
        <v>15</v>
      </c>
      <c r="G140" s="63" t="s">
        <v>1865</v>
      </c>
      <c r="H140" s="60">
        <v>9</v>
      </c>
      <c r="I140" s="60">
        <v>1</v>
      </c>
      <c r="J140" s="60" t="s">
        <v>17</v>
      </c>
      <c r="K140" s="60" t="s">
        <v>37</v>
      </c>
      <c r="L140" s="60">
        <v>97</v>
      </c>
      <c r="M140" s="60">
        <v>153</v>
      </c>
      <c r="N140" s="60">
        <v>56</v>
      </c>
      <c r="O140" s="60">
        <v>52</v>
      </c>
      <c r="P140" s="70" t="s">
        <v>1808</v>
      </c>
      <c r="Q140" s="60">
        <v>523.49</v>
      </c>
      <c r="R140" s="60">
        <v>441.17</v>
      </c>
      <c r="S140" s="62">
        <v>18.659473672280523</v>
      </c>
      <c r="T140" s="60">
        <v>1.35</v>
      </c>
      <c r="U140" s="61">
        <f t="shared" si="6"/>
        <v>297.72873578070477</v>
      </c>
      <c r="V140" s="62">
        <f t="shared" si="7"/>
        <v>1.4817850848127352</v>
      </c>
      <c r="W140" s="60">
        <v>9</v>
      </c>
      <c r="X140" s="60" t="s">
        <v>17</v>
      </c>
      <c r="Y140" s="60">
        <f t="shared" si="8"/>
        <v>0</v>
      </c>
      <c r="Z140" s="60">
        <v>6.85</v>
      </c>
      <c r="AA140" s="60">
        <v>9.3000000000000007</v>
      </c>
      <c r="AB140" s="60"/>
    </row>
    <row r="141" spans="1:28" x14ac:dyDescent="0.3">
      <c r="A141" s="1" t="e">
        <v>#REF!</v>
      </c>
      <c r="B141" s="63">
        <v>49</v>
      </c>
      <c r="C141" s="63">
        <v>493449.423316998</v>
      </c>
      <c r="D141" s="63">
        <v>5180635.6795399804</v>
      </c>
      <c r="E141" s="63">
        <v>6</v>
      </c>
      <c r="F141" s="63" t="s">
        <v>17</v>
      </c>
      <c r="G141" s="63" t="s">
        <v>1866</v>
      </c>
      <c r="H141" s="60">
        <v>9</v>
      </c>
      <c r="I141" s="60">
        <v>3</v>
      </c>
      <c r="J141" s="60" t="s">
        <v>23</v>
      </c>
      <c r="K141" s="60" t="s">
        <v>16</v>
      </c>
      <c r="L141" s="60">
        <v>0</v>
      </c>
      <c r="M141" s="60">
        <v>24</v>
      </c>
      <c r="N141" s="60">
        <v>24</v>
      </c>
      <c r="O141" s="60">
        <v>24</v>
      </c>
      <c r="P141" s="60">
        <v>52</v>
      </c>
      <c r="Q141" s="60">
        <v>190.74</v>
      </c>
      <c r="R141" s="60">
        <v>167.24</v>
      </c>
      <c r="S141" s="62">
        <v>14.051662281750776</v>
      </c>
      <c r="T141" s="60">
        <v>1.35</v>
      </c>
      <c r="U141" s="61">
        <f t="shared" si="6"/>
        <v>137.41326266801758</v>
      </c>
      <c r="V141" s="62">
        <f t="shared" si="7"/>
        <v>1.2170586503286955</v>
      </c>
      <c r="W141" s="60">
        <v>9</v>
      </c>
      <c r="X141" s="60" t="s">
        <v>23</v>
      </c>
      <c r="Y141" s="60">
        <f t="shared" si="8"/>
        <v>0</v>
      </c>
      <c r="Z141" s="60">
        <v>5.03</v>
      </c>
      <c r="AA141" s="60">
        <v>116.9</v>
      </c>
      <c r="AB141" s="60"/>
    </row>
    <row r="142" spans="1:28" x14ac:dyDescent="0.3">
      <c r="A142" s="1" t="e">
        <v>#REF!</v>
      </c>
      <c r="B142" s="63">
        <v>49</v>
      </c>
      <c r="C142" s="63">
        <v>493449.423316998</v>
      </c>
      <c r="D142" s="63">
        <v>5180635.6795399804</v>
      </c>
      <c r="E142" s="63">
        <v>6</v>
      </c>
      <c r="F142" s="63" t="s">
        <v>17</v>
      </c>
      <c r="G142" s="63" t="s">
        <v>1867</v>
      </c>
      <c r="H142" s="60">
        <v>9</v>
      </c>
      <c r="I142" s="60">
        <v>3</v>
      </c>
      <c r="J142" s="60" t="s">
        <v>23</v>
      </c>
      <c r="K142" s="60" t="s">
        <v>24</v>
      </c>
      <c r="L142" s="60">
        <v>24</v>
      </c>
      <c r="M142" s="60">
        <v>45</v>
      </c>
      <c r="N142" s="60">
        <v>21</v>
      </c>
      <c r="O142" s="60">
        <v>21</v>
      </c>
      <c r="P142" s="60">
        <v>53</v>
      </c>
      <c r="Q142" s="60">
        <v>171.58999999999997</v>
      </c>
      <c r="R142" s="60">
        <v>145.92000000000002</v>
      </c>
      <c r="S142" s="62">
        <v>17.591831140350848</v>
      </c>
      <c r="T142" s="60">
        <v>1.35</v>
      </c>
      <c r="U142" s="61">
        <f t="shared" si="6"/>
        <v>120.23660483451538</v>
      </c>
      <c r="V142" s="62">
        <f t="shared" si="7"/>
        <v>1.2136071223969882</v>
      </c>
      <c r="W142" s="60">
        <v>9</v>
      </c>
      <c r="X142" s="60" t="s">
        <v>23</v>
      </c>
      <c r="Y142" s="60">
        <f t="shared" si="8"/>
        <v>0</v>
      </c>
      <c r="Z142" s="60">
        <v>6.12</v>
      </c>
      <c r="AA142" s="60">
        <v>53.7</v>
      </c>
      <c r="AB142" s="60"/>
    </row>
    <row r="143" spans="1:28" x14ac:dyDescent="0.3">
      <c r="A143" s="1" t="e">
        <v>#REF!</v>
      </c>
      <c r="B143" s="63">
        <v>49</v>
      </c>
      <c r="C143" s="63">
        <v>493449.423316998</v>
      </c>
      <c r="D143" s="63">
        <v>5180635.6795399804</v>
      </c>
      <c r="E143" s="63">
        <v>6</v>
      </c>
      <c r="F143" s="63" t="s">
        <v>17</v>
      </c>
      <c r="G143" s="63" t="s">
        <v>1868</v>
      </c>
      <c r="H143" s="60">
        <v>9</v>
      </c>
      <c r="I143" s="60">
        <v>3</v>
      </c>
      <c r="J143" s="60" t="s">
        <v>23</v>
      </c>
      <c r="K143" s="60" t="s">
        <v>25</v>
      </c>
      <c r="L143" s="60">
        <v>45</v>
      </c>
      <c r="M143" s="60">
        <v>71</v>
      </c>
      <c r="N143" s="60">
        <v>26</v>
      </c>
      <c r="O143" s="60">
        <v>9</v>
      </c>
      <c r="P143" s="60">
        <v>54</v>
      </c>
      <c r="Q143" s="60">
        <v>79.930000000000007</v>
      </c>
      <c r="R143" s="60">
        <v>65.449999999999989</v>
      </c>
      <c r="S143" s="62">
        <v>22.123758594346864</v>
      </c>
      <c r="T143" s="60">
        <v>1.35</v>
      </c>
      <c r="U143" s="61">
        <f t="shared" si="6"/>
        <v>51.529973500506593</v>
      </c>
      <c r="V143" s="62">
        <f t="shared" si="7"/>
        <v>1.2701345557524215</v>
      </c>
      <c r="W143" s="60">
        <v>9</v>
      </c>
      <c r="X143" s="60" t="s">
        <v>23</v>
      </c>
      <c r="Y143" s="60">
        <f t="shared" si="8"/>
        <v>0</v>
      </c>
      <c r="Z143" s="60">
        <v>6.34</v>
      </c>
      <c r="AA143" s="60">
        <v>40.5</v>
      </c>
      <c r="AB143" s="60"/>
    </row>
    <row r="144" spans="1:28" x14ac:dyDescent="0.3">
      <c r="A144" s="1" t="e">
        <v>#REF!</v>
      </c>
      <c r="B144" s="63">
        <v>49</v>
      </c>
      <c r="C144" s="63">
        <v>493449.423316998</v>
      </c>
      <c r="D144" s="63">
        <v>5180635.6795399804</v>
      </c>
      <c r="E144" s="63">
        <v>6</v>
      </c>
      <c r="F144" s="63" t="s">
        <v>17</v>
      </c>
      <c r="G144" s="63" t="s">
        <v>1869</v>
      </c>
      <c r="H144" s="60">
        <v>9</v>
      </c>
      <c r="I144" s="60">
        <v>3</v>
      </c>
      <c r="J144" s="60" t="s">
        <v>23</v>
      </c>
      <c r="K144" s="60" t="s">
        <v>26</v>
      </c>
      <c r="L144" s="60">
        <v>71</v>
      </c>
      <c r="M144" s="60">
        <v>88</v>
      </c>
      <c r="N144" s="60">
        <v>17</v>
      </c>
      <c r="O144" s="60">
        <v>11</v>
      </c>
      <c r="P144" s="60">
        <v>55</v>
      </c>
      <c r="Q144" s="60">
        <v>111.44</v>
      </c>
      <c r="R144" s="60">
        <v>91.97999999999999</v>
      </c>
      <c r="S144" s="62">
        <v>21.156773211567742</v>
      </c>
      <c r="T144" s="60">
        <v>1.35</v>
      </c>
      <c r="U144" s="61">
        <f t="shared" si="6"/>
        <v>62.981078722841389</v>
      </c>
      <c r="V144" s="62">
        <f t="shared" si="7"/>
        <v>1.460438624825293</v>
      </c>
      <c r="W144" s="60">
        <v>9</v>
      </c>
      <c r="X144" s="60" t="s">
        <v>23</v>
      </c>
      <c r="Y144" s="60">
        <f t="shared" si="8"/>
        <v>0</v>
      </c>
      <c r="Z144" s="60">
        <v>6.52</v>
      </c>
      <c r="AA144" s="60">
        <v>29.9</v>
      </c>
      <c r="AB144" s="60"/>
    </row>
    <row r="145" spans="1:28" x14ac:dyDescent="0.3">
      <c r="A145" s="1" t="e">
        <v>#REF!</v>
      </c>
      <c r="B145" s="63">
        <v>49</v>
      </c>
      <c r="C145" s="63">
        <v>493449.423316998</v>
      </c>
      <c r="D145" s="63">
        <v>5180635.6795399804</v>
      </c>
      <c r="E145" s="63">
        <v>6</v>
      </c>
      <c r="F145" s="63" t="s">
        <v>17</v>
      </c>
      <c r="G145" s="63" t="s">
        <v>1870</v>
      </c>
      <c r="H145" s="60">
        <v>9</v>
      </c>
      <c r="I145" s="60">
        <v>3</v>
      </c>
      <c r="J145" s="60" t="s">
        <v>23</v>
      </c>
      <c r="K145" s="60" t="s">
        <v>36</v>
      </c>
      <c r="L145" s="60">
        <v>88</v>
      </c>
      <c r="M145" s="60">
        <v>104</v>
      </c>
      <c r="N145" s="60">
        <v>16</v>
      </c>
      <c r="O145" s="60">
        <v>16</v>
      </c>
      <c r="P145" s="60">
        <v>56</v>
      </c>
      <c r="Q145" s="60">
        <v>168.77</v>
      </c>
      <c r="R145" s="60">
        <v>137.72999999999999</v>
      </c>
      <c r="S145" s="62">
        <v>22.536847455165919</v>
      </c>
      <c r="T145" s="60">
        <v>1.35</v>
      </c>
      <c r="U145" s="61">
        <f t="shared" si="6"/>
        <v>91.608841778678382</v>
      </c>
      <c r="V145" s="62">
        <f t="shared" si="7"/>
        <v>1.5034574973968957</v>
      </c>
      <c r="W145" s="60">
        <v>9</v>
      </c>
      <c r="X145" s="60" t="s">
        <v>23</v>
      </c>
      <c r="Y145" s="60">
        <f t="shared" si="8"/>
        <v>0</v>
      </c>
      <c r="Z145" s="60">
        <v>6.52</v>
      </c>
      <c r="AA145" s="60">
        <v>30.1</v>
      </c>
      <c r="AB145" s="60"/>
    </row>
    <row r="146" spans="1:28" x14ac:dyDescent="0.3">
      <c r="A146" s="1" t="e">
        <v>#REF!</v>
      </c>
      <c r="B146" s="63">
        <v>49</v>
      </c>
      <c r="C146" s="63">
        <v>493449.423316998</v>
      </c>
      <c r="D146" s="63">
        <v>5180635.6795399804</v>
      </c>
      <c r="E146" s="63">
        <v>6</v>
      </c>
      <c r="F146" s="63" t="s">
        <v>17</v>
      </c>
      <c r="G146" s="63" t="s">
        <v>1871</v>
      </c>
      <c r="H146" s="60">
        <v>9</v>
      </c>
      <c r="I146" s="60">
        <v>3</v>
      </c>
      <c r="J146" s="60" t="s">
        <v>23</v>
      </c>
      <c r="K146" s="60" t="s">
        <v>37</v>
      </c>
      <c r="L146" s="60">
        <v>104</v>
      </c>
      <c r="M146" s="60">
        <v>136</v>
      </c>
      <c r="N146" s="60">
        <v>32</v>
      </c>
      <c r="O146" s="60">
        <v>20</v>
      </c>
      <c r="P146" s="60">
        <v>57</v>
      </c>
      <c r="Q146" s="60">
        <v>226.95999999999998</v>
      </c>
      <c r="R146" s="60">
        <v>184.42000000000002</v>
      </c>
      <c r="S146" s="62">
        <v>23.066912482377163</v>
      </c>
      <c r="T146" s="60">
        <v>1.35</v>
      </c>
      <c r="U146" s="61">
        <f t="shared" si="6"/>
        <v>114.51105222334797</v>
      </c>
      <c r="V146" s="62">
        <f t="shared" si="7"/>
        <v>1.6104995668042434</v>
      </c>
      <c r="W146" s="60">
        <v>9</v>
      </c>
      <c r="X146" s="60" t="s">
        <v>23</v>
      </c>
      <c r="Y146" s="60">
        <f t="shared" si="8"/>
        <v>0</v>
      </c>
      <c r="Z146" s="60">
        <v>6.73</v>
      </c>
      <c r="AA146" s="60">
        <v>17.600000000000001</v>
      </c>
      <c r="AB146" s="60"/>
    </row>
    <row r="147" spans="1:28" x14ac:dyDescent="0.3">
      <c r="A147" s="1" t="e">
        <v>#REF!</v>
      </c>
      <c r="B147" s="63">
        <v>49</v>
      </c>
      <c r="C147" s="63">
        <v>493449.423316998</v>
      </c>
      <c r="D147" s="63">
        <v>5180635.6795399804</v>
      </c>
      <c r="E147" s="63">
        <v>6</v>
      </c>
      <c r="F147" s="63" t="s">
        <v>17</v>
      </c>
      <c r="G147" s="63" t="s">
        <v>1872</v>
      </c>
      <c r="H147" s="60">
        <v>9</v>
      </c>
      <c r="I147" s="60">
        <v>3</v>
      </c>
      <c r="J147" s="60" t="s">
        <v>23</v>
      </c>
      <c r="K147" s="60" t="s">
        <v>38</v>
      </c>
      <c r="L147" s="60">
        <v>136</v>
      </c>
      <c r="M147" s="60">
        <v>153</v>
      </c>
      <c r="N147" s="60">
        <v>17</v>
      </c>
      <c r="O147" s="60">
        <v>14</v>
      </c>
      <c r="P147" s="60">
        <v>58</v>
      </c>
      <c r="Q147" s="60">
        <v>163.79</v>
      </c>
      <c r="R147" s="60">
        <v>132.69999999999999</v>
      </c>
      <c r="S147" s="62">
        <v>23.42878673700076</v>
      </c>
      <c r="T147" s="60">
        <v>1.35</v>
      </c>
      <c r="U147" s="61">
        <f t="shared" si="6"/>
        <v>80.157736556343579</v>
      </c>
      <c r="V147" s="62">
        <f t="shared" si="7"/>
        <v>1.6554858670032928</v>
      </c>
      <c r="W147" s="60">
        <v>9</v>
      </c>
      <c r="X147" s="60" t="s">
        <v>23</v>
      </c>
      <c r="Y147" s="60">
        <f t="shared" si="8"/>
        <v>0</v>
      </c>
      <c r="Z147" s="60">
        <v>6.74</v>
      </c>
      <c r="AA147" s="60">
        <v>17.399999999999999</v>
      </c>
      <c r="AB147" s="60"/>
    </row>
    <row r="148" spans="1:28" x14ac:dyDescent="0.3">
      <c r="A148" s="1" t="e">
        <v>#REF!</v>
      </c>
      <c r="B148" s="63">
        <v>101</v>
      </c>
      <c r="C148" s="63">
        <v>493467.584636999</v>
      </c>
      <c r="D148" s="63">
        <v>5180699.2216499904</v>
      </c>
      <c r="E148" s="63">
        <v>5</v>
      </c>
      <c r="F148" s="63" t="s">
        <v>17</v>
      </c>
      <c r="G148" s="63" t="s">
        <v>1873</v>
      </c>
      <c r="H148" s="60">
        <v>9</v>
      </c>
      <c r="I148" s="60">
        <v>5</v>
      </c>
      <c r="J148" s="60" t="s">
        <v>27</v>
      </c>
      <c r="K148" s="60" t="s">
        <v>16</v>
      </c>
      <c r="L148" s="60">
        <v>0</v>
      </c>
      <c r="M148" s="60">
        <v>16</v>
      </c>
      <c r="N148" s="60">
        <v>16</v>
      </c>
      <c r="O148" s="60">
        <v>16</v>
      </c>
      <c r="P148" s="60">
        <v>111</v>
      </c>
      <c r="Q148" s="60">
        <v>150.69</v>
      </c>
      <c r="R148" s="60">
        <v>127.43</v>
      </c>
      <c r="S148" s="62">
        <v>18.253158596876709</v>
      </c>
      <c r="T148" s="60">
        <v>1.35</v>
      </c>
      <c r="U148" s="61">
        <f t="shared" si="6"/>
        <v>91.608841778678382</v>
      </c>
      <c r="V148" s="62">
        <f t="shared" si="7"/>
        <v>1.391022935404679</v>
      </c>
      <c r="W148" s="60">
        <v>9</v>
      </c>
      <c r="X148" s="60" t="s">
        <v>27</v>
      </c>
      <c r="Y148" s="60">
        <f t="shared" si="8"/>
        <v>0</v>
      </c>
      <c r="Z148" s="60">
        <v>4.72</v>
      </c>
      <c r="AA148" s="60">
        <v>133.30000000000001</v>
      </c>
      <c r="AB148" s="60"/>
    </row>
    <row r="149" spans="1:28" x14ac:dyDescent="0.3">
      <c r="A149" s="1" t="e">
        <v>#REF!</v>
      </c>
      <c r="B149" s="63">
        <v>101</v>
      </c>
      <c r="C149" s="63">
        <v>493467.584636999</v>
      </c>
      <c r="D149" s="63">
        <v>5180699.2216499904</v>
      </c>
      <c r="E149" s="63">
        <v>5</v>
      </c>
      <c r="F149" s="63" t="s">
        <v>17</v>
      </c>
      <c r="G149" s="63" t="s">
        <v>1874</v>
      </c>
      <c r="H149" s="60">
        <v>9</v>
      </c>
      <c r="I149" s="60">
        <v>5</v>
      </c>
      <c r="J149" s="60" t="s">
        <v>27</v>
      </c>
      <c r="K149" s="60" t="s">
        <v>17</v>
      </c>
      <c r="L149" s="60">
        <v>16</v>
      </c>
      <c r="M149" s="60">
        <v>43</v>
      </c>
      <c r="N149" s="60">
        <v>27</v>
      </c>
      <c r="O149" s="60">
        <v>27</v>
      </c>
      <c r="P149" s="60">
        <v>112</v>
      </c>
      <c r="Q149" s="60">
        <v>227.28</v>
      </c>
      <c r="R149" s="60">
        <v>189.36999999999998</v>
      </c>
      <c r="S149" s="62">
        <v>20.019010402914944</v>
      </c>
      <c r="T149" s="60">
        <v>1.35</v>
      </c>
      <c r="U149" s="61">
        <f t="shared" si="6"/>
        <v>154.58992050151977</v>
      </c>
      <c r="V149" s="62">
        <f t="shared" si="7"/>
        <v>1.2249828409617318</v>
      </c>
      <c r="W149" s="60">
        <v>9</v>
      </c>
      <c r="X149" s="60" t="s">
        <v>27</v>
      </c>
      <c r="Y149" s="60">
        <f t="shared" si="8"/>
        <v>0</v>
      </c>
      <c r="Z149" s="60">
        <v>5.75</v>
      </c>
      <c r="AA149" s="60">
        <v>73.599999999999994</v>
      </c>
      <c r="AB149" s="60"/>
    </row>
    <row r="150" spans="1:28" x14ac:dyDescent="0.3">
      <c r="A150" s="1" t="e">
        <v>#REF!</v>
      </c>
      <c r="B150" s="63">
        <v>101</v>
      </c>
      <c r="C150" s="63">
        <v>493467.584636999</v>
      </c>
      <c r="D150" s="63">
        <v>5180699.2216499904</v>
      </c>
      <c r="E150" s="63">
        <v>5</v>
      </c>
      <c r="F150" s="63" t="s">
        <v>17</v>
      </c>
      <c r="G150" s="63" t="s">
        <v>1875</v>
      </c>
      <c r="H150" s="60">
        <v>9</v>
      </c>
      <c r="I150" s="60">
        <v>5</v>
      </c>
      <c r="J150" s="60" t="s">
        <v>27</v>
      </c>
      <c r="K150" s="60" t="s">
        <v>36</v>
      </c>
      <c r="L150" s="60">
        <v>43</v>
      </c>
      <c r="M150" s="60">
        <v>71</v>
      </c>
      <c r="N150" s="60">
        <v>28</v>
      </c>
      <c r="O150" s="60">
        <v>21</v>
      </c>
      <c r="P150" s="60">
        <v>113</v>
      </c>
      <c r="Q150" s="60">
        <v>186.92000000000002</v>
      </c>
      <c r="R150" s="60">
        <v>154.79000000000002</v>
      </c>
      <c r="S150" s="62">
        <v>20.757154854964785</v>
      </c>
      <c r="T150" s="60">
        <v>1.35</v>
      </c>
      <c r="U150" s="61">
        <f t="shared" si="6"/>
        <v>120.23660483451538</v>
      </c>
      <c r="V150" s="62">
        <f t="shared" si="7"/>
        <v>1.2873783338530005</v>
      </c>
      <c r="W150" s="60">
        <v>9</v>
      </c>
      <c r="X150" s="60" t="s">
        <v>27</v>
      </c>
      <c r="Y150" s="60">
        <f t="shared" si="8"/>
        <v>0</v>
      </c>
      <c r="Z150" s="60">
        <v>6.37</v>
      </c>
      <c r="AA150" s="60">
        <v>37.4</v>
      </c>
      <c r="AB150" s="60"/>
    </row>
    <row r="151" spans="1:28" x14ac:dyDescent="0.3">
      <c r="A151" s="1" t="e">
        <v>#REF!</v>
      </c>
      <c r="B151" s="63">
        <v>101</v>
      </c>
      <c r="C151" s="63">
        <v>493467.584636999</v>
      </c>
      <c r="D151" s="63">
        <v>5180699.2216499904</v>
      </c>
      <c r="E151" s="63">
        <v>5</v>
      </c>
      <c r="F151" s="63" t="s">
        <v>17</v>
      </c>
      <c r="G151" s="63" t="s">
        <v>1876</v>
      </c>
      <c r="H151" s="60">
        <v>9</v>
      </c>
      <c r="I151" s="60">
        <v>5</v>
      </c>
      <c r="J151" s="60" t="s">
        <v>27</v>
      </c>
      <c r="K151" s="60" t="s">
        <v>37</v>
      </c>
      <c r="L151" s="60">
        <v>71</v>
      </c>
      <c r="M151" s="60">
        <v>103</v>
      </c>
      <c r="N151" s="60">
        <v>32</v>
      </c>
      <c r="O151" s="60">
        <v>32</v>
      </c>
      <c r="P151" s="60">
        <v>114</v>
      </c>
      <c r="Q151" s="60">
        <v>343.25</v>
      </c>
      <c r="R151" s="60">
        <v>280.55999999999995</v>
      </c>
      <c r="S151" s="62">
        <v>22.34459652124325</v>
      </c>
      <c r="T151" s="60">
        <v>1.35</v>
      </c>
      <c r="U151" s="61">
        <f t="shared" si="6"/>
        <v>183.21768355735676</v>
      </c>
      <c r="V151" s="62">
        <f t="shared" si="7"/>
        <v>1.5312932384726385</v>
      </c>
      <c r="W151" s="60">
        <v>9</v>
      </c>
      <c r="X151" s="60" t="s">
        <v>27</v>
      </c>
      <c r="Y151" s="60">
        <f t="shared" si="8"/>
        <v>0</v>
      </c>
      <c r="Z151" s="60">
        <v>6.57</v>
      </c>
      <c r="AA151" s="60">
        <v>25.9</v>
      </c>
      <c r="AB151" s="60"/>
    </row>
    <row r="152" spans="1:28" x14ac:dyDescent="0.3">
      <c r="A152" s="1" t="e">
        <v>#REF!</v>
      </c>
      <c r="B152" s="63">
        <v>101</v>
      </c>
      <c r="C152" s="63">
        <v>493467.584636999</v>
      </c>
      <c r="D152" s="63">
        <v>5180699.2216499904</v>
      </c>
      <c r="E152" s="63">
        <v>5</v>
      </c>
      <c r="F152" s="63" t="s">
        <v>17</v>
      </c>
      <c r="G152" s="63" t="s">
        <v>1877</v>
      </c>
      <c r="H152" s="60">
        <v>9</v>
      </c>
      <c r="I152" s="60">
        <v>5</v>
      </c>
      <c r="J152" s="60" t="s">
        <v>27</v>
      </c>
      <c r="K152" s="60" t="s">
        <v>44</v>
      </c>
      <c r="L152" s="60">
        <v>103</v>
      </c>
      <c r="M152" s="60">
        <v>132</v>
      </c>
      <c r="N152" s="60">
        <v>29</v>
      </c>
      <c r="O152" s="60">
        <v>29</v>
      </c>
      <c r="P152" s="60">
        <v>115</v>
      </c>
      <c r="Q152" s="60">
        <v>318.11</v>
      </c>
      <c r="R152" s="60">
        <v>257.64999999999998</v>
      </c>
      <c r="S152" s="62">
        <v>23.465942169609953</v>
      </c>
      <c r="T152" s="60">
        <v>1.35</v>
      </c>
      <c r="U152" s="61">
        <f t="shared" si="6"/>
        <v>166.04102572385457</v>
      </c>
      <c r="V152" s="62">
        <f t="shared" si="7"/>
        <v>1.5517249359113314</v>
      </c>
      <c r="W152" s="60">
        <v>9</v>
      </c>
      <c r="X152" s="60" t="s">
        <v>27</v>
      </c>
      <c r="Y152" s="60">
        <f t="shared" si="8"/>
        <v>0</v>
      </c>
      <c r="Z152" s="60">
        <v>6.72</v>
      </c>
      <c r="AA152" s="60">
        <v>17.100000000000001</v>
      </c>
      <c r="AB152" s="60"/>
    </row>
    <row r="153" spans="1:28" x14ac:dyDescent="0.3">
      <c r="A153" s="1" t="e">
        <v>#REF!</v>
      </c>
      <c r="B153" s="63">
        <v>101</v>
      </c>
      <c r="C153" s="63">
        <v>493467.584636999</v>
      </c>
      <c r="D153" s="63">
        <v>5180699.2216499904</v>
      </c>
      <c r="E153" s="63">
        <v>5</v>
      </c>
      <c r="F153" s="63" t="s">
        <v>17</v>
      </c>
      <c r="G153" s="63" t="s">
        <v>1878</v>
      </c>
      <c r="H153" s="60">
        <v>9</v>
      </c>
      <c r="I153" s="60">
        <v>5</v>
      </c>
      <c r="J153" s="60" t="s">
        <v>27</v>
      </c>
      <c r="K153" s="60" t="s">
        <v>54</v>
      </c>
      <c r="L153" s="60">
        <v>132</v>
      </c>
      <c r="M153" s="60">
        <v>153</v>
      </c>
      <c r="N153" s="60">
        <v>21</v>
      </c>
      <c r="O153" s="60">
        <v>21</v>
      </c>
      <c r="P153" s="60">
        <v>116</v>
      </c>
      <c r="Q153" s="60">
        <v>238.97999999999996</v>
      </c>
      <c r="R153" s="60">
        <v>192.27999999999997</v>
      </c>
      <c r="S153" s="62">
        <v>24.287497399625543</v>
      </c>
      <c r="T153" s="60">
        <v>1.35</v>
      </c>
      <c r="U153" s="61">
        <f t="shared" si="6"/>
        <v>120.23660483451538</v>
      </c>
      <c r="V153" s="62">
        <f t="shared" si="7"/>
        <v>1.5991802185751978</v>
      </c>
      <c r="W153" s="60">
        <v>9</v>
      </c>
      <c r="X153" s="60" t="s">
        <v>27</v>
      </c>
      <c r="Y153" s="60">
        <f t="shared" si="8"/>
        <v>0</v>
      </c>
      <c r="Z153" s="60">
        <v>6.62</v>
      </c>
      <c r="AA153" s="60">
        <v>22.8</v>
      </c>
      <c r="AB153" s="60"/>
    </row>
    <row r="154" spans="1:28" x14ac:dyDescent="0.3">
      <c r="A154" s="1" t="e">
        <v>#REF!</v>
      </c>
      <c r="B154" s="63">
        <v>127</v>
      </c>
      <c r="C154" s="63">
        <v>493466.070624999</v>
      </c>
      <c r="D154" s="63">
        <v>5180730.2058699904</v>
      </c>
      <c r="E154" s="63">
        <v>5</v>
      </c>
      <c r="F154" s="63" t="s">
        <v>17</v>
      </c>
      <c r="G154" s="63" t="s">
        <v>1879</v>
      </c>
      <c r="H154" s="60">
        <v>9</v>
      </c>
      <c r="I154" s="60">
        <v>6</v>
      </c>
      <c r="J154" s="60" t="s">
        <v>40</v>
      </c>
      <c r="K154" s="60" t="s">
        <v>16</v>
      </c>
      <c r="L154" s="60">
        <v>0</v>
      </c>
      <c r="M154" s="60">
        <v>26</v>
      </c>
      <c r="N154" s="60">
        <v>26</v>
      </c>
      <c r="O154" s="60">
        <v>26</v>
      </c>
      <c r="P154" s="60">
        <v>130</v>
      </c>
      <c r="Q154" s="60">
        <v>213.17000000000002</v>
      </c>
      <c r="R154" s="60">
        <v>189.61</v>
      </c>
      <c r="S154" s="62">
        <v>12.425504983914351</v>
      </c>
      <c r="T154" s="60">
        <v>1.35</v>
      </c>
      <c r="U154" s="61">
        <f t="shared" si="6"/>
        <v>148.86436789035238</v>
      </c>
      <c r="V154" s="62">
        <f t="shared" si="7"/>
        <v>1.273709771432068</v>
      </c>
      <c r="W154" s="60">
        <v>9</v>
      </c>
      <c r="X154" s="60" t="s">
        <v>40</v>
      </c>
      <c r="Y154" s="60">
        <f t="shared" si="8"/>
        <v>0</v>
      </c>
      <c r="Z154" s="60">
        <v>4.74</v>
      </c>
      <c r="AA154" s="60">
        <v>122.9</v>
      </c>
      <c r="AB154" s="60"/>
    </row>
    <row r="155" spans="1:28" x14ac:dyDescent="0.3">
      <c r="A155" s="1" t="e">
        <v>#REF!</v>
      </c>
      <c r="B155" s="63">
        <v>127</v>
      </c>
      <c r="C155" s="63">
        <v>493466.070624999</v>
      </c>
      <c r="D155" s="63">
        <v>5180730.2058699904</v>
      </c>
      <c r="E155" s="63">
        <v>5</v>
      </c>
      <c r="F155" s="63" t="s">
        <v>17</v>
      </c>
      <c r="G155" s="63" t="s">
        <v>1880</v>
      </c>
      <c r="H155" s="60">
        <v>9</v>
      </c>
      <c r="I155" s="60">
        <v>6</v>
      </c>
      <c r="J155" s="60" t="s">
        <v>40</v>
      </c>
      <c r="K155" s="60" t="s">
        <v>17</v>
      </c>
      <c r="L155" s="60">
        <v>26</v>
      </c>
      <c r="M155" s="60">
        <v>49.5</v>
      </c>
      <c r="N155" s="60">
        <v>23.5</v>
      </c>
      <c r="O155" s="60">
        <v>23.5</v>
      </c>
      <c r="P155" s="60">
        <v>131</v>
      </c>
      <c r="Q155" s="60">
        <v>202.79999999999995</v>
      </c>
      <c r="R155" s="60">
        <v>176.18</v>
      </c>
      <c r="S155" s="62">
        <v>15.109547054149136</v>
      </c>
      <c r="T155" s="60">
        <v>1.35</v>
      </c>
      <c r="U155" s="61">
        <f t="shared" si="6"/>
        <v>134.55048636243387</v>
      </c>
      <c r="V155" s="62">
        <f t="shared" si="7"/>
        <v>1.3093969762801911</v>
      </c>
      <c r="W155" s="60">
        <v>9</v>
      </c>
      <c r="X155" s="60" t="s">
        <v>40</v>
      </c>
      <c r="Y155" s="60">
        <f t="shared" si="8"/>
        <v>0</v>
      </c>
      <c r="Z155" s="60">
        <v>5.93</v>
      </c>
      <c r="AA155" s="60">
        <v>54.5</v>
      </c>
      <c r="AB155" s="60"/>
    </row>
    <row r="156" spans="1:28" x14ac:dyDescent="0.3">
      <c r="B156" s="63"/>
      <c r="E156" s="63">
        <v>5</v>
      </c>
      <c r="F156" s="63" t="s">
        <v>17</v>
      </c>
      <c r="G156" s="63" t="s">
        <v>1881</v>
      </c>
      <c r="H156" s="60">
        <v>9</v>
      </c>
      <c r="I156" s="60">
        <v>6</v>
      </c>
      <c r="J156" s="60" t="s">
        <v>40</v>
      </c>
      <c r="K156" s="60" t="s">
        <v>36</v>
      </c>
      <c r="L156" s="60">
        <v>49.5</v>
      </c>
      <c r="M156" s="60">
        <v>94</v>
      </c>
      <c r="N156" s="60">
        <v>44.5</v>
      </c>
      <c r="O156" s="60">
        <v>33</v>
      </c>
      <c r="P156" s="74">
        <v>132133</v>
      </c>
      <c r="Q156" s="60">
        <v>330.35999999999996</v>
      </c>
      <c r="R156" s="60">
        <v>276.60000000000002</v>
      </c>
      <c r="S156" s="62">
        <v>19.436008676789562</v>
      </c>
      <c r="T156" s="60">
        <v>1.35</v>
      </c>
      <c r="U156" s="61">
        <f t="shared" si="6"/>
        <v>188.94323616852415</v>
      </c>
      <c r="V156" s="62">
        <f t="shared" si="7"/>
        <v>1.4639317374308767</v>
      </c>
      <c r="W156" s="60">
        <v>9</v>
      </c>
      <c r="X156" s="60" t="s">
        <v>40</v>
      </c>
      <c r="Y156" s="60">
        <f t="shared" si="8"/>
        <v>0</v>
      </c>
      <c r="Z156" s="60">
        <v>6.45</v>
      </c>
      <c r="AA156" s="60">
        <v>24.7</v>
      </c>
      <c r="AB156" s="60"/>
    </row>
    <row r="157" spans="1:28" x14ac:dyDescent="0.3">
      <c r="A157" s="1" t="e">
        <v>#REF!</v>
      </c>
      <c r="B157" s="63">
        <v>127</v>
      </c>
      <c r="C157" s="63">
        <v>493466.070624999</v>
      </c>
      <c r="D157" s="63">
        <v>5180730.2058699904</v>
      </c>
      <c r="E157" s="63">
        <v>5</v>
      </c>
      <c r="F157" s="63" t="s">
        <v>17</v>
      </c>
      <c r="G157" s="63" t="s">
        <v>1882</v>
      </c>
      <c r="H157" s="60">
        <v>9</v>
      </c>
      <c r="I157" s="60">
        <v>6</v>
      </c>
      <c r="J157" s="60" t="s">
        <v>40</v>
      </c>
      <c r="K157" s="60" t="s">
        <v>49</v>
      </c>
      <c r="L157" s="60">
        <v>94</v>
      </c>
      <c r="M157" s="60">
        <v>107</v>
      </c>
      <c r="N157" s="60">
        <v>13</v>
      </c>
      <c r="O157" s="60">
        <v>13</v>
      </c>
      <c r="P157" s="60">
        <v>134</v>
      </c>
      <c r="Q157" s="60">
        <v>134.55000000000001</v>
      </c>
      <c r="R157" s="60">
        <v>110.80000000000001</v>
      </c>
      <c r="S157" s="62">
        <v>21.435018050541512</v>
      </c>
      <c r="T157" s="60">
        <v>1.35</v>
      </c>
      <c r="U157" s="61">
        <f t="shared" si="6"/>
        <v>74.432183945176192</v>
      </c>
      <c r="V157" s="62">
        <f t="shared" si="7"/>
        <v>1.4886033719178644</v>
      </c>
      <c r="W157" s="60">
        <v>9</v>
      </c>
      <c r="X157" s="60" t="s">
        <v>40</v>
      </c>
      <c r="Y157" s="60">
        <f t="shared" si="8"/>
        <v>0</v>
      </c>
      <c r="Z157" s="60">
        <v>6.64</v>
      </c>
      <c r="AA157" s="60">
        <v>14.4</v>
      </c>
      <c r="AB157" s="60"/>
    </row>
    <row r="158" spans="1:28" x14ac:dyDescent="0.3">
      <c r="B158" s="63"/>
      <c r="E158" s="63">
        <v>5</v>
      </c>
      <c r="F158" s="63" t="s">
        <v>17</v>
      </c>
      <c r="G158" s="63" t="s">
        <v>1883</v>
      </c>
      <c r="H158" s="60">
        <v>9</v>
      </c>
      <c r="I158" s="60">
        <v>6</v>
      </c>
      <c r="J158" s="60" t="s">
        <v>40</v>
      </c>
      <c r="K158" s="60" t="s">
        <v>57</v>
      </c>
      <c r="L158" s="60">
        <v>107</v>
      </c>
      <c r="M158" s="60">
        <v>153</v>
      </c>
      <c r="N158" s="60">
        <v>46</v>
      </c>
      <c r="O158" s="60">
        <v>37</v>
      </c>
      <c r="P158" s="74">
        <v>135136</v>
      </c>
      <c r="Q158" s="60">
        <v>427.93</v>
      </c>
      <c r="R158" s="60">
        <v>351.23999999999995</v>
      </c>
      <c r="S158" s="62">
        <v>21.83407356793078</v>
      </c>
      <c r="T158" s="60">
        <v>1.35</v>
      </c>
      <c r="U158" s="61">
        <f t="shared" si="6"/>
        <v>211.84544661319376</v>
      </c>
      <c r="V158" s="62">
        <f t="shared" si="7"/>
        <v>1.6580011778177379</v>
      </c>
      <c r="W158" s="60">
        <v>9</v>
      </c>
      <c r="X158" s="60" t="s">
        <v>40</v>
      </c>
      <c r="Y158" s="60">
        <f t="shared" si="8"/>
        <v>0</v>
      </c>
      <c r="Z158" s="60">
        <v>6.79</v>
      </c>
      <c r="AA158" s="60">
        <v>5.4</v>
      </c>
      <c r="AB158" s="60"/>
    </row>
    <row r="159" spans="1:28" x14ac:dyDescent="0.3">
      <c r="A159" s="1" t="e">
        <v>#REF!</v>
      </c>
      <c r="B159" s="63">
        <v>227</v>
      </c>
      <c r="C159" s="63">
        <v>493478.459027</v>
      </c>
      <c r="D159" s="63">
        <v>5180856.1175499903</v>
      </c>
      <c r="E159" s="63">
        <v>3</v>
      </c>
      <c r="F159" s="63" t="s">
        <v>17</v>
      </c>
      <c r="G159" s="63" t="s">
        <v>1884</v>
      </c>
      <c r="H159" s="60">
        <v>9</v>
      </c>
      <c r="I159" s="60">
        <v>10</v>
      </c>
      <c r="J159" s="60" t="s">
        <v>53</v>
      </c>
      <c r="K159" s="60" t="s">
        <v>16</v>
      </c>
      <c r="L159" s="60">
        <v>0</v>
      </c>
      <c r="M159" s="60">
        <v>21</v>
      </c>
      <c r="N159" s="60">
        <v>21</v>
      </c>
      <c r="O159" s="60">
        <v>21</v>
      </c>
      <c r="P159" s="60">
        <v>228</v>
      </c>
      <c r="Q159" s="60">
        <v>210.49</v>
      </c>
      <c r="R159" s="60">
        <v>182.84999999999997</v>
      </c>
      <c r="S159" s="62">
        <v>15.116215477167103</v>
      </c>
      <c r="T159" s="60">
        <v>1.35</v>
      </c>
      <c r="U159" s="61">
        <f t="shared" si="6"/>
        <v>120.23660483451538</v>
      </c>
      <c r="V159" s="62">
        <f t="shared" si="7"/>
        <v>1.5207515236450744</v>
      </c>
      <c r="W159" s="60">
        <v>9</v>
      </c>
      <c r="X159" s="60" t="s">
        <v>53</v>
      </c>
      <c r="Y159" s="60">
        <f t="shared" si="8"/>
        <v>0</v>
      </c>
      <c r="Z159" s="60">
        <v>4.9000000000000004</v>
      </c>
      <c r="AA159" s="60">
        <v>125.9</v>
      </c>
      <c r="AB159" s="60"/>
    </row>
    <row r="160" spans="1:28" x14ac:dyDescent="0.3">
      <c r="A160" s="1" t="e">
        <v>#REF!</v>
      </c>
      <c r="B160" s="63">
        <v>227</v>
      </c>
      <c r="C160" s="63">
        <v>493478.459027</v>
      </c>
      <c r="D160" s="63">
        <v>5180856.1175499903</v>
      </c>
      <c r="E160" s="63">
        <v>3</v>
      </c>
      <c r="F160" s="63" t="s">
        <v>17</v>
      </c>
      <c r="G160" s="63" t="s">
        <v>1885</v>
      </c>
      <c r="H160" s="60">
        <v>9</v>
      </c>
      <c r="I160" s="60">
        <v>10</v>
      </c>
      <c r="J160" s="60" t="s">
        <v>53</v>
      </c>
      <c r="K160" s="60" t="s">
        <v>43</v>
      </c>
      <c r="L160" s="60">
        <v>21</v>
      </c>
      <c r="M160" s="60">
        <v>42</v>
      </c>
      <c r="N160" s="60">
        <v>21</v>
      </c>
      <c r="O160" s="60">
        <v>21</v>
      </c>
      <c r="P160" s="60">
        <v>229</v>
      </c>
      <c r="Q160" s="60">
        <v>212.39999999999998</v>
      </c>
      <c r="R160" s="60">
        <v>179.94</v>
      </c>
      <c r="S160" s="62">
        <v>18.039346448816261</v>
      </c>
      <c r="T160" s="60">
        <v>1.35</v>
      </c>
      <c r="U160" s="61">
        <f t="shared" si="6"/>
        <v>120.23660483451538</v>
      </c>
      <c r="V160" s="62">
        <f t="shared" si="7"/>
        <v>1.4965492434492464</v>
      </c>
      <c r="W160" s="60">
        <v>9</v>
      </c>
      <c r="X160" s="60" t="s">
        <v>53</v>
      </c>
      <c r="Y160" s="60">
        <f t="shared" si="8"/>
        <v>0</v>
      </c>
      <c r="Z160" s="60">
        <v>6.08</v>
      </c>
      <c r="AA160" s="60">
        <v>57.2</v>
      </c>
      <c r="AB160" s="60"/>
    </row>
    <row r="161" spans="1:28" x14ac:dyDescent="0.3">
      <c r="A161" s="1" t="e">
        <v>#REF!</v>
      </c>
      <c r="B161" s="63">
        <v>227</v>
      </c>
      <c r="C161" s="63">
        <v>493478.459027</v>
      </c>
      <c r="D161" s="63">
        <v>5180856.1175499903</v>
      </c>
      <c r="E161" s="63">
        <v>3</v>
      </c>
      <c r="F161" s="63" t="s">
        <v>17</v>
      </c>
      <c r="G161" s="63" t="s">
        <v>1886</v>
      </c>
      <c r="H161" s="60">
        <v>9</v>
      </c>
      <c r="I161" s="60">
        <v>10</v>
      </c>
      <c r="J161" s="60" t="s">
        <v>53</v>
      </c>
      <c r="K161" s="60" t="s">
        <v>18</v>
      </c>
      <c r="L161" s="60">
        <v>42</v>
      </c>
      <c r="M161" s="60">
        <v>69</v>
      </c>
      <c r="N161" s="60">
        <v>27</v>
      </c>
      <c r="O161" s="60">
        <v>27</v>
      </c>
      <c r="P161" s="60">
        <v>230</v>
      </c>
      <c r="Q161" s="60">
        <v>263.77</v>
      </c>
      <c r="R161" s="60">
        <v>221.88000000000002</v>
      </c>
      <c r="S161" s="62">
        <v>18.87957454479897</v>
      </c>
      <c r="T161" s="60">
        <v>1.35</v>
      </c>
      <c r="U161" s="61">
        <f t="shared" si="6"/>
        <v>154.58992050151977</v>
      </c>
      <c r="V161" s="62">
        <f t="shared" si="7"/>
        <v>1.4352811572719499</v>
      </c>
      <c r="W161" s="60">
        <v>9</v>
      </c>
      <c r="X161" s="60" t="s">
        <v>53</v>
      </c>
      <c r="Y161" s="60">
        <f t="shared" si="8"/>
        <v>0</v>
      </c>
      <c r="Z161" s="60">
        <v>6.42</v>
      </c>
      <c r="AA161" s="60">
        <v>37.299999999999997</v>
      </c>
      <c r="AB161" s="60"/>
    </row>
    <row r="162" spans="1:28" x14ac:dyDescent="0.3">
      <c r="B162" s="63"/>
      <c r="E162" s="63">
        <v>3</v>
      </c>
      <c r="F162" s="63" t="s">
        <v>17</v>
      </c>
      <c r="G162" s="63" t="s">
        <v>1887</v>
      </c>
      <c r="H162" s="60">
        <v>9</v>
      </c>
      <c r="I162" s="60">
        <v>10</v>
      </c>
      <c r="J162" s="60" t="s">
        <v>53</v>
      </c>
      <c r="K162" s="60" t="s">
        <v>28</v>
      </c>
      <c r="L162" s="60">
        <v>69</v>
      </c>
      <c r="M162" s="60">
        <v>121</v>
      </c>
      <c r="N162" s="60">
        <v>52</v>
      </c>
      <c r="O162" s="60">
        <v>52</v>
      </c>
      <c r="P162" s="74">
        <v>231232</v>
      </c>
      <c r="Q162" s="60">
        <v>561.72</v>
      </c>
      <c r="R162" s="60">
        <v>464.73</v>
      </c>
      <c r="S162" s="62">
        <v>20.870182686721321</v>
      </c>
      <c r="T162" s="60">
        <v>1.35</v>
      </c>
      <c r="U162" s="61">
        <f t="shared" si="6"/>
        <v>297.72873578070477</v>
      </c>
      <c r="V162" s="62">
        <f t="shared" si="7"/>
        <v>1.5609175203776831</v>
      </c>
      <c r="W162" s="60">
        <v>9</v>
      </c>
      <c r="X162" s="60" t="s">
        <v>53</v>
      </c>
      <c r="Y162" s="60">
        <f t="shared" si="8"/>
        <v>0</v>
      </c>
      <c r="Z162" s="60">
        <v>6.79</v>
      </c>
      <c r="AA162" s="60">
        <v>16.2</v>
      </c>
      <c r="AB162" s="60"/>
    </row>
    <row r="163" spans="1:28" x14ac:dyDescent="0.3">
      <c r="A163" s="1" t="e">
        <v>#REF!</v>
      </c>
      <c r="B163" s="63">
        <v>227</v>
      </c>
      <c r="C163" s="63">
        <v>493478.459027</v>
      </c>
      <c r="D163" s="63">
        <v>5180856.1175499903</v>
      </c>
      <c r="E163" s="63">
        <v>3</v>
      </c>
      <c r="F163" s="63" t="s">
        <v>17</v>
      </c>
      <c r="G163" s="63" t="s">
        <v>1888</v>
      </c>
      <c r="H163" s="60">
        <v>9</v>
      </c>
      <c r="I163" s="60">
        <v>10</v>
      </c>
      <c r="J163" s="60" t="s">
        <v>53</v>
      </c>
      <c r="K163" s="60" t="s">
        <v>29</v>
      </c>
      <c r="L163" s="60">
        <v>121</v>
      </c>
      <c r="M163" s="60">
        <v>153</v>
      </c>
      <c r="N163" s="60">
        <v>32</v>
      </c>
      <c r="O163" s="60">
        <v>32</v>
      </c>
      <c r="P163" s="60">
        <v>233</v>
      </c>
      <c r="Q163" s="60">
        <v>362.38</v>
      </c>
      <c r="R163" s="60">
        <v>298.03999999999996</v>
      </c>
      <c r="S163" s="62">
        <v>21.587706348141204</v>
      </c>
      <c r="T163" s="60">
        <v>1.35</v>
      </c>
      <c r="U163" s="61">
        <f t="shared" si="6"/>
        <v>183.21768355735676</v>
      </c>
      <c r="V163" s="62">
        <f t="shared" si="7"/>
        <v>1.6266988765126362</v>
      </c>
      <c r="W163" s="60">
        <v>9</v>
      </c>
      <c r="X163" s="60" t="s">
        <v>53</v>
      </c>
      <c r="Y163" s="60">
        <f t="shared" si="8"/>
        <v>0</v>
      </c>
      <c r="Z163" s="60">
        <v>7.01</v>
      </c>
      <c r="AA163" s="60">
        <v>3.3</v>
      </c>
      <c r="AB163" s="60"/>
    </row>
    <row r="164" spans="1:28" x14ac:dyDescent="0.3">
      <c r="A164" s="1" t="e">
        <v>#REF!</v>
      </c>
      <c r="B164" s="63">
        <v>249</v>
      </c>
      <c r="C164" s="63">
        <v>493445.578717998</v>
      </c>
      <c r="D164" s="63">
        <v>5180889.9313700004</v>
      </c>
      <c r="E164" s="63">
        <v>1</v>
      </c>
      <c r="F164" s="63" t="s">
        <v>17</v>
      </c>
      <c r="G164" s="63" t="s">
        <v>1889</v>
      </c>
      <c r="H164" s="60">
        <v>9</v>
      </c>
      <c r="I164" s="60">
        <v>11</v>
      </c>
      <c r="J164" s="60" t="s">
        <v>58</v>
      </c>
      <c r="K164" s="60" t="s">
        <v>16</v>
      </c>
      <c r="L164" s="60">
        <v>0</v>
      </c>
      <c r="M164" s="60">
        <v>18</v>
      </c>
      <c r="N164" s="60">
        <v>18</v>
      </c>
      <c r="O164" s="60">
        <v>18</v>
      </c>
      <c r="P164" s="60">
        <v>248</v>
      </c>
      <c r="Q164" s="60">
        <v>165.94</v>
      </c>
      <c r="R164" s="60">
        <v>143.61000000000001</v>
      </c>
      <c r="S164" s="62">
        <v>15.549056472390491</v>
      </c>
      <c r="T164" s="60">
        <v>1.35</v>
      </c>
      <c r="U164" s="61">
        <f t="shared" si="6"/>
        <v>103.05994700101319</v>
      </c>
      <c r="V164" s="62">
        <f t="shared" si="7"/>
        <v>1.3934608369106591</v>
      </c>
      <c r="W164" s="60">
        <v>9</v>
      </c>
      <c r="X164" s="60" t="s">
        <v>58</v>
      </c>
      <c r="Y164" s="60">
        <f t="shared" si="8"/>
        <v>0</v>
      </c>
      <c r="Z164" s="60">
        <v>4.12</v>
      </c>
      <c r="AA164" s="60">
        <v>172.1</v>
      </c>
      <c r="AB164" s="60"/>
    </row>
    <row r="165" spans="1:28" x14ac:dyDescent="0.3">
      <c r="A165" s="1" t="e">
        <v>#REF!</v>
      </c>
      <c r="B165" s="63">
        <v>249</v>
      </c>
      <c r="C165" s="63">
        <v>493445.578717998</v>
      </c>
      <c r="D165" s="63">
        <v>5180889.9313700004</v>
      </c>
      <c r="E165" s="63">
        <v>1</v>
      </c>
      <c r="F165" s="63" t="s">
        <v>17</v>
      </c>
      <c r="G165" s="63" t="s">
        <v>1890</v>
      </c>
      <c r="H165" s="60">
        <v>9</v>
      </c>
      <c r="I165" s="60">
        <v>11</v>
      </c>
      <c r="J165" s="60" t="s">
        <v>58</v>
      </c>
      <c r="K165" s="60" t="s">
        <v>36</v>
      </c>
      <c r="L165" s="60">
        <v>18</v>
      </c>
      <c r="M165" s="60">
        <v>43</v>
      </c>
      <c r="N165" s="60">
        <v>25</v>
      </c>
      <c r="O165" s="60">
        <v>25</v>
      </c>
      <c r="P165" s="60">
        <v>249</v>
      </c>
      <c r="Q165" s="60">
        <v>235.36</v>
      </c>
      <c r="R165" s="60">
        <v>201.59000000000003</v>
      </c>
      <c r="S165" s="62">
        <v>16.751823007093595</v>
      </c>
      <c r="T165" s="60">
        <v>1.35</v>
      </c>
      <c r="U165" s="61">
        <f t="shared" si="6"/>
        <v>143.13881527918497</v>
      </c>
      <c r="V165" s="62">
        <f t="shared" si="7"/>
        <v>1.4083531403191301</v>
      </c>
      <c r="W165" s="60">
        <v>9</v>
      </c>
      <c r="X165" s="60" t="s">
        <v>58</v>
      </c>
      <c r="Y165" s="60">
        <f t="shared" si="8"/>
        <v>0</v>
      </c>
      <c r="Z165" s="60">
        <v>5.0199999999999996</v>
      </c>
      <c r="AA165" s="60">
        <v>120.2</v>
      </c>
      <c r="AB165" s="60"/>
    </row>
    <row r="166" spans="1:28" x14ac:dyDescent="0.3">
      <c r="A166" s="1" t="e">
        <v>#REF!</v>
      </c>
      <c r="B166" s="63">
        <v>249</v>
      </c>
      <c r="C166" s="63">
        <v>493445.578717998</v>
      </c>
      <c r="D166" s="63">
        <v>5180889.9313700004</v>
      </c>
      <c r="E166" s="63">
        <v>1</v>
      </c>
      <c r="F166" s="63" t="s">
        <v>17</v>
      </c>
      <c r="G166" s="63" t="s">
        <v>1891</v>
      </c>
      <c r="H166" s="60">
        <v>9</v>
      </c>
      <c r="I166" s="60">
        <v>11</v>
      </c>
      <c r="J166" s="60" t="s">
        <v>58</v>
      </c>
      <c r="K166" s="60" t="s">
        <v>37</v>
      </c>
      <c r="L166" s="60">
        <v>43</v>
      </c>
      <c r="M166" s="60">
        <v>76</v>
      </c>
      <c r="N166" s="60">
        <v>33</v>
      </c>
      <c r="O166" s="60">
        <v>33</v>
      </c>
      <c r="P166" s="60">
        <v>250</v>
      </c>
      <c r="Q166" s="60">
        <v>321.49</v>
      </c>
      <c r="R166" s="60">
        <v>252.62</v>
      </c>
      <c r="S166" s="62">
        <v>27.262291188346133</v>
      </c>
      <c r="T166" s="60">
        <v>1.35</v>
      </c>
      <c r="U166" s="61">
        <f t="shared" si="6"/>
        <v>188.94323616852415</v>
      </c>
      <c r="V166" s="62">
        <f t="shared" si="7"/>
        <v>1.3370153127613451</v>
      </c>
      <c r="W166" s="60">
        <v>9</v>
      </c>
      <c r="X166" s="60" t="s">
        <v>58</v>
      </c>
      <c r="Y166" s="60">
        <f t="shared" si="8"/>
        <v>0</v>
      </c>
      <c r="Z166" s="60">
        <v>5.56</v>
      </c>
      <c r="AA166" s="60">
        <v>88.8</v>
      </c>
      <c r="AB166" s="60"/>
    </row>
    <row r="167" spans="1:28" x14ac:dyDescent="0.3">
      <c r="A167" s="1" t="e">
        <v>#REF!</v>
      </c>
      <c r="B167" s="63">
        <v>249</v>
      </c>
      <c r="C167" s="63">
        <v>493445.578717998</v>
      </c>
      <c r="D167" s="63">
        <v>5180889.9313700004</v>
      </c>
      <c r="E167" s="63">
        <v>1</v>
      </c>
      <c r="F167" s="63" t="s">
        <v>17</v>
      </c>
      <c r="G167" s="63" t="s">
        <v>1892</v>
      </c>
      <c r="H167" s="60">
        <v>9</v>
      </c>
      <c r="I167" s="60">
        <v>11</v>
      </c>
      <c r="J167" s="60" t="s">
        <v>58</v>
      </c>
      <c r="K167" s="60" t="s">
        <v>59</v>
      </c>
      <c r="L167" s="60">
        <v>76</v>
      </c>
      <c r="M167" s="60">
        <v>99</v>
      </c>
      <c r="N167" s="60">
        <v>23</v>
      </c>
      <c r="O167" s="60">
        <v>23</v>
      </c>
      <c r="P167" s="60">
        <v>251</v>
      </c>
      <c r="Q167" s="60">
        <v>236.5</v>
      </c>
      <c r="R167" s="60">
        <v>182.33999999999997</v>
      </c>
      <c r="S167" s="62">
        <v>29.702753098607015</v>
      </c>
      <c r="T167" s="60">
        <v>1.35</v>
      </c>
      <c r="U167" s="61">
        <f t="shared" si="6"/>
        <v>131.68771005685016</v>
      </c>
      <c r="V167" s="62">
        <f t="shared" si="7"/>
        <v>1.3846394619610516</v>
      </c>
      <c r="W167" s="60">
        <v>9</v>
      </c>
      <c r="X167" s="60" t="s">
        <v>58</v>
      </c>
      <c r="Y167" s="60">
        <f t="shared" si="8"/>
        <v>0</v>
      </c>
      <c r="Z167" s="60">
        <v>5.81</v>
      </c>
      <c r="AA167" s="60">
        <v>74.5</v>
      </c>
      <c r="AB167" s="60"/>
    </row>
    <row r="168" spans="1:28" x14ac:dyDescent="0.3">
      <c r="A168" s="1" t="e">
        <v>#REF!</v>
      </c>
      <c r="B168" s="63">
        <v>249</v>
      </c>
      <c r="C168" s="63">
        <v>493445.578717998</v>
      </c>
      <c r="D168" s="63">
        <v>5180889.9313700004</v>
      </c>
      <c r="E168" s="63">
        <v>1</v>
      </c>
      <c r="F168" s="63" t="s">
        <v>17</v>
      </c>
      <c r="G168" s="63" t="s">
        <v>1893</v>
      </c>
      <c r="H168" s="60">
        <v>9</v>
      </c>
      <c r="I168" s="60">
        <v>11</v>
      </c>
      <c r="J168" s="60" t="s">
        <v>58</v>
      </c>
      <c r="K168" s="60" t="s">
        <v>60</v>
      </c>
      <c r="L168" s="60">
        <v>99</v>
      </c>
      <c r="M168" s="60">
        <v>115</v>
      </c>
      <c r="N168" s="60">
        <v>16</v>
      </c>
      <c r="O168" s="60">
        <v>16</v>
      </c>
      <c r="P168" s="60">
        <v>252</v>
      </c>
      <c r="Q168" s="60">
        <v>189.48000000000002</v>
      </c>
      <c r="R168" s="60">
        <v>150.19</v>
      </c>
      <c r="S168" s="62">
        <v>26.160197083694005</v>
      </c>
      <c r="T168" s="60">
        <v>1.35</v>
      </c>
      <c r="U168" s="61">
        <f t="shared" si="6"/>
        <v>91.608841778678382</v>
      </c>
      <c r="V168" s="62">
        <f t="shared" si="7"/>
        <v>1.6394705694768008</v>
      </c>
      <c r="W168" s="60">
        <v>9</v>
      </c>
      <c r="X168" s="60" t="s">
        <v>58</v>
      </c>
      <c r="Y168" s="60">
        <f t="shared" si="8"/>
        <v>0</v>
      </c>
      <c r="Z168" s="60">
        <v>5.98</v>
      </c>
      <c r="AA168" s="60">
        <v>64.599999999999994</v>
      </c>
      <c r="AB168" s="60"/>
    </row>
    <row r="169" spans="1:28" x14ac:dyDescent="0.3">
      <c r="A169" s="1" t="e">
        <v>#REF!</v>
      </c>
      <c r="B169" s="63">
        <v>249</v>
      </c>
      <c r="C169" s="63">
        <v>493445.578717998</v>
      </c>
      <c r="D169" s="63">
        <v>5180889.9313700004</v>
      </c>
      <c r="E169" s="63">
        <v>1</v>
      </c>
      <c r="F169" s="63" t="s">
        <v>17</v>
      </c>
      <c r="G169" s="63" t="s">
        <v>1894</v>
      </c>
      <c r="H169" s="60">
        <v>9</v>
      </c>
      <c r="I169" s="60">
        <v>11</v>
      </c>
      <c r="J169" s="60" t="s">
        <v>58</v>
      </c>
      <c r="K169" s="60" t="s">
        <v>61</v>
      </c>
      <c r="L169" s="60">
        <v>115</v>
      </c>
      <c r="M169" s="60">
        <v>127</v>
      </c>
      <c r="N169" s="60">
        <v>12</v>
      </c>
      <c r="O169" s="60">
        <v>12</v>
      </c>
      <c r="P169" s="60">
        <v>253</v>
      </c>
      <c r="Q169" s="60">
        <v>142.25</v>
      </c>
      <c r="R169" s="60">
        <v>117.78999999999999</v>
      </c>
      <c r="S169" s="62">
        <v>20.765769589948221</v>
      </c>
      <c r="T169" s="60">
        <v>1.35</v>
      </c>
      <c r="U169" s="61">
        <f t="shared" si="6"/>
        <v>68.70663133400879</v>
      </c>
      <c r="V169" s="62">
        <f t="shared" si="7"/>
        <v>1.7143905575486371</v>
      </c>
      <c r="W169" s="60">
        <v>9</v>
      </c>
      <c r="X169" s="60" t="s">
        <v>58</v>
      </c>
      <c r="Y169" s="60">
        <f t="shared" si="8"/>
        <v>0</v>
      </c>
      <c r="Z169" s="60">
        <v>6.01</v>
      </c>
      <c r="AA169" s="60">
        <v>63</v>
      </c>
      <c r="AB169" s="60"/>
    </row>
    <row r="170" spans="1:28" x14ac:dyDescent="0.3">
      <c r="A170" s="1" t="e">
        <v>#REF!</v>
      </c>
      <c r="B170" s="63">
        <v>249</v>
      </c>
      <c r="C170" s="63">
        <v>493445.578717998</v>
      </c>
      <c r="D170" s="63">
        <v>5180889.9313700004</v>
      </c>
      <c r="E170" s="63">
        <v>1</v>
      </c>
      <c r="F170" s="63" t="s">
        <v>17</v>
      </c>
      <c r="G170" s="63" t="s">
        <v>1895</v>
      </c>
      <c r="H170" s="60">
        <v>9</v>
      </c>
      <c r="I170" s="60">
        <v>11</v>
      </c>
      <c r="J170" s="60" t="s">
        <v>58</v>
      </c>
      <c r="K170" s="60" t="s">
        <v>54</v>
      </c>
      <c r="L170" s="60">
        <v>127</v>
      </c>
      <c r="M170" s="60">
        <v>149</v>
      </c>
      <c r="N170" s="60">
        <v>22</v>
      </c>
      <c r="O170" s="60">
        <v>22</v>
      </c>
      <c r="P170" s="60">
        <v>254</v>
      </c>
      <c r="Q170" s="60">
        <v>262.57</v>
      </c>
      <c r="R170" s="60">
        <v>217.21000000000004</v>
      </c>
      <c r="S170" s="62">
        <v>20.883016435707358</v>
      </c>
      <c r="T170" s="60">
        <v>1.35</v>
      </c>
      <c r="U170" s="61">
        <f t="shared" si="6"/>
        <v>125.96215744568278</v>
      </c>
      <c r="V170" s="62">
        <f t="shared" si="7"/>
        <v>1.7244067933154053</v>
      </c>
      <c r="W170" s="60">
        <v>9</v>
      </c>
      <c r="X170" s="60" t="s">
        <v>58</v>
      </c>
      <c r="Y170" s="60">
        <f t="shared" si="8"/>
        <v>0</v>
      </c>
      <c r="Z170" s="60">
        <v>5.87</v>
      </c>
      <c r="AA170" s="60">
        <v>70.8</v>
      </c>
      <c r="AB170" s="60"/>
    </row>
    <row r="171" spans="1:28" x14ac:dyDescent="0.3">
      <c r="A171" s="1" t="e">
        <v>#REF!</v>
      </c>
      <c r="B171" s="63">
        <v>27</v>
      </c>
      <c r="C171" s="63">
        <v>493502.30170800001</v>
      </c>
      <c r="D171" s="63">
        <v>5180616.15558</v>
      </c>
      <c r="E171" s="63">
        <v>2</v>
      </c>
      <c r="F171" s="63" t="s">
        <v>15</v>
      </c>
      <c r="G171" s="63" t="s">
        <v>1896</v>
      </c>
      <c r="H171" s="60">
        <v>10</v>
      </c>
      <c r="I171" s="60">
        <v>2</v>
      </c>
      <c r="J171" s="60" t="s">
        <v>15</v>
      </c>
      <c r="K171" s="60" t="s">
        <v>16</v>
      </c>
      <c r="L171" s="60">
        <v>0</v>
      </c>
      <c r="M171" s="60">
        <v>24</v>
      </c>
      <c r="N171" s="60">
        <v>24</v>
      </c>
      <c r="O171" s="60">
        <v>24</v>
      </c>
      <c r="P171" s="60">
        <v>26</v>
      </c>
      <c r="Q171" s="60">
        <v>205.16</v>
      </c>
      <c r="R171" s="60">
        <v>181.48999999999998</v>
      </c>
      <c r="S171" s="62">
        <v>13.042040883795261</v>
      </c>
      <c r="T171" s="60">
        <v>1.35</v>
      </c>
      <c r="U171" s="61">
        <f t="shared" si="6"/>
        <v>137.41326266801758</v>
      </c>
      <c r="V171" s="62">
        <f t="shared" si="7"/>
        <v>1.3207604308069536</v>
      </c>
      <c r="W171" s="60">
        <v>10</v>
      </c>
      <c r="X171" s="60" t="s">
        <v>15</v>
      </c>
      <c r="Y171" s="60">
        <f t="shared" si="8"/>
        <v>0</v>
      </c>
      <c r="Z171" s="60">
        <v>4.29</v>
      </c>
      <c r="AA171" s="60">
        <v>146.9</v>
      </c>
      <c r="AB171" s="60"/>
    </row>
    <row r="172" spans="1:28" x14ac:dyDescent="0.3">
      <c r="A172" s="1" t="e">
        <v>#REF!</v>
      </c>
      <c r="B172" s="63">
        <v>27</v>
      </c>
      <c r="C172" s="63">
        <v>493502.30170800001</v>
      </c>
      <c r="D172" s="63">
        <v>5180616.15558</v>
      </c>
      <c r="E172" s="63">
        <v>2</v>
      </c>
      <c r="F172" s="63" t="s">
        <v>15</v>
      </c>
      <c r="G172" s="63" t="s">
        <v>1897</v>
      </c>
      <c r="H172" s="60">
        <v>10</v>
      </c>
      <c r="I172" s="60">
        <v>2</v>
      </c>
      <c r="J172" s="60" t="s">
        <v>15</v>
      </c>
      <c r="K172" s="60" t="s">
        <v>43</v>
      </c>
      <c r="L172" s="60">
        <v>24</v>
      </c>
      <c r="M172" s="60">
        <v>41</v>
      </c>
      <c r="N172" s="60">
        <v>17</v>
      </c>
      <c r="O172" s="60">
        <v>17</v>
      </c>
      <c r="P172" s="60">
        <v>27</v>
      </c>
      <c r="Q172" s="60">
        <v>156.51999999999998</v>
      </c>
      <c r="R172" s="60">
        <v>135.69999999999999</v>
      </c>
      <c r="S172" s="62">
        <v>15.342667649226231</v>
      </c>
      <c r="T172" s="60">
        <v>1.35</v>
      </c>
      <c r="U172" s="61">
        <f t="shared" si="6"/>
        <v>97.334394389845784</v>
      </c>
      <c r="V172" s="62">
        <f t="shared" si="7"/>
        <v>1.3941628840519773</v>
      </c>
      <c r="W172" s="60">
        <v>10</v>
      </c>
      <c r="X172" s="60" t="s">
        <v>15</v>
      </c>
      <c r="Y172" s="60">
        <f t="shared" si="8"/>
        <v>0</v>
      </c>
      <c r="Z172" s="60">
        <v>5.86</v>
      </c>
      <c r="AA172" s="60">
        <v>56.8</v>
      </c>
      <c r="AB172" s="60"/>
    </row>
    <row r="173" spans="1:28" x14ac:dyDescent="0.3">
      <c r="A173" s="1" t="e">
        <v>#REF!</v>
      </c>
      <c r="B173" s="63">
        <v>27</v>
      </c>
      <c r="C173" s="63">
        <v>493502.30170800001</v>
      </c>
      <c r="D173" s="63">
        <v>5180616.15558</v>
      </c>
      <c r="E173" s="63">
        <v>2</v>
      </c>
      <c r="F173" s="63" t="s">
        <v>15</v>
      </c>
      <c r="G173" s="63" t="s">
        <v>1898</v>
      </c>
      <c r="H173" s="60">
        <v>10</v>
      </c>
      <c r="I173" s="60">
        <v>2</v>
      </c>
      <c r="J173" s="60" t="s">
        <v>15</v>
      </c>
      <c r="K173" s="60" t="s">
        <v>36</v>
      </c>
      <c r="L173" s="60">
        <v>41</v>
      </c>
      <c r="M173" s="60">
        <v>62</v>
      </c>
      <c r="N173" s="60">
        <v>21</v>
      </c>
      <c r="O173" s="60">
        <v>21</v>
      </c>
      <c r="P173" s="60">
        <v>28</v>
      </c>
      <c r="Q173" s="60">
        <v>196.07</v>
      </c>
      <c r="R173" s="60">
        <v>167.88</v>
      </c>
      <c r="S173" s="62">
        <v>16.791756016202047</v>
      </c>
      <c r="T173" s="60">
        <v>1.35</v>
      </c>
      <c r="U173" s="61">
        <f t="shared" si="6"/>
        <v>120.23660483451538</v>
      </c>
      <c r="V173" s="62">
        <f t="shared" si="7"/>
        <v>1.3962470100603506</v>
      </c>
      <c r="W173" s="60">
        <v>10</v>
      </c>
      <c r="X173" s="60" t="s">
        <v>15</v>
      </c>
      <c r="Y173" s="60">
        <f t="shared" si="8"/>
        <v>0</v>
      </c>
      <c r="Z173" s="60">
        <v>6.14</v>
      </c>
      <c r="AA173" s="60">
        <v>40.700000000000003</v>
      </c>
      <c r="AB173" s="60"/>
    </row>
    <row r="174" spans="1:28" x14ac:dyDescent="0.3">
      <c r="A174" s="1" t="e">
        <v>#REF!</v>
      </c>
      <c r="B174" s="63">
        <v>27</v>
      </c>
      <c r="C174" s="63">
        <v>493502.30170800001</v>
      </c>
      <c r="D174" s="63">
        <v>5180616.15558</v>
      </c>
      <c r="E174" s="63">
        <v>2</v>
      </c>
      <c r="F174" s="63" t="s">
        <v>15</v>
      </c>
      <c r="G174" s="63" t="s">
        <v>1899</v>
      </c>
      <c r="H174" s="60">
        <v>10</v>
      </c>
      <c r="I174" s="60">
        <v>2</v>
      </c>
      <c r="J174" s="60" t="s">
        <v>15</v>
      </c>
      <c r="K174" s="60" t="s">
        <v>37</v>
      </c>
      <c r="L174" s="60">
        <v>62</v>
      </c>
      <c r="M174" s="60">
        <v>96</v>
      </c>
      <c r="N174" s="60">
        <v>34</v>
      </c>
      <c r="O174" s="60">
        <v>34</v>
      </c>
      <c r="P174" s="60">
        <v>29</v>
      </c>
      <c r="Q174" s="60">
        <v>310.44000000000005</v>
      </c>
      <c r="R174" s="60">
        <v>262.29999999999995</v>
      </c>
      <c r="S174" s="62">
        <v>18.353030880671028</v>
      </c>
      <c r="T174" s="60">
        <v>1.35</v>
      </c>
      <c r="U174" s="61">
        <f t="shared" si="6"/>
        <v>194.66878877969157</v>
      </c>
      <c r="V174" s="62">
        <f t="shared" si="7"/>
        <v>1.3474168183007871</v>
      </c>
      <c r="W174" s="60">
        <v>10</v>
      </c>
      <c r="X174" s="60" t="s">
        <v>15</v>
      </c>
      <c r="Y174" s="60">
        <f t="shared" si="8"/>
        <v>0</v>
      </c>
      <c r="Z174" s="60">
        <v>6.69</v>
      </c>
      <c r="AA174" s="60">
        <v>9.3000000000000007</v>
      </c>
      <c r="AB174" s="60"/>
    </row>
    <row r="175" spans="1:28" x14ac:dyDescent="0.3">
      <c r="A175" s="1" t="e">
        <v>#REF!</v>
      </c>
      <c r="B175" s="63">
        <v>27</v>
      </c>
      <c r="C175" s="63">
        <v>493502.30170800001</v>
      </c>
      <c r="D175" s="63">
        <v>5180616.15558</v>
      </c>
      <c r="E175" s="63">
        <v>2</v>
      </c>
      <c r="F175" s="63" t="s">
        <v>15</v>
      </c>
      <c r="G175" s="63" t="s">
        <v>1900</v>
      </c>
      <c r="H175" s="60">
        <v>10</v>
      </c>
      <c r="I175" s="60">
        <v>2</v>
      </c>
      <c r="J175" s="60" t="s">
        <v>15</v>
      </c>
      <c r="K175" s="60" t="s">
        <v>44</v>
      </c>
      <c r="L175" s="60">
        <v>96</v>
      </c>
      <c r="M175" s="60">
        <v>128</v>
      </c>
      <c r="N175" s="60">
        <v>32</v>
      </c>
      <c r="O175" s="60">
        <v>32</v>
      </c>
      <c r="P175" s="60">
        <v>30</v>
      </c>
      <c r="Q175" s="60">
        <v>293.07000000000005</v>
      </c>
      <c r="R175" s="60">
        <v>243.17</v>
      </c>
      <c r="S175" s="62">
        <v>20.520623432166822</v>
      </c>
      <c r="T175" s="60">
        <v>1.35</v>
      </c>
      <c r="U175" s="61">
        <f t="shared" si="6"/>
        <v>183.21768355735676</v>
      </c>
      <c r="V175" s="62">
        <f t="shared" si="7"/>
        <v>1.327219050468319</v>
      </c>
      <c r="W175" s="60">
        <v>10</v>
      </c>
      <c r="X175" s="60" t="s">
        <v>15</v>
      </c>
      <c r="Y175" s="60">
        <f t="shared" si="8"/>
        <v>0</v>
      </c>
      <c r="Z175" s="60">
        <v>7.51</v>
      </c>
      <c r="AA175" s="60">
        <v>-34.700000000000003</v>
      </c>
      <c r="AB175" s="60"/>
    </row>
    <row r="176" spans="1:28" x14ac:dyDescent="0.3">
      <c r="A176" s="1" t="e">
        <v>#REF!</v>
      </c>
      <c r="B176" s="63">
        <v>27</v>
      </c>
      <c r="C176" s="63">
        <v>493502.30170800001</v>
      </c>
      <c r="D176" s="63">
        <v>5180616.15558</v>
      </c>
      <c r="E176" s="63">
        <v>2</v>
      </c>
      <c r="F176" s="63" t="s">
        <v>15</v>
      </c>
      <c r="G176" s="63" t="s">
        <v>1901</v>
      </c>
      <c r="H176" s="60">
        <v>10</v>
      </c>
      <c r="I176" s="60">
        <v>2</v>
      </c>
      <c r="J176" s="60" t="s">
        <v>15</v>
      </c>
      <c r="K176" s="60" t="s">
        <v>62</v>
      </c>
      <c r="L176" s="60">
        <v>128</v>
      </c>
      <c r="M176" s="60">
        <v>153</v>
      </c>
      <c r="N176" s="60">
        <v>25</v>
      </c>
      <c r="O176" s="60">
        <v>21</v>
      </c>
      <c r="P176" s="60">
        <v>31</v>
      </c>
      <c r="Q176" s="60">
        <v>201.07</v>
      </c>
      <c r="R176" s="60">
        <v>163.39999999999998</v>
      </c>
      <c r="S176" s="62">
        <v>23.053855569155459</v>
      </c>
      <c r="T176" s="60">
        <v>1.35</v>
      </c>
      <c r="U176" s="61">
        <f t="shared" si="6"/>
        <v>120.23660483451538</v>
      </c>
      <c r="V176" s="62">
        <f t="shared" si="7"/>
        <v>1.3589871422674604</v>
      </c>
      <c r="W176" s="60">
        <v>10</v>
      </c>
      <c r="X176" s="60" t="s">
        <v>15</v>
      </c>
      <c r="Y176" s="60">
        <f t="shared" si="8"/>
        <v>0</v>
      </c>
      <c r="Z176" s="60">
        <v>7.65</v>
      </c>
      <c r="AA176" s="60">
        <v>-42.2</v>
      </c>
      <c r="AB176" s="60"/>
    </row>
    <row r="177" spans="1:28" x14ac:dyDescent="0.3">
      <c r="A177" s="1" t="e">
        <v>#REF!</v>
      </c>
      <c r="B177" s="63">
        <v>75</v>
      </c>
      <c r="C177" s="63">
        <v>493488.02278900001</v>
      </c>
      <c r="D177" s="63">
        <v>5180680.5309100002</v>
      </c>
      <c r="E177" s="63">
        <v>6</v>
      </c>
      <c r="F177" s="63" t="s">
        <v>17</v>
      </c>
      <c r="G177" s="63" t="s">
        <v>1902</v>
      </c>
      <c r="H177" s="60">
        <v>10</v>
      </c>
      <c r="I177" s="60">
        <v>4</v>
      </c>
      <c r="J177" s="60" t="s">
        <v>33</v>
      </c>
      <c r="K177" s="60" t="s">
        <v>16</v>
      </c>
      <c r="L177" s="60">
        <v>0</v>
      </c>
      <c r="M177" s="60">
        <v>18</v>
      </c>
      <c r="N177" s="60">
        <v>18</v>
      </c>
      <c r="O177" s="60">
        <v>18</v>
      </c>
      <c r="P177" s="60">
        <v>81</v>
      </c>
      <c r="Q177" s="60">
        <v>149.91000000000003</v>
      </c>
      <c r="R177" s="60">
        <v>130.05000000000001</v>
      </c>
      <c r="S177" s="62">
        <v>15.271049596309123</v>
      </c>
      <c r="T177" s="60">
        <v>1.35</v>
      </c>
      <c r="U177" s="61">
        <f t="shared" si="6"/>
        <v>103.05994700101319</v>
      </c>
      <c r="V177" s="62">
        <f t="shared" si="7"/>
        <v>1.2618869287670165</v>
      </c>
      <c r="W177" s="60">
        <v>10</v>
      </c>
      <c r="X177" s="60" t="s">
        <v>33</v>
      </c>
      <c r="Y177" s="60">
        <f t="shared" si="8"/>
        <v>0</v>
      </c>
      <c r="Z177" s="60">
        <v>4.3600000000000003</v>
      </c>
      <c r="AA177" s="60">
        <v>142.9</v>
      </c>
      <c r="AB177" s="60"/>
    </row>
    <row r="178" spans="1:28" x14ac:dyDescent="0.3">
      <c r="A178" s="1" t="e">
        <v>#REF!</v>
      </c>
      <c r="B178" s="63">
        <v>75</v>
      </c>
      <c r="C178" s="63">
        <v>493488.02278900001</v>
      </c>
      <c r="D178" s="63">
        <v>5180680.5309100002</v>
      </c>
      <c r="E178" s="63">
        <v>6</v>
      </c>
      <c r="F178" s="63" t="s">
        <v>17</v>
      </c>
      <c r="G178" s="63" t="s">
        <v>1903</v>
      </c>
      <c r="H178" s="60">
        <v>10</v>
      </c>
      <c r="I178" s="60">
        <v>4</v>
      </c>
      <c r="J178" s="60" t="s">
        <v>33</v>
      </c>
      <c r="K178" s="60" t="s">
        <v>24</v>
      </c>
      <c r="L178" s="60">
        <v>18</v>
      </c>
      <c r="M178" s="60">
        <v>31</v>
      </c>
      <c r="N178" s="60">
        <v>13</v>
      </c>
      <c r="O178" s="60">
        <v>13</v>
      </c>
      <c r="P178" s="60">
        <v>82</v>
      </c>
      <c r="Q178" s="60">
        <v>110.65000000000002</v>
      </c>
      <c r="R178" s="60">
        <v>91.600000000000009</v>
      </c>
      <c r="S178" s="62">
        <v>20.796943231441059</v>
      </c>
      <c r="T178" s="60">
        <v>1.35</v>
      </c>
      <c r="U178" s="61">
        <f t="shared" si="6"/>
        <v>74.432183945176192</v>
      </c>
      <c r="V178" s="62">
        <f t="shared" si="7"/>
        <v>1.2306504410440107</v>
      </c>
      <c r="W178" s="60">
        <v>10</v>
      </c>
      <c r="X178" s="60" t="s">
        <v>33</v>
      </c>
      <c r="Y178" s="60">
        <f t="shared" si="8"/>
        <v>0</v>
      </c>
      <c r="Z178" s="60">
        <v>5.56</v>
      </c>
      <c r="AA178" s="60">
        <v>73.3</v>
      </c>
      <c r="AB178" s="60"/>
    </row>
    <row r="179" spans="1:28" x14ac:dyDescent="0.3">
      <c r="A179" s="1" t="e">
        <v>#REF!</v>
      </c>
      <c r="B179" s="63">
        <v>75</v>
      </c>
      <c r="C179" s="63">
        <v>493488.02278900001</v>
      </c>
      <c r="D179" s="63">
        <v>5180680.5309100002</v>
      </c>
      <c r="E179" s="63">
        <v>6</v>
      </c>
      <c r="F179" s="63" t="s">
        <v>17</v>
      </c>
      <c r="G179" s="63" t="s">
        <v>1904</v>
      </c>
      <c r="H179" s="60">
        <v>10</v>
      </c>
      <c r="I179" s="60">
        <v>4</v>
      </c>
      <c r="J179" s="60" t="s">
        <v>33</v>
      </c>
      <c r="K179" s="60" t="s">
        <v>25</v>
      </c>
      <c r="L179" s="60">
        <v>31</v>
      </c>
      <c r="M179" s="60">
        <v>54</v>
      </c>
      <c r="N179" s="60">
        <v>23</v>
      </c>
      <c r="O179" s="60">
        <v>23</v>
      </c>
      <c r="P179" s="60">
        <v>83</v>
      </c>
      <c r="Q179" s="60">
        <v>178.35000000000002</v>
      </c>
      <c r="R179" s="60">
        <v>144.07</v>
      </c>
      <c r="S179" s="62">
        <v>23.793989033108929</v>
      </c>
      <c r="T179" s="60">
        <v>1.35</v>
      </c>
      <c r="U179" s="61">
        <f t="shared" si="6"/>
        <v>131.68771005685016</v>
      </c>
      <c r="V179" s="62">
        <f t="shared" si="7"/>
        <v>1.094027680622621</v>
      </c>
      <c r="W179" s="60">
        <v>10</v>
      </c>
      <c r="X179" s="60" t="s">
        <v>33</v>
      </c>
      <c r="Y179" s="60">
        <f t="shared" si="8"/>
        <v>0</v>
      </c>
      <c r="Z179" s="60">
        <v>6.22</v>
      </c>
      <c r="AA179" s="60">
        <v>34.9</v>
      </c>
      <c r="AB179" s="60"/>
    </row>
    <row r="180" spans="1:28" x14ac:dyDescent="0.3">
      <c r="A180" s="1" t="e">
        <v>#REF!</v>
      </c>
      <c r="B180" s="63">
        <v>75</v>
      </c>
      <c r="C180" s="63">
        <v>493488.02278900001</v>
      </c>
      <c r="D180" s="63">
        <v>5180680.5309100002</v>
      </c>
      <c r="E180" s="63">
        <v>6</v>
      </c>
      <c r="F180" s="63" t="s">
        <v>17</v>
      </c>
      <c r="G180" s="63" t="s">
        <v>1905</v>
      </c>
      <c r="H180" s="60">
        <v>10</v>
      </c>
      <c r="I180" s="60">
        <v>4</v>
      </c>
      <c r="J180" s="60" t="s">
        <v>33</v>
      </c>
      <c r="K180" s="60" t="s">
        <v>63</v>
      </c>
      <c r="L180" s="60">
        <v>54</v>
      </c>
      <c r="M180" s="60">
        <v>72</v>
      </c>
      <c r="N180" s="60">
        <v>18</v>
      </c>
      <c r="O180" s="60">
        <v>18</v>
      </c>
      <c r="P180" s="60">
        <v>84</v>
      </c>
      <c r="Q180" s="60">
        <v>164.29</v>
      </c>
      <c r="R180" s="60">
        <v>135.6</v>
      </c>
      <c r="S180" s="62">
        <v>21.157817109144542</v>
      </c>
      <c r="T180" s="60">
        <v>1.35</v>
      </c>
      <c r="U180" s="61">
        <f t="shared" si="6"/>
        <v>103.05994700101319</v>
      </c>
      <c r="V180" s="62">
        <f t="shared" si="7"/>
        <v>1.3157390814364276</v>
      </c>
      <c r="W180" s="60">
        <v>10</v>
      </c>
      <c r="X180" s="60" t="s">
        <v>33</v>
      </c>
      <c r="Y180" s="60">
        <f t="shared" si="8"/>
        <v>0</v>
      </c>
      <c r="Z180" s="60">
        <v>6.44</v>
      </c>
      <c r="AA180" s="60">
        <v>22.1</v>
      </c>
      <c r="AB180" s="60"/>
    </row>
    <row r="181" spans="1:28" x14ac:dyDescent="0.3">
      <c r="A181" s="1" t="e">
        <v>#REF!</v>
      </c>
      <c r="B181" s="63">
        <v>75</v>
      </c>
      <c r="C181" s="63">
        <v>493488.02278900001</v>
      </c>
      <c r="D181" s="63">
        <v>5180680.5309100002</v>
      </c>
      <c r="E181" s="63">
        <v>6</v>
      </c>
      <c r="F181" s="63" t="s">
        <v>17</v>
      </c>
      <c r="G181" s="63" t="s">
        <v>1906</v>
      </c>
      <c r="H181" s="60">
        <v>10</v>
      </c>
      <c r="I181" s="60">
        <v>4</v>
      </c>
      <c r="J181" s="60" t="s">
        <v>33</v>
      </c>
      <c r="K181" s="60" t="s">
        <v>26</v>
      </c>
      <c r="L181" s="60">
        <v>72</v>
      </c>
      <c r="M181" s="60">
        <v>95</v>
      </c>
      <c r="N181" s="60">
        <v>23</v>
      </c>
      <c r="O181" s="60">
        <v>23</v>
      </c>
      <c r="P181" s="60">
        <v>85</v>
      </c>
      <c r="Q181" s="60">
        <v>243.53000000000003</v>
      </c>
      <c r="R181" s="60">
        <v>200.98000000000002</v>
      </c>
      <c r="S181" s="62">
        <v>21.171260821972339</v>
      </c>
      <c r="T181" s="60">
        <v>1.35</v>
      </c>
      <c r="U181" s="61">
        <f t="shared" si="6"/>
        <v>131.68771005685016</v>
      </c>
      <c r="V181" s="62">
        <f t="shared" si="7"/>
        <v>1.5261864597177373</v>
      </c>
      <c r="W181" s="60">
        <v>10</v>
      </c>
      <c r="X181" s="60" t="s">
        <v>33</v>
      </c>
      <c r="Y181" s="60">
        <f t="shared" si="8"/>
        <v>0</v>
      </c>
      <c r="Z181" s="60">
        <v>6.49</v>
      </c>
      <c r="AA181" s="60">
        <v>20.5</v>
      </c>
      <c r="AB181" s="60"/>
    </row>
    <row r="182" spans="1:28" x14ac:dyDescent="0.3">
      <c r="A182" s="1" t="e">
        <v>#REF!</v>
      </c>
      <c r="B182" s="63">
        <v>75</v>
      </c>
      <c r="C182" s="63">
        <v>493488.02278900001</v>
      </c>
      <c r="D182" s="63">
        <v>5180680.5309100002</v>
      </c>
      <c r="E182" s="63">
        <v>6</v>
      </c>
      <c r="F182" s="63" t="s">
        <v>17</v>
      </c>
      <c r="G182" s="63" t="s">
        <v>1907</v>
      </c>
      <c r="H182" s="60">
        <v>10</v>
      </c>
      <c r="I182" s="60">
        <v>4</v>
      </c>
      <c r="J182" s="60" t="s">
        <v>33</v>
      </c>
      <c r="K182" s="60" t="s">
        <v>20</v>
      </c>
      <c r="L182" s="60">
        <v>95</v>
      </c>
      <c r="M182" s="60">
        <v>132</v>
      </c>
      <c r="N182" s="60">
        <v>37</v>
      </c>
      <c r="O182" s="60">
        <v>38</v>
      </c>
      <c r="P182" s="60">
        <v>86</v>
      </c>
      <c r="Q182" s="60">
        <v>418.97999999999996</v>
      </c>
      <c r="R182" s="60">
        <v>340.34999999999997</v>
      </c>
      <c r="S182" s="62">
        <v>23.102688408990744</v>
      </c>
      <c r="T182" s="60">
        <v>1.35</v>
      </c>
      <c r="U182" s="61">
        <f t="shared" si="6"/>
        <v>217.57099922436115</v>
      </c>
      <c r="V182" s="62">
        <f t="shared" si="7"/>
        <v>1.5643169411977929</v>
      </c>
      <c r="W182" s="60">
        <v>10</v>
      </c>
      <c r="X182" s="60" t="s">
        <v>33</v>
      </c>
      <c r="Y182" s="60">
        <f t="shared" si="8"/>
        <v>0</v>
      </c>
      <c r="Z182" s="60">
        <v>6.64</v>
      </c>
      <c r="AA182" s="60">
        <v>12.1</v>
      </c>
      <c r="AB182" s="60"/>
    </row>
    <row r="183" spans="1:28" x14ac:dyDescent="0.3">
      <c r="A183" s="1" t="e">
        <v>#REF!</v>
      </c>
      <c r="B183" s="63">
        <v>75</v>
      </c>
      <c r="C183" s="63">
        <v>493488.02278900001</v>
      </c>
      <c r="D183" s="63">
        <v>5180680.5309100002</v>
      </c>
      <c r="E183" s="63">
        <v>6</v>
      </c>
      <c r="F183" s="63" t="s">
        <v>17</v>
      </c>
      <c r="G183" s="63" t="s">
        <v>1908</v>
      </c>
      <c r="H183" s="60">
        <v>10</v>
      </c>
      <c r="I183" s="60">
        <v>4</v>
      </c>
      <c r="J183" s="60" t="s">
        <v>33</v>
      </c>
      <c r="K183" s="60" t="s">
        <v>21</v>
      </c>
      <c r="L183" s="60">
        <v>132</v>
      </c>
      <c r="M183" s="60">
        <v>152</v>
      </c>
      <c r="N183" s="60">
        <v>20</v>
      </c>
      <c r="O183" s="60">
        <v>20</v>
      </c>
      <c r="P183" s="60">
        <v>87</v>
      </c>
      <c r="Q183" s="60">
        <v>222.66000000000003</v>
      </c>
      <c r="R183" s="60">
        <v>178.94</v>
      </c>
      <c r="S183" s="62">
        <v>24.432770761149001</v>
      </c>
      <c r="T183" s="60">
        <v>1.35</v>
      </c>
      <c r="U183" s="61">
        <f t="shared" si="6"/>
        <v>114.51105222334797</v>
      </c>
      <c r="V183" s="62">
        <f t="shared" si="7"/>
        <v>1.5626439241077503</v>
      </c>
      <c r="W183" s="60">
        <v>10</v>
      </c>
      <c r="X183" s="60" t="s">
        <v>33</v>
      </c>
      <c r="Y183" s="60">
        <f t="shared" si="8"/>
        <v>0</v>
      </c>
      <c r="Z183" s="60">
        <v>6.76</v>
      </c>
      <c r="AA183" s="60">
        <v>4.9000000000000004</v>
      </c>
      <c r="AB183" s="60"/>
    </row>
    <row r="184" spans="1:28" x14ac:dyDescent="0.3">
      <c r="A184" s="72" t="e">
        <v>#REF!</v>
      </c>
      <c r="B184" s="66">
        <v>153</v>
      </c>
      <c r="C184" s="66">
        <v>493478.50785200001</v>
      </c>
      <c r="D184" s="66">
        <v>5180775.8840899803</v>
      </c>
      <c r="E184" s="66">
        <v>4</v>
      </c>
      <c r="F184" s="66" t="s">
        <v>17</v>
      </c>
      <c r="G184" s="66" t="s">
        <v>1909</v>
      </c>
      <c r="H184" s="67">
        <v>10</v>
      </c>
      <c r="I184" s="67">
        <v>7</v>
      </c>
      <c r="J184" s="67" t="s">
        <v>47</v>
      </c>
      <c r="K184" s="67" t="s">
        <v>16</v>
      </c>
      <c r="L184" s="67">
        <v>0</v>
      </c>
      <c r="M184" s="67">
        <v>18</v>
      </c>
      <c r="N184" s="67">
        <v>18</v>
      </c>
      <c r="O184" s="67">
        <v>18</v>
      </c>
      <c r="P184" s="67">
        <v>480</v>
      </c>
      <c r="Q184" s="67">
        <v>151.28059999999999</v>
      </c>
      <c r="R184" s="67">
        <v>130.81059999999999</v>
      </c>
      <c r="S184" s="68">
        <v>15.648578937792504</v>
      </c>
      <c r="T184" s="60">
        <v>1.35</v>
      </c>
      <c r="U184" s="61">
        <f t="shared" si="6"/>
        <v>103.05994700101319</v>
      </c>
      <c r="V184" s="62">
        <f t="shared" si="7"/>
        <v>1.2692670994553683</v>
      </c>
      <c r="W184" s="60">
        <v>10</v>
      </c>
      <c r="X184" s="60" t="s">
        <v>47</v>
      </c>
      <c r="Y184" s="60">
        <f t="shared" si="8"/>
        <v>0</v>
      </c>
      <c r="Z184" s="60"/>
      <c r="AA184" s="60"/>
      <c r="AB184" s="60"/>
    </row>
    <row r="185" spans="1:28" x14ac:dyDescent="0.3">
      <c r="A185" s="72" t="e">
        <v>#REF!</v>
      </c>
      <c r="B185" s="66">
        <v>153</v>
      </c>
      <c r="C185" s="66">
        <v>493478.50785200001</v>
      </c>
      <c r="D185" s="66">
        <v>5180775.8840899803</v>
      </c>
      <c r="E185" s="66">
        <v>4</v>
      </c>
      <c r="F185" s="66" t="s">
        <v>17</v>
      </c>
      <c r="G185" s="66" t="s">
        <v>1910</v>
      </c>
      <c r="H185" s="67">
        <v>10</v>
      </c>
      <c r="I185" s="67">
        <v>7</v>
      </c>
      <c r="J185" s="67" t="s">
        <v>47</v>
      </c>
      <c r="K185" s="67" t="s">
        <v>17</v>
      </c>
      <c r="L185" s="67">
        <v>18</v>
      </c>
      <c r="M185" s="67">
        <v>46</v>
      </c>
      <c r="N185" s="67">
        <v>28</v>
      </c>
      <c r="O185" s="67">
        <v>28</v>
      </c>
      <c r="P185" s="67">
        <v>481</v>
      </c>
      <c r="Q185" s="67">
        <v>214.452</v>
      </c>
      <c r="R185" s="67">
        <v>187.06200000000001</v>
      </c>
      <c r="S185" s="68">
        <v>14.642204188985461</v>
      </c>
      <c r="T185" s="60">
        <v>1.35</v>
      </c>
      <c r="U185" s="61">
        <f t="shared" si="6"/>
        <v>160.31547311268716</v>
      </c>
      <c r="V185" s="62">
        <f t="shared" si="7"/>
        <v>1.1668368396886586</v>
      </c>
      <c r="W185" s="60">
        <v>10</v>
      </c>
      <c r="X185" s="60" t="s">
        <v>47</v>
      </c>
      <c r="Y185" s="60">
        <f t="shared" si="8"/>
        <v>0</v>
      </c>
      <c r="Z185" s="60"/>
      <c r="AA185" s="60"/>
      <c r="AB185" s="60"/>
    </row>
    <row r="186" spans="1:28" x14ac:dyDescent="0.3">
      <c r="A186" s="72" t="e">
        <v>#REF!</v>
      </c>
      <c r="B186" s="66">
        <v>153</v>
      </c>
      <c r="C186" s="66">
        <v>493478.50785200001</v>
      </c>
      <c r="D186" s="66">
        <v>5180775.8840899803</v>
      </c>
      <c r="E186" s="66">
        <v>4</v>
      </c>
      <c r="F186" s="66" t="s">
        <v>17</v>
      </c>
      <c r="G186" s="66" t="s">
        <v>1911</v>
      </c>
      <c r="H186" s="67">
        <v>10</v>
      </c>
      <c r="I186" s="67">
        <v>7</v>
      </c>
      <c r="J186" s="67" t="s">
        <v>47</v>
      </c>
      <c r="K186" s="67" t="s">
        <v>30</v>
      </c>
      <c r="L186" s="67">
        <v>46</v>
      </c>
      <c r="M186" s="67">
        <v>66</v>
      </c>
      <c r="N186" s="67">
        <v>20</v>
      </c>
      <c r="O186" s="67">
        <v>20</v>
      </c>
      <c r="P186" s="67">
        <v>482</v>
      </c>
      <c r="Q186" s="67">
        <v>164.077</v>
      </c>
      <c r="R186" s="67">
        <v>145.08699999999999</v>
      </c>
      <c r="S186" s="68">
        <v>13.088698505034918</v>
      </c>
      <c r="T186" s="60">
        <v>1.35</v>
      </c>
      <c r="U186" s="61">
        <f t="shared" si="6"/>
        <v>114.51105222334797</v>
      </c>
      <c r="V186" s="62">
        <f t="shared" si="7"/>
        <v>1.26701307151571</v>
      </c>
      <c r="W186" s="60">
        <v>10</v>
      </c>
      <c r="X186" s="60" t="s">
        <v>47</v>
      </c>
      <c r="Y186" s="60">
        <f t="shared" si="8"/>
        <v>0</v>
      </c>
      <c r="Z186" s="60"/>
      <c r="AA186" s="60"/>
      <c r="AB186" s="60"/>
    </row>
    <row r="187" spans="1:28" x14ac:dyDescent="0.3">
      <c r="A187" s="72"/>
      <c r="B187" s="66"/>
      <c r="C187" s="66"/>
      <c r="D187" s="66"/>
      <c r="E187" s="66">
        <v>4</v>
      </c>
      <c r="F187" s="66" t="s">
        <v>17</v>
      </c>
      <c r="G187" s="66" t="s">
        <v>1912</v>
      </c>
      <c r="H187" s="67">
        <v>10</v>
      </c>
      <c r="I187" s="67">
        <v>7</v>
      </c>
      <c r="J187" s="67" t="s">
        <v>47</v>
      </c>
      <c r="K187" s="67" t="s">
        <v>18</v>
      </c>
      <c r="L187" s="67">
        <v>66</v>
      </c>
      <c r="M187" s="67">
        <v>120</v>
      </c>
      <c r="N187" s="67">
        <v>54</v>
      </c>
      <c r="O187" s="80">
        <v>33</v>
      </c>
      <c r="P187" s="81">
        <v>483484</v>
      </c>
      <c r="Q187" s="80">
        <v>277.75099999999998</v>
      </c>
      <c r="R187" s="80">
        <v>243.90099999999998</v>
      </c>
      <c r="S187" s="82">
        <v>13.878581883633112</v>
      </c>
      <c r="T187" s="60">
        <v>1.35</v>
      </c>
      <c r="U187" s="61">
        <f t="shared" si="6"/>
        <v>188.94323616852415</v>
      </c>
      <c r="V187" s="62">
        <f t="shared" si="7"/>
        <v>1.290869178203645</v>
      </c>
      <c r="W187" s="60">
        <v>10</v>
      </c>
      <c r="X187" s="60" t="s">
        <v>47</v>
      </c>
      <c r="Y187" s="60">
        <f t="shared" si="8"/>
        <v>0</v>
      </c>
      <c r="Z187" s="60"/>
      <c r="AA187" s="60"/>
      <c r="AB187" s="60"/>
    </row>
    <row r="188" spans="1:28" x14ac:dyDescent="0.3">
      <c r="A188" s="72" t="e">
        <v>#REF!</v>
      </c>
      <c r="B188" s="66">
        <v>153</v>
      </c>
      <c r="C188" s="66">
        <v>493478.50785200001</v>
      </c>
      <c r="D188" s="66">
        <v>5180775.8840899803</v>
      </c>
      <c r="E188" s="66">
        <v>4</v>
      </c>
      <c r="F188" s="66" t="s">
        <v>17</v>
      </c>
      <c r="G188" s="66" t="s">
        <v>1913</v>
      </c>
      <c r="H188" s="67">
        <v>10</v>
      </c>
      <c r="I188" s="67">
        <v>7</v>
      </c>
      <c r="J188" s="67" t="s">
        <v>47</v>
      </c>
      <c r="K188" s="67" t="s">
        <v>38</v>
      </c>
      <c r="L188" s="67">
        <v>120</v>
      </c>
      <c r="M188" s="67">
        <v>153</v>
      </c>
      <c r="N188" s="67">
        <v>33</v>
      </c>
      <c r="O188" s="67">
        <v>12</v>
      </c>
      <c r="P188" s="67">
        <v>485</v>
      </c>
      <c r="Q188" s="67">
        <v>107.693</v>
      </c>
      <c r="R188" s="67">
        <v>91.153000000000006</v>
      </c>
      <c r="S188" s="68">
        <v>18.14531611685846</v>
      </c>
      <c r="T188" s="60">
        <v>1.35</v>
      </c>
      <c r="U188" s="61">
        <f t="shared" si="6"/>
        <v>68.70663133400879</v>
      </c>
      <c r="V188" s="62">
        <f t="shared" si="7"/>
        <v>1.3266987222364457</v>
      </c>
      <c r="W188" s="60">
        <v>10</v>
      </c>
      <c r="X188" s="60" t="s">
        <v>47</v>
      </c>
      <c r="Y188" s="60">
        <f t="shared" si="8"/>
        <v>0</v>
      </c>
      <c r="Z188" s="60"/>
      <c r="AA188" s="60"/>
      <c r="AB188" s="60"/>
    </row>
    <row r="189" spans="1:28" x14ac:dyDescent="0.3">
      <c r="A189" s="72" t="e">
        <v>#REF!</v>
      </c>
      <c r="B189" s="66">
        <v>179</v>
      </c>
      <c r="C189" s="66">
        <v>493495.641638998</v>
      </c>
      <c r="D189" s="66">
        <v>5180807.6464499803</v>
      </c>
      <c r="E189" s="66">
        <v>4</v>
      </c>
      <c r="F189" s="66" t="s">
        <v>17</v>
      </c>
      <c r="G189" s="66" t="s">
        <v>1914</v>
      </c>
      <c r="H189" s="67">
        <v>10</v>
      </c>
      <c r="I189" s="67">
        <v>8</v>
      </c>
      <c r="J189" s="67" t="s">
        <v>48</v>
      </c>
      <c r="K189" s="67" t="s">
        <v>16</v>
      </c>
      <c r="L189" s="67">
        <v>0</v>
      </c>
      <c r="M189" s="67">
        <v>20</v>
      </c>
      <c r="N189" s="67">
        <v>20</v>
      </c>
      <c r="O189" s="67">
        <v>20</v>
      </c>
      <c r="P189" s="67">
        <v>486</v>
      </c>
      <c r="Q189" s="67">
        <v>184.441</v>
      </c>
      <c r="R189" s="67">
        <v>161.23099999999999</v>
      </c>
      <c r="S189" s="68">
        <v>14.395494662937033</v>
      </c>
      <c r="T189" s="60">
        <v>1.35</v>
      </c>
      <c r="U189" s="61">
        <f t="shared" si="6"/>
        <v>114.51105222334797</v>
      </c>
      <c r="V189" s="62">
        <f t="shared" si="7"/>
        <v>1.4079950962770575</v>
      </c>
      <c r="W189" s="60">
        <v>10</v>
      </c>
      <c r="X189" s="60" t="s">
        <v>48</v>
      </c>
      <c r="Y189" s="60">
        <f t="shared" si="8"/>
        <v>0</v>
      </c>
      <c r="Z189" s="60"/>
      <c r="AA189" s="60"/>
      <c r="AB189" s="60"/>
    </row>
    <row r="190" spans="1:28" x14ac:dyDescent="0.3">
      <c r="A190" s="72" t="e">
        <v>#REF!</v>
      </c>
      <c r="B190" s="66">
        <v>179</v>
      </c>
      <c r="C190" s="66">
        <v>493495.641638998</v>
      </c>
      <c r="D190" s="66">
        <v>5180807.6464499803</v>
      </c>
      <c r="E190" s="66">
        <v>4</v>
      </c>
      <c r="F190" s="66" t="s">
        <v>17</v>
      </c>
      <c r="G190" s="66" t="s">
        <v>1915</v>
      </c>
      <c r="H190" s="67">
        <v>10</v>
      </c>
      <c r="I190" s="67">
        <v>8</v>
      </c>
      <c r="J190" s="67" t="s">
        <v>48</v>
      </c>
      <c r="K190" s="67" t="s">
        <v>17</v>
      </c>
      <c r="L190" s="67">
        <v>20</v>
      </c>
      <c r="M190" s="67">
        <v>34</v>
      </c>
      <c r="N190" s="67">
        <v>14</v>
      </c>
      <c r="O190" s="67">
        <v>14</v>
      </c>
      <c r="P190" s="67">
        <v>487</v>
      </c>
      <c r="Q190" s="67">
        <v>113.92100000000001</v>
      </c>
      <c r="R190" s="67">
        <v>99.100999999999985</v>
      </c>
      <c r="S190" s="68">
        <v>14.954440419370163</v>
      </c>
      <c r="T190" s="60">
        <v>1.35</v>
      </c>
      <c r="U190" s="61">
        <f t="shared" si="6"/>
        <v>80.157736556343579</v>
      </c>
      <c r="V190" s="62">
        <f t="shared" si="7"/>
        <v>1.2363248297354432</v>
      </c>
      <c r="W190" s="60">
        <v>10</v>
      </c>
      <c r="X190" s="60" t="s">
        <v>48</v>
      </c>
      <c r="Y190" s="60">
        <f t="shared" si="8"/>
        <v>0</v>
      </c>
      <c r="Z190" s="60"/>
      <c r="AA190" s="60"/>
      <c r="AB190" s="60"/>
    </row>
    <row r="191" spans="1:28" x14ac:dyDescent="0.3">
      <c r="A191" s="72" t="e">
        <v>#REF!</v>
      </c>
      <c r="B191" s="66">
        <v>179</v>
      </c>
      <c r="C191" s="66">
        <v>493495.641638998</v>
      </c>
      <c r="D191" s="66">
        <v>5180807.6464499803</v>
      </c>
      <c r="E191" s="66">
        <v>4</v>
      </c>
      <c r="F191" s="66" t="s">
        <v>17</v>
      </c>
      <c r="G191" s="66" t="s">
        <v>1916</v>
      </c>
      <c r="H191" s="67">
        <v>10</v>
      </c>
      <c r="I191" s="67">
        <v>8</v>
      </c>
      <c r="J191" s="67" t="s">
        <v>48</v>
      </c>
      <c r="K191" s="67" t="s">
        <v>18</v>
      </c>
      <c r="L191" s="67">
        <v>34</v>
      </c>
      <c r="M191" s="67">
        <v>68</v>
      </c>
      <c r="N191" s="67">
        <v>34</v>
      </c>
      <c r="O191" s="67">
        <v>23</v>
      </c>
      <c r="P191" s="67">
        <v>488</v>
      </c>
      <c r="Q191" s="67">
        <v>179.10599999999999</v>
      </c>
      <c r="R191" s="67">
        <v>158.43600000000001</v>
      </c>
      <c r="S191" s="68">
        <v>13.046277361205776</v>
      </c>
      <c r="T191" s="60">
        <v>1.35</v>
      </c>
      <c r="U191" s="61">
        <f t="shared" si="6"/>
        <v>131.68771005685016</v>
      </c>
      <c r="V191" s="62">
        <f t="shared" si="7"/>
        <v>1.2031191060396029</v>
      </c>
      <c r="W191" s="60">
        <v>10</v>
      </c>
      <c r="X191" s="60" t="s">
        <v>48</v>
      </c>
      <c r="Y191" s="60">
        <f t="shared" si="8"/>
        <v>0</v>
      </c>
      <c r="Z191" s="60"/>
      <c r="AA191" s="60"/>
      <c r="AB191" s="60"/>
    </row>
    <row r="192" spans="1:28" x14ac:dyDescent="0.3">
      <c r="A192" s="72" t="e">
        <v>#REF!</v>
      </c>
      <c r="B192" s="66">
        <v>179</v>
      </c>
      <c r="C192" s="66">
        <v>493495.641638998</v>
      </c>
      <c r="D192" s="66">
        <v>5180807.6464499803</v>
      </c>
      <c r="E192" s="66">
        <v>4</v>
      </c>
      <c r="F192" s="66" t="s">
        <v>17</v>
      </c>
      <c r="G192" s="66" t="s">
        <v>1917</v>
      </c>
      <c r="H192" s="67">
        <v>10</v>
      </c>
      <c r="I192" s="67">
        <v>8</v>
      </c>
      <c r="J192" s="67" t="s">
        <v>48</v>
      </c>
      <c r="K192" s="67" t="s">
        <v>19</v>
      </c>
      <c r="L192" s="67">
        <v>68</v>
      </c>
      <c r="M192" s="67">
        <v>98</v>
      </c>
      <c r="N192" s="67">
        <v>30</v>
      </c>
      <c r="O192" s="67">
        <v>14</v>
      </c>
      <c r="P192" s="67">
        <v>489</v>
      </c>
      <c r="Q192" s="67">
        <v>133.87329999999997</v>
      </c>
      <c r="R192" s="67">
        <v>120.8233</v>
      </c>
      <c r="S192" s="68">
        <v>10.800896846882983</v>
      </c>
      <c r="T192" s="60">
        <v>1.35</v>
      </c>
      <c r="U192" s="61">
        <f t="shared" si="6"/>
        <v>80.157736556343579</v>
      </c>
      <c r="V192" s="62">
        <f t="shared" si="7"/>
        <v>1.5073192581363901</v>
      </c>
      <c r="W192" s="60">
        <v>10</v>
      </c>
      <c r="X192" s="60" t="s">
        <v>48</v>
      </c>
      <c r="Y192" s="60">
        <f t="shared" si="8"/>
        <v>0</v>
      </c>
      <c r="Z192" s="60"/>
      <c r="AA192" s="60"/>
      <c r="AB192" s="60"/>
    </row>
    <row r="193" spans="1:28" x14ac:dyDescent="0.3">
      <c r="A193" s="72" t="e">
        <v>#REF!</v>
      </c>
      <c r="B193" s="66">
        <v>179</v>
      </c>
      <c r="C193" s="66">
        <v>493495.641638998</v>
      </c>
      <c r="D193" s="66">
        <v>5180807.6464499803</v>
      </c>
      <c r="E193" s="66">
        <v>4</v>
      </c>
      <c r="F193" s="66" t="s">
        <v>17</v>
      </c>
      <c r="G193" s="66" t="s">
        <v>1918</v>
      </c>
      <c r="H193" s="67">
        <v>10</v>
      </c>
      <c r="I193" s="67">
        <v>8</v>
      </c>
      <c r="J193" s="67" t="s">
        <v>48</v>
      </c>
      <c r="K193" s="67" t="s">
        <v>28</v>
      </c>
      <c r="L193" s="67">
        <v>98</v>
      </c>
      <c r="M193" s="67">
        <v>126</v>
      </c>
      <c r="N193" s="67">
        <v>28</v>
      </c>
      <c r="O193" s="67">
        <v>20</v>
      </c>
      <c r="P193" s="67">
        <v>490</v>
      </c>
      <c r="Q193" s="67">
        <v>212.33799999999999</v>
      </c>
      <c r="R193" s="67">
        <v>183.05800000000002</v>
      </c>
      <c r="S193" s="68">
        <v>15.994930568453697</v>
      </c>
      <c r="T193" s="60">
        <v>1.35</v>
      </c>
      <c r="U193" s="61">
        <f t="shared" si="6"/>
        <v>114.51105222334797</v>
      </c>
      <c r="V193" s="62">
        <f t="shared" si="7"/>
        <v>1.5986055183822319</v>
      </c>
      <c r="W193" s="60">
        <v>10</v>
      </c>
      <c r="X193" s="60" t="s">
        <v>48</v>
      </c>
      <c r="Y193" s="60">
        <f t="shared" si="8"/>
        <v>0</v>
      </c>
      <c r="Z193" s="60"/>
      <c r="AA193" s="60"/>
      <c r="AB193" s="60"/>
    </row>
    <row r="194" spans="1:28" x14ac:dyDescent="0.3">
      <c r="A194" s="72" t="e">
        <v>#REF!</v>
      </c>
      <c r="B194" s="66">
        <v>179</v>
      </c>
      <c r="C194" s="66">
        <v>493495.641638998</v>
      </c>
      <c r="D194" s="66">
        <v>5180807.6464499803</v>
      </c>
      <c r="E194" s="66">
        <v>4</v>
      </c>
      <c r="F194" s="66" t="s">
        <v>17</v>
      </c>
      <c r="G194" s="66" t="s">
        <v>1919</v>
      </c>
      <c r="H194" s="67">
        <v>10</v>
      </c>
      <c r="I194" s="67">
        <v>8</v>
      </c>
      <c r="J194" s="67" t="s">
        <v>48</v>
      </c>
      <c r="K194" s="67" t="s">
        <v>29</v>
      </c>
      <c r="L194" s="67">
        <v>126</v>
      </c>
      <c r="M194" s="67">
        <v>153</v>
      </c>
      <c r="N194" s="67">
        <v>27</v>
      </c>
      <c r="O194" s="67">
        <v>15</v>
      </c>
      <c r="P194" s="67">
        <v>491</v>
      </c>
      <c r="Q194" s="67">
        <v>172.15610000000001</v>
      </c>
      <c r="R194" s="67">
        <v>145.80610000000001</v>
      </c>
      <c r="S194" s="68">
        <v>18.071946235445562</v>
      </c>
      <c r="T194" s="60">
        <v>1.35</v>
      </c>
      <c r="U194" s="61">
        <f t="shared" ref="U194:U257" si="9">PI()*T194^2*O194</f>
        <v>85.883289167510981</v>
      </c>
      <c r="V194" s="62">
        <f t="shared" ref="V194:V257" si="10">R194/U194</f>
        <v>1.6977237529365306</v>
      </c>
      <c r="W194" s="60">
        <v>10</v>
      </c>
      <c r="X194" s="60" t="s">
        <v>48</v>
      </c>
      <c r="Y194" s="60">
        <f t="shared" ref="Y194:Y257" si="11">W194-H194</f>
        <v>0</v>
      </c>
      <c r="Z194" s="60"/>
      <c r="AA194" s="60"/>
      <c r="AB194" s="60"/>
    </row>
    <row r="195" spans="1:28" x14ac:dyDescent="0.3">
      <c r="A195" s="1" t="e">
        <v>#REF!</v>
      </c>
      <c r="B195" s="63">
        <v>203</v>
      </c>
      <c r="C195" s="63">
        <v>493480.485305999</v>
      </c>
      <c r="D195" s="63">
        <v>5180839.4438500004</v>
      </c>
      <c r="E195" s="63">
        <v>3</v>
      </c>
      <c r="F195" s="63" t="s">
        <v>17</v>
      </c>
      <c r="G195" s="63" t="s">
        <v>1920</v>
      </c>
      <c r="H195" s="60">
        <v>10</v>
      </c>
      <c r="I195" s="60">
        <v>9</v>
      </c>
      <c r="J195" s="60" t="s">
        <v>55</v>
      </c>
      <c r="K195" s="60" t="s">
        <v>64</v>
      </c>
      <c r="L195" s="60">
        <v>0</v>
      </c>
      <c r="M195" s="60">
        <v>17</v>
      </c>
      <c r="N195" s="60">
        <v>17</v>
      </c>
      <c r="O195" s="60">
        <v>17</v>
      </c>
      <c r="P195" s="60">
        <v>200</v>
      </c>
      <c r="Q195" s="60">
        <v>150.15</v>
      </c>
      <c r="R195" s="60">
        <v>134.13</v>
      </c>
      <c r="S195" s="62">
        <v>11.943636770297481</v>
      </c>
      <c r="T195" s="60">
        <v>1.35</v>
      </c>
      <c r="U195" s="61">
        <f t="shared" si="9"/>
        <v>97.334394389845784</v>
      </c>
      <c r="V195" s="62">
        <f t="shared" si="10"/>
        <v>1.3780329229026655</v>
      </c>
      <c r="W195" s="60">
        <v>10</v>
      </c>
      <c r="X195" s="60" t="s">
        <v>55</v>
      </c>
      <c r="Y195" s="60">
        <f t="shared" si="11"/>
        <v>0</v>
      </c>
      <c r="Z195" s="60">
        <v>4.7300000000000004</v>
      </c>
      <c r="AA195" s="60">
        <v>133.1</v>
      </c>
      <c r="AB195" s="60"/>
    </row>
    <row r="196" spans="1:28" x14ac:dyDescent="0.3">
      <c r="A196" s="1" t="e">
        <v>#REF!</v>
      </c>
      <c r="B196" s="63">
        <v>203</v>
      </c>
      <c r="C196" s="63">
        <v>493480.485305999</v>
      </c>
      <c r="D196" s="63">
        <v>5180839.4438500004</v>
      </c>
      <c r="E196" s="63">
        <v>3</v>
      </c>
      <c r="F196" s="63" t="s">
        <v>17</v>
      </c>
      <c r="G196" s="63" t="s">
        <v>1921</v>
      </c>
      <c r="H196" s="60">
        <v>10</v>
      </c>
      <c r="I196" s="60">
        <v>9</v>
      </c>
      <c r="J196" s="60" t="s">
        <v>55</v>
      </c>
      <c r="K196" s="60" t="s">
        <v>65</v>
      </c>
      <c r="L196" s="60">
        <v>17</v>
      </c>
      <c r="M196" s="60">
        <v>33</v>
      </c>
      <c r="N196" s="60">
        <v>16</v>
      </c>
      <c r="O196" s="60">
        <v>16</v>
      </c>
      <c r="P196" s="60">
        <v>201</v>
      </c>
      <c r="Q196" s="60">
        <v>144.97</v>
      </c>
      <c r="R196" s="60">
        <v>126.09</v>
      </c>
      <c r="S196" s="62">
        <v>14.973431675787133</v>
      </c>
      <c r="T196" s="60">
        <v>1.35</v>
      </c>
      <c r="U196" s="61">
        <f t="shared" si="9"/>
        <v>91.608841778678382</v>
      </c>
      <c r="V196" s="62">
        <f t="shared" si="10"/>
        <v>1.3763955263687984</v>
      </c>
      <c r="W196" s="60">
        <v>10</v>
      </c>
      <c r="X196" s="60" t="s">
        <v>55</v>
      </c>
      <c r="Y196" s="60">
        <f t="shared" si="11"/>
        <v>0</v>
      </c>
      <c r="Z196" s="60">
        <v>5.77</v>
      </c>
      <c r="AA196" s="60">
        <v>73.400000000000006</v>
      </c>
      <c r="AB196" s="60"/>
    </row>
    <row r="197" spans="1:28" x14ac:dyDescent="0.3">
      <c r="A197" s="1" t="e">
        <v>#REF!</v>
      </c>
      <c r="B197" s="63">
        <v>203</v>
      </c>
      <c r="C197" s="63">
        <v>493480.485305999</v>
      </c>
      <c r="D197" s="63">
        <v>5180839.4438500004</v>
      </c>
      <c r="E197" s="63">
        <v>3</v>
      </c>
      <c r="F197" s="63" t="s">
        <v>17</v>
      </c>
      <c r="G197" s="63" t="s">
        <v>1922</v>
      </c>
      <c r="H197" s="60">
        <v>10</v>
      </c>
      <c r="I197" s="60">
        <v>9</v>
      </c>
      <c r="J197" s="60" t="s">
        <v>55</v>
      </c>
      <c r="K197" s="60" t="s">
        <v>43</v>
      </c>
      <c r="L197" s="60">
        <v>33</v>
      </c>
      <c r="M197" s="60">
        <v>57</v>
      </c>
      <c r="N197" s="60">
        <v>24</v>
      </c>
      <c r="O197" s="60">
        <v>24</v>
      </c>
      <c r="P197" s="60">
        <v>202</v>
      </c>
      <c r="Q197" s="60">
        <v>237.52000000000004</v>
      </c>
      <c r="R197" s="60">
        <v>201.21000000000004</v>
      </c>
      <c r="S197" s="62">
        <v>18.045822772228018</v>
      </c>
      <c r="T197" s="60">
        <v>1.35</v>
      </c>
      <c r="U197" s="61">
        <f t="shared" si="9"/>
        <v>137.41326266801758</v>
      </c>
      <c r="V197" s="62">
        <f t="shared" si="10"/>
        <v>1.4642691403530068</v>
      </c>
      <c r="W197" s="60">
        <v>10</v>
      </c>
      <c r="X197" s="60" t="s">
        <v>55</v>
      </c>
      <c r="Y197" s="60">
        <f t="shared" si="11"/>
        <v>0</v>
      </c>
      <c r="Z197" s="60">
        <v>6.28</v>
      </c>
      <c r="AA197" s="60">
        <v>44.1</v>
      </c>
      <c r="AB197" s="60"/>
    </row>
    <row r="198" spans="1:28" x14ac:dyDescent="0.3">
      <c r="A198" s="1" t="e">
        <v>#REF!</v>
      </c>
      <c r="B198" s="63">
        <v>203</v>
      </c>
      <c r="C198" s="63">
        <v>493480.485305999</v>
      </c>
      <c r="D198" s="63">
        <v>5180839.4438500004</v>
      </c>
      <c r="E198" s="63">
        <v>3</v>
      </c>
      <c r="F198" s="63" t="s">
        <v>17</v>
      </c>
      <c r="G198" s="63" t="s">
        <v>1923</v>
      </c>
      <c r="H198" s="60">
        <v>10</v>
      </c>
      <c r="I198" s="60">
        <v>9</v>
      </c>
      <c r="J198" s="60" t="s">
        <v>55</v>
      </c>
      <c r="K198" s="60" t="s">
        <v>26</v>
      </c>
      <c r="L198" s="60">
        <v>57</v>
      </c>
      <c r="M198" s="60">
        <v>79</v>
      </c>
      <c r="N198" s="60">
        <v>22</v>
      </c>
      <c r="O198" s="60">
        <v>22</v>
      </c>
      <c r="P198" s="60">
        <v>203</v>
      </c>
      <c r="Q198" s="60">
        <v>255.76000000000002</v>
      </c>
      <c r="R198" s="60">
        <v>211.48</v>
      </c>
      <c r="S198" s="62">
        <v>20.938150179686037</v>
      </c>
      <c r="T198" s="60">
        <v>1.35</v>
      </c>
      <c r="U198" s="61">
        <f t="shared" si="9"/>
        <v>125.96215744568278</v>
      </c>
      <c r="V198" s="62">
        <f t="shared" si="10"/>
        <v>1.678916940519966</v>
      </c>
      <c r="W198" s="60">
        <v>10</v>
      </c>
      <c r="X198" s="60" t="s">
        <v>55</v>
      </c>
      <c r="Y198" s="60">
        <f t="shared" si="11"/>
        <v>0</v>
      </c>
      <c r="Z198" s="60">
        <v>6.4</v>
      </c>
      <c r="AA198" s="60">
        <v>37.1</v>
      </c>
      <c r="AB198" s="60"/>
    </row>
    <row r="199" spans="1:28" x14ac:dyDescent="0.3">
      <c r="A199" s="1" t="e">
        <v>#REF!</v>
      </c>
      <c r="B199" s="63">
        <v>203</v>
      </c>
      <c r="C199" s="63">
        <v>493480.485305999</v>
      </c>
      <c r="D199" s="63">
        <v>5180839.4438500004</v>
      </c>
      <c r="E199" s="63">
        <v>3</v>
      </c>
      <c r="F199" s="63" t="s">
        <v>17</v>
      </c>
      <c r="G199" s="63" t="s">
        <v>1924</v>
      </c>
      <c r="H199" s="60">
        <v>10</v>
      </c>
      <c r="I199" s="60">
        <v>9</v>
      </c>
      <c r="J199" s="60" t="s">
        <v>55</v>
      </c>
      <c r="K199" s="60" t="s">
        <v>20</v>
      </c>
      <c r="L199" s="60">
        <v>79</v>
      </c>
      <c r="M199" s="60">
        <v>102</v>
      </c>
      <c r="N199" s="60">
        <v>23</v>
      </c>
      <c r="O199" s="60">
        <v>23</v>
      </c>
      <c r="P199" s="60">
        <v>204</v>
      </c>
      <c r="Q199" s="60">
        <v>275.62</v>
      </c>
      <c r="R199" s="60">
        <v>221.5</v>
      </c>
      <c r="S199" s="62">
        <v>24.433408577878104</v>
      </c>
      <c r="T199" s="60">
        <v>1.35</v>
      </c>
      <c r="U199" s="61">
        <f t="shared" si="9"/>
        <v>131.68771005685016</v>
      </c>
      <c r="V199" s="62">
        <f t="shared" si="10"/>
        <v>1.6820096568189808</v>
      </c>
      <c r="W199" s="60">
        <v>10</v>
      </c>
      <c r="X199" s="60" t="s">
        <v>55</v>
      </c>
      <c r="Y199" s="60">
        <f t="shared" si="11"/>
        <v>0</v>
      </c>
      <c r="Z199" s="60">
        <v>6.66</v>
      </c>
      <c r="AA199" s="60">
        <v>22</v>
      </c>
      <c r="AB199" s="60"/>
    </row>
    <row r="200" spans="1:28" x14ac:dyDescent="0.3">
      <c r="B200" s="63"/>
      <c r="E200" s="63">
        <v>3</v>
      </c>
      <c r="F200" s="63" t="s">
        <v>17</v>
      </c>
      <c r="G200" s="63" t="s">
        <v>1925</v>
      </c>
      <c r="H200" s="60">
        <v>10</v>
      </c>
      <c r="I200" s="60">
        <v>9</v>
      </c>
      <c r="J200" s="60" t="s">
        <v>55</v>
      </c>
      <c r="K200" s="60" t="s">
        <v>21</v>
      </c>
      <c r="L200" s="60">
        <v>102</v>
      </c>
      <c r="M200" s="60">
        <v>151</v>
      </c>
      <c r="N200" s="60">
        <v>49</v>
      </c>
      <c r="O200" s="60">
        <v>49</v>
      </c>
      <c r="P200" s="74">
        <v>205206</v>
      </c>
      <c r="Q200" s="60">
        <v>576.70000000000005</v>
      </c>
      <c r="R200" s="60">
        <v>467.32</v>
      </c>
      <c r="S200" s="62">
        <v>23.405803303945916</v>
      </c>
      <c r="T200" s="60">
        <v>1.35</v>
      </c>
      <c r="U200" s="61">
        <f t="shared" si="9"/>
        <v>280.55207794720252</v>
      </c>
      <c r="V200" s="62">
        <f t="shared" si="10"/>
        <v>1.6657156967767872</v>
      </c>
      <c r="W200" s="60">
        <v>10</v>
      </c>
      <c r="X200" s="60" t="s">
        <v>55</v>
      </c>
      <c r="Y200" s="60">
        <f t="shared" si="11"/>
        <v>0</v>
      </c>
      <c r="Z200" s="60">
        <v>6.83</v>
      </c>
      <c r="AA200" s="60">
        <v>12.4</v>
      </c>
      <c r="AB200" s="60"/>
    </row>
    <row r="201" spans="1:28" x14ac:dyDescent="0.3">
      <c r="A201" s="1" t="e">
        <v>#REF!</v>
      </c>
      <c r="B201" s="63">
        <v>273</v>
      </c>
      <c r="C201" s="63">
        <v>493498.45111099799</v>
      </c>
      <c r="D201" s="63">
        <v>5180934.76724</v>
      </c>
      <c r="E201" s="63">
        <v>2</v>
      </c>
      <c r="F201" s="63" t="s">
        <v>17</v>
      </c>
      <c r="G201" s="63" t="s">
        <v>1926</v>
      </c>
      <c r="H201" s="60">
        <v>10</v>
      </c>
      <c r="I201" s="60">
        <v>12</v>
      </c>
      <c r="J201" s="60" t="s">
        <v>66</v>
      </c>
      <c r="K201" s="60" t="s">
        <v>16</v>
      </c>
      <c r="L201" s="60">
        <v>0</v>
      </c>
      <c r="M201" s="60">
        <v>24</v>
      </c>
      <c r="N201" s="60">
        <v>24</v>
      </c>
      <c r="O201" s="60">
        <v>24</v>
      </c>
      <c r="P201" s="60">
        <v>275</v>
      </c>
      <c r="Q201" s="60">
        <v>207.81</v>
      </c>
      <c r="R201" s="60">
        <v>184.28000000000003</v>
      </c>
      <c r="S201" s="62">
        <v>12.768612980247433</v>
      </c>
      <c r="T201" s="60">
        <v>1.35</v>
      </c>
      <c r="U201" s="61">
        <f t="shared" si="9"/>
        <v>137.41326266801758</v>
      </c>
      <c r="V201" s="62">
        <f t="shared" si="10"/>
        <v>1.3410641478269076</v>
      </c>
      <c r="W201" s="60">
        <v>10</v>
      </c>
      <c r="X201" s="60" t="s">
        <v>66</v>
      </c>
      <c r="Y201" s="60">
        <f t="shared" si="11"/>
        <v>0</v>
      </c>
      <c r="Z201" s="60">
        <v>4.6399999999999997</v>
      </c>
      <c r="AA201" s="60">
        <v>138.69999999999999</v>
      </c>
      <c r="AB201" s="60"/>
    </row>
    <row r="202" spans="1:28" x14ac:dyDescent="0.3">
      <c r="A202" s="1" t="e">
        <v>#REF!</v>
      </c>
      <c r="B202" s="63">
        <v>273</v>
      </c>
      <c r="C202" s="63">
        <v>493498.45111099799</v>
      </c>
      <c r="D202" s="63">
        <v>5180934.76724</v>
      </c>
      <c r="E202" s="63">
        <v>2</v>
      </c>
      <c r="F202" s="63" t="s">
        <v>17</v>
      </c>
      <c r="G202" s="63" t="s">
        <v>1927</v>
      </c>
      <c r="H202" s="60">
        <v>10</v>
      </c>
      <c r="I202" s="60">
        <v>12</v>
      </c>
      <c r="J202" s="60" t="s">
        <v>66</v>
      </c>
      <c r="K202" s="60" t="s">
        <v>26</v>
      </c>
      <c r="L202" s="60">
        <v>24</v>
      </c>
      <c r="M202" s="60">
        <v>47</v>
      </c>
      <c r="N202" s="60">
        <v>23</v>
      </c>
      <c r="O202" s="60">
        <v>23</v>
      </c>
      <c r="P202" s="60">
        <v>276</v>
      </c>
      <c r="Q202" s="60">
        <v>222.04</v>
      </c>
      <c r="R202" s="60">
        <v>190.69000000000003</v>
      </c>
      <c r="S202" s="62">
        <v>16.4402957680004</v>
      </c>
      <c r="T202" s="60">
        <v>1.35</v>
      </c>
      <c r="U202" s="61">
        <f t="shared" si="9"/>
        <v>131.68771005685016</v>
      </c>
      <c r="V202" s="62">
        <f t="shared" si="10"/>
        <v>1.4480470494754469</v>
      </c>
      <c r="W202" s="60">
        <v>10</v>
      </c>
      <c r="X202" s="60" t="s">
        <v>66</v>
      </c>
      <c r="Y202" s="60">
        <f t="shared" si="11"/>
        <v>0</v>
      </c>
      <c r="Z202" s="60">
        <v>5.73</v>
      </c>
      <c r="AA202" s="60">
        <v>75.8</v>
      </c>
      <c r="AB202" s="60"/>
    </row>
    <row r="203" spans="1:28" x14ac:dyDescent="0.3">
      <c r="A203" s="1" t="e">
        <v>#REF!</v>
      </c>
      <c r="B203" s="63">
        <v>273</v>
      </c>
      <c r="C203" s="63">
        <v>493498.45111099799</v>
      </c>
      <c r="D203" s="63">
        <v>5180934.76724</v>
      </c>
      <c r="E203" s="63">
        <v>2</v>
      </c>
      <c r="F203" s="63" t="s">
        <v>17</v>
      </c>
      <c r="G203" s="63" t="s">
        <v>1928</v>
      </c>
      <c r="H203" s="60">
        <v>10</v>
      </c>
      <c r="I203" s="60">
        <v>12</v>
      </c>
      <c r="J203" s="60" t="s">
        <v>66</v>
      </c>
      <c r="K203" s="60" t="s">
        <v>19</v>
      </c>
      <c r="L203" s="60">
        <v>47</v>
      </c>
      <c r="M203" s="60">
        <v>69</v>
      </c>
      <c r="N203" s="60">
        <v>22</v>
      </c>
      <c r="O203" s="60">
        <v>22</v>
      </c>
      <c r="P203" s="60">
        <v>277</v>
      </c>
      <c r="Q203" s="60">
        <v>249.52</v>
      </c>
      <c r="R203" s="60">
        <v>210.48999999999998</v>
      </c>
      <c r="S203" s="62">
        <v>18.542448572378749</v>
      </c>
      <c r="T203" s="60">
        <v>1.35</v>
      </c>
      <c r="U203" s="61">
        <f t="shared" si="9"/>
        <v>125.96215744568278</v>
      </c>
      <c r="V203" s="62">
        <f t="shared" si="10"/>
        <v>1.6710574371574032</v>
      </c>
      <c r="W203" s="60">
        <v>10</v>
      </c>
      <c r="X203" s="60" t="s">
        <v>66</v>
      </c>
      <c r="Y203" s="60">
        <f t="shared" si="11"/>
        <v>0</v>
      </c>
      <c r="Z203" s="60">
        <v>6.03</v>
      </c>
      <c r="AA203" s="60">
        <v>57.9</v>
      </c>
      <c r="AB203" s="60"/>
    </row>
    <row r="204" spans="1:28" x14ac:dyDescent="0.3">
      <c r="B204" s="63"/>
      <c r="E204" s="63">
        <v>2</v>
      </c>
      <c r="F204" s="63" t="s">
        <v>17</v>
      </c>
      <c r="G204" s="63" t="s">
        <v>1929</v>
      </c>
      <c r="H204" s="60">
        <v>10</v>
      </c>
      <c r="I204" s="60">
        <v>12</v>
      </c>
      <c r="J204" s="60" t="s">
        <v>66</v>
      </c>
      <c r="K204" s="60" t="s">
        <v>20</v>
      </c>
      <c r="L204" s="60">
        <v>69</v>
      </c>
      <c r="M204" s="60">
        <v>124</v>
      </c>
      <c r="N204" s="60">
        <v>55</v>
      </c>
      <c r="O204" s="60">
        <v>55</v>
      </c>
      <c r="P204" s="74">
        <v>278279</v>
      </c>
      <c r="Q204" s="60">
        <v>630.54</v>
      </c>
      <c r="R204" s="60">
        <v>515.24</v>
      </c>
      <c r="S204" s="62">
        <v>22.377920968868867</v>
      </c>
      <c r="T204" s="60">
        <v>1.35</v>
      </c>
      <c r="U204" s="61">
        <f t="shared" si="9"/>
        <v>314.90539361420696</v>
      </c>
      <c r="V204" s="62">
        <f t="shared" si="10"/>
        <v>1.6361739444552814</v>
      </c>
      <c r="W204" s="60">
        <v>10</v>
      </c>
      <c r="X204" s="60" t="s">
        <v>66</v>
      </c>
      <c r="Y204" s="60">
        <f t="shared" si="11"/>
        <v>0</v>
      </c>
      <c r="Z204" s="60">
        <v>6.16</v>
      </c>
      <c r="AA204" s="60">
        <v>50.5</v>
      </c>
      <c r="AB204" s="60"/>
    </row>
    <row r="205" spans="1:28" x14ac:dyDescent="0.3">
      <c r="A205" s="1" t="e">
        <v>#REF!</v>
      </c>
      <c r="B205" s="63">
        <v>273</v>
      </c>
      <c r="C205" s="63">
        <v>493498.45111099799</v>
      </c>
      <c r="D205" s="63">
        <v>5180934.76724</v>
      </c>
      <c r="E205" s="63">
        <v>2</v>
      </c>
      <c r="F205" s="63" t="s">
        <v>17</v>
      </c>
      <c r="G205" s="63" t="s">
        <v>1930</v>
      </c>
      <c r="H205" s="60">
        <v>10</v>
      </c>
      <c r="I205" s="60">
        <v>12</v>
      </c>
      <c r="J205" s="60" t="s">
        <v>66</v>
      </c>
      <c r="K205" s="60" t="s">
        <v>21</v>
      </c>
      <c r="L205" s="60">
        <v>124</v>
      </c>
      <c r="M205" s="60">
        <v>153</v>
      </c>
      <c r="N205" s="60">
        <v>29</v>
      </c>
      <c r="O205" s="60">
        <v>27</v>
      </c>
      <c r="P205" s="60">
        <v>280</v>
      </c>
      <c r="Q205" s="60">
        <v>322.64</v>
      </c>
      <c r="R205" s="60">
        <v>268.85000000000002</v>
      </c>
      <c r="S205" s="62">
        <v>20.007439092430708</v>
      </c>
      <c r="T205" s="60">
        <v>1.35</v>
      </c>
      <c r="U205" s="61">
        <f t="shared" si="9"/>
        <v>154.58992050151977</v>
      </c>
      <c r="V205" s="62">
        <f t="shared" si="10"/>
        <v>1.739117266687235</v>
      </c>
      <c r="W205" s="60">
        <v>10</v>
      </c>
      <c r="X205" s="60" t="s">
        <v>66</v>
      </c>
      <c r="Y205" s="60">
        <f t="shared" si="11"/>
        <v>0</v>
      </c>
      <c r="Z205" s="60">
        <v>6.45</v>
      </c>
      <c r="AA205" s="60">
        <v>33.9</v>
      </c>
      <c r="AB205" s="60"/>
    </row>
    <row r="206" spans="1:28" x14ac:dyDescent="0.3">
      <c r="A206" s="1" t="e">
        <v>#REF!</v>
      </c>
      <c r="B206" s="63">
        <v>298</v>
      </c>
      <c r="C206" s="63">
        <v>493502.60757300002</v>
      </c>
      <c r="D206" s="63">
        <v>5180966.5437000003</v>
      </c>
      <c r="E206" s="63">
        <v>1</v>
      </c>
      <c r="F206" s="63" t="s">
        <v>17</v>
      </c>
      <c r="G206" s="63" t="s">
        <v>1931</v>
      </c>
      <c r="H206" s="60">
        <v>10</v>
      </c>
      <c r="I206" s="60">
        <v>13</v>
      </c>
      <c r="J206" s="60" t="s">
        <v>67</v>
      </c>
      <c r="K206" s="60" t="s">
        <v>16</v>
      </c>
      <c r="L206" s="60">
        <v>0</v>
      </c>
      <c r="M206" s="60">
        <v>25</v>
      </c>
      <c r="N206" s="60">
        <v>25</v>
      </c>
      <c r="O206" s="60">
        <v>25</v>
      </c>
      <c r="P206" s="60">
        <v>293</v>
      </c>
      <c r="Q206" s="60">
        <v>220.55</v>
      </c>
      <c r="R206" s="60">
        <v>196.04000000000002</v>
      </c>
      <c r="S206" s="62">
        <v>12.502550499897975</v>
      </c>
      <c r="T206" s="60">
        <v>1.35</v>
      </c>
      <c r="U206" s="61">
        <f t="shared" si="9"/>
        <v>143.13881527918497</v>
      </c>
      <c r="V206" s="62">
        <f t="shared" si="10"/>
        <v>1.3695795903971539</v>
      </c>
      <c r="W206" s="60">
        <v>10</v>
      </c>
      <c r="X206" s="60" t="s">
        <v>67</v>
      </c>
      <c r="Y206" s="60">
        <f t="shared" si="11"/>
        <v>0</v>
      </c>
      <c r="Z206" s="60">
        <v>4.6900000000000004</v>
      </c>
      <c r="AA206" s="60">
        <v>135.5</v>
      </c>
      <c r="AB206" s="60"/>
    </row>
    <row r="207" spans="1:28" x14ac:dyDescent="0.3">
      <c r="A207" s="1" t="e">
        <v>#REF!</v>
      </c>
      <c r="B207" s="63">
        <v>298</v>
      </c>
      <c r="C207" s="63">
        <v>493502.60757300002</v>
      </c>
      <c r="D207" s="63">
        <v>5180966.5437000003</v>
      </c>
      <c r="E207" s="63">
        <v>1</v>
      </c>
      <c r="F207" s="63" t="s">
        <v>17</v>
      </c>
      <c r="G207" s="63" t="s">
        <v>1932</v>
      </c>
      <c r="H207" s="60">
        <v>10</v>
      </c>
      <c r="I207" s="60">
        <v>13</v>
      </c>
      <c r="J207" s="60" t="s">
        <v>67</v>
      </c>
      <c r="K207" s="60" t="s">
        <v>17</v>
      </c>
      <c r="L207" s="60">
        <v>25</v>
      </c>
      <c r="M207" s="60">
        <v>42</v>
      </c>
      <c r="N207" s="60">
        <v>17</v>
      </c>
      <c r="O207" s="60">
        <v>17</v>
      </c>
      <c r="P207" s="60">
        <v>294</v>
      </c>
      <c r="Q207" s="60">
        <v>156.13</v>
      </c>
      <c r="R207" s="60">
        <v>128.38</v>
      </c>
      <c r="S207" s="62">
        <v>21.615516435581867</v>
      </c>
      <c r="T207" s="60">
        <v>1.35</v>
      </c>
      <c r="U207" s="61">
        <f t="shared" si="9"/>
        <v>97.334394389845784</v>
      </c>
      <c r="V207" s="62">
        <f t="shared" si="10"/>
        <v>1.3189582244258868</v>
      </c>
      <c r="W207" s="60">
        <v>10</v>
      </c>
      <c r="X207" s="60" t="s">
        <v>67</v>
      </c>
      <c r="Y207" s="60">
        <f t="shared" si="11"/>
        <v>0</v>
      </c>
      <c r="Z207" s="60">
        <v>6.13</v>
      </c>
      <c r="AA207" s="60">
        <v>52.1</v>
      </c>
      <c r="AB207" s="60"/>
    </row>
    <row r="208" spans="1:28" x14ac:dyDescent="0.3">
      <c r="B208" s="63"/>
      <c r="E208" s="63">
        <v>1</v>
      </c>
      <c r="F208" s="63" t="s">
        <v>17</v>
      </c>
      <c r="G208" s="63" t="s">
        <v>1933</v>
      </c>
      <c r="H208" s="60">
        <v>10</v>
      </c>
      <c r="I208" s="60">
        <v>13</v>
      </c>
      <c r="J208" s="60" t="s">
        <v>67</v>
      </c>
      <c r="K208" s="60" t="s">
        <v>36</v>
      </c>
      <c r="L208" s="60">
        <v>42</v>
      </c>
      <c r="M208" s="60">
        <v>84</v>
      </c>
      <c r="N208" s="60">
        <v>42</v>
      </c>
      <c r="O208" s="60">
        <v>24</v>
      </c>
      <c r="P208" s="74">
        <v>295296</v>
      </c>
      <c r="Q208" s="60">
        <v>260.10000000000002</v>
      </c>
      <c r="R208" s="60">
        <v>212.64999999999998</v>
      </c>
      <c r="S208" s="62">
        <v>22.313660945215165</v>
      </c>
      <c r="T208" s="60">
        <v>1.35</v>
      </c>
      <c r="U208" s="61">
        <f t="shared" si="9"/>
        <v>137.41326266801758</v>
      </c>
      <c r="V208" s="62">
        <f t="shared" si="10"/>
        <v>1.5475216574527451</v>
      </c>
      <c r="W208" s="60">
        <v>10</v>
      </c>
      <c r="X208" s="60" t="s">
        <v>67</v>
      </c>
      <c r="Y208" s="60">
        <f t="shared" si="11"/>
        <v>0</v>
      </c>
      <c r="Z208" s="60">
        <v>6.35</v>
      </c>
      <c r="AA208" s="60">
        <v>39.6</v>
      </c>
      <c r="AB208" s="60"/>
    </row>
    <row r="209" spans="1:28" s="66" customFormat="1" ht="21" customHeight="1" x14ac:dyDescent="0.3">
      <c r="A209" s="1"/>
      <c r="B209" s="63"/>
      <c r="C209" s="63"/>
      <c r="D209" s="63"/>
      <c r="E209" s="63">
        <v>1</v>
      </c>
      <c r="F209" s="63" t="s">
        <v>17</v>
      </c>
      <c r="G209" s="63" t="s">
        <v>1934</v>
      </c>
      <c r="H209" s="60">
        <v>10</v>
      </c>
      <c r="I209" s="60">
        <v>13</v>
      </c>
      <c r="J209" s="60" t="s">
        <v>67</v>
      </c>
      <c r="K209" s="60" t="s">
        <v>28</v>
      </c>
      <c r="L209" s="60">
        <v>84</v>
      </c>
      <c r="M209" s="60">
        <v>128</v>
      </c>
      <c r="N209" s="60">
        <v>44</v>
      </c>
      <c r="O209" s="60">
        <v>44</v>
      </c>
      <c r="P209" s="74">
        <v>297298</v>
      </c>
      <c r="Q209" s="60">
        <v>516.77</v>
      </c>
      <c r="R209" s="60">
        <v>419.52</v>
      </c>
      <c r="S209" s="62">
        <v>23.181254767353167</v>
      </c>
      <c r="T209" s="60">
        <v>1.35</v>
      </c>
      <c r="U209" s="61">
        <f t="shared" si="9"/>
        <v>251.92431489136555</v>
      </c>
      <c r="V209" s="62">
        <f t="shared" si="10"/>
        <v>1.665262045789049</v>
      </c>
      <c r="W209" s="60">
        <v>10</v>
      </c>
      <c r="X209" s="60" t="s">
        <v>67</v>
      </c>
      <c r="Y209" s="60">
        <f t="shared" si="11"/>
        <v>0</v>
      </c>
      <c r="Z209" s="60">
        <v>6.36</v>
      </c>
      <c r="AA209" s="60">
        <v>38.799999999999997</v>
      </c>
      <c r="AB209" s="60"/>
    </row>
    <row r="210" spans="1:28" s="66" customFormat="1" ht="21" customHeight="1" x14ac:dyDescent="0.3">
      <c r="A210" s="1" t="e">
        <v>#REF!</v>
      </c>
      <c r="B210" s="63">
        <v>298</v>
      </c>
      <c r="C210" s="63">
        <v>493502.60757300002</v>
      </c>
      <c r="D210" s="63">
        <v>5180966.5437000003</v>
      </c>
      <c r="E210" s="63">
        <v>1</v>
      </c>
      <c r="F210" s="63" t="s">
        <v>17</v>
      </c>
      <c r="G210" s="63" t="s">
        <v>1935</v>
      </c>
      <c r="H210" s="60">
        <v>10</v>
      </c>
      <c r="I210" s="60">
        <v>13</v>
      </c>
      <c r="J210" s="60" t="s">
        <v>67</v>
      </c>
      <c r="K210" s="60" t="s">
        <v>29</v>
      </c>
      <c r="L210" s="60">
        <v>128</v>
      </c>
      <c r="M210" s="60">
        <v>153</v>
      </c>
      <c r="N210" s="60">
        <v>25</v>
      </c>
      <c r="O210" s="60">
        <v>24</v>
      </c>
      <c r="P210" s="60">
        <v>299</v>
      </c>
      <c r="Q210" s="60">
        <v>288.79000000000002</v>
      </c>
      <c r="R210" s="60">
        <v>234.81</v>
      </c>
      <c r="S210" s="62">
        <v>22.988799454878421</v>
      </c>
      <c r="T210" s="60">
        <v>1.35</v>
      </c>
      <c r="U210" s="61">
        <f t="shared" si="9"/>
        <v>137.41326266801758</v>
      </c>
      <c r="V210" s="62">
        <f t="shared" si="10"/>
        <v>1.7087870227438471</v>
      </c>
      <c r="W210" s="60">
        <v>10</v>
      </c>
      <c r="X210" s="60" t="s">
        <v>67</v>
      </c>
      <c r="Y210" s="60">
        <f t="shared" si="11"/>
        <v>0</v>
      </c>
      <c r="Z210" s="60">
        <v>6.29</v>
      </c>
      <c r="AA210" s="60">
        <v>43.1</v>
      </c>
      <c r="AB210" s="60"/>
    </row>
    <row r="211" spans="1:28" s="66" customFormat="1" ht="21" customHeight="1" x14ac:dyDescent="0.3">
      <c r="A211" s="1" t="e">
        <v>#REF!</v>
      </c>
      <c r="B211" s="63">
        <v>7</v>
      </c>
      <c r="C211" s="63">
        <v>493510.72638299799</v>
      </c>
      <c r="D211" s="63">
        <v>5180568.2729099803</v>
      </c>
      <c r="E211" s="63">
        <v>3</v>
      </c>
      <c r="F211" s="63" t="s">
        <v>15</v>
      </c>
      <c r="G211" s="63" t="s">
        <v>1936</v>
      </c>
      <c r="H211" s="60">
        <v>11</v>
      </c>
      <c r="I211" s="60">
        <v>1</v>
      </c>
      <c r="J211" s="60" t="s">
        <v>17</v>
      </c>
      <c r="K211" s="60" t="s">
        <v>16</v>
      </c>
      <c r="L211" s="60">
        <v>0</v>
      </c>
      <c r="M211" s="60">
        <v>26</v>
      </c>
      <c r="N211" s="60">
        <v>26</v>
      </c>
      <c r="O211" s="60">
        <v>26</v>
      </c>
      <c r="P211" s="60">
        <v>7</v>
      </c>
      <c r="Q211" s="60">
        <v>219.35999999999999</v>
      </c>
      <c r="R211" s="60">
        <v>195.24999999999997</v>
      </c>
      <c r="S211" s="62">
        <v>12.348271446863004</v>
      </c>
      <c r="T211" s="60">
        <v>1.35</v>
      </c>
      <c r="U211" s="61">
        <f t="shared" si="9"/>
        <v>148.86436789035238</v>
      </c>
      <c r="V211" s="62">
        <f t="shared" si="10"/>
        <v>1.311596608154165</v>
      </c>
      <c r="W211" s="60">
        <v>11</v>
      </c>
      <c r="X211" s="60" t="s">
        <v>17</v>
      </c>
      <c r="Y211" s="60">
        <f t="shared" si="11"/>
        <v>0</v>
      </c>
      <c r="Z211" s="60">
        <v>4.54</v>
      </c>
      <c r="AA211" s="60">
        <v>143.30000000000001</v>
      </c>
      <c r="AB211" s="60"/>
    </row>
    <row r="212" spans="1:28" s="66" customFormat="1" ht="21" customHeight="1" x14ac:dyDescent="0.3">
      <c r="A212" s="1"/>
      <c r="B212" s="63"/>
      <c r="C212" s="63"/>
      <c r="D212" s="63"/>
      <c r="E212" s="63">
        <v>3</v>
      </c>
      <c r="F212" s="63" t="s">
        <v>15</v>
      </c>
      <c r="G212" s="63" t="s">
        <v>1937</v>
      </c>
      <c r="H212" s="60">
        <v>11</v>
      </c>
      <c r="I212" s="60">
        <v>1</v>
      </c>
      <c r="J212" s="60" t="s">
        <v>17</v>
      </c>
      <c r="K212" s="60" t="s">
        <v>17</v>
      </c>
      <c r="L212" s="60">
        <v>26</v>
      </c>
      <c r="M212" s="60">
        <v>66</v>
      </c>
      <c r="N212" s="60">
        <v>40</v>
      </c>
      <c r="O212" s="60">
        <v>40</v>
      </c>
      <c r="P212" s="70" t="s">
        <v>1938</v>
      </c>
      <c r="Q212" s="60">
        <v>344.16</v>
      </c>
      <c r="R212" s="60">
        <v>290.89</v>
      </c>
      <c r="S212" s="62">
        <v>18.312764275155573</v>
      </c>
      <c r="T212" s="60">
        <v>1.35</v>
      </c>
      <c r="U212" s="61">
        <f t="shared" si="9"/>
        <v>229.02210444669595</v>
      </c>
      <c r="V212" s="62">
        <f t="shared" si="10"/>
        <v>1.2701394072977072</v>
      </c>
      <c r="W212" s="60">
        <v>11</v>
      </c>
      <c r="X212" s="60" t="s">
        <v>17</v>
      </c>
      <c r="Y212" s="60">
        <f t="shared" si="11"/>
        <v>0</v>
      </c>
      <c r="Z212" s="60">
        <v>6.16</v>
      </c>
      <c r="AA212" s="60">
        <v>49.9</v>
      </c>
      <c r="AB212" s="60"/>
    </row>
    <row r="213" spans="1:28" s="66" customFormat="1" ht="21" customHeight="1" x14ac:dyDescent="0.3">
      <c r="A213" s="1" t="e">
        <v>#REF!</v>
      </c>
      <c r="B213" s="63">
        <v>7</v>
      </c>
      <c r="C213" s="63">
        <v>493510.72638299799</v>
      </c>
      <c r="D213" s="63">
        <v>5180568.2729099803</v>
      </c>
      <c r="E213" s="63">
        <v>3</v>
      </c>
      <c r="F213" s="63" t="s">
        <v>15</v>
      </c>
      <c r="G213" s="63" t="s">
        <v>1939</v>
      </c>
      <c r="H213" s="60">
        <v>11</v>
      </c>
      <c r="I213" s="60">
        <v>1</v>
      </c>
      <c r="J213" s="60" t="s">
        <v>17</v>
      </c>
      <c r="K213" s="60" t="s">
        <v>18</v>
      </c>
      <c r="L213" s="60">
        <v>66</v>
      </c>
      <c r="M213" s="60">
        <v>84</v>
      </c>
      <c r="N213" s="60">
        <v>18</v>
      </c>
      <c r="O213" s="60">
        <v>18</v>
      </c>
      <c r="P213" s="60">
        <v>10</v>
      </c>
      <c r="Q213" s="60">
        <v>181.33999999999997</v>
      </c>
      <c r="R213" s="60">
        <v>149.16</v>
      </c>
      <c r="S213" s="62">
        <v>21.574148565298994</v>
      </c>
      <c r="T213" s="60">
        <v>1.35</v>
      </c>
      <c r="U213" s="61">
        <f t="shared" si="9"/>
        <v>103.05994700101319</v>
      </c>
      <c r="V213" s="62">
        <f t="shared" si="10"/>
        <v>1.4473129895800703</v>
      </c>
      <c r="W213" s="60">
        <v>11</v>
      </c>
      <c r="X213" s="60" t="s">
        <v>17</v>
      </c>
      <c r="Y213" s="60">
        <f t="shared" si="11"/>
        <v>0</v>
      </c>
      <c r="Z213" s="60">
        <v>6.44</v>
      </c>
      <c r="AA213" s="60">
        <v>33.6</v>
      </c>
      <c r="AB213" s="60"/>
    </row>
    <row r="214" spans="1:28" s="71" customFormat="1" ht="21" customHeight="1" x14ac:dyDescent="0.3">
      <c r="A214" s="1" t="e">
        <v>#REF!</v>
      </c>
      <c r="B214" s="63">
        <v>7</v>
      </c>
      <c r="C214" s="63">
        <v>493510.72638299799</v>
      </c>
      <c r="D214" s="63">
        <v>5180568.2729099803</v>
      </c>
      <c r="E214" s="63">
        <v>3</v>
      </c>
      <c r="F214" s="63" t="s">
        <v>15</v>
      </c>
      <c r="G214" s="63" t="s">
        <v>1940</v>
      </c>
      <c r="H214" s="60">
        <v>11</v>
      </c>
      <c r="I214" s="60">
        <v>1</v>
      </c>
      <c r="J214" s="60" t="s">
        <v>17</v>
      </c>
      <c r="K214" s="60" t="s">
        <v>59</v>
      </c>
      <c r="L214" s="60">
        <v>84</v>
      </c>
      <c r="M214" s="60">
        <v>100</v>
      </c>
      <c r="N214" s="60">
        <v>16</v>
      </c>
      <c r="O214" s="60">
        <v>16</v>
      </c>
      <c r="P214" s="60">
        <v>11</v>
      </c>
      <c r="Q214" s="60">
        <v>162.48000000000002</v>
      </c>
      <c r="R214" s="60">
        <v>133.94999999999999</v>
      </c>
      <c r="S214" s="62">
        <v>21.298992161254223</v>
      </c>
      <c r="T214" s="60">
        <v>1.35</v>
      </c>
      <c r="U214" s="61">
        <f t="shared" si="9"/>
        <v>91.608841778678382</v>
      </c>
      <c r="V214" s="62">
        <f t="shared" si="10"/>
        <v>1.4621951047434414</v>
      </c>
      <c r="W214" s="60">
        <v>11</v>
      </c>
      <c r="X214" s="60" t="s">
        <v>17</v>
      </c>
      <c r="Y214" s="60">
        <f t="shared" si="11"/>
        <v>0</v>
      </c>
      <c r="Z214" s="60">
        <v>6.54</v>
      </c>
      <c r="AA214" s="60">
        <v>27.4</v>
      </c>
      <c r="AB214" s="60"/>
    </row>
    <row r="215" spans="1:28" s="71" customFormat="1" ht="21" customHeight="1" x14ac:dyDescent="0.3">
      <c r="A215" s="1"/>
      <c r="B215" s="63"/>
      <c r="C215" s="63"/>
      <c r="D215" s="63"/>
      <c r="E215" s="63">
        <v>3</v>
      </c>
      <c r="F215" s="63" t="s">
        <v>15</v>
      </c>
      <c r="G215" s="63" t="s">
        <v>1941</v>
      </c>
      <c r="H215" s="60">
        <v>11</v>
      </c>
      <c r="I215" s="60">
        <v>1</v>
      </c>
      <c r="J215" s="60" t="s">
        <v>17</v>
      </c>
      <c r="K215" s="60" t="s">
        <v>38</v>
      </c>
      <c r="L215" s="60">
        <v>100</v>
      </c>
      <c r="M215" s="60">
        <v>153</v>
      </c>
      <c r="N215" s="60">
        <v>53</v>
      </c>
      <c r="O215" s="60">
        <v>49</v>
      </c>
      <c r="P215" s="70" t="s">
        <v>1942</v>
      </c>
      <c r="Q215" s="60">
        <v>497.87000000000006</v>
      </c>
      <c r="R215" s="60">
        <v>428.84</v>
      </c>
      <c r="S215" s="62">
        <v>16.096912601436454</v>
      </c>
      <c r="T215" s="60">
        <v>1.35</v>
      </c>
      <c r="U215" s="61">
        <f t="shared" si="9"/>
        <v>280.55207794720252</v>
      </c>
      <c r="V215" s="62">
        <f t="shared" si="10"/>
        <v>1.5285575609983681</v>
      </c>
      <c r="W215" s="60">
        <v>11</v>
      </c>
      <c r="X215" s="60" t="s">
        <v>17</v>
      </c>
      <c r="Y215" s="60">
        <f t="shared" si="11"/>
        <v>0</v>
      </c>
      <c r="Z215" s="60">
        <v>6.7</v>
      </c>
      <c r="AA215" s="60">
        <v>18.600000000000001</v>
      </c>
      <c r="AB215" s="60"/>
    </row>
    <row r="216" spans="1:28" x14ac:dyDescent="0.3">
      <c r="A216" s="1" t="e">
        <v>#REF!</v>
      </c>
      <c r="B216" s="63">
        <v>51</v>
      </c>
      <c r="C216" s="63">
        <v>493514.03761100001</v>
      </c>
      <c r="D216" s="63">
        <v>5180631.0323999804</v>
      </c>
      <c r="E216" s="63">
        <v>2</v>
      </c>
      <c r="F216" s="63" t="s">
        <v>15</v>
      </c>
      <c r="G216" s="63" t="s">
        <v>1943</v>
      </c>
      <c r="H216" s="60">
        <v>11</v>
      </c>
      <c r="I216" s="60">
        <v>3</v>
      </c>
      <c r="J216" s="60" t="s">
        <v>23</v>
      </c>
      <c r="K216" s="60" t="s">
        <v>16</v>
      </c>
      <c r="L216" s="60">
        <v>0</v>
      </c>
      <c r="M216" s="60">
        <v>15</v>
      </c>
      <c r="N216" s="60">
        <v>15</v>
      </c>
      <c r="O216" s="60">
        <v>15</v>
      </c>
      <c r="P216" s="60">
        <v>51</v>
      </c>
      <c r="Q216" s="60">
        <v>132.76999999999998</v>
      </c>
      <c r="R216" s="60">
        <v>106.11999999999999</v>
      </c>
      <c r="S216" s="62">
        <v>25.113079532604594</v>
      </c>
      <c r="T216" s="60">
        <v>1.35</v>
      </c>
      <c r="U216" s="61">
        <f t="shared" si="9"/>
        <v>85.883289167510981</v>
      </c>
      <c r="V216" s="62">
        <f t="shared" si="10"/>
        <v>1.235630365681714</v>
      </c>
      <c r="W216" s="60">
        <v>11</v>
      </c>
      <c r="X216" s="60" t="s">
        <v>23</v>
      </c>
      <c r="Y216" s="60">
        <f t="shared" si="11"/>
        <v>0</v>
      </c>
      <c r="Z216" s="60">
        <v>4.32</v>
      </c>
      <c r="AA216" s="60">
        <v>157.69999999999999</v>
      </c>
      <c r="AB216" s="60"/>
    </row>
    <row r="217" spans="1:28" x14ac:dyDescent="0.3">
      <c r="A217" s="1" t="e">
        <v>#REF!</v>
      </c>
      <c r="B217" s="63">
        <v>51</v>
      </c>
      <c r="C217" s="63">
        <v>493514.03761100001</v>
      </c>
      <c r="D217" s="63">
        <v>5180631.0323999804</v>
      </c>
      <c r="E217" s="63">
        <v>2</v>
      </c>
      <c r="F217" s="63" t="s">
        <v>15</v>
      </c>
      <c r="G217" s="63" t="s">
        <v>1944</v>
      </c>
      <c r="H217" s="60">
        <v>11</v>
      </c>
      <c r="I217" s="60">
        <v>3</v>
      </c>
      <c r="J217" s="60" t="s">
        <v>23</v>
      </c>
      <c r="K217" s="60" t="s">
        <v>30</v>
      </c>
      <c r="L217" s="60">
        <v>15</v>
      </c>
      <c r="M217" s="60">
        <v>46</v>
      </c>
      <c r="N217" s="60">
        <v>31</v>
      </c>
      <c r="O217" s="60">
        <v>31</v>
      </c>
      <c r="P217" s="60">
        <v>52</v>
      </c>
      <c r="Q217" s="60">
        <v>281.38</v>
      </c>
      <c r="R217" s="60">
        <v>232.39</v>
      </c>
      <c r="S217" s="62">
        <v>21.080941520719485</v>
      </c>
      <c r="T217" s="60">
        <v>1.35</v>
      </c>
      <c r="U217" s="61">
        <f t="shared" si="9"/>
        <v>177.49213094618938</v>
      </c>
      <c r="V217" s="62">
        <f t="shared" si="10"/>
        <v>1.3092974813089269</v>
      </c>
      <c r="W217" s="60">
        <v>11</v>
      </c>
      <c r="X217" s="60" t="s">
        <v>23</v>
      </c>
      <c r="Y217" s="60">
        <f t="shared" si="11"/>
        <v>0</v>
      </c>
      <c r="Z217" s="60">
        <v>5.64</v>
      </c>
      <c r="AA217" s="60">
        <v>81.2</v>
      </c>
      <c r="AB217" s="60"/>
    </row>
    <row r="218" spans="1:28" x14ac:dyDescent="0.3">
      <c r="A218" s="1" t="e">
        <v>#REF!</v>
      </c>
      <c r="B218" s="63">
        <v>51</v>
      </c>
      <c r="C218" s="63">
        <v>493514.03761100001</v>
      </c>
      <c r="D218" s="63">
        <v>5180631.0323999804</v>
      </c>
      <c r="E218" s="63">
        <v>2</v>
      </c>
      <c r="F218" s="63" t="s">
        <v>15</v>
      </c>
      <c r="G218" s="63" t="s">
        <v>1945</v>
      </c>
      <c r="H218" s="60">
        <v>11</v>
      </c>
      <c r="I218" s="60">
        <v>3</v>
      </c>
      <c r="J218" s="60" t="s">
        <v>23</v>
      </c>
      <c r="K218" s="60" t="s">
        <v>43</v>
      </c>
      <c r="L218" s="60">
        <v>46</v>
      </c>
      <c r="M218" s="60">
        <v>71</v>
      </c>
      <c r="N218" s="60">
        <v>25</v>
      </c>
      <c r="O218" s="60">
        <v>25</v>
      </c>
      <c r="P218" s="60">
        <v>53</v>
      </c>
      <c r="Q218" s="60">
        <v>233.68</v>
      </c>
      <c r="R218" s="60">
        <v>192.46000000000004</v>
      </c>
      <c r="S218" s="62">
        <v>21.417437389587427</v>
      </c>
      <c r="T218" s="60">
        <v>1.35</v>
      </c>
      <c r="U218" s="61">
        <f t="shared" si="9"/>
        <v>143.13881527918497</v>
      </c>
      <c r="V218" s="62">
        <f t="shared" si="10"/>
        <v>1.3445689041411766</v>
      </c>
      <c r="W218" s="60">
        <v>11</v>
      </c>
      <c r="X218" s="60" t="s">
        <v>23</v>
      </c>
      <c r="Y218" s="60">
        <f t="shared" si="11"/>
        <v>0</v>
      </c>
      <c r="Z218" s="60">
        <v>6.22</v>
      </c>
      <c r="AA218" s="60">
        <v>47.6</v>
      </c>
      <c r="AB218" s="60"/>
    </row>
    <row r="219" spans="1:28" x14ac:dyDescent="0.3">
      <c r="A219" s="1" t="e">
        <v>#REF!</v>
      </c>
      <c r="B219" s="63">
        <v>51</v>
      </c>
      <c r="C219" s="63">
        <v>493514.03761100001</v>
      </c>
      <c r="D219" s="63">
        <v>5180631.0323999804</v>
      </c>
      <c r="E219" s="63">
        <v>2</v>
      </c>
      <c r="F219" s="63" t="s">
        <v>15</v>
      </c>
      <c r="G219" s="63" t="s">
        <v>1946</v>
      </c>
      <c r="H219" s="60">
        <v>11</v>
      </c>
      <c r="I219" s="60">
        <v>3</v>
      </c>
      <c r="J219" s="60" t="s">
        <v>23</v>
      </c>
      <c r="K219" s="60" t="s">
        <v>36</v>
      </c>
      <c r="L219" s="60">
        <v>71</v>
      </c>
      <c r="M219" s="60">
        <v>93</v>
      </c>
      <c r="N219" s="60">
        <v>22</v>
      </c>
      <c r="O219" s="60">
        <v>22</v>
      </c>
      <c r="P219" s="60">
        <v>54</v>
      </c>
      <c r="Q219" s="60">
        <v>209.14</v>
      </c>
      <c r="R219" s="60">
        <v>170.57999999999998</v>
      </c>
      <c r="S219" s="62">
        <v>22.60522921796225</v>
      </c>
      <c r="T219" s="60">
        <v>1.35</v>
      </c>
      <c r="U219" s="61">
        <f t="shared" si="9"/>
        <v>125.96215744568278</v>
      </c>
      <c r="V219" s="62">
        <f t="shared" si="10"/>
        <v>1.3542162460464147</v>
      </c>
      <c r="W219" s="60">
        <v>11</v>
      </c>
      <c r="X219" s="60" t="s">
        <v>23</v>
      </c>
      <c r="Y219" s="60">
        <f t="shared" si="11"/>
        <v>0</v>
      </c>
      <c r="Z219" s="60">
        <v>6.43</v>
      </c>
      <c r="AA219" s="60">
        <v>35.4</v>
      </c>
      <c r="AB219" s="60"/>
    </row>
    <row r="220" spans="1:28" x14ac:dyDescent="0.3">
      <c r="A220" s="1" t="e">
        <v>#REF!</v>
      </c>
      <c r="B220" s="63">
        <v>51</v>
      </c>
      <c r="C220" s="63">
        <v>493514.03761100001</v>
      </c>
      <c r="D220" s="63">
        <v>5180631.0323999804</v>
      </c>
      <c r="E220" s="63">
        <v>2</v>
      </c>
      <c r="F220" s="63" t="s">
        <v>15</v>
      </c>
      <c r="G220" s="63" t="s">
        <v>1947</v>
      </c>
      <c r="H220" s="60">
        <v>11</v>
      </c>
      <c r="I220" s="60">
        <v>3</v>
      </c>
      <c r="J220" s="60" t="s">
        <v>23</v>
      </c>
      <c r="K220" s="60" t="s">
        <v>37</v>
      </c>
      <c r="L220" s="60">
        <v>93</v>
      </c>
      <c r="M220" s="60">
        <v>131</v>
      </c>
      <c r="N220" s="60">
        <v>38</v>
      </c>
      <c r="O220" s="60">
        <v>38</v>
      </c>
      <c r="P220" s="60">
        <v>55</v>
      </c>
      <c r="Q220" s="60">
        <v>402.94000000000005</v>
      </c>
      <c r="R220" s="60">
        <v>328.20000000000005</v>
      </c>
      <c r="S220" s="62">
        <v>22.772699573430835</v>
      </c>
      <c r="T220" s="60">
        <v>1.35</v>
      </c>
      <c r="U220" s="61">
        <f t="shared" si="9"/>
        <v>217.57099922436115</v>
      </c>
      <c r="V220" s="62">
        <f t="shared" si="10"/>
        <v>1.5084731015164263</v>
      </c>
      <c r="W220" s="60">
        <v>11</v>
      </c>
      <c r="X220" s="60" t="s">
        <v>23</v>
      </c>
      <c r="Y220" s="60">
        <f t="shared" si="11"/>
        <v>0</v>
      </c>
      <c r="Z220" s="60">
        <v>6.65</v>
      </c>
      <c r="AA220" s="60">
        <v>22.7</v>
      </c>
      <c r="AB220" s="60"/>
    </row>
    <row r="221" spans="1:28" x14ac:dyDescent="0.3">
      <c r="A221" s="1" t="e">
        <v>#REF!</v>
      </c>
      <c r="B221" s="63">
        <v>51</v>
      </c>
      <c r="C221" s="63">
        <v>493514.03761100001</v>
      </c>
      <c r="D221" s="63">
        <v>5180631.0323999804</v>
      </c>
      <c r="E221" s="63">
        <v>2</v>
      </c>
      <c r="F221" s="63" t="s">
        <v>15</v>
      </c>
      <c r="G221" s="63" t="s">
        <v>1948</v>
      </c>
      <c r="H221" s="60">
        <v>11</v>
      </c>
      <c r="I221" s="60">
        <v>3</v>
      </c>
      <c r="J221" s="60" t="s">
        <v>23</v>
      </c>
      <c r="K221" s="60" t="s">
        <v>38</v>
      </c>
      <c r="L221" s="60">
        <v>131</v>
      </c>
      <c r="M221" s="60">
        <v>153</v>
      </c>
      <c r="N221" s="60">
        <v>22</v>
      </c>
      <c r="O221" s="60">
        <v>13.5</v>
      </c>
      <c r="P221" s="60">
        <v>56</v>
      </c>
      <c r="Q221" s="60">
        <v>137.38</v>
      </c>
      <c r="R221" s="60">
        <v>111.1</v>
      </c>
      <c r="S221" s="62">
        <v>23.654365436543657</v>
      </c>
      <c r="T221" s="60">
        <v>1.35</v>
      </c>
      <c r="U221" s="61">
        <f t="shared" si="9"/>
        <v>77.294960250759885</v>
      </c>
      <c r="V221" s="62">
        <f t="shared" si="10"/>
        <v>1.4373511499271101</v>
      </c>
      <c r="W221" s="60">
        <v>11</v>
      </c>
      <c r="X221" s="60" t="s">
        <v>23</v>
      </c>
      <c r="Y221" s="60">
        <f t="shared" si="11"/>
        <v>0</v>
      </c>
      <c r="Z221" s="60">
        <v>6.89</v>
      </c>
      <c r="AA221" s="60">
        <v>8.8000000000000007</v>
      </c>
      <c r="AB221" s="60"/>
    </row>
    <row r="222" spans="1:28" x14ac:dyDescent="0.3">
      <c r="A222" s="1" t="e">
        <v>#REF!</v>
      </c>
      <c r="B222" s="63">
        <v>103</v>
      </c>
      <c r="C222" s="63">
        <v>493531.398579998</v>
      </c>
      <c r="D222" s="63">
        <v>5180695.3743799804</v>
      </c>
      <c r="E222" s="63">
        <v>1</v>
      </c>
      <c r="F222" s="63" t="s">
        <v>15</v>
      </c>
      <c r="G222" s="63" t="s">
        <v>1949</v>
      </c>
      <c r="H222" s="60">
        <v>11</v>
      </c>
      <c r="I222" s="60">
        <v>5</v>
      </c>
      <c r="J222" s="60" t="s">
        <v>27</v>
      </c>
      <c r="K222" s="60" t="s">
        <v>16</v>
      </c>
      <c r="L222" s="60">
        <v>0</v>
      </c>
      <c r="M222" s="60">
        <v>14</v>
      </c>
      <c r="N222" s="60">
        <v>14</v>
      </c>
      <c r="O222" s="60">
        <v>14</v>
      </c>
      <c r="P222" s="60">
        <v>92</v>
      </c>
      <c r="Q222" s="60">
        <v>130.23000000000002</v>
      </c>
      <c r="R222" s="60">
        <v>104.83999999999999</v>
      </c>
      <c r="S222" s="62">
        <v>24.217855780236579</v>
      </c>
      <c r="T222" s="60">
        <v>1.35</v>
      </c>
      <c r="U222" s="61">
        <f t="shared" si="9"/>
        <v>80.157736556343579</v>
      </c>
      <c r="V222" s="62">
        <f t="shared" si="10"/>
        <v>1.307921162747741</v>
      </c>
      <c r="W222" s="60">
        <v>11</v>
      </c>
      <c r="X222" s="60" t="s">
        <v>27</v>
      </c>
      <c r="Y222" s="60">
        <f t="shared" si="11"/>
        <v>0</v>
      </c>
      <c r="Z222" s="60">
        <v>4.8600000000000003</v>
      </c>
      <c r="AA222" s="60">
        <v>125.1</v>
      </c>
      <c r="AB222" s="60"/>
    </row>
    <row r="223" spans="1:28" x14ac:dyDescent="0.3">
      <c r="A223" s="1" t="e">
        <v>#REF!</v>
      </c>
      <c r="B223" s="63">
        <v>103</v>
      </c>
      <c r="C223" s="63">
        <v>493531.398579998</v>
      </c>
      <c r="D223" s="63">
        <v>5180695.3743799804</v>
      </c>
      <c r="E223" s="63">
        <v>1</v>
      </c>
      <c r="F223" s="63" t="s">
        <v>15</v>
      </c>
      <c r="G223" s="63" t="s">
        <v>1950</v>
      </c>
      <c r="H223" s="60">
        <v>11</v>
      </c>
      <c r="I223" s="60">
        <v>5</v>
      </c>
      <c r="J223" s="60" t="s">
        <v>27</v>
      </c>
      <c r="K223" s="60" t="s">
        <v>24</v>
      </c>
      <c r="L223" s="60">
        <v>14</v>
      </c>
      <c r="M223" s="60">
        <v>30</v>
      </c>
      <c r="N223" s="60">
        <v>16</v>
      </c>
      <c r="O223" s="60">
        <v>16</v>
      </c>
      <c r="P223" s="60">
        <v>93</v>
      </c>
      <c r="Q223" s="60">
        <v>144.45999999999998</v>
      </c>
      <c r="R223" s="60">
        <v>114.82000000000001</v>
      </c>
      <c r="S223" s="62">
        <v>25.814318063055193</v>
      </c>
      <c r="T223" s="60">
        <v>1.35</v>
      </c>
      <c r="U223" s="61">
        <f t="shared" si="9"/>
        <v>91.608841778678382</v>
      </c>
      <c r="V223" s="62">
        <f t="shared" si="10"/>
        <v>1.2533724667909067</v>
      </c>
      <c r="W223" s="60">
        <v>11</v>
      </c>
      <c r="X223" s="60" t="s">
        <v>27</v>
      </c>
      <c r="Y223" s="60">
        <f t="shared" si="11"/>
        <v>0</v>
      </c>
      <c r="Z223" s="60">
        <v>5.16</v>
      </c>
      <c r="AA223" s="60">
        <v>107.7</v>
      </c>
      <c r="AB223" s="60"/>
    </row>
    <row r="224" spans="1:28" x14ac:dyDescent="0.3">
      <c r="A224" s="1" t="e">
        <v>#REF!</v>
      </c>
      <c r="B224" s="63">
        <v>103</v>
      </c>
      <c r="C224" s="63">
        <v>493531.398579998</v>
      </c>
      <c r="D224" s="63">
        <v>5180695.3743799804</v>
      </c>
      <c r="E224" s="63">
        <v>1</v>
      </c>
      <c r="F224" s="63" t="s">
        <v>15</v>
      </c>
      <c r="G224" s="63" t="s">
        <v>1951</v>
      </c>
      <c r="H224" s="60">
        <v>11</v>
      </c>
      <c r="I224" s="60">
        <v>5</v>
      </c>
      <c r="J224" s="60" t="s">
        <v>27</v>
      </c>
      <c r="K224" s="60" t="s">
        <v>25</v>
      </c>
      <c r="L224" s="60">
        <v>30</v>
      </c>
      <c r="M224" s="60">
        <v>59</v>
      </c>
      <c r="N224" s="60">
        <v>29</v>
      </c>
      <c r="O224" s="60">
        <v>29</v>
      </c>
      <c r="P224" s="60">
        <v>94</v>
      </c>
      <c r="Q224" s="60">
        <v>253.18</v>
      </c>
      <c r="R224" s="60">
        <v>195.58999999999997</v>
      </c>
      <c r="S224" s="62">
        <v>29.44424561582905</v>
      </c>
      <c r="T224" s="60">
        <v>1.35</v>
      </c>
      <c r="U224" s="61">
        <f t="shared" si="9"/>
        <v>166.04102572385457</v>
      </c>
      <c r="V224" s="62">
        <f t="shared" si="10"/>
        <v>1.1779618871139037</v>
      </c>
      <c r="W224" s="60">
        <v>11</v>
      </c>
      <c r="X224" s="60" t="s">
        <v>27</v>
      </c>
      <c r="Y224" s="60">
        <f t="shared" si="11"/>
        <v>0</v>
      </c>
      <c r="Z224" s="60">
        <v>5.18</v>
      </c>
      <c r="AA224" s="60">
        <v>106.6</v>
      </c>
      <c r="AB224" s="60"/>
    </row>
    <row r="225" spans="1:28" x14ac:dyDescent="0.3">
      <c r="A225" s="1" t="e">
        <v>#REF!</v>
      </c>
      <c r="B225" s="63">
        <v>103</v>
      </c>
      <c r="C225" s="63">
        <v>493531.398579998</v>
      </c>
      <c r="D225" s="63">
        <v>5180695.3743799804</v>
      </c>
      <c r="E225" s="63">
        <v>1</v>
      </c>
      <c r="F225" s="63" t="s">
        <v>15</v>
      </c>
      <c r="G225" s="63" t="s">
        <v>1952</v>
      </c>
      <c r="H225" s="60">
        <v>11</v>
      </c>
      <c r="I225" s="60">
        <v>5</v>
      </c>
      <c r="J225" s="60" t="s">
        <v>27</v>
      </c>
      <c r="K225" s="60" t="s">
        <v>41</v>
      </c>
      <c r="L225" s="60">
        <v>59</v>
      </c>
      <c r="M225" s="60">
        <v>74</v>
      </c>
      <c r="N225" s="60">
        <v>15</v>
      </c>
      <c r="O225" s="60">
        <v>15</v>
      </c>
      <c r="P225" s="60">
        <v>95</v>
      </c>
      <c r="Q225" s="60">
        <v>150.28</v>
      </c>
      <c r="R225" s="60">
        <v>116.80000000000001</v>
      </c>
      <c r="S225" s="62">
        <v>28.664383561643824</v>
      </c>
      <c r="T225" s="60">
        <v>1.35</v>
      </c>
      <c r="U225" s="61">
        <f t="shared" si="9"/>
        <v>85.883289167510981</v>
      </c>
      <c r="V225" s="62">
        <f t="shared" si="10"/>
        <v>1.3599851744404847</v>
      </c>
      <c r="W225" s="60">
        <v>11</v>
      </c>
      <c r="X225" s="60" t="s">
        <v>27</v>
      </c>
      <c r="Y225" s="60">
        <f t="shared" si="11"/>
        <v>0</v>
      </c>
      <c r="Z225" s="60">
        <v>6.62</v>
      </c>
      <c r="AA225" s="60">
        <v>22.4</v>
      </c>
      <c r="AB225" s="60"/>
    </row>
    <row r="226" spans="1:28" x14ac:dyDescent="0.3">
      <c r="A226" s="1" t="e">
        <v>#REF!</v>
      </c>
      <c r="B226" s="63">
        <v>103</v>
      </c>
      <c r="C226" s="63">
        <v>493531.398579998</v>
      </c>
      <c r="D226" s="63">
        <v>5180695.3743799804</v>
      </c>
      <c r="E226" s="63">
        <v>1</v>
      </c>
      <c r="F226" s="63" t="s">
        <v>15</v>
      </c>
      <c r="G226" s="63" t="s">
        <v>1953</v>
      </c>
      <c r="H226" s="60">
        <v>11</v>
      </c>
      <c r="I226" s="60">
        <v>5</v>
      </c>
      <c r="J226" s="60" t="s">
        <v>27</v>
      </c>
      <c r="K226" s="60" t="s">
        <v>42</v>
      </c>
      <c r="L226" s="60">
        <v>74</v>
      </c>
      <c r="M226" s="60">
        <v>84</v>
      </c>
      <c r="N226" s="60">
        <v>10</v>
      </c>
      <c r="O226" s="60">
        <v>10</v>
      </c>
      <c r="P226" s="60">
        <v>96</v>
      </c>
      <c r="Q226" s="60">
        <v>111.51</v>
      </c>
      <c r="R226" s="60">
        <v>89.39</v>
      </c>
      <c r="S226" s="62">
        <v>24.745497259201258</v>
      </c>
      <c r="T226" s="60">
        <v>1.35</v>
      </c>
      <c r="U226" s="61">
        <f t="shared" si="9"/>
        <v>57.255526111673987</v>
      </c>
      <c r="V226" s="62">
        <f t="shared" si="10"/>
        <v>1.5612466790655168</v>
      </c>
      <c r="W226" s="60">
        <v>11</v>
      </c>
      <c r="X226" s="60" t="s">
        <v>27</v>
      </c>
      <c r="Y226" s="60">
        <f t="shared" si="11"/>
        <v>0</v>
      </c>
      <c r="Z226" s="60">
        <v>6.78</v>
      </c>
      <c r="AA226" s="60">
        <v>13.8</v>
      </c>
      <c r="AB226" s="60"/>
    </row>
    <row r="227" spans="1:28" x14ac:dyDescent="0.3">
      <c r="B227" s="63"/>
      <c r="E227" s="63">
        <v>1</v>
      </c>
      <c r="F227" s="63" t="s">
        <v>15</v>
      </c>
      <c r="G227" s="63" t="s">
        <v>1954</v>
      </c>
      <c r="H227" s="60">
        <v>11</v>
      </c>
      <c r="I227" s="60">
        <v>5</v>
      </c>
      <c r="J227" s="60" t="s">
        <v>27</v>
      </c>
      <c r="K227" s="60" t="s">
        <v>20</v>
      </c>
      <c r="L227" s="60">
        <v>84</v>
      </c>
      <c r="M227" s="60">
        <v>128</v>
      </c>
      <c r="N227" s="60">
        <v>44</v>
      </c>
      <c r="O227" s="60">
        <v>44</v>
      </c>
      <c r="P227" s="70" t="s">
        <v>1955</v>
      </c>
      <c r="Q227" s="60">
        <v>512.48</v>
      </c>
      <c r="R227" s="60">
        <v>414.47</v>
      </c>
      <c r="S227" s="62">
        <v>23.647067339011262</v>
      </c>
      <c r="T227" s="60">
        <v>1.35</v>
      </c>
      <c r="U227" s="61">
        <f t="shared" si="9"/>
        <v>251.92431489136555</v>
      </c>
      <c r="V227" s="62">
        <f t="shared" si="10"/>
        <v>1.6452163427683715</v>
      </c>
      <c r="W227" s="60">
        <v>11</v>
      </c>
      <c r="X227" s="60" t="s">
        <v>27</v>
      </c>
      <c r="Y227" s="60">
        <f t="shared" si="11"/>
        <v>0</v>
      </c>
      <c r="Z227" s="60">
        <v>6.78</v>
      </c>
      <c r="AA227" s="60">
        <v>13.5</v>
      </c>
      <c r="AB227" s="60"/>
    </row>
    <row r="228" spans="1:28" x14ac:dyDescent="0.3">
      <c r="A228" s="1" t="e">
        <v>#REF!</v>
      </c>
      <c r="B228" s="63">
        <v>103</v>
      </c>
      <c r="C228" s="63">
        <v>493531.398579998</v>
      </c>
      <c r="D228" s="63">
        <v>5180695.3743799804</v>
      </c>
      <c r="E228" s="63">
        <v>1</v>
      </c>
      <c r="F228" s="63" t="s">
        <v>15</v>
      </c>
      <c r="G228" s="63" t="s">
        <v>1956</v>
      </c>
      <c r="H228" s="60">
        <v>11</v>
      </c>
      <c r="I228" s="60">
        <v>5</v>
      </c>
      <c r="J228" s="60" t="s">
        <v>27</v>
      </c>
      <c r="K228" s="60" t="s">
        <v>21</v>
      </c>
      <c r="L228" s="60">
        <v>128</v>
      </c>
      <c r="M228" s="60">
        <v>153</v>
      </c>
      <c r="N228" s="60">
        <v>25</v>
      </c>
      <c r="O228" s="60">
        <v>25</v>
      </c>
      <c r="P228" s="60">
        <v>99</v>
      </c>
      <c r="Q228" s="60">
        <v>288.51</v>
      </c>
      <c r="R228" s="60">
        <v>238</v>
      </c>
      <c r="S228" s="62">
        <v>21.22268907563025</v>
      </c>
      <c r="T228" s="60">
        <v>1.35</v>
      </c>
      <c r="U228" s="61">
        <f t="shared" si="9"/>
        <v>143.13881527918497</v>
      </c>
      <c r="V228" s="62">
        <f t="shared" si="10"/>
        <v>1.6627216002577156</v>
      </c>
      <c r="W228" s="60">
        <v>11</v>
      </c>
      <c r="X228" s="60" t="s">
        <v>27</v>
      </c>
      <c r="Y228" s="60">
        <f t="shared" si="11"/>
        <v>0</v>
      </c>
      <c r="Z228" s="60">
        <v>6.58</v>
      </c>
      <c r="AA228" s="60">
        <v>25.2</v>
      </c>
      <c r="AB228" s="60"/>
    </row>
    <row r="229" spans="1:28" x14ac:dyDescent="0.3">
      <c r="A229" s="1" t="e">
        <v>#REF!</v>
      </c>
      <c r="B229" s="63">
        <v>129</v>
      </c>
      <c r="C229" s="63">
        <v>493528.684700999</v>
      </c>
      <c r="D229" s="63">
        <v>5180727.1582500003</v>
      </c>
      <c r="E229" s="63">
        <v>6</v>
      </c>
      <c r="F229" s="63" t="s">
        <v>17</v>
      </c>
      <c r="G229" s="63" t="s">
        <v>1957</v>
      </c>
      <c r="H229" s="60">
        <v>11</v>
      </c>
      <c r="I229" s="60">
        <v>6</v>
      </c>
      <c r="J229" s="60" t="s">
        <v>40</v>
      </c>
      <c r="K229" s="60" t="s">
        <v>16</v>
      </c>
      <c r="L229" s="60">
        <v>0</v>
      </c>
      <c r="M229" s="60">
        <v>23</v>
      </c>
      <c r="N229" s="60">
        <v>23</v>
      </c>
      <c r="O229" s="60">
        <v>23</v>
      </c>
      <c r="P229" s="60">
        <v>137</v>
      </c>
      <c r="Q229" s="60">
        <v>198.49999999999997</v>
      </c>
      <c r="R229" s="60">
        <v>176.48</v>
      </c>
      <c r="S229" s="62">
        <v>12.477334542157742</v>
      </c>
      <c r="T229" s="60">
        <v>1.35</v>
      </c>
      <c r="U229" s="61">
        <f t="shared" si="9"/>
        <v>131.68771005685016</v>
      </c>
      <c r="V229" s="62">
        <f t="shared" si="10"/>
        <v>1.3401402448551409</v>
      </c>
      <c r="W229" s="60">
        <v>11</v>
      </c>
      <c r="X229" s="60" t="s">
        <v>40</v>
      </c>
      <c r="Y229" s="60">
        <f t="shared" si="11"/>
        <v>0</v>
      </c>
      <c r="Z229" s="60">
        <v>4.8</v>
      </c>
      <c r="AA229" s="60">
        <v>119.1</v>
      </c>
      <c r="AB229" s="60"/>
    </row>
    <row r="230" spans="1:28" x14ac:dyDescent="0.3">
      <c r="A230" s="1" t="e">
        <v>#REF!</v>
      </c>
      <c r="B230" s="63">
        <v>129</v>
      </c>
      <c r="C230" s="63">
        <v>493528.684700999</v>
      </c>
      <c r="D230" s="63">
        <v>5180727.1582500003</v>
      </c>
      <c r="E230" s="63">
        <v>6</v>
      </c>
      <c r="F230" s="63" t="s">
        <v>17</v>
      </c>
      <c r="G230" s="63" t="s">
        <v>1958</v>
      </c>
      <c r="H230" s="60">
        <v>11</v>
      </c>
      <c r="I230" s="60">
        <v>6</v>
      </c>
      <c r="J230" s="60" t="s">
        <v>40</v>
      </c>
      <c r="K230" s="60" t="s">
        <v>17</v>
      </c>
      <c r="L230" s="60">
        <v>23</v>
      </c>
      <c r="M230" s="60">
        <v>36.5</v>
      </c>
      <c r="N230" s="60">
        <v>13.5</v>
      </c>
      <c r="O230" s="60">
        <v>13.5</v>
      </c>
      <c r="P230" s="60">
        <v>138</v>
      </c>
      <c r="Q230" s="60">
        <v>107.43</v>
      </c>
      <c r="R230" s="60">
        <v>91.830000000000013</v>
      </c>
      <c r="S230" s="62">
        <v>16.987912446912766</v>
      </c>
      <c r="T230" s="60">
        <v>1.35</v>
      </c>
      <c r="U230" s="61">
        <f t="shared" si="9"/>
        <v>77.294960250759885</v>
      </c>
      <c r="V230" s="62">
        <f t="shared" si="10"/>
        <v>1.1880464095212111</v>
      </c>
      <c r="W230" s="60">
        <v>11</v>
      </c>
      <c r="X230" s="60" t="s">
        <v>40</v>
      </c>
      <c r="Y230" s="60">
        <f t="shared" si="11"/>
        <v>0</v>
      </c>
      <c r="Z230" s="60">
        <v>6.09</v>
      </c>
      <c r="AA230" s="60">
        <v>45.3</v>
      </c>
      <c r="AB230" s="60"/>
    </row>
    <row r="231" spans="1:28" x14ac:dyDescent="0.3">
      <c r="A231" s="1" t="e">
        <v>#REF!</v>
      </c>
      <c r="B231" s="63">
        <v>129</v>
      </c>
      <c r="C231" s="63">
        <v>493528.684700999</v>
      </c>
      <c r="D231" s="63">
        <v>5180727.1582500003</v>
      </c>
      <c r="E231" s="63">
        <v>6</v>
      </c>
      <c r="F231" s="63" t="s">
        <v>17</v>
      </c>
      <c r="G231" s="63" t="s">
        <v>1959</v>
      </c>
      <c r="H231" s="60">
        <v>11</v>
      </c>
      <c r="I231" s="60">
        <v>6</v>
      </c>
      <c r="J231" s="60" t="s">
        <v>40</v>
      </c>
      <c r="K231" s="60" t="s">
        <v>26</v>
      </c>
      <c r="L231" s="60">
        <v>36.5</v>
      </c>
      <c r="M231" s="60">
        <v>53</v>
      </c>
      <c r="N231" s="60">
        <v>16.5</v>
      </c>
      <c r="O231" s="60">
        <v>10</v>
      </c>
      <c r="P231" s="60">
        <v>139</v>
      </c>
      <c r="Q231" s="60">
        <v>78.669999999999987</v>
      </c>
      <c r="R231" s="60">
        <v>66.549999999999983</v>
      </c>
      <c r="S231" s="62">
        <v>18.211870773854255</v>
      </c>
      <c r="T231" s="60">
        <v>1.35</v>
      </c>
      <c r="U231" s="61">
        <f t="shared" si="9"/>
        <v>57.255526111673987</v>
      </c>
      <c r="V231" s="62">
        <f t="shared" si="10"/>
        <v>1.1623332195078881</v>
      </c>
      <c r="W231" s="60">
        <v>11</v>
      </c>
      <c r="X231" s="60" t="s">
        <v>40</v>
      </c>
      <c r="Y231" s="60">
        <f t="shared" si="11"/>
        <v>0</v>
      </c>
      <c r="Z231" s="60">
        <v>6.35</v>
      </c>
      <c r="AA231" s="60">
        <v>30.5</v>
      </c>
      <c r="AB231" s="60"/>
    </row>
    <row r="232" spans="1:28" x14ac:dyDescent="0.3">
      <c r="A232" s="1" t="e">
        <v>#REF!</v>
      </c>
      <c r="B232" s="63">
        <v>129</v>
      </c>
      <c r="C232" s="63">
        <v>493528.684700999</v>
      </c>
      <c r="D232" s="63">
        <v>5180727.1582500003</v>
      </c>
      <c r="E232" s="63">
        <v>6</v>
      </c>
      <c r="F232" s="63" t="s">
        <v>17</v>
      </c>
      <c r="G232" s="63" t="s">
        <v>1960</v>
      </c>
      <c r="H232" s="60">
        <v>11</v>
      </c>
      <c r="I232" s="60">
        <v>6</v>
      </c>
      <c r="J232" s="60" t="s">
        <v>40</v>
      </c>
      <c r="K232" s="60" t="s">
        <v>19</v>
      </c>
      <c r="L232" s="60">
        <v>53</v>
      </c>
      <c r="M232" s="60">
        <v>72</v>
      </c>
      <c r="N232" s="60">
        <v>19</v>
      </c>
      <c r="O232" s="60">
        <v>19</v>
      </c>
      <c r="P232" s="60">
        <v>140</v>
      </c>
      <c r="Q232" s="60">
        <v>195.31</v>
      </c>
      <c r="R232" s="60">
        <v>164.32</v>
      </c>
      <c r="S232" s="62">
        <v>18.859542356377805</v>
      </c>
      <c r="T232" s="60">
        <v>1.35</v>
      </c>
      <c r="U232" s="61">
        <f t="shared" si="9"/>
        <v>108.78549961218057</v>
      </c>
      <c r="V232" s="62">
        <f t="shared" si="10"/>
        <v>1.510495429867027</v>
      </c>
      <c r="W232" s="60">
        <v>11</v>
      </c>
      <c r="X232" s="60" t="s">
        <v>40</v>
      </c>
      <c r="Y232" s="60">
        <f t="shared" si="11"/>
        <v>0</v>
      </c>
      <c r="Z232" s="60">
        <v>6.41</v>
      </c>
      <c r="AA232" s="60">
        <v>27.5</v>
      </c>
      <c r="AB232" s="60"/>
    </row>
    <row r="233" spans="1:28" x14ac:dyDescent="0.3">
      <c r="A233" s="1" t="e">
        <v>#REF!</v>
      </c>
      <c r="B233" s="63">
        <v>129</v>
      </c>
      <c r="C233" s="63">
        <v>493528.684700999</v>
      </c>
      <c r="D233" s="63">
        <v>5180727.1582500003</v>
      </c>
      <c r="E233" s="63">
        <v>6</v>
      </c>
      <c r="F233" s="63" t="s">
        <v>17</v>
      </c>
      <c r="G233" s="63" t="s">
        <v>1961</v>
      </c>
      <c r="H233" s="60">
        <v>11</v>
      </c>
      <c r="I233" s="60">
        <v>6</v>
      </c>
      <c r="J233" s="60" t="s">
        <v>40</v>
      </c>
      <c r="K233" s="60" t="s">
        <v>20</v>
      </c>
      <c r="L233" s="60">
        <v>72</v>
      </c>
      <c r="M233" s="60">
        <v>103</v>
      </c>
      <c r="N233" s="60">
        <v>31</v>
      </c>
      <c r="O233" s="60">
        <v>31</v>
      </c>
      <c r="P233" s="60">
        <v>141</v>
      </c>
      <c r="Q233" s="60">
        <v>354.46</v>
      </c>
      <c r="R233" s="60">
        <v>290.64999999999998</v>
      </c>
      <c r="S233" s="62">
        <v>21.954240495441255</v>
      </c>
      <c r="T233" s="60">
        <v>1.35</v>
      </c>
      <c r="U233" s="61">
        <f t="shared" si="9"/>
        <v>177.49213094618938</v>
      </c>
      <c r="V233" s="62">
        <f t="shared" si="10"/>
        <v>1.6375373851819768</v>
      </c>
      <c r="W233" s="60">
        <v>11</v>
      </c>
      <c r="X233" s="60" t="s">
        <v>40</v>
      </c>
      <c r="Y233" s="60">
        <f t="shared" si="11"/>
        <v>0</v>
      </c>
      <c r="Z233" s="60">
        <v>6.41</v>
      </c>
      <c r="AA233" s="60">
        <v>27.1</v>
      </c>
      <c r="AB233" s="60"/>
    </row>
    <row r="234" spans="1:28" x14ac:dyDescent="0.3">
      <c r="B234" s="63"/>
      <c r="E234" s="63">
        <v>6</v>
      </c>
      <c r="F234" s="63" t="s">
        <v>17</v>
      </c>
      <c r="G234" s="63" t="s">
        <v>1962</v>
      </c>
      <c r="H234" s="60">
        <v>11</v>
      </c>
      <c r="I234" s="60">
        <v>6</v>
      </c>
      <c r="J234" s="60" t="s">
        <v>40</v>
      </c>
      <c r="K234" s="60" t="s">
        <v>21</v>
      </c>
      <c r="L234" s="60">
        <v>103</v>
      </c>
      <c r="M234" s="60">
        <v>153</v>
      </c>
      <c r="N234" s="60">
        <v>50</v>
      </c>
      <c r="O234" s="60">
        <v>49</v>
      </c>
      <c r="P234" s="74">
        <v>142143</v>
      </c>
      <c r="Q234" s="60">
        <v>580.21</v>
      </c>
      <c r="R234" s="60">
        <v>470.33</v>
      </c>
      <c r="S234" s="62">
        <v>23.362320073140147</v>
      </c>
      <c r="T234" s="60">
        <v>1.35</v>
      </c>
      <c r="U234" s="61">
        <f t="shared" si="9"/>
        <v>280.55207794720252</v>
      </c>
      <c r="V234" s="62">
        <f t="shared" si="10"/>
        <v>1.6764445426367935</v>
      </c>
      <c r="W234" s="60">
        <v>11</v>
      </c>
      <c r="X234" s="60" t="s">
        <v>40</v>
      </c>
      <c r="Y234" s="60">
        <f t="shared" si="11"/>
        <v>0</v>
      </c>
      <c r="Z234" s="60">
        <v>6.41</v>
      </c>
      <c r="AA234" s="60">
        <v>27.1</v>
      </c>
      <c r="AB234" s="60"/>
    </row>
    <row r="235" spans="1:28" x14ac:dyDescent="0.3">
      <c r="A235" s="72" t="e">
        <v>#REF!</v>
      </c>
      <c r="B235" s="66">
        <v>229</v>
      </c>
      <c r="C235" s="66">
        <v>493540.27207200002</v>
      </c>
      <c r="D235" s="66">
        <v>5180854.2695899904</v>
      </c>
      <c r="E235" s="66">
        <v>4</v>
      </c>
      <c r="F235" s="66" t="s">
        <v>17</v>
      </c>
      <c r="G235" s="66" t="s">
        <v>1963</v>
      </c>
      <c r="H235" s="67">
        <v>11</v>
      </c>
      <c r="I235" s="67">
        <v>10</v>
      </c>
      <c r="J235" s="67" t="s">
        <v>53</v>
      </c>
      <c r="K235" s="67" t="s">
        <v>16</v>
      </c>
      <c r="L235" s="67">
        <v>0</v>
      </c>
      <c r="M235" s="67">
        <v>24</v>
      </c>
      <c r="N235" s="67">
        <v>24</v>
      </c>
      <c r="O235" s="67">
        <v>24</v>
      </c>
      <c r="P235" s="67">
        <v>492</v>
      </c>
      <c r="Q235" s="67">
        <v>229.57000000000002</v>
      </c>
      <c r="R235" s="68">
        <v>201.74999999999997</v>
      </c>
      <c r="S235" s="68">
        <v>13.789343246592345</v>
      </c>
      <c r="T235" s="60">
        <v>1.35</v>
      </c>
      <c r="U235" s="61">
        <f t="shared" si="9"/>
        <v>137.41326266801758</v>
      </c>
      <c r="V235" s="62">
        <f t="shared" si="10"/>
        <v>1.4681988920342879</v>
      </c>
      <c r="W235" s="60">
        <v>11</v>
      </c>
      <c r="X235" s="60" t="s">
        <v>53</v>
      </c>
      <c r="Y235" s="60">
        <f t="shared" si="11"/>
        <v>0</v>
      </c>
      <c r="Z235" s="60"/>
      <c r="AA235" s="60"/>
      <c r="AB235" s="60"/>
    </row>
    <row r="236" spans="1:28" x14ac:dyDescent="0.3">
      <c r="A236" s="72" t="e">
        <v>#REF!</v>
      </c>
      <c r="B236" s="66">
        <v>229</v>
      </c>
      <c r="C236" s="66">
        <v>493540.27207200002</v>
      </c>
      <c r="D236" s="66">
        <v>5180854.2695899904</v>
      </c>
      <c r="E236" s="66">
        <v>4</v>
      </c>
      <c r="F236" s="66" t="s">
        <v>17</v>
      </c>
      <c r="G236" s="66" t="s">
        <v>1964</v>
      </c>
      <c r="H236" s="67">
        <v>11</v>
      </c>
      <c r="I236" s="67">
        <v>10</v>
      </c>
      <c r="J236" s="67" t="s">
        <v>53</v>
      </c>
      <c r="K236" s="67" t="s">
        <v>30</v>
      </c>
      <c r="L236" s="67">
        <v>24</v>
      </c>
      <c r="M236" s="67">
        <v>52</v>
      </c>
      <c r="N236" s="67">
        <v>28</v>
      </c>
      <c r="O236" s="67">
        <v>28</v>
      </c>
      <c r="P236" s="67">
        <v>493</v>
      </c>
      <c r="Q236" s="67">
        <v>229.15700000000004</v>
      </c>
      <c r="R236" s="68">
        <v>203.12700000000001</v>
      </c>
      <c r="S236" s="68">
        <v>12.814643055822234</v>
      </c>
      <c r="T236" s="60">
        <v>1.35</v>
      </c>
      <c r="U236" s="61">
        <f t="shared" si="9"/>
        <v>160.31547311268716</v>
      </c>
      <c r="V236" s="62">
        <f t="shared" si="10"/>
        <v>1.2670455075613334</v>
      </c>
      <c r="W236" s="60">
        <v>11</v>
      </c>
      <c r="X236" s="60" t="s">
        <v>53</v>
      </c>
      <c r="Y236" s="60">
        <f t="shared" si="11"/>
        <v>0</v>
      </c>
      <c r="Z236" s="60"/>
      <c r="AA236" s="60"/>
      <c r="AB236" s="60"/>
    </row>
    <row r="237" spans="1:28" x14ac:dyDescent="0.3">
      <c r="A237" s="72" t="e">
        <v>#REF!</v>
      </c>
      <c r="B237" s="66">
        <v>229</v>
      </c>
      <c r="C237" s="66">
        <v>493540.27207200002</v>
      </c>
      <c r="D237" s="66">
        <v>5180854.2695899904</v>
      </c>
      <c r="E237" s="66">
        <v>4</v>
      </c>
      <c r="F237" s="66" t="s">
        <v>17</v>
      </c>
      <c r="G237" s="66" t="s">
        <v>1965</v>
      </c>
      <c r="H237" s="67">
        <v>11</v>
      </c>
      <c r="I237" s="67">
        <v>10</v>
      </c>
      <c r="J237" s="67" t="s">
        <v>53</v>
      </c>
      <c r="K237" s="67" t="s">
        <v>18</v>
      </c>
      <c r="L237" s="67">
        <v>52</v>
      </c>
      <c r="M237" s="67">
        <v>82</v>
      </c>
      <c r="N237" s="67">
        <v>30</v>
      </c>
      <c r="O237" s="67">
        <v>30</v>
      </c>
      <c r="P237" s="67">
        <v>494</v>
      </c>
      <c r="Q237" s="67">
        <v>259.20299999999997</v>
      </c>
      <c r="R237" s="68">
        <v>230.40299999999999</v>
      </c>
      <c r="S237" s="68">
        <v>12.499837241702574</v>
      </c>
      <c r="T237" s="60">
        <v>1.35</v>
      </c>
      <c r="U237" s="61">
        <f t="shared" si="9"/>
        <v>171.76657833502196</v>
      </c>
      <c r="V237" s="62">
        <f t="shared" si="10"/>
        <v>1.3413727061070675</v>
      </c>
      <c r="W237" s="60">
        <v>11</v>
      </c>
      <c r="X237" s="60" t="s">
        <v>53</v>
      </c>
      <c r="Y237" s="60">
        <f t="shared" si="11"/>
        <v>0</v>
      </c>
      <c r="Z237" s="60"/>
      <c r="AA237" s="60"/>
      <c r="AB237" s="60"/>
    </row>
    <row r="238" spans="1:28" x14ac:dyDescent="0.3">
      <c r="A238" s="72" t="e">
        <v>#REF!</v>
      </c>
      <c r="B238" s="66">
        <v>229</v>
      </c>
      <c r="C238" s="66">
        <v>493540.27207200002</v>
      </c>
      <c r="D238" s="66">
        <v>5180854.2695899904</v>
      </c>
      <c r="E238" s="66">
        <v>4</v>
      </c>
      <c r="F238" s="66" t="s">
        <v>17</v>
      </c>
      <c r="G238" s="66" t="s">
        <v>1966</v>
      </c>
      <c r="H238" s="67">
        <v>11</v>
      </c>
      <c r="I238" s="67">
        <v>10</v>
      </c>
      <c r="J238" s="67" t="s">
        <v>53</v>
      </c>
      <c r="K238" s="67" t="s">
        <v>19</v>
      </c>
      <c r="L238" s="67">
        <v>82</v>
      </c>
      <c r="M238" s="67">
        <v>101</v>
      </c>
      <c r="N238" s="67">
        <v>19</v>
      </c>
      <c r="O238" s="67">
        <v>9</v>
      </c>
      <c r="P238" s="67">
        <v>495</v>
      </c>
      <c r="Q238" s="67">
        <v>94.444000000000003</v>
      </c>
      <c r="R238" s="68">
        <v>86.013999999999996</v>
      </c>
      <c r="S238" s="68">
        <v>9.8007301137024285</v>
      </c>
      <c r="T238" s="60">
        <v>1.35</v>
      </c>
      <c r="U238" s="61">
        <f t="shared" si="9"/>
        <v>51.529973500506593</v>
      </c>
      <c r="V238" s="62">
        <f t="shared" si="10"/>
        <v>1.669203264759187</v>
      </c>
      <c r="W238" s="60">
        <v>11</v>
      </c>
      <c r="X238" s="60" t="s">
        <v>53</v>
      </c>
      <c r="Y238" s="60">
        <f t="shared" si="11"/>
        <v>0</v>
      </c>
      <c r="Z238" s="60"/>
      <c r="AA238" s="60"/>
      <c r="AB238" s="60"/>
    </row>
    <row r="239" spans="1:28" x14ac:dyDescent="0.3">
      <c r="A239" s="72"/>
      <c r="B239" s="66"/>
      <c r="C239" s="66"/>
      <c r="D239" s="66"/>
      <c r="E239" s="66">
        <v>4</v>
      </c>
      <c r="F239" s="66" t="s">
        <v>17</v>
      </c>
      <c r="G239" s="66" t="s">
        <v>1967</v>
      </c>
      <c r="H239" s="67">
        <v>11</v>
      </c>
      <c r="I239" s="67">
        <v>10</v>
      </c>
      <c r="J239" s="67" t="s">
        <v>53</v>
      </c>
      <c r="K239" s="67" t="s">
        <v>54</v>
      </c>
      <c r="L239" s="67">
        <v>101</v>
      </c>
      <c r="M239" s="67">
        <v>153</v>
      </c>
      <c r="N239" s="67">
        <v>52</v>
      </c>
      <c r="O239" s="67">
        <v>28</v>
      </c>
      <c r="P239" s="83" t="s">
        <v>1968</v>
      </c>
      <c r="Q239" s="67">
        <v>304.76399999999995</v>
      </c>
      <c r="R239" s="67">
        <v>247.66400000000004</v>
      </c>
      <c r="S239" s="68">
        <v>23.055429937334413</v>
      </c>
      <c r="T239" s="60">
        <v>1.35</v>
      </c>
      <c r="U239" s="61">
        <f t="shared" si="9"/>
        <v>160.31547311268716</v>
      </c>
      <c r="V239" s="62">
        <f t="shared" si="10"/>
        <v>1.5448540006236007</v>
      </c>
      <c r="W239" s="60">
        <v>11</v>
      </c>
      <c r="X239" s="60" t="s">
        <v>53</v>
      </c>
      <c r="Y239" s="60">
        <f t="shared" si="11"/>
        <v>0</v>
      </c>
      <c r="Z239" s="60"/>
      <c r="AA239" s="60"/>
      <c r="AB239" s="60"/>
    </row>
    <row r="240" spans="1:28" x14ac:dyDescent="0.3">
      <c r="A240" s="1" t="e">
        <v>#REF!</v>
      </c>
      <c r="B240" s="63">
        <v>251</v>
      </c>
      <c r="C240" s="63">
        <v>493509.39061900001</v>
      </c>
      <c r="D240" s="63">
        <v>5180886.0838599904</v>
      </c>
      <c r="E240" s="63">
        <v>3</v>
      </c>
      <c r="F240" s="63" t="s">
        <v>17</v>
      </c>
      <c r="G240" s="63" t="s">
        <v>1969</v>
      </c>
      <c r="H240" s="60">
        <v>11</v>
      </c>
      <c r="I240" s="60">
        <v>11</v>
      </c>
      <c r="J240" s="60" t="s">
        <v>58</v>
      </c>
      <c r="K240" s="60" t="s">
        <v>16</v>
      </c>
      <c r="L240" s="60">
        <v>0</v>
      </c>
      <c r="M240" s="60">
        <v>15</v>
      </c>
      <c r="N240" s="60">
        <v>15</v>
      </c>
      <c r="O240" s="60">
        <v>15</v>
      </c>
      <c r="P240" s="60">
        <v>255</v>
      </c>
      <c r="Q240" s="60">
        <v>113.47</v>
      </c>
      <c r="R240" s="60">
        <v>99.85</v>
      </c>
      <c r="S240" s="62">
        <v>13.64046069103656</v>
      </c>
      <c r="T240" s="60">
        <v>1.35</v>
      </c>
      <c r="U240" s="61">
        <f t="shared" si="9"/>
        <v>85.883289167510981</v>
      </c>
      <c r="V240" s="62">
        <f t="shared" si="10"/>
        <v>1.1626243122250204</v>
      </c>
      <c r="W240" s="60">
        <v>11</v>
      </c>
      <c r="X240" s="60" t="s">
        <v>58</v>
      </c>
      <c r="Y240" s="60">
        <f t="shared" si="11"/>
        <v>0</v>
      </c>
      <c r="Z240" s="60">
        <v>7.44</v>
      </c>
      <c r="AA240" s="60">
        <v>-17.5</v>
      </c>
      <c r="AB240" s="60"/>
    </row>
    <row r="241" spans="1:28" x14ac:dyDescent="0.3">
      <c r="A241" s="1" t="e">
        <v>#REF!</v>
      </c>
      <c r="B241" s="63">
        <v>251</v>
      </c>
      <c r="C241" s="63">
        <v>493509.39061900001</v>
      </c>
      <c r="D241" s="63">
        <v>5180886.0838599904</v>
      </c>
      <c r="E241" s="63">
        <v>3</v>
      </c>
      <c r="F241" s="63" t="s">
        <v>17</v>
      </c>
      <c r="G241" s="63" t="s">
        <v>1970</v>
      </c>
      <c r="H241" s="60">
        <v>11</v>
      </c>
      <c r="I241" s="60">
        <v>11</v>
      </c>
      <c r="J241" s="60" t="s">
        <v>58</v>
      </c>
      <c r="K241" s="60" t="s">
        <v>31</v>
      </c>
      <c r="L241" s="60">
        <v>15</v>
      </c>
      <c r="M241" s="60">
        <v>35</v>
      </c>
      <c r="N241" s="60">
        <v>20</v>
      </c>
      <c r="O241" s="60">
        <v>14</v>
      </c>
      <c r="P241" s="60">
        <v>256</v>
      </c>
      <c r="Q241" s="60">
        <v>121.89</v>
      </c>
      <c r="R241" s="60">
        <v>102.55</v>
      </c>
      <c r="S241" s="62">
        <v>18.859093125304732</v>
      </c>
      <c r="T241" s="60">
        <v>1.35</v>
      </c>
      <c r="U241" s="61">
        <f t="shared" si="9"/>
        <v>80.157736556343579</v>
      </c>
      <c r="V241" s="62">
        <f t="shared" si="10"/>
        <v>1.2793524917949335</v>
      </c>
      <c r="W241" s="60">
        <v>11</v>
      </c>
      <c r="X241" s="60" t="s">
        <v>58</v>
      </c>
      <c r="Y241" s="60">
        <f t="shared" si="11"/>
        <v>0</v>
      </c>
      <c r="Z241" s="60">
        <v>7.87</v>
      </c>
      <c r="AA241" s="60">
        <v>-39.6</v>
      </c>
      <c r="AB241" s="60"/>
    </row>
    <row r="242" spans="1:28" x14ac:dyDescent="0.3">
      <c r="A242" s="1" t="e">
        <v>#REF!</v>
      </c>
      <c r="B242" s="63">
        <v>251</v>
      </c>
      <c r="C242" s="63">
        <v>493509.39061900001</v>
      </c>
      <c r="D242" s="63">
        <v>5180886.0838599904</v>
      </c>
      <c r="E242" s="63">
        <v>3</v>
      </c>
      <c r="F242" s="63" t="s">
        <v>17</v>
      </c>
      <c r="G242" s="63" t="s">
        <v>1971</v>
      </c>
      <c r="H242" s="60">
        <v>11</v>
      </c>
      <c r="I242" s="60">
        <v>11</v>
      </c>
      <c r="J242" s="60" t="s">
        <v>58</v>
      </c>
      <c r="K242" s="60" t="s">
        <v>32</v>
      </c>
      <c r="L242" s="60">
        <v>35</v>
      </c>
      <c r="M242" s="60">
        <v>69</v>
      </c>
      <c r="N242" s="60">
        <v>34</v>
      </c>
      <c r="O242" s="60">
        <v>21</v>
      </c>
      <c r="P242" s="60">
        <v>257</v>
      </c>
      <c r="Q242" s="60">
        <v>190.36</v>
      </c>
      <c r="R242" s="60">
        <v>156.93</v>
      </c>
      <c r="S242" s="62">
        <v>21.30249155674505</v>
      </c>
      <c r="T242" s="60">
        <v>1.35</v>
      </c>
      <c r="U242" s="61">
        <f t="shared" si="9"/>
        <v>120.23660483451538</v>
      </c>
      <c r="V242" s="62">
        <f t="shared" si="10"/>
        <v>1.3051765742719255</v>
      </c>
      <c r="W242" s="60">
        <v>11</v>
      </c>
      <c r="X242" s="60" t="s">
        <v>58</v>
      </c>
      <c r="Y242" s="60">
        <f t="shared" si="11"/>
        <v>0</v>
      </c>
      <c r="Z242" s="60">
        <v>7.89</v>
      </c>
      <c r="AA242" s="60">
        <v>-40.5</v>
      </c>
      <c r="AB242" s="60"/>
    </row>
    <row r="243" spans="1:28" x14ac:dyDescent="0.3">
      <c r="B243" s="63"/>
      <c r="E243" s="63">
        <v>3</v>
      </c>
      <c r="F243" s="63" t="s">
        <v>17</v>
      </c>
      <c r="G243" s="63" t="s">
        <v>1972</v>
      </c>
      <c r="H243" s="60">
        <v>11</v>
      </c>
      <c r="I243" s="60">
        <v>11</v>
      </c>
      <c r="J243" s="60" t="s">
        <v>58</v>
      </c>
      <c r="K243" s="60" t="s">
        <v>68</v>
      </c>
      <c r="L243" s="60">
        <v>69</v>
      </c>
      <c r="M243" s="60">
        <v>111</v>
      </c>
      <c r="N243" s="60">
        <v>42</v>
      </c>
      <c r="O243" s="60">
        <v>29</v>
      </c>
      <c r="P243" s="74">
        <v>258259</v>
      </c>
      <c r="Q243" s="60">
        <v>268.02999999999997</v>
      </c>
      <c r="R243" s="60">
        <v>224.72000000000003</v>
      </c>
      <c r="S243" s="62">
        <v>19.27287290850834</v>
      </c>
      <c r="T243" s="60">
        <v>1.35</v>
      </c>
      <c r="U243" s="61">
        <f t="shared" si="9"/>
        <v>166.04102572385457</v>
      </c>
      <c r="V243" s="62">
        <f t="shared" si="10"/>
        <v>1.3534004564253619</v>
      </c>
      <c r="W243" s="60">
        <v>11</v>
      </c>
      <c r="X243" s="60" t="s">
        <v>58</v>
      </c>
      <c r="Y243" s="60">
        <f t="shared" si="11"/>
        <v>0</v>
      </c>
      <c r="Z243" s="60">
        <v>7.81</v>
      </c>
      <c r="AA243" s="60">
        <v>-36.4</v>
      </c>
      <c r="AB243" s="60"/>
    </row>
    <row r="244" spans="1:28" x14ac:dyDescent="0.3">
      <c r="A244" s="1" t="e">
        <v>#REF!</v>
      </c>
      <c r="B244" s="63">
        <v>251</v>
      </c>
      <c r="C244" s="63">
        <v>493509.39061900001</v>
      </c>
      <c r="D244" s="63">
        <v>5180886.0838599904</v>
      </c>
      <c r="E244" s="63">
        <v>3</v>
      </c>
      <c r="F244" s="63" t="s">
        <v>17</v>
      </c>
      <c r="G244" s="63" t="s">
        <v>1973</v>
      </c>
      <c r="H244" s="60">
        <v>11</v>
      </c>
      <c r="I244" s="60">
        <v>11</v>
      </c>
      <c r="J244" s="60" t="s">
        <v>58</v>
      </c>
      <c r="K244" s="60" t="s">
        <v>69</v>
      </c>
      <c r="L244" s="60">
        <v>111</v>
      </c>
      <c r="M244" s="60">
        <v>132</v>
      </c>
      <c r="N244" s="60">
        <v>21</v>
      </c>
      <c r="O244" s="60">
        <v>13</v>
      </c>
      <c r="P244" s="60">
        <v>260</v>
      </c>
      <c r="Q244" s="60">
        <v>135.08999999999997</v>
      </c>
      <c r="R244" s="60">
        <v>112.24</v>
      </c>
      <c r="S244" s="62">
        <v>20.358161083392712</v>
      </c>
      <c r="T244" s="60">
        <v>1.35</v>
      </c>
      <c r="U244" s="61">
        <f t="shared" si="9"/>
        <v>74.432183945176192</v>
      </c>
      <c r="V244" s="62">
        <f t="shared" si="10"/>
        <v>1.5079498417334032</v>
      </c>
      <c r="W244" s="60">
        <v>11</v>
      </c>
      <c r="X244" s="60" t="s">
        <v>58</v>
      </c>
      <c r="Y244" s="60">
        <f t="shared" si="11"/>
        <v>0</v>
      </c>
      <c r="Z244" s="60">
        <v>7.64</v>
      </c>
      <c r="AA244" s="60">
        <v>-27.7</v>
      </c>
      <c r="AB244" s="60"/>
    </row>
    <row r="245" spans="1:28" x14ac:dyDescent="0.3">
      <c r="A245" s="1" t="e">
        <v>#REF!</v>
      </c>
      <c r="B245" s="63">
        <v>251</v>
      </c>
      <c r="C245" s="63">
        <v>493509.39061900001</v>
      </c>
      <c r="D245" s="63">
        <v>5180886.0838599904</v>
      </c>
      <c r="E245" s="63">
        <v>3</v>
      </c>
      <c r="F245" s="63" t="s">
        <v>17</v>
      </c>
      <c r="G245" s="63" t="s">
        <v>1974</v>
      </c>
      <c r="H245" s="60">
        <v>11</v>
      </c>
      <c r="I245" s="60">
        <v>11</v>
      </c>
      <c r="J245" s="60" t="s">
        <v>58</v>
      </c>
      <c r="K245" s="60" t="s">
        <v>70</v>
      </c>
      <c r="L245" s="60">
        <v>132</v>
      </c>
      <c r="M245" s="60">
        <v>153</v>
      </c>
      <c r="N245" s="60">
        <v>21</v>
      </c>
      <c r="O245" s="60">
        <v>10</v>
      </c>
      <c r="P245" s="60">
        <v>261</v>
      </c>
      <c r="Q245" s="60">
        <v>107.92</v>
      </c>
      <c r="R245" s="60">
        <v>87.36</v>
      </c>
      <c r="S245" s="62">
        <v>23.534798534798536</v>
      </c>
      <c r="T245" s="60">
        <v>1.35</v>
      </c>
      <c r="U245" s="61">
        <f t="shared" si="9"/>
        <v>57.255526111673987</v>
      </c>
      <c r="V245" s="62">
        <f t="shared" si="10"/>
        <v>1.5257915861188449</v>
      </c>
      <c r="W245" s="60">
        <v>11</v>
      </c>
      <c r="X245" s="60" t="s">
        <v>58</v>
      </c>
      <c r="Y245" s="60">
        <f t="shared" si="11"/>
        <v>0</v>
      </c>
      <c r="Z245" s="60">
        <v>7.74</v>
      </c>
      <c r="AA245" s="60">
        <v>-32.700000000000003</v>
      </c>
      <c r="AB245" s="60"/>
    </row>
    <row r="246" spans="1:28" x14ac:dyDescent="0.3">
      <c r="A246" s="1" t="e">
        <v>#REF!</v>
      </c>
      <c r="B246" s="63">
        <v>324</v>
      </c>
      <c r="C246" s="63">
        <v>493530.638179</v>
      </c>
      <c r="D246" s="63">
        <v>5180981.4038000004</v>
      </c>
      <c r="E246" s="63">
        <v>2</v>
      </c>
      <c r="F246" s="63" t="s">
        <v>17</v>
      </c>
      <c r="G246" s="63" t="s">
        <v>1975</v>
      </c>
      <c r="H246" s="60">
        <v>11</v>
      </c>
      <c r="I246" s="60">
        <v>14</v>
      </c>
      <c r="J246" s="60" t="s">
        <v>71</v>
      </c>
      <c r="K246" s="60" t="s">
        <v>16</v>
      </c>
      <c r="L246" s="60">
        <v>0</v>
      </c>
      <c r="M246" s="60">
        <v>11</v>
      </c>
      <c r="N246" s="60">
        <v>11</v>
      </c>
      <c r="O246" s="60">
        <v>11</v>
      </c>
      <c r="P246" s="60">
        <v>317</v>
      </c>
      <c r="Q246" s="60">
        <v>91.389999999999986</v>
      </c>
      <c r="R246" s="60">
        <v>82.549999999999983</v>
      </c>
      <c r="S246" s="62">
        <v>10.708661417322842</v>
      </c>
      <c r="T246" s="60">
        <v>1.35</v>
      </c>
      <c r="U246" s="61">
        <f t="shared" si="9"/>
        <v>62.981078722841389</v>
      </c>
      <c r="V246" s="62">
        <f t="shared" si="10"/>
        <v>1.3107111163223299</v>
      </c>
      <c r="W246" s="60">
        <v>11</v>
      </c>
      <c r="X246" s="60" t="s">
        <v>71</v>
      </c>
      <c r="Y246" s="60">
        <f t="shared" si="11"/>
        <v>0</v>
      </c>
      <c r="Z246" s="60">
        <v>4.3</v>
      </c>
      <c r="AA246" s="60">
        <v>158.80000000000001</v>
      </c>
      <c r="AB246" s="60"/>
    </row>
    <row r="247" spans="1:28" x14ac:dyDescent="0.3">
      <c r="A247" s="1" t="e">
        <v>#REF!</v>
      </c>
      <c r="B247" s="63">
        <v>324</v>
      </c>
      <c r="C247" s="63">
        <v>493530.638179</v>
      </c>
      <c r="D247" s="63">
        <v>5180981.4038000004</v>
      </c>
      <c r="E247" s="63">
        <v>2</v>
      </c>
      <c r="F247" s="63" t="s">
        <v>17</v>
      </c>
      <c r="G247" s="63" t="s">
        <v>1976</v>
      </c>
      <c r="H247" s="60">
        <v>11</v>
      </c>
      <c r="I247" s="60">
        <v>14</v>
      </c>
      <c r="J247" s="60" t="s">
        <v>71</v>
      </c>
      <c r="K247" s="60" t="s">
        <v>17</v>
      </c>
      <c r="L247" s="60">
        <v>11</v>
      </c>
      <c r="M247" s="60">
        <v>23</v>
      </c>
      <c r="N247" s="60">
        <v>12</v>
      </c>
      <c r="O247" s="60">
        <v>12</v>
      </c>
      <c r="P247" s="60">
        <v>318</v>
      </c>
      <c r="Q247" s="60">
        <v>121.60000000000001</v>
      </c>
      <c r="R247" s="60">
        <v>108.58999999999999</v>
      </c>
      <c r="S247" s="62">
        <v>11.980845381711042</v>
      </c>
      <c r="T247" s="60">
        <v>1.35</v>
      </c>
      <c r="U247" s="61">
        <f t="shared" si="9"/>
        <v>68.70663133400879</v>
      </c>
      <c r="V247" s="62">
        <f t="shared" si="10"/>
        <v>1.5804879076679388</v>
      </c>
      <c r="W247" s="60">
        <v>11</v>
      </c>
      <c r="X247" s="60" t="s">
        <v>71</v>
      </c>
      <c r="Y247" s="60">
        <f t="shared" si="11"/>
        <v>0</v>
      </c>
      <c r="Z247" s="60">
        <v>4.84</v>
      </c>
      <c r="AA247" s="60">
        <v>127.2</v>
      </c>
      <c r="AB247" s="60"/>
    </row>
    <row r="248" spans="1:28" x14ac:dyDescent="0.3">
      <c r="A248" s="1" t="e">
        <v>#REF!</v>
      </c>
      <c r="B248" s="63">
        <v>324</v>
      </c>
      <c r="C248" s="63">
        <v>493530.638179</v>
      </c>
      <c r="D248" s="63">
        <v>5180981.4038000004</v>
      </c>
      <c r="E248" s="63">
        <v>2</v>
      </c>
      <c r="F248" s="63" t="s">
        <v>17</v>
      </c>
      <c r="G248" s="63" t="s">
        <v>1977</v>
      </c>
      <c r="H248" s="60">
        <v>11</v>
      </c>
      <c r="I248" s="60">
        <v>14</v>
      </c>
      <c r="J248" s="60" t="s">
        <v>71</v>
      </c>
      <c r="K248" s="60" t="s">
        <v>36</v>
      </c>
      <c r="L248" s="60">
        <v>23</v>
      </c>
      <c r="M248" s="60">
        <v>59</v>
      </c>
      <c r="N248" s="60">
        <v>36</v>
      </c>
      <c r="O248" s="60">
        <v>36</v>
      </c>
      <c r="P248" s="60">
        <v>319</v>
      </c>
      <c r="Q248" s="60">
        <v>368.12</v>
      </c>
      <c r="R248" s="60">
        <v>321.27</v>
      </c>
      <c r="S248" s="62">
        <v>14.58274971208019</v>
      </c>
      <c r="T248" s="60">
        <v>1.35</v>
      </c>
      <c r="U248" s="61">
        <f t="shared" si="9"/>
        <v>206.11989400202637</v>
      </c>
      <c r="V248" s="62">
        <f t="shared" si="10"/>
        <v>1.5586559538830422</v>
      </c>
      <c r="W248" s="60">
        <v>11</v>
      </c>
      <c r="X248" s="60" t="s">
        <v>71</v>
      </c>
      <c r="Y248" s="60">
        <f t="shared" si="11"/>
        <v>0</v>
      </c>
      <c r="Z248" s="60">
        <v>5.81</v>
      </c>
      <c r="AA248" s="60">
        <v>71.5</v>
      </c>
      <c r="AB248" s="60"/>
    </row>
    <row r="249" spans="1:28" x14ac:dyDescent="0.3">
      <c r="B249" s="63"/>
      <c r="E249" s="63">
        <v>2</v>
      </c>
      <c r="F249" s="63" t="s">
        <v>17</v>
      </c>
      <c r="G249" s="63" t="s">
        <v>1978</v>
      </c>
      <c r="H249" s="60">
        <v>11</v>
      </c>
      <c r="I249" s="60">
        <v>14</v>
      </c>
      <c r="J249" s="60" t="s">
        <v>71</v>
      </c>
      <c r="K249" s="60" t="s">
        <v>37</v>
      </c>
      <c r="L249" s="60">
        <v>59</v>
      </c>
      <c r="M249" s="60">
        <v>103</v>
      </c>
      <c r="N249" s="60">
        <v>44</v>
      </c>
      <c r="O249" s="60">
        <v>44</v>
      </c>
      <c r="P249" s="74">
        <v>320321</v>
      </c>
      <c r="Q249" s="60">
        <v>504.76</v>
      </c>
      <c r="R249" s="60">
        <v>421.15999999999997</v>
      </c>
      <c r="S249" s="62">
        <v>19.849938265742242</v>
      </c>
      <c r="T249" s="60">
        <v>1.35</v>
      </c>
      <c r="U249" s="61">
        <f t="shared" si="9"/>
        <v>251.92431489136555</v>
      </c>
      <c r="V249" s="62">
        <f t="shared" si="10"/>
        <v>1.6717719374630908</v>
      </c>
      <c r="W249" s="60">
        <v>11</v>
      </c>
      <c r="X249" s="60" t="s">
        <v>71</v>
      </c>
      <c r="Y249" s="60">
        <f t="shared" si="11"/>
        <v>0</v>
      </c>
      <c r="Z249" s="60">
        <v>6.12</v>
      </c>
      <c r="AA249" s="60">
        <v>53.8</v>
      </c>
      <c r="AB249" s="60"/>
    </row>
    <row r="250" spans="1:28" x14ac:dyDescent="0.3">
      <c r="B250" s="63"/>
      <c r="E250" s="63">
        <v>2</v>
      </c>
      <c r="F250" s="63" t="s">
        <v>17</v>
      </c>
      <c r="G250" s="63" t="s">
        <v>1979</v>
      </c>
      <c r="H250" s="60">
        <v>11</v>
      </c>
      <c r="I250" s="60">
        <v>14</v>
      </c>
      <c r="J250" s="60" t="s">
        <v>71</v>
      </c>
      <c r="K250" s="60" t="s">
        <v>38</v>
      </c>
      <c r="L250" s="60">
        <v>103</v>
      </c>
      <c r="M250" s="60">
        <v>153</v>
      </c>
      <c r="N250" s="60">
        <v>50</v>
      </c>
      <c r="O250" s="60">
        <v>50</v>
      </c>
      <c r="P250" s="74">
        <v>322323</v>
      </c>
      <c r="Q250" s="60">
        <v>604.57999999999993</v>
      </c>
      <c r="R250" s="60">
        <v>492.61999999999995</v>
      </c>
      <c r="S250" s="62">
        <v>22.727457269294788</v>
      </c>
      <c r="T250" s="60">
        <v>1.35</v>
      </c>
      <c r="U250" s="61">
        <f t="shared" si="9"/>
        <v>286.27763055836994</v>
      </c>
      <c r="V250" s="62">
        <f t="shared" si="10"/>
        <v>1.7207771317625122</v>
      </c>
      <c r="W250" s="60">
        <v>11</v>
      </c>
      <c r="X250" s="60" t="s">
        <v>71</v>
      </c>
      <c r="Y250" s="60">
        <f t="shared" si="11"/>
        <v>0</v>
      </c>
      <c r="Z250" s="60">
        <v>6.31</v>
      </c>
      <c r="AA250" s="60">
        <v>42.6</v>
      </c>
      <c r="AB250" s="60"/>
    </row>
    <row r="251" spans="1:28" x14ac:dyDescent="0.3">
      <c r="A251" s="1" t="e">
        <v>#REF!</v>
      </c>
      <c r="B251" s="63">
        <v>29</v>
      </c>
      <c r="C251" s="63">
        <v>493564.513719999</v>
      </c>
      <c r="D251" s="63">
        <v>5180609.8858099803</v>
      </c>
      <c r="E251" s="63">
        <v>3</v>
      </c>
      <c r="F251" s="63" t="s">
        <v>15</v>
      </c>
      <c r="G251" s="63" t="s">
        <v>1980</v>
      </c>
      <c r="H251" s="60">
        <v>12</v>
      </c>
      <c r="I251" s="60">
        <v>2</v>
      </c>
      <c r="J251" s="60" t="s">
        <v>15</v>
      </c>
      <c r="K251" s="60" t="s">
        <v>16</v>
      </c>
      <c r="L251" s="60">
        <v>0</v>
      </c>
      <c r="M251" s="60">
        <v>22</v>
      </c>
      <c r="N251" s="60">
        <v>22</v>
      </c>
      <c r="O251" s="60">
        <v>22</v>
      </c>
      <c r="P251" s="60">
        <v>32</v>
      </c>
      <c r="Q251" s="60">
        <v>185.64</v>
      </c>
      <c r="R251" s="60">
        <v>161.38999999999999</v>
      </c>
      <c r="S251" s="62">
        <v>15.025714108680837</v>
      </c>
      <c r="T251" s="60">
        <v>1.35</v>
      </c>
      <c r="U251" s="61">
        <f t="shared" si="9"/>
        <v>125.96215744568278</v>
      </c>
      <c r="V251" s="62">
        <f t="shared" si="10"/>
        <v>1.2812578259434335</v>
      </c>
      <c r="W251" s="60">
        <v>12</v>
      </c>
      <c r="X251" s="60" t="s">
        <v>15</v>
      </c>
      <c r="Y251" s="60">
        <f t="shared" si="11"/>
        <v>0</v>
      </c>
      <c r="Z251" s="60">
        <v>4.7</v>
      </c>
      <c r="AA251" s="60">
        <v>123.6</v>
      </c>
      <c r="AB251" s="60"/>
    </row>
    <row r="252" spans="1:28" x14ac:dyDescent="0.3">
      <c r="A252" s="76" t="e">
        <v>#REF!</v>
      </c>
      <c r="B252" s="71">
        <v>29</v>
      </c>
      <c r="C252" s="71">
        <v>493564.513719999</v>
      </c>
      <c r="D252" s="71">
        <v>5180609.8858099803</v>
      </c>
      <c r="E252" s="71">
        <v>3</v>
      </c>
      <c r="F252" s="71" t="s">
        <v>15</v>
      </c>
      <c r="G252" s="71" t="s">
        <v>1981</v>
      </c>
      <c r="H252" s="77">
        <v>12</v>
      </c>
      <c r="I252" s="77">
        <v>2</v>
      </c>
      <c r="J252" s="77" t="s">
        <v>15</v>
      </c>
      <c r="K252" s="77" t="s">
        <v>30</v>
      </c>
      <c r="L252" s="77">
        <v>22</v>
      </c>
      <c r="M252" s="77">
        <v>50</v>
      </c>
      <c r="N252" s="77">
        <v>28</v>
      </c>
      <c r="O252" s="77">
        <v>28</v>
      </c>
      <c r="P252" s="77">
        <v>33</v>
      </c>
      <c r="Q252" s="77">
        <v>231.91</v>
      </c>
      <c r="R252" s="77">
        <v>131.32</v>
      </c>
      <c r="S252" s="78">
        <v>76.599147121535182</v>
      </c>
      <c r="T252" s="77">
        <v>1.35</v>
      </c>
      <c r="U252" s="79">
        <f t="shared" si="9"/>
        <v>160.31547311268716</v>
      </c>
      <c r="V252" s="78">
        <f t="shared" si="10"/>
        <v>0.81913490600931582</v>
      </c>
      <c r="W252" s="60">
        <v>12</v>
      </c>
      <c r="X252" s="60" t="s">
        <v>15</v>
      </c>
      <c r="Y252" s="60">
        <f t="shared" si="11"/>
        <v>0</v>
      </c>
      <c r="Z252" s="60">
        <v>6.15</v>
      </c>
      <c r="AA252" s="60">
        <v>40.4</v>
      </c>
      <c r="AB252" s="60"/>
    </row>
    <row r="253" spans="1:28" x14ac:dyDescent="0.3">
      <c r="A253" s="72" t="e">
        <v>#REF!</v>
      </c>
      <c r="B253" s="66">
        <v>29</v>
      </c>
      <c r="C253" s="66">
        <v>493564.513719999</v>
      </c>
      <c r="D253" s="66">
        <v>5180609.8858099803</v>
      </c>
      <c r="E253" s="66">
        <v>3</v>
      </c>
      <c r="F253" s="66" t="s">
        <v>15</v>
      </c>
      <c r="G253" s="66" t="s">
        <v>1982</v>
      </c>
      <c r="H253" s="67">
        <v>12</v>
      </c>
      <c r="I253" s="67">
        <v>2</v>
      </c>
      <c r="J253" s="67" t="s">
        <v>15</v>
      </c>
      <c r="K253" s="67" t="s">
        <v>36</v>
      </c>
      <c r="L253" s="67">
        <v>50</v>
      </c>
      <c r="M253" s="67">
        <v>68</v>
      </c>
      <c r="N253" s="67">
        <v>18</v>
      </c>
      <c r="O253" s="67">
        <v>17.5</v>
      </c>
      <c r="P253" s="67">
        <v>34</v>
      </c>
      <c r="Q253" s="67">
        <v>196.26</v>
      </c>
      <c r="R253" s="67">
        <v>156.24</v>
      </c>
      <c r="S253" s="68">
        <f>((Q253-R253)/R253)*100</f>
        <v>25.614439324116727</v>
      </c>
      <c r="T253" s="67">
        <v>1.35</v>
      </c>
      <c r="U253" s="69">
        <f t="shared" si="9"/>
        <v>100.19717069542948</v>
      </c>
      <c r="V253" s="68">
        <f t="shared" si="10"/>
        <v>1.5593254671324461</v>
      </c>
      <c r="W253" s="60">
        <v>12</v>
      </c>
      <c r="X253" s="60" t="s">
        <v>15</v>
      </c>
      <c r="Y253" s="60">
        <f t="shared" si="11"/>
        <v>0</v>
      </c>
      <c r="Z253" s="60">
        <v>6.69</v>
      </c>
      <c r="AA253" s="60">
        <v>9.6999999999999993</v>
      </c>
      <c r="AB253" s="60"/>
    </row>
    <row r="254" spans="1:28" x14ac:dyDescent="0.3">
      <c r="A254" s="1" t="e">
        <v>#REF!</v>
      </c>
      <c r="B254" s="63">
        <v>29</v>
      </c>
      <c r="C254" s="63">
        <v>493564.513719999</v>
      </c>
      <c r="D254" s="63">
        <v>5180609.8858099803</v>
      </c>
      <c r="E254" s="63">
        <v>3</v>
      </c>
      <c r="F254" s="63" t="s">
        <v>15</v>
      </c>
      <c r="G254" s="63" t="s">
        <v>1983</v>
      </c>
      <c r="H254" s="60">
        <v>12</v>
      </c>
      <c r="I254" s="60">
        <v>2</v>
      </c>
      <c r="J254" s="60" t="s">
        <v>15</v>
      </c>
      <c r="K254" s="60" t="s">
        <v>37</v>
      </c>
      <c r="L254" s="60">
        <v>68</v>
      </c>
      <c r="M254" s="60">
        <v>92</v>
      </c>
      <c r="N254" s="60">
        <v>24</v>
      </c>
      <c r="O254" s="60">
        <v>24</v>
      </c>
      <c r="P254" s="60">
        <v>35</v>
      </c>
      <c r="Q254" s="60">
        <v>230.23999999999998</v>
      </c>
      <c r="R254" s="60">
        <v>190.04</v>
      </c>
      <c r="S254" s="62">
        <v>21.15344138076194</v>
      </c>
      <c r="T254" s="60">
        <v>1.35</v>
      </c>
      <c r="U254" s="61">
        <f t="shared" si="9"/>
        <v>137.41326266801758</v>
      </c>
      <c r="V254" s="62">
        <f t="shared" si="10"/>
        <v>1.3829814990939087</v>
      </c>
      <c r="W254" s="60">
        <v>12</v>
      </c>
      <c r="X254" s="60" t="s">
        <v>15</v>
      </c>
      <c r="Y254" s="60">
        <f t="shared" si="11"/>
        <v>0</v>
      </c>
      <c r="Z254" s="60">
        <v>7.35</v>
      </c>
      <c r="AA254" s="60">
        <v>-26.6</v>
      </c>
      <c r="AB254" s="60"/>
    </row>
    <row r="255" spans="1:28" x14ac:dyDescent="0.3">
      <c r="B255" s="63"/>
      <c r="E255" s="63">
        <v>3</v>
      </c>
      <c r="F255" s="63" t="s">
        <v>15</v>
      </c>
      <c r="G255" s="63" t="s">
        <v>1984</v>
      </c>
      <c r="H255" s="60">
        <v>12</v>
      </c>
      <c r="I255" s="60">
        <v>2</v>
      </c>
      <c r="J255" s="60" t="s">
        <v>15</v>
      </c>
      <c r="K255" s="60" t="s">
        <v>72</v>
      </c>
      <c r="L255" s="60">
        <v>92</v>
      </c>
      <c r="M255" s="60">
        <v>137</v>
      </c>
      <c r="N255" s="60">
        <v>45</v>
      </c>
      <c r="O255" s="60">
        <v>45</v>
      </c>
      <c r="P255" s="70" t="s">
        <v>1985</v>
      </c>
      <c r="Q255" s="60">
        <v>474.38</v>
      </c>
      <c r="R255" s="60">
        <v>384.07000000000005</v>
      </c>
      <c r="S255" s="62">
        <v>23.513942770849049</v>
      </c>
      <c r="T255" s="60">
        <v>1.35</v>
      </c>
      <c r="U255" s="61">
        <f t="shared" si="9"/>
        <v>257.64986750253297</v>
      </c>
      <c r="V255" s="62">
        <f t="shared" si="10"/>
        <v>1.4906663982515893</v>
      </c>
      <c r="W255" s="60">
        <v>12</v>
      </c>
      <c r="X255" s="60" t="s">
        <v>15</v>
      </c>
      <c r="Y255" s="60">
        <f t="shared" si="11"/>
        <v>0</v>
      </c>
      <c r="Z255" s="60">
        <v>7.53</v>
      </c>
      <c r="AA255" s="60">
        <v>-35.9</v>
      </c>
      <c r="AB255" s="60"/>
    </row>
    <row r="256" spans="1:28" x14ac:dyDescent="0.3">
      <c r="A256" s="1" t="e">
        <v>#REF!</v>
      </c>
      <c r="B256" s="63">
        <v>29</v>
      </c>
      <c r="C256" s="63">
        <v>493564.513719999</v>
      </c>
      <c r="D256" s="63">
        <v>5180609.8858099803</v>
      </c>
      <c r="E256" s="63">
        <v>3</v>
      </c>
      <c r="F256" s="63" t="s">
        <v>15</v>
      </c>
      <c r="G256" s="63" t="s">
        <v>1986</v>
      </c>
      <c r="H256" s="60">
        <v>12</v>
      </c>
      <c r="I256" s="60">
        <v>2</v>
      </c>
      <c r="J256" s="60" t="s">
        <v>15</v>
      </c>
      <c r="K256" s="60" t="s">
        <v>73</v>
      </c>
      <c r="L256" s="60">
        <v>137</v>
      </c>
      <c r="M256" s="60">
        <v>153</v>
      </c>
      <c r="N256" s="60">
        <v>16</v>
      </c>
      <c r="O256" s="60">
        <v>17.5</v>
      </c>
      <c r="P256" s="60">
        <v>38</v>
      </c>
      <c r="Q256" s="60">
        <v>193.89999999999998</v>
      </c>
      <c r="R256" s="60">
        <v>159.91000000000003</v>
      </c>
      <c r="S256" s="62">
        <v>21.255706334813297</v>
      </c>
      <c r="T256" s="60">
        <v>1.35</v>
      </c>
      <c r="U256" s="61">
        <f t="shared" si="9"/>
        <v>100.19717069542948</v>
      </c>
      <c r="V256" s="62">
        <f t="shared" si="10"/>
        <v>1.5959532478824212</v>
      </c>
      <c r="W256" s="60">
        <v>12</v>
      </c>
      <c r="X256" s="60" t="s">
        <v>15</v>
      </c>
      <c r="Y256" s="60">
        <f t="shared" si="11"/>
        <v>0</v>
      </c>
      <c r="Z256" s="60">
        <v>7.45</v>
      </c>
      <c r="AA256" s="60">
        <v>-31.8</v>
      </c>
      <c r="AB256" s="60"/>
    </row>
    <row r="257" spans="1:28" x14ac:dyDescent="0.3">
      <c r="A257" s="1" t="e">
        <v>#REF!</v>
      </c>
      <c r="B257" s="63">
        <v>77</v>
      </c>
      <c r="C257" s="63">
        <v>493551.833480998</v>
      </c>
      <c r="D257" s="63">
        <v>5180673.4613199905</v>
      </c>
      <c r="E257" s="63">
        <v>2</v>
      </c>
      <c r="F257" s="63" t="s">
        <v>15</v>
      </c>
      <c r="G257" s="63" t="s">
        <v>1987</v>
      </c>
      <c r="H257" s="60">
        <v>12</v>
      </c>
      <c r="I257" s="60">
        <v>4</v>
      </c>
      <c r="J257" s="60" t="s">
        <v>33</v>
      </c>
      <c r="K257" s="60" t="s">
        <v>16</v>
      </c>
      <c r="L257" s="60">
        <v>0</v>
      </c>
      <c r="M257" s="60">
        <v>18</v>
      </c>
      <c r="N257" s="60">
        <v>18</v>
      </c>
      <c r="O257" s="60">
        <v>18</v>
      </c>
      <c r="P257" s="60">
        <v>73</v>
      </c>
      <c r="Q257" s="60">
        <v>149.6</v>
      </c>
      <c r="R257" s="60">
        <v>124.81</v>
      </c>
      <c r="S257" s="62">
        <v>19.862190529604991</v>
      </c>
      <c r="T257" s="60">
        <v>1.35</v>
      </c>
      <c r="U257" s="61">
        <f t="shared" si="9"/>
        <v>103.05994700101319</v>
      </c>
      <c r="V257" s="62">
        <f t="shared" si="10"/>
        <v>1.2110427341746353</v>
      </c>
      <c r="W257" s="60">
        <v>12</v>
      </c>
      <c r="X257" s="60" t="s">
        <v>33</v>
      </c>
      <c r="Y257" s="60">
        <f t="shared" si="11"/>
        <v>0</v>
      </c>
      <c r="Z257" s="60">
        <v>4.53</v>
      </c>
      <c r="AA257" s="60">
        <v>135.30000000000001</v>
      </c>
      <c r="AB257" s="60"/>
    </row>
    <row r="258" spans="1:28" x14ac:dyDescent="0.3">
      <c r="A258" s="1" t="e">
        <v>#REF!</v>
      </c>
      <c r="B258" s="63">
        <v>77</v>
      </c>
      <c r="C258" s="63">
        <v>493551.833480998</v>
      </c>
      <c r="D258" s="63">
        <v>5180673.4613199905</v>
      </c>
      <c r="E258" s="63">
        <v>2</v>
      </c>
      <c r="F258" s="63" t="s">
        <v>15</v>
      </c>
      <c r="G258" s="63" t="s">
        <v>1988</v>
      </c>
      <c r="H258" s="60">
        <v>12</v>
      </c>
      <c r="I258" s="60">
        <v>4</v>
      </c>
      <c r="J258" s="60" t="s">
        <v>33</v>
      </c>
      <c r="K258" s="60" t="s">
        <v>17</v>
      </c>
      <c r="L258" s="60">
        <v>18</v>
      </c>
      <c r="M258" s="60">
        <v>35</v>
      </c>
      <c r="N258" s="60">
        <v>17</v>
      </c>
      <c r="O258" s="60">
        <v>17</v>
      </c>
      <c r="P258" s="60">
        <v>74</v>
      </c>
      <c r="Q258" s="60">
        <v>141.03</v>
      </c>
      <c r="R258" s="60">
        <v>114.23000000000002</v>
      </c>
      <c r="S258" s="62">
        <v>23.461437450757224</v>
      </c>
      <c r="T258" s="60">
        <v>1.35</v>
      </c>
      <c r="U258" s="61">
        <f t="shared" ref="U258:U321" si="12">PI()*T258^2*O258</f>
        <v>97.334394389845784</v>
      </c>
      <c r="V258" s="62">
        <f t="shared" ref="V258:V321" si="13">R258/U258</f>
        <v>1.1735830968699881</v>
      </c>
      <c r="W258" s="60">
        <v>12</v>
      </c>
      <c r="X258" s="60" t="s">
        <v>33</v>
      </c>
      <c r="Y258" s="60">
        <f t="shared" ref="Y258:Y321" si="14">W258-H258</f>
        <v>0</v>
      </c>
      <c r="Z258" s="60">
        <v>5.56</v>
      </c>
      <c r="AA258" s="60">
        <v>74.7</v>
      </c>
      <c r="AB258" s="60"/>
    </row>
    <row r="259" spans="1:28" x14ac:dyDescent="0.3">
      <c r="A259" s="1" t="e">
        <v>#REF!</v>
      </c>
      <c r="B259" s="63">
        <v>77</v>
      </c>
      <c r="C259" s="63">
        <v>493551.833480998</v>
      </c>
      <c r="D259" s="63">
        <v>5180673.4613199905</v>
      </c>
      <c r="E259" s="63">
        <v>2</v>
      </c>
      <c r="F259" s="63" t="s">
        <v>15</v>
      </c>
      <c r="G259" s="63" t="s">
        <v>1989</v>
      </c>
      <c r="H259" s="60">
        <v>12</v>
      </c>
      <c r="I259" s="60">
        <v>4</v>
      </c>
      <c r="J259" s="60" t="s">
        <v>33</v>
      </c>
      <c r="K259" s="60" t="s">
        <v>30</v>
      </c>
      <c r="L259" s="60">
        <v>35</v>
      </c>
      <c r="M259" s="60">
        <v>62</v>
      </c>
      <c r="N259" s="60">
        <v>27</v>
      </c>
      <c r="O259" s="60">
        <v>27</v>
      </c>
      <c r="P259" s="60">
        <v>75</v>
      </c>
      <c r="Q259" s="60">
        <v>228.27999999999997</v>
      </c>
      <c r="R259" s="60">
        <v>183.89</v>
      </c>
      <c r="S259" s="62">
        <v>24.139431181684699</v>
      </c>
      <c r="T259" s="60">
        <v>1.35</v>
      </c>
      <c r="U259" s="61">
        <f t="shared" si="12"/>
        <v>154.58992050151977</v>
      </c>
      <c r="V259" s="62">
        <f t="shared" si="13"/>
        <v>1.1895342167421075</v>
      </c>
      <c r="W259" s="60">
        <v>12</v>
      </c>
      <c r="X259" s="60" t="s">
        <v>33</v>
      </c>
      <c r="Y259" s="60">
        <f t="shared" si="14"/>
        <v>0</v>
      </c>
      <c r="Z259" s="60">
        <v>6.36</v>
      </c>
      <c r="AA259" s="60">
        <v>27.9</v>
      </c>
      <c r="AB259" s="60"/>
    </row>
    <row r="260" spans="1:28" x14ac:dyDescent="0.3">
      <c r="A260" s="1" t="e">
        <v>#REF!</v>
      </c>
      <c r="B260" s="63">
        <v>77</v>
      </c>
      <c r="C260" s="63">
        <v>493551.833480998</v>
      </c>
      <c r="D260" s="63">
        <v>5180673.4613199905</v>
      </c>
      <c r="E260" s="63">
        <v>2</v>
      </c>
      <c r="F260" s="63" t="s">
        <v>15</v>
      </c>
      <c r="G260" s="63" t="s">
        <v>1990</v>
      </c>
      <c r="H260" s="60">
        <v>12</v>
      </c>
      <c r="I260" s="60">
        <v>4</v>
      </c>
      <c r="J260" s="60" t="s">
        <v>33</v>
      </c>
      <c r="K260" s="60" t="s">
        <v>39</v>
      </c>
      <c r="L260" s="60">
        <v>62</v>
      </c>
      <c r="M260" s="60">
        <v>96</v>
      </c>
      <c r="N260" s="60">
        <v>34</v>
      </c>
      <c r="O260" s="60">
        <v>34</v>
      </c>
      <c r="P260" s="60">
        <v>76</v>
      </c>
      <c r="Q260" s="60">
        <v>336.21</v>
      </c>
      <c r="R260" s="60">
        <v>273.89999999999998</v>
      </c>
      <c r="S260" s="62">
        <v>22.749178532311063</v>
      </c>
      <c r="T260" s="60">
        <v>1.35</v>
      </c>
      <c r="U260" s="61">
        <f t="shared" si="12"/>
        <v>194.66878877969157</v>
      </c>
      <c r="V260" s="62">
        <f t="shared" si="13"/>
        <v>1.4070052098077988</v>
      </c>
      <c r="W260" s="60">
        <v>12</v>
      </c>
      <c r="X260" s="60" t="s">
        <v>33</v>
      </c>
      <c r="Y260" s="60">
        <f t="shared" si="14"/>
        <v>0</v>
      </c>
      <c r="Z260" s="60">
        <v>6.65</v>
      </c>
      <c r="AA260" s="60">
        <v>11.1</v>
      </c>
      <c r="AB260" s="60"/>
    </row>
    <row r="261" spans="1:28" x14ac:dyDescent="0.3">
      <c r="A261" s="1" t="e">
        <v>#REF!</v>
      </c>
      <c r="B261" s="63">
        <v>77</v>
      </c>
      <c r="C261" s="63">
        <v>493551.833480998</v>
      </c>
      <c r="D261" s="63">
        <v>5180673.4613199905</v>
      </c>
      <c r="E261" s="63">
        <v>2</v>
      </c>
      <c r="F261" s="63" t="s">
        <v>15</v>
      </c>
      <c r="G261" s="63" t="s">
        <v>1991</v>
      </c>
      <c r="H261" s="60">
        <v>12</v>
      </c>
      <c r="I261" s="60">
        <v>4</v>
      </c>
      <c r="J261" s="60" t="s">
        <v>33</v>
      </c>
      <c r="K261" s="60" t="s">
        <v>36</v>
      </c>
      <c r="L261" s="60">
        <v>96</v>
      </c>
      <c r="M261" s="60">
        <v>123</v>
      </c>
      <c r="N261" s="60">
        <v>27</v>
      </c>
      <c r="O261" s="60">
        <v>27</v>
      </c>
      <c r="P261" s="60">
        <v>77</v>
      </c>
      <c r="Q261" s="60">
        <v>293.48999999999995</v>
      </c>
      <c r="R261" s="60">
        <v>235.28999999999996</v>
      </c>
      <c r="S261" s="62">
        <v>24.735432870075226</v>
      </c>
      <c r="T261" s="60">
        <v>1.35</v>
      </c>
      <c r="U261" s="61">
        <f t="shared" si="12"/>
        <v>154.58992050151977</v>
      </c>
      <c r="V261" s="62">
        <f t="shared" si="13"/>
        <v>1.5220267869772715</v>
      </c>
      <c r="W261" s="60">
        <v>12</v>
      </c>
      <c r="X261" s="60" t="s">
        <v>33</v>
      </c>
      <c r="Y261" s="60">
        <f t="shared" si="14"/>
        <v>0</v>
      </c>
      <c r="Z261" s="60">
        <v>6.87</v>
      </c>
      <c r="AA261" s="60">
        <v>-1.9</v>
      </c>
      <c r="AB261" s="60"/>
    </row>
    <row r="262" spans="1:28" x14ac:dyDescent="0.3">
      <c r="A262" s="1" t="e">
        <v>#REF!</v>
      </c>
      <c r="B262" s="63">
        <v>77</v>
      </c>
      <c r="C262" s="63">
        <v>493551.833480998</v>
      </c>
      <c r="D262" s="63">
        <v>5180673.4613199905</v>
      </c>
      <c r="E262" s="63">
        <v>2</v>
      </c>
      <c r="F262" s="63" t="s">
        <v>15</v>
      </c>
      <c r="G262" s="63" t="s">
        <v>1992</v>
      </c>
      <c r="H262" s="60">
        <v>12</v>
      </c>
      <c r="I262" s="60">
        <v>4</v>
      </c>
      <c r="J262" s="60" t="s">
        <v>33</v>
      </c>
      <c r="K262" s="60" t="s">
        <v>37</v>
      </c>
      <c r="L262" s="60">
        <v>123</v>
      </c>
      <c r="M262" s="60">
        <v>153</v>
      </c>
      <c r="N262" s="60">
        <v>30</v>
      </c>
      <c r="O262" s="60">
        <v>31</v>
      </c>
      <c r="P262" s="60">
        <v>78</v>
      </c>
      <c r="Q262" s="60">
        <v>353.64</v>
      </c>
      <c r="R262" s="60">
        <v>285.22000000000003</v>
      </c>
      <c r="S262" s="62">
        <v>23.988500105181949</v>
      </c>
      <c r="T262" s="60">
        <v>1.35</v>
      </c>
      <c r="U262" s="61">
        <f t="shared" si="12"/>
        <v>177.49213094618938</v>
      </c>
      <c r="V262" s="62">
        <f t="shared" si="13"/>
        <v>1.6069444796201737</v>
      </c>
      <c r="W262" s="60">
        <v>12</v>
      </c>
      <c r="X262" s="60" t="s">
        <v>33</v>
      </c>
      <c r="Y262" s="60">
        <f t="shared" si="14"/>
        <v>0</v>
      </c>
      <c r="Z262" s="60">
        <v>6.96</v>
      </c>
      <c r="AA262" s="60">
        <v>-7.2</v>
      </c>
      <c r="AB262" s="60"/>
    </row>
    <row r="263" spans="1:28" x14ac:dyDescent="0.3">
      <c r="A263" s="1" t="e">
        <v>#REF!</v>
      </c>
      <c r="B263" s="63">
        <v>155</v>
      </c>
      <c r="C263" s="63">
        <v>493542.317518998</v>
      </c>
      <c r="D263" s="63">
        <v>5180768.8143999903</v>
      </c>
      <c r="E263" s="63">
        <v>6</v>
      </c>
      <c r="F263" s="63" t="s">
        <v>17</v>
      </c>
      <c r="G263" s="63" t="s">
        <v>1993</v>
      </c>
      <c r="H263" s="60">
        <v>12</v>
      </c>
      <c r="I263" s="60">
        <v>7</v>
      </c>
      <c r="J263" s="60" t="s">
        <v>47</v>
      </c>
      <c r="K263" s="60" t="s">
        <v>16</v>
      </c>
      <c r="L263" s="60">
        <v>0</v>
      </c>
      <c r="M263" s="60">
        <v>20</v>
      </c>
      <c r="N263" s="60">
        <v>20</v>
      </c>
      <c r="O263" s="60">
        <v>20</v>
      </c>
      <c r="P263" s="60">
        <v>162</v>
      </c>
      <c r="Q263" s="60">
        <v>188.71999999999997</v>
      </c>
      <c r="R263" s="60">
        <v>169.57</v>
      </c>
      <c r="S263" s="62">
        <v>11.293271215427245</v>
      </c>
      <c r="T263" s="60">
        <v>1.35</v>
      </c>
      <c r="U263" s="61">
        <f t="shared" si="12"/>
        <v>114.51105222334797</v>
      </c>
      <c r="V263" s="62">
        <f t="shared" si="13"/>
        <v>1.4808177613219582</v>
      </c>
      <c r="W263" s="60">
        <v>12</v>
      </c>
      <c r="X263" s="60" t="s">
        <v>47</v>
      </c>
      <c r="Y263" s="60">
        <f t="shared" si="14"/>
        <v>0</v>
      </c>
      <c r="Z263" s="60">
        <v>4.59</v>
      </c>
      <c r="AA263" s="60">
        <v>140</v>
      </c>
      <c r="AB263" s="60"/>
    </row>
    <row r="264" spans="1:28" x14ac:dyDescent="0.3">
      <c r="A264" s="1" t="e">
        <v>#REF!</v>
      </c>
      <c r="B264" s="63">
        <v>155</v>
      </c>
      <c r="C264" s="63">
        <v>493542.317518998</v>
      </c>
      <c r="D264" s="63">
        <v>5180768.8143999903</v>
      </c>
      <c r="E264" s="63">
        <v>6</v>
      </c>
      <c r="F264" s="63" t="s">
        <v>17</v>
      </c>
      <c r="G264" s="63" t="s">
        <v>1994</v>
      </c>
      <c r="H264" s="60">
        <v>12</v>
      </c>
      <c r="I264" s="60">
        <v>7</v>
      </c>
      <c r="J264" s="60" t="s">
        <v>47</v>
      </c>
      <c r="K264" s="60" t="s">
        <v>17</v>
      </c>
      <c r="L264" s="60">
        <v>20</v>
      </c>
      <c r="M264" s="60">
        <v>49</v>
      </c>
      <c r="N264" s="60">
        <v>29</v>
      </c>
      <c r="O264" s="60">
        <v>29</v>
      </c>
      <c r="P264" s="60">
        <v>163</v>
      </c>
      <c r="Q264" s="60">
        <v>287.84000000000003</v>
      </c>
      <c r="R264" s="60">
        <v>247.49999999999997</v>
      </c>
      <c r="S264" s="62">
        <v>16.298989898989923</v>
      </c>
      <c r="T264" s="60">
        <v>1.35</v>
      </c>
      <c r="U264" s="61">
        <f t="shared" si="12"/>
        <v>166.04102572385457</v>
      </c>
      <c r="V264" s="62">
        <f t="shared" si="13"/>
        <v>1.4905954653136213</v>
      </c>
      <c r="W264" s="60">
        <v>12</v>
      </c>
      <c r="X264" s="60" t="s">
        <v>47</v>
      </c>
      <c r="Y264" s="60">
        <f t="shared" si="14"/>
        <v>0</v>
      </c>
      <c r="Z264" s="60">
        <v>6.11</v>
      </c>
      <c r="AA264" s="60">
        <v>52.5</v>
      </c>
      <c r="AB264" s="60"/>
    </row>
    <row r="265" spans="1:28" x14ac:dyDescent="0.3">
      <c r="A265" s="1" t="e">
        <v>#REF!</v>
      </c>
      <c r="B265" s="63">
        <v>155</v>
      </c>
      <c r="C265" s="63">
        <v>493542.317518998</v>
      </c>
      <c r="D265" s="63">
        <v>5180768.8143999903</v>
      </c>
      <c r="E265" s="63">
        <v>6</v>
      </c>
      <c r="F265" s="63" t="s">
        <v>17</v>
      </c>
      <c r="G265" s="63" t="s">
        <v>1995</v>
      </c>
      <c r="H265" s="60">
        <v>12</v>
      </c>
      <c r="I265" s="60">
        <v>7</v>
      </c>
      <c r="J265" s="60" t="s">
        <v>47</v>
      </c>
      <c r="K265" s="60" t="s">
        <v>27</v>
      </c>
      <c r="L265" s="60">
        <v>49</v>
      </c>
      <c r="M265" s="60">
        <v>71</v>
      </c>
      <c r="N265" s="60">
        <v>22</v>
      </c>
      <c r="O265" s="60">
        <v>22</v>
      </c>
      <c r="P265" s="60">
        <v>164</v>
      </c>
      <c r="Q265" s="60">
        <v>246.68</v>
      </c>
      <c r="R265" s="60">
        <v>206.76</v>
      </c>
      <c r="S265" s="62">
        <v>19.307409556974278</v>
      </c>
      <c r="T265" s="60">
        <v>1.35</v>
      </c>
      <c r="U265" s="61">
        <f t="shared" si="12"/>
        <v>125.96215744568278</v>
      </c>
      <c r="V265" s="62">
        <f t="shared" si="13"/>
        <v>1.6414453689327984</v>
      </c>
      <c r="W265" s="60">
        <v>12</v>
      </c>
      <c r="X265" s="60" t="s">
        <v>47</v>
      </c>
      <c r="Y265" s="60">
        <f t="shared" si="14"/>
        <v>0</v>
      </c>
      <c r="Z265" s="60">
        <v>6.46</v>
      </c>
      <c r="AA265" s="60">
        <v>32</v>
      </c>
      <c r="AB265" s="60"/>
    </row>
    <row r="266" spans="1:28" x14ac:dyDescent="0.3">
      <c r="A266" s="1" t="e">
        <v>#REF!</v>
      </c>
      <c r="B266" s="63">
        <v>155</v>
      </c>
      <c r="C266" s="63">
        <v>493542.317518998</v>
      </c>
      <c r="D266" s="63">
        <v>5180768.8143999903</v>
      </c>
      <c r="E266" s="63">
        <v>6</v>
      </c>
      <c r="F266" s="63" t="s">
        <v>17</v>
      </c>
      <c r="G266" s="63" t="s">
        <v>1996</v>
      </c>
      <c r="H266" s="60">
        <v>12</v>
      </c>
      <c r="I266" s="60">
        <v>7</v>
      </c>
      <c r="J266" s="60" t="s">
        <v>47</v>
      </c>
      <c r="K266" s="60" t="s">
        <v>20</v>
      </c>
      <c r="L266" s="60">
        <v>71</v>
      </c>
      <c r="M266" s="60">
        <v>98</v>
      </c>
      <c r="N266" s="60">
        <v>27</v>
      </c>
      <c r="O266" s="60">
        <v>27</v>
      </c>
      <c r="P266" s="60">
        <v>165</v>
      </c>
      <c r="Q266" s="60">
        <v>303.41999999999996</v>
      </c>
      <c r="R266" s="60">
        <v>246.22</v>
      </c>
      <c r="S266" s="62">
        <v>23.231256599788789</v>
      </c>
      <c r="T266" s="60">
        <v>1.35</v>
      </c>
      <c r="U266" s="61">
        <f t="shared" si="12"/>
        <v>154.58992050151977</v>
      </c>
      <c r="V266" s="62">
        <f t="shared" si="13"/>
        <v>1.5927299736050995</v>
      </c>
      <c r="W266" s="60">
        <v>12</v>
      </c>
      <c r="X266" s="60" t="s">
        <v>47</v>
      </c>
      <c r="Y266" s="60">
        <f t="shared" si="14"/>
        <v>0</v>
      </c>
      <c r="Z266" s="60">
        <v>6.87</v>
      </c>
      <c r="AA266" s="60">
        <v>8.8000000000000007</v>
      </c>
      <c r="AB266" s="60"/>
    </row>
    <row r="267" spans="1:28" x14ac:dyDescent="0.3">
      <c r="B267" s="63"/>
      <c r="E267" s="63">
        <v>6</v>
      </c>
      <c r="F267" s="63" t="s">
        <v>17</v>
      </c>
      <c r="G267" s="63" t="s">
        <v>1997</v>
      </c>
      <c r="H267" s="60">
        <v>12</v>
      </c>
      <c r="I267" s="60">
        <v>7</v>
      </c>
      <c r="J267" s="60" t="s">
        <v>47</v>
      </c>
      <c r="K267" s="60" t="s">
        <v>21</v>
      </c>
      <c r="L267" s="60">
        <v>98</v>
      </c>
      <c r="M267" s="60">
        <v>153</v>
      </c>
      <c r="N267" s="60">
        <v>55</v>
      </c>
      <c r="O267" s="60">
        <v>55</v>
      </c>
      <c r="P267" s="60">
        <v>166.167</v>
      </c>
      <c r="Q267" s="60">
        <v>641.57999999999993</v>
      </c>
      <c r="R267" s="60">
        <v>527.12</v>
      </c>
      <c r="S267" s="62">
        <v>21.714220670814978</v>
      </c>
      <c r="T267" s="60">
        <v>1.35</v>
      </c>
      <c r="U267" s="61">
        <f t="shared" si="12"/>
        <v>314.90539361420696</v>
      </c>
      <c r="V267" s="62">
        <f t="shared" si="13"/>
        <v>1.6738995605955826</v>
      </c>
      <c r="W267" s="60">
        <v>12</v>
      </c>
      <c r="X267" s="60" t="s">
        <v>47</v>
      </c>
      <c r="Y267" s="60">
        <f t="shared" si="14"/>
        <v>0</v>
      </c>
      <c r="Z267" s="60">
        <v>6.83</v>
      </c>
      <c r="AA267" s="60">
        <v>10.6</v>
      </c>
      <c r="AB267" s="60"/>
    </row>
    <row r="268" spans="1:28" x14ac:dyDescent="0.3">
      <c r="A268" s="72" t="e">
        <v>#REF!</v>
      </c>
      <c r="B268" s="66">
        <v>181</v>
      </c>
      <c r="C268" s="66">
        <v>493559.45098800003</v>
      </c>
      <c r="D268" s="66">
        <v>5180800.5769400001</v>
      </c>
      <c r="E268" s="66">
        <v>6</v>
      </c>
      <c r="F268" s="66" t="s">
        <v>17</v>
      </c>
      <c r="G268" s="66" t="s">
        <v>1998</v>
      </c>
      <c r="H268" s="67">
        <v>12</v>
      </c>
      <c r="I268" s="67">
        <v>8</v>
      </c>
      <c r="J268" s="67" t="s">
        <v>48</v>
      </c>
      <c r="K268" s="67" t="s">
        <v>16</v>
      </c>
      <c r="L268" s="67">
        <v>0</v>
      </c>
      <c r="M268" s="67">
        <v>15</v>
      </c>
      <c r="N268" s="67">
        <v>15</v>
      </c>
      <c r="O268" s="67">
        <v>15</v>
      </c>
      <c r="P268" s="67">
        <v>188</v>
      </c>
      <c r="Q268" s="67">
        <v>141.79</v>
      </c>
      <c r="R268" s="67">
        <v>122.94999999999999</v>
      </c>
      <c r="S268" s="68">
        <v>15.323302155347706</v>
      </c>
      <c r="T268" s="60">
        <v>1.35</v>
      </c>
      <c r="U268" s="61">
        <f t="shared" si="12"/>
        <v>85.883289167510981</v>
      </c>
      <c r="V268" s="62">
        <f t="shared" si="13"/>
        <v>1.4315939828549449</v>
      </c>
      <c r="W268" s="60">
        <v>12</v>
      </c>
      <c r="X268" s="60" t="s">
        <v>48</v>
      </c>
      <c r="Y268" s="60">
        <f t="shared" si="14"/>
        <v>0</v>
      </c>
      <c r="Z268" s="60">
        <v>4.96</v>
      </c>
      <c r="AA268" s="60">
        <v>118.2</v>
      </c>
      <c r="AB268" s="60"/>
    </row>
    <row r="269" spans="1:28" s="71" customFormat="1" ht="21" customHeight="1" x14ac:dyDescent="0.3">
      <c r="A269" s="1" t="e">
        <v>#REF!</v>
      </c>
      <c r="B269" s="63">
        <v>181</v>
      </c>
      <c r="C269" s="63">
        <v>493559.45098800003</v>
      </c>
      <c r="D269" s="63">
        <v>5180800.5769400001</v>
      </c>
      <c r="E269" s="63">
        <v>6</v>
      </c>
      <c r="F269" s="63" t="s">
        <v>17</v>
      </c>
      <c r="G269" s="63" t="s">
        <v>1999</v>
      </c>
      <c r="H269" s="60">
        <v>12</v>
      </c>
      <c r="I269" s="60">
        <v>8</v>
      </c>
      <c r="J269" s="60" t="s">
        <v>48</v>
      </c>
      <c r="K269" s="60" t="s">
        <v>24</v>
      </c>
      <c r="L269" s="60">
        <v>15</v>
      </c>
      <c r="M269" s="60">
        <v>27</v>
      </c>
      <c r="N269" s="60">
        <v>12</v>
      </c>
      <c r="O269" s="60">
        <v>12</v>
      </c>
      <c r="P269" s="60">
        <v>189</v>
      </c>
      <c r="Q269" s="60">
        <v>116.25999999999999</v>
      </c>
      <c r="R269" s="60">
        <v>99.300000000000011</v>
      </c>
      <c r="S269" s="62">
        <v>17.079556898287994</v>
      </c>
      <c r="T269" s="60">
        <v>1.35</v>
      </c>
      <c r="U269" s="61">
        <f t="shared" si="12"/>
        <v>68.70663133400879</v>
      </c>
      <c r="V269" s="62">
        <f t="shared" si="13"/>
        <v>1.4452753405601468</v>
      </c>
      <c r="W269" s="60">
        <v>12</v>
      </c>
      <c r="X269" s="60" t="s">
        <v>48</v>
      </c>
      <c r="Y269" s="60">
        <f t="shared" si="14"/>
        <v>0</v>
      </c>
      <c r="Z269" s="60">
        <v>5.37</v>
      </c>
      <c r="AA269" s="60">
        <v>94.5</v>
      </c>
      <c r="AB269" s="60"/>
    </row>
    <row r="270" spans="1:28" s="66" customFormat="1" ht="21" customHeight="1" x14ac:dyDescent="0.3">
      <c r="A270" s="1" t="e">
        <v>#REF!</v>
      </c>
      <c r="B270" s="63">
        <v>181</v>
      </c>
      <c r="C270" s="63">
        <v>493559.45098800003</v>
      </c>
      <c r="D270" s="63">
        <v>5180800.5769400001</v>
      </c>
      <c r="E270" s="63">
        <v>6</v>
      </c>
      <c r="F270" s="63" t="s">
        <v>17</v>
      </c>
      <c r="G270" s="63" t="s">
        <v>2000</v>
      </c>
      <c r="H270" s="60">
        <v>12</v>
      </c>
      <c r="I270" s="60">
        <v>8</v>
      </c>
      <c r="J270" s="60" t="s">
        <v>48</v>
      </c>
      <c r="K270" s="60" t="s">
        <v>25</v>
      </c>
      <c r="L270" s="60">
        <v>27</v>
      </c>
      <c r="M270" s="60">
        <v>55</v>
      </c>
      <c r="N270" s="60">
        <v>28</v>
      </c>
      <c r="O270" s="60">
        <v>28</v>
      </c>
      <c r="P270" s="60">
        <v>190</v>
      </c>
      <c r="Q270" s="60">
        <v>281.68</v>
      </c>
      <c r="R270" s="60">
        <v>225.26</v>
      </c>
      <c r="S270" s="62">
        <v>25.046612802983226</v>
      </c>
      <c r="T270" s="60">
        <v>1.35</v>
      </c>
      <c r="U270" s="61">
        <f t="shared" si="12"/>
        <v>160.31547311268716</v>
      </c>
      <c r="V270" s="62">
        <f t="shared" si="13"/>
        <v>1.4051045455959372</v>
      </c>
      <c r="W270" s="60">
        <v>12</v>
      </c>
      <c r="X270" s="60" t="s">
        <v>48</v>
      </c>
      <c r="Y270" s="60">
        <f t="shared" si="14"/>
        <v>0</v>
      </c>
      <c r="Z270" s="60">
        <v>5.73</v>
      </c>
      <c r="AA270" s="60">
        <v>74.2</v>
      </c>
      <c r="AB270" s="60"/>
    </row>
    <row r="271" spans="1:28" x14ac:dyDescent="0.3">
      <c r="A271" s="1" t="e">
        <v>#REF!</v>
      </c>
      <c r="B271" s="63">
        <v>181</v>
      </c>
      <c r="C271" s="63">
        <v>493559.45098800003</v>
      </c>
      <c r="D271" s="63">
        <v>5180800.5769400001</v>
      </c>
      <c r="E271" s="63">
        <v>6</v>
      </c>
      <c r="F271" s="63" t="s">
        <v>17</v>
      </c>
      <c r="G271" s="63" t="s">
        <v>2001</v>
      </c>
      <c r="H271" s="60">
        <v>12</v>
      </c>
      <c r="I271" s="60">
        <v>8</v>
      </c>
      <c r="J271" s="60" t="s">
        <v>48</v>
      </c>
      <c r="K271" s="60" t="s">
        <v>39</v>
      </c>
      <c r="L271" s="60">
        <v>55</v>
      </c>
      <c r="M271" s="60">
        <v>84</v>
      </c>
      <c r="N271" s="60">
        <v>29</v>
      </c>
      <c r="O271" s="60">
        <v>29</v>
      </c>
      <c r="P271" s="60">
        <v>191</v>
      </c>
      <c r="Q271" s="60">
        <v>303.83</v>
      </c>
      <c r="R271" s="60">
        <v>232.51</v>
      </c>
      <c r="S271" s="62">
        <v>30.673949507548059</v>
      </c>
      <c r="T271" s="60">
        <v>1.35</v>
      </c>
      <c r="U271" s="61">
        <f t="shared" si="12"/>
        <v>166.04102572385457</v>
      </c>
      <c r="V271" s="62">
        <f t="shared" si="13"/>
        <v>1.4003165722831115</v>
      </c>
      <c r="W271" s="60">
        <v>12</v>
      </c>
      <c r="X271" s="60" t="s">
        <v>48</v>
      </c>
      <c r="Y271" s="60">
        <f t="shared" si="14"/>
        <v>0</v>
      </c>
      <c r="Z271" s="60">
        <v>6.19</v>
      </c>
      <c r="AA271" s="60">
        <v>47.6</v>
      </c>
      <c r="AB271" s="60"/>
    </row>
    <row r="272" spans="1:28" x14ac:dyDescent="0.3">
      <c r="A272" s="1" t="e">
        <v>#REF!</v>
      </c>
      <c r="B272" s="63">
        <v>181</v>
      </c>
      <c r="C272" s="63">
        <v>493559.45098800003</v>
      </c>
      <c r="D272" s="63">
        <v>5180800.5769400001</v>
      </c>
      <c r="E272" s="63">
        <v>6</v>
      </c>
      <c r="F272" s="63" t="s">
        <v>17</v>
      </c>
      <c r="G272" s="63" t="s">
        <v>2002</v>
      </c>
      <c r="H272" s="60">
        <v>12</v>
      </c>
      <c r="I272" s="60">
        <v>8</v>
      </c>
      <c r="J272" s="60" t="s">
        <v>48</v>
      </c>
      <c r="K272" s="60" t="s">
        <v>20</v>
      </c>
      <c r="L272" s="60">
        <v>84</v>
      </c>
      <c r="M272" s="60">
        <v>102</v>
      </c>
      <c r="N272" s="60">
        <v>18</v>
      </c>
      <c r="O272" s="60">
        <v>18</v>
      </c>
      <c r="P272" s="60">
        <v>192</v>
      </c>
      <c r="Q272" s="60">
        <v>198.58</v>
      </c>
      <c r="R272" s="60">
        <v>156.24</v>
      </c>
      <c r="S272" s="62">
        <v>27.099334357398874</v>
      </c>
      <c r="T272" s="60">
        <v>1.35</v>
      </c>
      <c r="U272" s="61">
        <f t="shared" si="12"/>
        <v>103.05994700101319</v>
      </c>
      <c r="V272" s="62">
        <f t="shared" si="13"/>
        <v>1.5160108708232114</v>
      </c>
      <c r="W272" s="60">
        <v>12</v>
      </c>
      <c r="X272" s="60" t="s">
        <v>48</v>
      </c>
      <c r="Y272" s="60">
        <f t="shared" si="14"/>
        <v>0</v>
      </c>
      <c r="Z272" s="60">
        <v>6.55</v>
      </c>
      <c r="AA272" s="60">
        <v>26.6</v>
      </c>
      <c r="AB272" s="60"/>
    </row>
    <row r="273" spans="1:28" x14ac:dyDescent="0.3">
      <c r="B273" s="63"/>
      <c r="E273" s="63">
        <v>6</v>
      </c>
      <c r="F273" s="63" t="s">
        <v>17</v>
      </c>
      <c r="G273" s="63" t="s">
        <v>2003</v>
      </c>
      <c r="H273" s="60">
        <v>12</v>
      </c>
      <c r="I273" s="60">
        <v>8</v>
      </c>
      <c r="J273" s="60" t="s">
        <v>48</v>
      </c>
      <c r="K273" s="60" t="s">
        <v>21</v>
      </c>
      <c r="L273" s="60">
        <v>102</v>
      </c>
      <c r="M273" s="60">
        <v>153</v>
      </c>
      <c r="N273" s="60">
        <v>51</v>
      </c>
      <c r="O273" s="60">
        <v>14</v>
      </c>
      <c r="P273" s="74">
        <v>193194</v>
      </c>
      <c r="Q273" s="60">
        <v>140.06</v>
      </c>
      <c r="R273" s="60">
        <v>113.25</v>
      </c>
      <c r="S273" s="62">
        <v>23.673289183222959</v>
      </c>
      <c r="T273" s="60">
        <v>1.35</v>
      </c>
      <c r="U273" s="61">
        <f t="shared" si="12"/>
        <v>80.157736556343579</v>
      </c>
      <c r="V273" s="62">
        <f t="shared" si="13"/>
        <v>1.412839294936872</v>
      </c>
      <c r="W273" s="60">
        <v>12</v>
      </c>
      <c r="X273" s="60" t="s">
        <v>48</v>
      </c>
      <c r="Y273" s="60">
        <f t="shared" si="14"/>
        <v>0</v>
      </c>
      <c r="Z273" s="60">
        <v>7.18</v>
      </c>
      <c r="AA273" s="60">
        <v>-8.6</v>
      </c>
      <c r="AB273" s="60"/>
    </row>
    <row r="274" spans="1:28" x14ac:dyDescent="0.3">
      <c r="A274" s="1" t="e">
        <v>#REF!</v>
      </c>
      <c r="B274" s="63">
        <v>205</v>
      </c>
      <c r="C274" s="63">
        <v>493544.29430000001</v>
      </c>
      <c r="D274" s="63">
        <v>5180832.3741800003</v>
      </c>
      <c r="E274" s="63">
        <v>5</v>
      </c>
      <c r="F274" s="63" t="s">
        <v>17</v>
      </c>
      <c r="G274" s="63" t="s">
        <v>2004</v>
      </c>
      <c r="H274" s="60">
        <v>12</v>
      </c>
      <c r="I274" s="60">
        <v>9</v>
      </c>
      <c r="J274" s="60" t="s">
        <v>55</v>
      </c>
      <c r="K274" s="60" t="s">
        <v>64</v>
      </c>
      <c r="L274" s="60">
        <v>0</v>
      </c>
      <c r="M274" s="60">
        <v>18</v>
      </c>
      <c r="N274" s="60">
        <v>18</v>
      </c>
      <c r="O274" s="60">
        <v>18</v>
      </c>
      <c r="P274" s="60">
        <v>207</v>
      </c>
      <c r="Q274" s="60">
        <v>178.38</v>
      </c>
      <c r="R274" s="60">
        <v>156.66</v>
      </c>
      <c r="S274" s="62">
        <v>13.864419762543086</v>
      </c>
      <c r="T274" s="60">
        <v>1.35</v>
      </c>
      <c r="U274" s="61">
        <f t="shared" si="12"/>
        <v>103.05994700101319</v>
      </c>
      <c r="V274" s="62">
        <f t="shared" si="13"/>
        <v>1.5200861688630585</v>
      </c>
      <c r="W274" s="60">
        <v>12</v>
      </c>
      <c r="X274" s="60" t="s">
        <v>55</v>
      </c>
      <c r="Y274" s="60">
        <f t="shared" si="14"/>
        <v>0</v>
      </c>
      <c r="Z274" s="60">
        <v>4.88</v>
      </c>
      <c r="AA274" s="60">
        <v>124.6</v>
      </c>
      <c r="AB274" s="60"/>
    </row>
    <row r="275" spans="1:28" x14ac:dyDescent="0.3">
      <c r="A275" s="1" t="e">
        <v>#REF!</v>
      </c>
      <c r="B275" s="63">
        <v>205</v>
      </c>
      <c r="C275" s="63">
        <v>493544.29430000001</v>
      </c>
      <c r="D275" s="63">
        <v>5180832.3741800003</v>
      </c>
      <c r="E275" s="63">
        <v>5</v>
      </c>
      <c r="F275" s="63" t="s">
        <v>17</v>
      </c>
      <c r="G275" s="63" t="s">
        <v>2005</v>
      </c>
      <c r="H275" s="60">
        <v>12</v>
      </c>
      <c r="I275" s="60">
        <v>9</v>
      </c>
      <c r="J275" s="60" t="s">
        <v>55</v>
      </c>
      <c r="K275" s="60" t="s">
        <v>65</v>
      </c>
      <c r="L275" s="60">
        <v>18</v>
      </c>
      <c r="M275" s="60">
        <v>34</v>
      </c>
      <c r="N275" s="60">
        <v>16</v>
      </c>
      <c r="O275" s="60">
        <v>16</v>
      </c>
      <c r="P275" s="60">
        <v>208</v>
      </c>
      <c r="Q275" s="60">
        <v>153.94</v>
      </c>
      <c r="R275" s="60">
        <v>130.95999999999998</v>
      </c>
      <c r="S275" s="62">
        <v>17.547342700061101</v>
      </c>
      <c r="T275" s="60">
        <v>1.35</v>
      </c>
      <c r="U275" s="61">
        <f t="shared" si="12"/>
        <v>91.608841778678382</v>
      </c>
      <c r="V275" s="62">
        <f t="shared" si="13"/>
        <v>1.429556333835021</v>
      </c>
      <c r="W275" s="60">
        <v>12</v>
      </c>
      <c r="X275" s="60" t="s">
        <v>55</v>
      </c>
      <c r="Y275" s="60">
        <f t="shared" si="14"/>
        <v>0</v>
      </c>
      <c r="Z275" s="60">
        <v>5.7</v>
      </c>
      <c r="AA275" s="60">
        <v>77.2</v>
      </c>
      <c r="AB275" s="60"/>
    </row>
    <row r="276" spans="1:28" x14ac:dyDescent="0.3">
      <c r="A276" s="1" t="e">
        <v>#REF!</v>
      </c>
      <c r="B276" s="63">
        <v>205</v>
      </c>
      <c r="C276" s="63">
        <v>493544.29430000001</v>
      </c>
      <c r="D276" s="63">
        <v>5180832.3741800003</v>
      </c>
      <c r="E276" s="63">
        <v>5</v>
      </c>
      <c r="F276" s="63" t="s">
        <v>17</v>
      </c>
      <c r="G276" s="63" t="s">
        <v>2006</v>
      </c>
      <c r="H276" s="60">
        <v>12</v>
      </c>
      <c r="I276" s="60">
        <v>9</v>
      </c>
      <c r="J276" s="60" t="s">
        <v>55</v>
      </c>
      <c r="K276" s="60" t="s">
        <v>59</v>
      </c>
      <c r="L276" s="60">
        <v>34</v>
      </c>
      <c r="M276" s="60">
        <v>58</v>
      </c>
      <c r="N276" s="60">
        <v>24</v>
      </c>
      <c r="O276" s="60">
        <v>24</v>
      </c>
      <c r="P276" s="60">
        <v>209</v>
      </c>
      <c r="Q276" s="60">
        <v>232.65999999999997</v>
      </c>
      <c r="R276" s="60">
        <v>181.91999999999996</v>
      </c>
      <c r="S276" s="62">
        <v>27.891380826737038</v>
      </c>
      <c r="T276" s="60">
        <v>1.35</v>
      </c>
      <c r="U276" s="61">
        <f t="shared" si="12"/>
        <v>137.41326266801758</v>
      </c>
      <c r="V276" s="62">
        <f t="shared" si="13"/>
        <v>1.323889677516122</v>
      </c>
      <c r="W276" s="60">
        <v>12</v>
      </c>
      <c r="X276" s="60" t="s">
        <v>55</v>
      </c>
      <c r="Y276" s="60">
        <f t="shared" si="14"/>
        <v>0</v>
      </c>
      <c r="Z276" s="60">
        <v>6.16</v>
      </c>
      <c r="AA276" s="60">
        <v>51.2</v>
      </c>
      <c r="AB276" s="60"/>
    </row>
    <row r="277" spans="1:28" x14ac:dyDescent="0.3">
      <c r="A277" s="1" t="e">
        <v>#REF!</v>
      </c>
      <c r="B277" s="63">
        <v>205</v>
      </c>
      <c r="C277" s="63">
        <v>493544.29430000001</v>
      </c>
      <c r="D277" s="63">
        <v>5180832.3741800003</v>
      </c>
      <c r="E277" s="63">
        <v>5</v>
      </c>
      <c r="F277" s="63" t="s">
        <v>17</v>
      </c>
      <c r="G277" s="63" t="s">
        <v>2007</v>
      </c>
      <c r="H277" s="60">
        <v>12</v>
      </c>
      <c r="I277" s="60">
        <v>9</v>
      </c>
      <c r="J277" s="60" t="s">
        <v>55</v>
      </c>
      <c r="K277" s="60" t="s">
        <v>38</v>
      </c>
      <c r="L277" s="60">
        <v>58</v>
      </c>
      <c r="M277" s="60">
        <v>84</v>
      </c>
      <c r="N277" s="60">
        <v>26</v>
      </c>
      <c r="O277" s="60">
        <v>26</v>
      </c>
      <c r="P277" s="60">
        <v>210</v>
      </c>
      <c r="Q277" s="60">
        <v>274.39999999999998</v>
      </c>
      <c r="R277" s="60">
        <v>209.04999999999998</v>
      </c>
      <c r="S277" s="62">
        <v>31.260464003826836</v>
      </c>
      <c r="T277" s="60">
        <v>1.35</v>
      </c>
      <c r="U277" s="61">
        <f t="shared" si="12"/>
        <v>148.86436789035238</v>
      </c>
      <c r="V277" s="62">
        <f t="shared" si="13"/>
        <v>1.4042984426869562</v>
      </c>
      <c r="W277" s="60">
        <v>12</v>
      </c>
      <c r="X277" s="60" t="s">
        <v>55</v>
      </c>
      <c r="Y277" s="60">
        <f t="shared" si="14"/>
        <v>0</v>
      </c>
      <c r="Z277" s="60">
        <v>6.34</v>
      </c>
      <c r="AA277" s="60">
        <v>40.700000000000003</v>
      </c>
      <c r="AB277" s="60"/>
    </row>
    <row r="278" spans="1:28" x14ac:dyDescent="0.3">
      <c r="A278" s="1" t="e">
        <v>#REF!</v>
      </c>
      <c r="B278" s="63">
        <v>205</v>
      </c>
      <c r="C278" s="63">
        <v>493544.29430000001</v>
      </c>
      <c r="D278" s="63">
        <v>5180832.3741800003</v>
      </c>
      <c r="E278" s="63">
        <v>5</v>
      </c>
      <c r="F278" s="63" t="s">
        <v>17</v>
      </c>
      <c r="G278" s="63" t="s">
        <v>2008</v>
      </c>
      <c r="H278" s="60">
        <v>12</v>
      </c>
      <c r="I278" s="60">
        <v>9</v>
      </c>
      <c r="J278" s="60" t="s">
        <v>55</v>
      </c>
      <c r="K278" s="60" t="s">
        <v>61</v>
      </c>
      <c r="L278" s="60">
        <v>84</v>
      </c>
      <c r="M278" s="60">
        <v>97</v>
      </c>
      <c r="N278" s="60">
        <v>13</v>
      </c>
      <c r="O278" s="60">
        <v>13</v>
      </c>
      <c r="P278" s="60">
        <v>211</v>
      </c>
      <c r="Q278" s="60">
        <v>144.96</v>
      </c>
      <c r="R278" s="60">
        <v>110.63</v>
      </c>
      <c r="S278" s="62">
        <v>31.031365813974521</v>
      </c>
      <c r="T278" s="60">
        <v>1.35</v>
      </c>
      <c r="U278" s="61">
        <f t="shared" si="12"/>
        <v>74.432183945176192</v>
      </c>
      <c r="V278" s="62">
        <f t="shared" si="13"/>
        <v>1.486319413675752</v>
      </c>
      <c r="W278" s="60">
        <v>12</v>
      </c>
      <c r="X278" s="60" t="s">
        <v>55</v>
      </c>
      <c r="Y278" s="60">
        <f t="shared" si="14"/>
        <v>0</v>
      </c>
      <c r="Z278" s="60">
        <v>6.49</v>
      </c>
      <c r="AA278" s="60">
        <v>32.1</v>
      </c>
      <c r="AB278" s="60"/>
    </row>
    <row r="279" spans="1:28" x14ac:dyDescent="0.3">
      <c r="B279" s="63"/>
      <c r="E279" s="63">
        <v>5</v>
      </c>
      <c r="F279" s="63" t="s">
        <v>17</v>
      </c>
      <c r="G279" s="63" t="s">
        <v>2009</v>
      </c>
      <c r="H279" s="60">
        <v>12</v>
      </c>
      <c r="I279" s="60">
        <v>9</v>
      </c>
      <c r="J279" s="60" t="s">
        <v>55</v>
      </c>
      <c r="K279" s="60" t="s">
        <v>54</v>
      </c>
      <c r="L279" s="60">
        <v>97</v>
      </c>
      <c r="M279" s="60">
        <v>153</v>
      </c>
      <c r="N279" s="60">
        <v>56</v>
      </c>
      <c r="O279" s="60">
        <v>42</v>
      </c>
      <c r="P279" s="74">
        <v>212213</v>
      </c>
      <c r="Q279" s="60">
        <v>482.79999999999995</v>
      </c>
      <c r="R279" s="60">
        <v>385.1</v>
      </c>
      <c r="S279" s="62">
        <v>25.370033757465578</v>
      </c>
      <c r="T279" s="60">
        <v>1.35</v>
      </c>
      <c r="U279" s="61">
        <f t="shared" si="12"/>
        <v>240.47320966903075</v>
      </c>
      <c r="V279" s="62">
        <f t="shared" si="13"/>
        <v>1.6014257909645018</v>
      </c>
      <c r="W279" s="60">
        <v>12</v>
      </c>
      <c r="X279" s="60" t="s">
        <v>55</v>
      </c>
      <c r="Y279" s="60">
        <f t="shared" si="14"/>
        <v>0</v>
      </c>
      <c r="Z279" s="60">
        <v>6.51</v>
      </c>
      <c r="AA279" s="60">
        <v>30.9</v>
      </c>
      <c r="AB279" s="60"/>
    </row>
    <row r="280" spans="1:28" x14ac:dyDescent="0.3">
      <c r="A280" s="1" t="e">
        <v>#REF!</v>
      </c>
      <c r="B280" s="63">
        <v>275</v>
      </c>
      <c r="C280" s="63">
        <v>493560.659740998</v>
      </c>
      <c r="D280" s="63">
        <v>5180928.8972899904</v>
      </c>
      <c r="E280" s="63">
        <v>3</v>
      </c>
      <c r="F280" s="63" t="s">
        <v>17</v>
      </c>
      <c r="G280" s="63" t="s">
        <v>2010</v>
      </c>
      <c r="H280" s="60">
        <v>12</v>
      </c>
      <c r="I280" s="60">
        <v>12</v>
      </c>
      <c r="J280" s="60" t="s">
        <v>66</v>
      </c>
      <c r="K280" s="60" t="s">
        <v>16</v>
      </c>
      <c r="L280" s="60">
        <v>0</v>
      </c>
      <c r="M280" s="60">
        <v>24</v>
      </c>
      <c r="N280" s="60">
        <v>24</v>
      </c>
      <c r="O280" s="60">
        <v>24</v>
      </c>
      <c r="P280" s="60">
        <v>281</v>
      </c>
      <c r="Q280" s="60">
        <v>210.44000000000003</v>
      </c>
      <c r="R280" s="60">
        <v>179.9</v>
      </c>
      <c r="S280" s="62">
        <v>16.976097832128971</v>
      </c>
      <c r="T280" s="60">
        <v>1.35</v>
      </c>
      <c r="U280" s="61">
        <f t="shared" si="12"/>
        <v>137.41326266801758</v>
      </c>
      <c r="V280" s="62">
        <f t="shared" si="13"/>
        <v>1.3091894953009586</v>
      </c>
      <c r="W280" s="60">
        <v>12</v>
      </c>
      <c r="X280" s="60" t="s">
        <v>66</v>
      </c>
      <c r="Y280" s="60">
        <f t="shared" si="14"/>
        <v>0</v>
      </c>
      <c r="Z280" s="60">
        <v>4.67</v>
      </c>
      <c r="AA280" s="60">
        <v>136.9</v>
      </c>
      <c r="AB280" s="60"/>
    </row>
    <row r="281" spans="1:28" x14ac:dyDescent="0.3">
      <c r="A281" s="1" t="e">
        <v>#REF!</v>
      </c>
      <c r="B281" s="63">
        <v>275</v>
      </c>
      <c r="C281" s="63">
        <v>493560.659740998</v>
      </c>
      <c r="D281" s="63">
        <v>5180928.8972899904</v>
      </c>
      <c r="E281" s="63">
        <v>3</v>
      </c>
      <c r="F281" s="63" t="s">
        <v>17</v>
      </c>
      <c r="G281" s="63" t="s">
        <v>2011</v>
      </c>
      <c r="H281" s="60">
        <v>12</v>
      </c>
      <c r="I281" s="60">
        <v>12</v>
      </c>
      <c r="J281" s="60" t="s">
        <v>66</v>
      </c>
      <c r="K281" s="60" t="s">
        <v>36</v>
      </c>
      <c r="L281" s="60">
        <v>24</v>
      </c>
      <c r="M281" s="60">
        <v>46</v>
      </c>
      <c r="N281" s="60">
        <v>22</v>
      </c>
      <c r="O281" s="60">
        <v>22</v>
      </c>
      <c r="P281" s="60">
        <v>282</v>
      </c>
      <c r="Q281" s="60">
        <v>174.96</v>
      </c>
      <c r="R281" s="60">
        <v>143.53</v>
      </c>
      <c r="S281" s="62">
        <v>21.897861074339865</v>
      </c>
      <c r="T281" s="60">
        <v>1.35</v>
      </c>
      <c r="U281" s="61">
        <f t="shared" si="12"/>
        <v>125.96215744568278</v>
      </c>
      <c r="V281" s="62">
        <f t="shared" si="13"/>
        <v>1.1394692097258878</v>
      </c>
      <c r="W281" s="60">
        <v>12</v>
      </c>
      <c r="X281" s="60" t="s">
        <v>66</v>
      </c>
      <c r="Y281" s="60">
        <f t="shared" si="14"/>
        <v>0</v>
      </c>
      <c r="Z281" s="60">
        <v>5.88</v>
      </c>
      <c r="AA281" s="60">
        <v>66.8</v>
      </c>
      <c r="AB281" s="60"/>
    </row>
    <row r="282" spans="1:28" x14ac:dyDescent="0.3">
      <c r="A282" s="1" t="e">
        <v>#REF!</v>
      </c>
      <c r="B282" s="63">
        <v>275</v>
      </c>
      <c r="C282" s="63">
        <v>493560.659740998</v>
      </c>
      <c r="D282" s="63">
        <v>5180928.8972899904</v>
      </c>
      <c r="E282" s="63">
        <v>3</v>
      </c>
      <c r="F282" s="63" t="s">
        <v>17</v>
      </c>
      <c r="G282" s="63" t="s">
        <v>2012</v>
      </c>
      <c r="H282" s="60">
        <v>12</v>
      </c>
      <c r="I282" s="60">
        <v>12</v>
      </c>
      <c r="J282" s="60" t="s">
        <v>66</v>
      </c>
      <c r="K282" s="60" t="s">
        <v>37</v>
      </c>
      <c r="L282" s="60">
        <v>46</v>
      </c>
      <c r="M282" s="60">
        <v>74</v>
      </c>
      <c r="N282" s="60">
        <v>28</v>
      </c>
      <c r="O282" s="60">
        <v>28</v>
      </c>
      <c r="P282" s="60">
        <v>283</v>
      </c>
      <c r="Q282" s="60">
        <v>254.37</v>
      </c>
      <c r="R282" s="60">
        <v>209.69</v>
      </c>
      <c r="S282" s="62">
        <v>21.307644618245984</v>
      </c>
      <c r="T282" s="60">
        <v>1.35</v>
      </c>
      <c r="U282" s="61">
        <f t="shared" si="12"/>
        <v>160.31547311268716</v>
      </c>
      <c r="V282" s="62">
        <f t="shared" si="13"/>
        <v>1.3079835397585551</v>
      </c>
      <c r="W282" s="60">
        <v>12</v>
      </c>
      <c r="X282" s="60" t="s">
        <v>66</v>
      </c>
      <c r="Y282" s="60">
        <f t="shared" si="14"/>
        <v>0</v>
      </c>
      <c r="Z282" s="60">
        <v>6.17</v>
      </c>
      <c r="AA282" s="60">
        <v>50.2</v>
      </c>
      <c r="AB282" s="60"/>
    </row>
    <row r="283" spans="1:28" s="66" customFormat="1" ht="21" customHeight="1" x14ac:dyDescent="0.3">
      <c r="A283" s="1" t="e">
        <v>#REF!</v>
      </c>
      <c r="B283" s="63">
        <v>275</v>
      </c>
      <c r="C283" s="63">
        <v>493560.659740998</v>
      </c>
      <c r="D283" s="63">
        <v>5180928.8972899904</v>
      </c>
      <c r="E283" s="63">
        <v>3</v>
      </c>
      <c r="F283" s="63" t="s">
        <v>17</v>
      </c>
      <c r="G283" s="63" t="s">
        <v>2013</v>
      </c>
      <c r="H283" s="60">
        <v>12</v>
      </c>
      <c r="I283" s="60">
        <v>12</v>
      </c>
      <c r="J283" s="60" t="s">
        <v>66</v>
      </c>
      <c r="K283" s="60" t="s">
        <v>44</v>
      </c>
      <c r="L283" s="60">
        <v>74</v>
      </c>
      <c r="M283" s="60">
        <v>111</v>
      </c>
      <c r="N283" s="60">
        <v>37</v>
      </c>
      <c r="O283" s="60">
        <v>37</v>
      </c>
      <c r="P283" s="60">
        <v>284</v>
      </c>
      <c r="Q283" s="60">
        <v>376.86</v>
      </c>
      <c r="R283" s="60">
        <v>305.61</v>
      </c>
      <c r="S283" s="62">
        <v>23.314027682340235</v>
      </c>
      <c r="T283" s="60">
        <v>1.35</v>
      </c>
      <c r="U283" s="61">
        <f t="shared" si="12"/>
        <v>211.84544661319376</v>
      </c>
      <c r="V283" s="62">
        <f t="shared" si="13"/>
        <v>1.4426083018815594</v>
      </c>
      <c r="W283" s="60">
        <v>12</v>
      </c>
      <c r="X283" s="60" t="s">
        <v>66</v>
      </c>
      <c r="Y283" s="60">
        <f t="shared" si="14"/>
        <v>0</v>
      </c>
      <c r="Z283" s="60">
        <v>6.33</v>
      </c>
      <c r="AA283" s="60">
        <v>40.6</v>
      </c>
      <c r="AB283" s="60"/>
    </row>
    <row r="284" spans="1:28" x14ac:dyDescent="0.3">
      <c r="B284" s="63"/>
      <c r="E284" s="63">
        <v>3</v>
      </c>
      <c r="F284" s="63" t="s">
        <v>17</v>
      </c>
      <c r="G284" s="63" t="s">
        <v>2014</v>
      </c>
      <c r="H284" s="60">
        <v>12</v>
      </c>
      <c r="I284" s="60">
        <v>12</v>
      </c>
      <c r="J284" s="60" t="s">
        <v>66</v>
      </c>
      <c r="K284" s="60" t="s">
        <v>38</v>
      </c>
      <c r="L284" s="60">
        <v>111</v>
      </c>
      <c r="M284" s="60">
        <v>153</v>
      </c>
      <c r="N284" s="60">
        <v>42</v>
      </c>
      <c r="O284" s="60">
        <v>32</v>
      </c>
      <c r="P284" s="74">
        <v>285286</v>
      </c>
      <c r="Q284" s="60">
        <v>375.28</v>
      </c>
      <c r="R284" s="60">
        <v>302.79000000000002</v>
      </c>
      <c r="S284" s="62">
        <v>23.94068496317578</v>
      </c>
      <c r="T284" s="60">
        <v>1.35</v>
      </c>
      <c r="U284" s="61">
        <f t="shared" si="12"/>
        <v>183.21768355735676</v>
      </c>
      <c r="V284" s="62">
        <f t="shared" si="13"/>
        <v>1.6526243216322012</v>
      </c>
      <c r="W284" s="60">
        <v>12</v>
      </c>
      <c r="X284" s="60" t="s">
        <v>66</v>
      </c>
      <c r="Y284" s="60">
        <f t="shared" si="14"/>
        <v>0</v>
      </c>
      <c r="Z284" s="60">
        <v>6.62</v>
      </c>
      <c r="AA284" s="60">
        <v>24.3</v>
      </c>
      <c r="AB284" s="60"/>
    </row>
    <row r="285" spans="1:28" x14ac:dyDescent="0.3">
      <c r="A285" s="1" t="e">
        <v>#REF!</v>
      </c>
      <c r="B285" s="63">
        <v>300</v>
      </c>
      <c r="C285" s="63">
        <v>493566.41524</v>
      </c>
      <c r="D285" s="63">
        <v>5180959.4742599903</v>
      </c>
      <c r="E285" s="63">
        <v>3</v>
      </c>
      <c r="F285" s="63" t="s">
        <v>17</v>
      </c>
      <c r="G285" s="63" t="s">
        <v>2015</v>
      </c>
      <c r="H285" s="60">
        <v>12</v>
      </c>
      <c r="I285" s="60">
        <v>13</v>
      </c>
      <c r="J285" s="60" t="s">
        <v>67</v>
      </c>
      <c r="K285" s="60" t="s">
        <v>16</v>
      </c>
      <c r="L285" s="60">
        <v>0</v>
      </c>
      <c r="M285" s="60">
        <v>14</v>
      </c>
      <c r="N285" s="60">
        <v>14</v>
      </c>
      <c r="O285" s="60">
        <v>11</v>
      </c>
      <c r="P285" s="60">
        <v>300</v>
      </c>
      <c r="Q285" s="60">
        <v>99.85</v>
      </c>
      <c r="R285" s="60">
        <v>87.980000000000018</v>
      </c>
      <c r="S285" s="62">
        <v>13.491702659695356</v>
      </c>
      <c r="T285" s="60">
        <v>1.35</v>
      </c>
      <c r="U285" s="61">
        <f t="shared" si="12"/>
        <v>62.981078722841389</v>
      </c>
      <c r="V285" s="62">
        <f t="shared" si="13"/>
        <v>1.3969274865419581</v>
      </c>
      <c r="W285" s="60">
        <v>12</v>
      </c>
      <c r="X285" s="60" t="s">
        <v>67</v>
      </c>
      <c r="Y285" s="60">
        <f t="shared" si="14"/>
        <v>0</v>
      </c>
      <c r="Z285" s="60">
        <v>4.4400000000000004</v>
      </c>
      <c r="AA285" s="60">
        <v>150.1</v>
      </c>
      <c r="AB285" s="60"/>
    </row>
    <row r="286" spans="1:28" x14ac:dyDescent="0.3">
      <c r="A286" s="1" t="e">
        <v>#REF!</v>
      </c>
      <c r="B286" s="63">
        <v>300</v>
      </c>
      <c r="C286" s="63">
        <v>493566.41524</v>
      </c>
      <c r="D286" s="63">
        <v>5180959.4742599903</v>
      </c>
      <c r="E286" s="63">
        <v>3</v>
      </c>
      <c r="F286" s="63" t="s">
        <v>17</v>
      </c>
      <c r="G286" s="63" t="s">
        <v>2016</v>
      </c>
      <c r="H286" s="60">
        <v>12</v>
      </c>
      <c r="I286" s="60">
        <v>13</v>
      </c>
      <c r="J286" s="60" t="s">
        <v>67</v>
      </c>
      <c r="K286" s="60" t="s">
        <v>17</v>
      </c>
      <c r="L286" s="60">
        <v>14</v>
      </c>
      <c r="M286" s="60">
        <v>34</v>
      </c>
      <c r="N286" s="60">
        <v>20</v>
      </c>
      <c r="O286" s="60">
        <v>20</v>
      </c>
      <c r="P286" s="60">
        <v>301</v>
      </c>
      <c r="Q286" s="60">
        <v>160.47999999999999</v>
      </c>
      <c r="R286" s="60">
        <v>139.23999999999998</v>
      </c>
      <c r="S286" s="62">
        <v>15.254237288135602</v>
      </c>
      <c r="T286" s="60">
        <v>1.35</v>
      </c>
      <c r="U286" s="61">
        <f t="shared" si="12"/>
        <v>114.51105222334797</v>
      </c>
      <c r="V286" s="62">
        <f t="shared" si="13"/>
        <v>1.2159524980035941</v>
      </c>
      <c r="W286" s="60">
        <v>12</v>
      </c>
      <c r="X286" s="60" t="s">
        <v>67</v>
      </c>
      <c r="Y286" s="60">
        <f t="shared" si="14"/>
        <v>0</v>
      </c>
      <c r="Z286" s="60">
        <v>5.56</v>
      </c>
      <c r="AA286" s="60">
        <v>85.1</v>
      </c>
      <c r="AB286" s="60"/>
    </row>
    <row r="287" spans="1:28" x14ac:dyDescent="0.3">
      <c r="A287" s="1" t="e">
        <v>#REF!</v>
      </c>
      <c r="B287" s="63">
        <v>300</v>
      </c>
      <c r="C287" s="63">
        <v>493566.41524</v>
      </c>
      <c r="D287" s="63">
        <v>5180959.4742599903</v>
      </c>
      <c r="E287" s="63">
        <v>3</v>
      </c>
      <c r="F287" s="63" t="s">
        <v>17</v>
      </c>
      <c r="G287" s="63" t="s">
        <v>2017</v>
      </c>
      <c r="H287" s="60">
        <v>12</v>
      </c>
      <c r="I287" s="60">
        <v>13</v>
      </c>
      <c r="J287" s="60" t="s">
        <v>67</v>
      </c>
      <c r="K287" s="60" t="s">
        <v>43</v>
      </c>
      <c r="L287" s="60">
        <v>34</v>
      </c>
      <c r="M287" s="60">
        <v>70</v>
      </c>
      <c r="N287" s="60">
        <v>36</v>
      </c>
      <c r="O287" s="60">
        <v>16</v>
      </c>
      <c r="P287" s="60">
        <v>302</v>
      </c>
      <c r="Q287" s="60">
        <v>146.04000000000002</v>
      </c>
      <c r="R287" s="60">
        <v>118.91000000000001</v>
      </c>
      <c r="S287" s="62">
        <v>22.815574804473979</v>
      </c>
      <c r="T287" s="60">
        <v>1.35</v>
      </c>
      <c r="U287" s="61">
        <f t="shared" si="12"/>
        <v>91.608841778678382</v>
      </c>
      <c r="V287" s="62">
        <f t="shared" si="13"/>
        <v>1.2980188122810201</v>
      </c>
      <c r="W287" s="60">
        <v>12</v>
      </c>
      <c r="X287" s="60" t="s">
        <v>67</v>
      </c>
      <c r="Y287" s="60">
        <f t="shared" si="14"/>
        <v>0</v>
      </c>
      <c r="Z287" s="60">
        <v>6.07</v>
      </c>
      <c r="AA287" s="60">
        <v>56.2</v>
      </c>
      <c r="AB287" s="60"/>
    </row>
    <row r="288" spans="1:28" x14ac:dyDescent="0.3">
      <c r="A288" s="1" t="e">
        <v>#REF!</v>
      </c>
      <c r="B288" s="63">
        <v>300</v>
      </c>
      <c r="C288" s="63">
        <v>493566.41524</v>
      </c>
      <c r="D288" s="63">
        <v>5180959.4742599903</v>
      </c>
      <c r="E288" s="63">
        <v>3</v>
      </c>
      <c r="F288" s="63" t="s">
        <v>17</v>
      </c>
      <c r="G288" s="63" t="s">
        <v>2018</v>
      </c>
      <c r="H288" s="60">
        <v>12</v>
      </c>
      <c r="I288" s="60">
        <v>13</v>
      </c>
      <c r="J288" s="60" t="s">
        <v>67</v>
      </c>
      <c r="K288" s="60" t="s">
        <v>19</v>
      </c>
      <c r="L288" s="60">
        <v>70</v>
      </c>
      <c r="M288" s="60">
        <v>108</v>
      </c>
      <c r="N288" s="60">
        <v>38</v>
      </c>
      <c r="O288" s="60">
        <v>30</v>
      </c>
      <c r="P288" s="60">
        <v>303</v>
      </c>
      <c r="Q288" s="60">
        <v>330.43999999999994</v>
      </c>
      <c r="R288" s="60">
        <v>272.64</v>
      </c>
      <c r="S288" s="62">
        <v>21.200117370892002</v>
      </c>
      <c r="T288" s="60">
        <v>1.35</v>
      </c>
      <c r="U288" s="61">
        <f t="shared" si="12"/>
        <v>171.76657833502196</v>
      </c>
      <c r="V288" s="62">
        <f t="shared" si="13"/>
        <v>1.5872703679771134</v>
      </c>
      <c r="W288" s="60">
        <v>12</v>
      </c>
      <c r="X288" s="60" t="s">
        <v>67</v>
      </c>
      <c r="Y288" s="60">
        <f t="shared" si="14"/>
        <v>0</v>
      </c>
      <c r="Z288" s="60">
        <v>6.51</v>
      </c>
      <c r="AA288" s="60">
        <v>30.6</v>
      </c>
      <c r="AB288" s="60"/>
    </row>
    <row r="289" spans="1:28" x14ac:dyDescent="0.3">
      <c r="B289" s="63"/>
      <c r="E289" s="63">
        <v>3</v>
      </c>
      <c r="F289" s="63" t="s">
        <v>17</v>
      </c>
      <c r="G289" s="63" t="s">
        <v>2019</v>
      </c>
      <c r="H289" s="60">
        <v>12</v>
      </c>
      <c r="I289" s="60">
        <v>13</v>
      </c>
      <c r="J289" s="60" t="s">
        <v>67</v>
      </c>
      <c r="K289" s="60" t="s">
        <v>38</v>
      </c>
      <c r="L289" s="60">
        <v>108</v>
      </c>
      <c r="M289" s="60">
        <v>153</v>
      </c>
      <c r="N289" s="60">
        <v>45</v>
      </c>
      <c r="O289" s="60">
        <v>45</v>
      </c>
      <c r="P289" s="74">
        <v>304305</v>
      </c>
      <c r="Q289" s="60">
        <v>533.67000000000007</v>
      </c>
      <c r="R289" s="60">
        <v>435.28000000000003</v>
      </c>
      <c r="S289" s="62">
        <v>22.603841205660732</v>
      </c>
      <c r="T289" s="60">
        <v>1.35</v>
      </c>
      <c r="U289" s="61">
        <f t="shared" si="12"/>
        <v>257.64986750253297</v>
      </c>
      <c r="V289" s="62">
        <f t="shared" si="13"/>
        <v>1.6894245055092869</v>
      </c>
      <c r="W289" s="60">
        <v>12</v>
      </c>
      <c r="X289" s="60" t="s">
        <v>67</v>
      </c>
      <c r="Y289" s="60">
        <f t="shared" si="14"/>
        <v>0</v>
      </c>
      <c r="Z289" s="60">
        <v>6.71</v>
      </c>
      <c r="AA289" s="60">
        <v>19</v>
      </c>
      <c r="AB289" s="60"/>
    </row>
    <row r="290" spans="1:28" x14ac:dyDescent="0.3">
      <c r="A290" s="1" t="e">
        <v>#REF!</v>
      </c>
      <c r="B290" s="63">
        <v>349</v>
      </c>
      <c r="C290" s="63">
        <v>493572.819036</v>
      </c>
      <c r="D290" s="63">
        <v>5181023.0293300003</v>
      </c>
      <c r="E290" s="63">
        <v>2</v>
      </c>
      <c r="F290" s="63" t="s">
        <v>17</v>
      </c>
      <c r="G290" s="63" t="s">
        <v>2020</v>
      </c>
      <c r="H290" s="60">
        <v>12</v>
      </c>
      <c r="I290" s="60">
        <v>15</v>
      </c>
      <c r="J290" s="60" t="s">
        <v>74</v>
      </c>
      <c r="K290" s="60" t="s">
        <v>16</v>
      </c>
      <c r="L290" s="60">
        <v>0</v>
      </c>
      <c r="M290" s="60">
        <v>13</v>
      </c>
      <c r="N290" s="60">
        <v>13</v>
      </c>
      <c r="O290" s="60">
        <v>13</v>
      </c>
      <c r="P290" s="60">
        <v>344</v>
      </c>
      <c r="Q290" s="60">
        <v>100.97999999999999</v>
      </c>
      <c r="R290" s="60">
        <v>92.539999999999992</v>
      </c>
      <c r="S290" s="62">
        <v>9.1203803760535962</v>
      </c>
      <c r="T290" s="60">
        <v>1.35</v>
      </c>
      <c r="U290" s="61">
        <f t="shared" si="12"/>
        <v>74.432183945176192</v>
      </c>
      <c r="V290" s="62">
        <f t="shared" si="13"/>
        <v>1.2432793866180429</v>
      </c>
      <c r="W290" s="60">
        <v>12</v>
      </c>
      <c r="X290" s="60" t="s">
        <v>74</v>
      </c>
      <c r="Y290" s="60">
        <f t="shared" si="14"/>
        <v>0</v>
      </c>
      <c r="Z290" s="60">
        <v>4.58</v>
      </c>
      <c r="AA290" s="60">
        <v>142.4</v>
      </c>
      <c r="AB290" s="60"/>
    </row>
    <row r="291" spans="1:28" x14ac:dyDescent="0.3">
      <c r="A291" s="1" t="e">
        <v>#REF!</v>
      </c>
      <c r="B291" s="63">
        <v>349</v>
      </c>
      <c r="C291" s="63">
        <v>493572.819036</v>
      </c>
      <c r="D291" s="63">
        <v>5181023.0293300003</v>
      </c>
      <c r="E291" s="63">
        <v>2</v>
      </c>
      <c r="F291" s="63" t="s">
        <v>17</v>
      </c>
      <c r="G291" s="63" t="s">
        <v>2021</v>
      </c>
      <c r="H291" s="60">
        <v>12</v>
      </c>
      <c r="I291" s="60">
        <v>15</v>
      </c>
      <c r="J291" s="60" t="s">
        <v>74</v>
      </c>
      <c r="K291" s="60" t="s">
        <v>24</v>
      </c>
      <c r="L291" s="60">
        <v>13</v>
      </c>
      <c r="M291" s="60">
        <v>34</v>
      </c>
      <c r="N291" s="60">
        <v>21</v>
      </c>
      <c r="O291" s="60">
        <v>21</v>
      </c>
      <c r="P291" s="60">
        <v>345</v>
      </c>
      <c r="Q291" s="60">
        <v>189.04000000000002</v>
      </c>
      <c r="R291" s="60">
        <v>167.51</v>
      </c>
      <c r="S291" s="62">
        <v>12.852964002149145</v>
      </c>
      <c r="T291" s="60">
        <v>1.35</v>
      </c>
      <c r="U291" s="61">
        <f t="shared" si="12"/>
        <v>120.23660483451538</v>
      </c>
      <c r="V291" s="62">
        <f t="shared" si="13"/>
        <v>1.3931697441935271</v>
      </c>
      <c r="W291" s="60">
        <v>12</v>
      </c>
      <c r="X291" s="60" t="s">
        <v>74</v>
      </c>
      <c r="Y291" s="60">
        <f t="shared" si="14"/>
        <v>0</v>
      </c>
      <c r="Z291" s="60">
        <v>5.18</v>
      </c>
      <c r="AA291" s="60">
        <v>107.7</v>
      </c>
      <c r="AB291" s="60"/>
    </row>
    <row r="292" spans="1:28" x14ac:dyDescent="0.3">
      <c r="A292" s="1" t="e">
        <v>#REF!</v>
      </c>
      <c r="B292" s="63">
        <v>349</v>
      </c>
      <c r="C292" s="63">
        <v>493572.819036</v>
      </c>
      <c r="D292" s="63">
        <v>5181023.0293300003</v>
      </c>
      <c r="E292" s="63">
        <v>2</v>
      </c>
      <c r="F292" s="63" t="s">
        <v>17</v>
      </c>
      <c r="G292" s="63" t="s">
        <v>2022</v>
      </c>
      <c r="H292" s="60">
        <v>12</v>
      </c>
      <c r="I292" s="60">
        <v>15</v>
      </c>
      <c r="J292" s="60" t="s">
        <v>74</v>
      </c>
      <c r="K292" s="60" t="s">
        <v>25</v>
      </c>
      <c r="L292" s="60">
        <v>34</v>
      </c>
      <c r="M292" s="60">
        <v>68</v>
      </c>
      <c r="N292" s="60">
        <v>34</v>
      </c>
      <c r="O292" s="60">
        <v>29</v>
      </c>
      <c r="P292" s="60">
        <v>346</v>
      </c>
      <c r="Q292" s="60">
        <v>270.73</v>
      </c>
      <c r="R292" s="60">
        <v>217.43999999999997</v>
      </c>
      <c r="S292" s="62">
        <v>24.50791022810893</v>
      </c>
      <c r="T292" s="60">
        <v>1.35</v>
      </c>
      <c r="U292" s="61">
        <f t="shared" si="12"/>
        <v>166.04102572385457</v>
      </c>
      <c r="V292" s="62">
        <f t="shared" si="13"/>
        <v>1.3095558706173487</v>
      </c>
      <c r="W292" s="60">
        <v>12</v>
      </c>
      <c r="X292" s="60" t="s">
        <v>74</v>
      </c>
      <c r="Y292" s="60">
        <f t="shared" si="14"/>
        <v>0</v>
      </c>
      <c r="Z292" s="60">
        <v>5.97</v>
      </c>
      <c r="AA292" s="60">
        <v>62.3</v>
      </c>
      <c r="AB292" s="60"/>
    </row>
    <row r="293" spans="1:28" x14ac:dyDescent="0.3">
      <c r="A293" s="1" t="e">
        <v>#REF!</v>
      </c>
      <c r="B293" s="63">
        <v>349</v>
      </c>
      <c r="C293" s="63">
        <v>493572.819036</v>
      </c>
      <c r="D293" s="63">
        <v>5181023.0293300003</v>
      </c>
      <c r="E293" s="63">
        <v>2</v>
      </c>
      <c r="F293" s="63" t="s">
        <v>17</v>
      </c>
      <c r="G293" s="63" t="s">
        <v>2023</v>
      </c>
      <c r="H293" s="60">
        <v>12</v>
      </c>
      <c r="I293" s="60">
        <v>15</v>
      </c>
      <c r="J293" s="60" t="s">
        <v>74</v>
      </c>
      <c r="K293" s="60" t="s">
        <v>30</v>
      </c>
      <c r="L293" s="60">
        <v>68</v>
      </c>
      <c r="M293" s="60">
        <v>89</v>
      </c>
      <c r="N293" s="60">
        <v>21</v>
      </c>
      <c r="O293" s="60">
        <v>21</v>
      </c>
      <c r="P293" s="60">
        <v>347</v>
      </c>
      <c r="Q293" s="60">
        <v>234.11999999999998</v>
      </c>
      <c r="R293" s="60">
        <v>180.18</v>
      </c>
      <c r="S293" s="62">
        <v>29.936729936729918</v>
      </c>
      <c r="T293" s="60">
        <v>1.35</v>
      </c>
      <c r="U293" s="61">
        <f t="shared" si="12"/>
        <v>120.23660483451538</v>
      </c>
      <c r="V293" s="62">
        <f t="shared" si="13"/>
        <v>1.4985453077952942</v>
      </c>
      <c r="W293" s="60">
        <v>12</v>
      </c>
      <c r="X293" s="60" t="s">
        <v>74</v>
      </c>
      <c r="Y293" s="60">
        <f t="shared" si="14"/>
        <v>0</v>
      </c>
      <c r="Z293" s="60">
        <v>6.27</v>
      </c>
      <c r="AA293" s="60">
        <v>45</v>
      </c>
      <c r="AB293" s="60"/>
    </row>
    <row r="294" spans="1:28" x14ac:dyDescent="0.3">
      <c r="A294" s="1" t="e">
        <v>#REF!</v>
      </c>
      <c r="B294" s="63">
        <v>349</v>
      </c>
      <c r="C294" s="63">
        <v>493572.819036</v>
      </c>
      <c r="D294" s="63">
        <v>5181023.0293300003</v>
      </c>
      <c r="E294" s="63">
        <v>2</v>
      </c>
      <c r="F294" s="63" t="s">
        <v>17</v>
      </c>
      <c r="G294" s="63" t="s">
        <v>2024</v>
      </c>
      <c r="H294" s="60">
        <v>12</v>
      </c>
      <c r="I294" s="60">
        <v>15</v>
      </c>
      <c r="J294" s="60" t="s">
        <v>74</v>
      </c>
      <c r="K294" s="60" t="s">
        <v>18</v>
      </c>
      <c r="L294" s="60">
        <v>89</v>
      </c>
      <c r="M294" s="60">
        <v>109</v>
      </c>
      <c r="N294" s="60">
        <v>20</v>
      </c>
      <c r="O294" s="60">
        <v>19</v>
      </c>
      <c r="P294" s="60">
        <v>348</v>
      </c>
      <c r="Q294" s="60">
        <v>232.54999999999998</v>
      </c>
      <c r="R294" s="60">
        <v>181.10999999999999</v>
      </c>
      <c r="S294" s="62">
        <v>28.402628236983052</v>
      </c>
      <c r="T294" s="60">
        <v>1.35</v>
      </c>
      <c r="U294" s="61">
        <f t="shared" si="12"/>
        <v>108.78549961218057</v>
      </c>
      <c r="V294" s="62">
        <f t="shared" si="13"/>
        <v>1.664835852624253</v>
      </c>
      <c r="W294" s="60">
        <v>12</v>
      </c>
      <c r="X294" s="60" t="s">
        <v>74</v>
      </c>
      <c r="Y294" s="60">
        <f t="shared" si="14"/>
        <v>0</v>
      </c>
      <c r="Z294" s="60">
        <v>6.24</v>
      </c>
      <c r="AA294" s="60">
        <v>46.6</v>
      </c>
      <c r="AB294" s="60"/>
    </row>
    <row r="295" spans="1:28" x14ac:dyDescent="0.3">
      <c r="B295" s="63"/>
      <c r="E295" s="63">
        <v>2</v>
      </c>
      <c r="F295" s="63" t="s">
        <v>17</v>
      </c>
      <c r="G295" s="63" t="s">
        <v>2025</v>
      </c>
      <c r="H295" s="60">
        <v>12</v>
      </c>
      <c r="I295" s="60">
        <v>15</v>
      </c>
      <c r="J295" s="60" t="s">
        <v>74</v>
      </c>
      <c r="K295" s="60" t="s">
        <v>38</v>
      </c>
      <c r="L295" s="60">
        <v>109</v>
      </c>
      <c r="M295" s="60">
        <v>153</v>
      </c>
      <c r="N295" s="60">
        <v>44</v>
      </c>
      <c r="O295" s="60">
        <v>43</v>
      </c>
      <c r="P295" s="74">
        <v>349350</v>
      </c>
      <c r="Q295" s="60">
        <v>523.87</v>
      </c>
      <c r="R295" s="60">
        <v>420.15999999999997</v>
      </c>
      <c r="S295" s="62">
        <v>24.683453922315319</v>
      </c>
      <c r="T295" s="60">
        <v>1.35</v>
      </c>
      <c r="U295" s="61">
        <f t="shared" si="12"/>
        <v>246.19876228019814</v>
      </c>
      <c r="V295" s="62">
        <f t="shared" si="13"/>
        <v>1.7065885957696936</v>
      </c>
      <c r="W295" s="60">
        <v>12</v>
      </c>
      <c r="X295" s="60" t="s">
        <v>74</v>
      </c>
      <c r="Y295" s="60">
        <f t="shared" si="14"/>
        <v>0</v>
      </c>
      <c r="Z295" s="60">
        <v>6.3</v>
      </c>
      <c r="AA295" s="60">
        <v>43.4</v>
      </c>
      <c r="AB295" s="60"/>
    </row>
    <row r="296" spans="1:28" x14ac:dyDescent="0.3">
      <c r="A296" s="1" t="e">
        <v>#REF!</v>
      </c>
      <c r="B296" s="63">
        <v>371</v>
      </c>
      <c r="C296" s="63">
        <v>493570.49415500002</v>
      </c>
      <c r="D296" s="63">
        <v>5181049.8085700003</v>
      </c>
      <c r="E296" s="63">
        <v>1</v>
      </c>
      <c r="F296" s="63" t="s">
        <v>17</v>
      </c>
      <c r="G296" s="63" t="s">
        <v>2026</v>
      </c>
      <c r="H296" s="60">
        <v>12</v>
      </c>
      <c r="I296" s="60">
        <v>16</v>
      </c>
      <c r="J296" s="60" t="s">
        <v>75</v>
      </c>
      <c r="K296" s="60" t="s">
        <v>16</v>
      </c>
      <c r="L296" s="60">
        <v>0</v>
      </c>
      <c r="M296" s="60">
        <v>23</v>
      </c>
      <c r="N296" s="60">
        <v>23</v>
      </c>
      <c r="O296" s="60">
        <v>23</v>
      </c>
      <c r="P296" s="60">
        <v>364</v>
      </c>
      <c r="Q296" s="60">
        <v>192.76000000000002</v>
      </c>
      <c r="R296" s="60">
        <v>167.68</v>
      </c>
      <c r="S296" s="62">
        <v>14.957061068702297</v>
      </c>
      <c r="T296" s="60">
        <v>1.35</v>
      </c>
      <c r="U296" s="61">
        <f t="shared" si="12"/>
        <v>131.68771005685016</v>
      </c>
      <c r="V296" s="62">
        <f t="shared" si="13"/>
        <v>1.2733154819657189</v>
      </c>
      <c r="W296" s="60">
        <v>12</v>
      </c>
      <c r="X296" s="60" t="s">
        <v>75</v>
      </c>
      <c r="Y296" s="60">
        <f t="shared" si="14"/>
        <v>0</v>
      </c>
      <c r="Z296" s="60">
        <v>4.2</v>
      </c>
      <c r="AA296" s="60">
        <v>163.19999999999999</v>
      </c>
      <c r="AB296" s="60"/>
    </row>
    <row r="297" spans="1:28" x14ac:dyDescent="0.3">
      <c r="A297" s="1" t="e">
        <v>#REF!</v>
      </c>
      <c r="B297" s="63">
        <v>371</v>
      </c>
      <c r="C297" s="63">
        <v>493570.49415500002</v>
      </c>
      <c r="D297" s="63">
        <v>5181049.8085700003</v>
      </c>
      <c r="E297" s="63">
        <v>1</v>
      </c>
      <c r="F297" s="63" t="s">
        <v>17</v>
      </c>
      <c r="G297" s="63" t="s">
        <v>2027</v>
      </c>
      <c r="H297" s="60">
        <v>12</v>
      </c>
      <c r="I297" s="60">
        <v>16</v>
      </c>
      <c r="J297" s="60" t="s">
        <v>75</v>
      </c>
      <c r="K297" s="60" t="s">
        <v>26</v>
      </c>
      <c r="L297" s="60">
        <v>23</v>
      </c>
      <c r="M297" s="60">
        <v>57</v>
      </c>
      <c r="N297" s="60">
        <v>34</v>
      </c>
      <c r="O297" s="60">
        <v>34</v>
      </c>
      <c r="P297" s="60">
        <v>365</v>
      </c>
      <c r="Q297" s="60">
        <v>315.24</v>
      </c>
      <c r="R297" s="60">
        <v>251.59000000000003</v>
      </c>
      <c r="S297" s="62">
        <v>25.299097738383868</v>
      </c>
      <c r="T297" s="60">
        <v>1.35</v>
      </c>
      <c r="U297" s="61">
        <f t="shared" si="12"/>
        <v>194.66878877969157</v>
      </c>
      <c r="V297" s="62">
        <f t="shared" si="13"/>
        <v>1.2924002947628483</v>
      </c>
      <c r="W297" s="60">
        <v>12</v>
      </c>
      <c r="X297" s="60" t="s">
        <v>75</v>
      </c>
      <c r="Y297" s="60">
        <f t="shared" si="14"/>
        <v>0</v>
      </c>
      <c r="Z297" s="60">
        <v>5.67</v>
      </c>
      <c r="AA297" s="60">
        <v>78.5</v>
      </c>
      <c r="AB297" s="60"/>
    </row>
    <row r="298" spans="1:28" x14ac:dyDescent="0.3">
      <c r="A298" s="1" t="e">
        <v>#REF!</v>
      </c>
      <c r="B298" s="63">
        <v>371</v>
      </c>
      <c r="C298" s="63">
        <v>493570.49415500002</v>
      </c>
      <c r="D298" s="63">
        <v>5181049.8085700003</v>
      </c>
      <c r="E298" s="63">
        <v>1</v>
      </c>
      <c r="F298" s="63" t="s">
        <v>17</v>
      </c>
      <c r="G298" s="63" t="s">
        <v>2028</v>
      </c>
      <c r="H298" s="60">
        <v>12</v>
      </c>
      <c r="I298" s="60">
        <v>16</v>
      </c>
      <c r="J298" s="60" t="s">
        <v>75</v>
      </c>
      <c r="K298" s="60" t="s">
        <v>27</v>
      </c>
      <c r="L298" s="60">
        <v>57</v>
      </c>
      <c r="M298" s="60">
        <v>77</v>
      </c>
      <c r="N298" s="60">
        <v>20</v>
      </c>
      <c r="O298" s="60">
        <v>20</v>
      </c>
      <c r="P298" s="60">
        <v>366</v>
      </c>
      <c r="Q298" s="60">
        <v>195.15</v>
      </c>
      <c r="R298" s="60">
        <v>146.83000000000001</v>
      </c>
      <c r="S298" s="62">
        <v>32.908806102295159</v>
      </c>
      <c r="T298" s="60">
        <v>1.35</v>
      </c>
      <c r="U298" s="61">
        <f t="shared" si="12"/>
        <v>114.51105222334797</v>
      </c>
      <c r="V298" s="62">
        <f t="shared" si="13"/>
        <v>1.2822343096945401</v>
      </c>
      <c r="W298" s="60">
        <v>12</v>
      </c>
      <c r="X298" s="60" t="s">
        <v>75</v>
      </c>
      <c r="Y298" s="60">
        <f t="shared" si="14"/>
        <v>0</v>
      </c>
      <c r="Z298" s="60">
        <v>5.88</v>
      </c>
      <c r="AA298" s="60">
        <v>66.400000000000006</v>
      </c>
      <c r="AB298" s="60"/>
    </row>
    <row r="299" spans="1:28" x14ac:dyDescent="0.3">
      <c r="A299" s="1" t="e">
        <v>#REF!</v>
      </c>
      <c r="B299" s="63">
        <v>371</v>
      </c>
      <c r="C299" s="63">
        <v>493570.49415500002</v>
      </c>
      <c r="D299" s="63">
        <v>5181049.8085700003</v>
      </c>
      <c r="E299" s="63">
        <v>1</v>
      </c>
      <c r="F299" s="63" t="s">
        <v>17</v>
      </c>
      <c r="G299" s="63" t="s">
        <v>2029</v>
      </c>
      <c r="H299" s="60">
        <v>12</v>
      </c>
      <c r="I299" s="60">
        <v>16</v>
      </c>
      <c r="J299" s="60" t="s">
        <v>75</v>
      </c>
      <c r="K299" s="60" t="s">
        <v>20</v>
      </c>
      <c r="L299" s="60">
        <v>77</v>
      </c>
      <c r="M299" s="60">
        <v>89</v>
      </c>
      <c r="N299" s="60">
        <v>12</v>
      </c>
      <c r="O299" s="60">
        <v>12</v>
      </c>
      <c r="P299" s="60">
        <v>367</v>
      </c>
      <c r="Q299" s="60">
        <v>126.43</v>
      </c>
      <c r="R299" s="60">
        <v>94.37</v>
      </c>
      <c r="S299" s="62">
        <v>33.972660803221366</v>
      </c>
      <c r="T299" s="60">
        <v>1.35</v>
      </c>
      <c r="U299" s="61">
        <f t="shared" si="12"/>
        <v>68.70663133400879</v>
      </c>
      <c r="V299" s="62">
        <f t="shared" si="13"/>
        <v>1.3735209857871202</v>
      </c>
      <c r="W299" s="60">
        <v>12</v>
      </c>
      <c r="X299" s="60" t="s">
        <v>75</v>
      </c>
      <c r="Y299" s="60">
        <f t="shared" si="14"/>
        <v>0</v>
      </c>
      <c r="Z299" s="60">
        <v>6.13</v>
      </c>
      <c r="AA299" s="60">
        <v>51.7</v>
      </c>
      <c r="AB299" s="60"/>
    </row>
    <row r="300" spans="1:28" x14ac:dyDescent="0.3">
      <c r="A300" s="1" t="e">
        <v>#REF!</v>
      </c>
      <c r="B300" s="63">
        <v>371</v>
      </c>
      <c r="C300" s="63">
        <v>493570.49415500002</v>
      </c>
      <c r="D300" s="63">
        <v>5181049.8085700003</v>
      </c>
      <c r="E300" s="63">
        <v>1</v>
      </c>
      <c r="F300" s="63" t="s">
        <v>17</v>
      </c>
      <c r="G300" s="63" t="s">
        <v>2030</v>
      </c>
      <c r="H300" s="60">
        <v>12</v>
      </c>
      <c r="I300" s="60">
        <v>16</v>
      </c>
      <c r="J300" s="60" t="s">
        <v>75</v>
      </c>
      <c r="K300" s="60" t="s">
        <v>21</v>
      </c>
      <c r="L300" s="60">
        <v>89</v>
      </c>
      <c r="M300" s="60">
        <v>117</v>
      </c>
      <c r="N300" s="60">
        <v>28</v>
      </c>
      <c r="O300" s="60">
        <v>28</v>
      </c>
      <c r="P300" s="60">
        <v>368</v>
      </c>
      <c r="Q300" s="60">
        <v>321.42</v>
      </c>
      <c r="R300" s="60">
        <v>257.82</v>
      </c>
      <c r="S300" s="62">
        <v>24.6683732836863</v>
      </c>
      <c r="T300" s="60">
        <v>1.35</v>
      </c>
      <c r="U300" s="61">
        <f t="shared" si="12"/>
        <v>160.31547311268716</v>
      </c>
      <c r="V300" s="62">
        <f t="shared" si="13"/>
        <v>1.6082040928062886</v>
      </c>
      <c r="W300" s="60">
        <v>12</v>
      </c>
      <c r="X300" s="60" t="s">
        <v>75</v>
      </c>
      <c r="Y300" s="60">
        <f t="shared" si="14"/>
        <v>0</v>
      </c>
      <c r="Z300" s="60">
        <v>5.94</v>
      </c>
      <c r="AA300" s="60">
        <v>62.7</v>
      </c>
      <c r="AB300" s="60"/>
    </row>
    <row r="301" spans="1:28" x14ac:dyDescent="0.3">
      <c r="A301" s="1" t="e">
        <v>#REF!</v>
      </c>
      <c r="B301" s="63">
        <v>371</v>
      </c>
      <c r="C301" s="63">
        <v>493570.49415500002</v>
      </c>
      <c r="D301" s="63">
        <v>5181049.8085700003</v>
      </c>
      <c r="E301" s="63">
        <v>1</v>
      </c>
      <c r="F301" s="63" t="s">
        <v>17</v>
      </c>
      <c r="G301" s="63" t="s">
        <v>2031</v>
      </c>
      <c r="H301" s="60">
        <v>12</v>
      </c>
      <c r="I301" s="60">
        <v>16</v>
      </c>
      <c r="J301" s="60" t="s">
        <v>75</v>
      </c>
      <c r="K301" s="60" t="s">
        <v>22</v>
      </c>
      <c r="L301" s="60">
        <v>117</v>
      </c>
      <c r="M301" s="60">
        <v>153</v>
      </c>
      <c r="N301" s="60">
        <v>36</v>
      </c>
      <c r="O301" s="60">
        <v>34</v>
      </c>
      <c r="P301" s="60">
        <v>369</v>
      </c>
      <c r="Q301" s="60">
        <v>398.41</v>
      </c>
      <c r="R301" s="60">
        <v>318.86</v>
      </c>
      <c r="S301" s="62">
        <v>24.948253151853482</v>
      </c>
      <c r="T301" s="60">
        <v>1.35</v>
      </c>
      <c r="U301" s="61">
        <f t="shared" si="12"/>
        <v>194.66878877969157</v>
      </c>
      <c r="V301" s="62">
        <f t="shared" si="13"/>
        <v>1.6379615962004919</v>
      </c>
      <c r="W301" s="60">
        <v>12</v>
      </c>
      <c r="X301" s="60" t="s">
        <v>75</v>
      </c>
      <c r="Y301" s="60">
        <f t="shared" si="14"/>
        <v>0</v>
      </c>
      <c r="Z301" s="60">
        <v>6.12</v>
      </c>
      <c r="AA301" s="60">
        <v>52.9</v>
      </c>
      <c r="AB301" s="60"/>
    </row>
    <row r="302" spans="1:28" x14ac:dyDescent="0.3">
      <c r="A302" s="1" t="e">
        <v>#REF!</v>
      </c>
      <c r="B302" s="63">
        <v>9</v>
      </c>
      <c r="C302" s="63">
        <v>493574.550785998</v>
      </c>
      <c r="D302" s="63">
        <v>5180572.8713800004</v>
      </c>
      <c r="E302" s="63">
        <v>4</v>
      </c>
      <c r="F302" s="63" t="s">
        <v>15</v>
      </c>
      <c r="G302" s="63" t="s">
        <v>2032</v>
      </c>
      <c r="H302" s="60">
        <v>13</v>
      </c>
      <c r="I302" s="60">
        <v>1</v>
      </c>
      <c r="J302" s="60" t="s">
        <v>17</v>
      </c>
      <c r="K302" s="60" t="s">
        <v>16</v>
      </c>
      <c r="L302" s="60">
        <v>0</v>
      </c>
      <c r="M302" s="60">
        <v>20</v>
      </c>
      <c r="N302" s="60">
        <v>20</v>
      </c>
      <c r="O302" s="60">
        <v>20</v>
      </c>
      <c r="P302" s="60">
        <v>14</v>
      </c>
      <c r="Q302" s="60">
        <v>186.39000000000001</v>
      </c>
      <c r="R302" s="60">
        <v>155.53</v>
      </c>
      <c r="S302" s="62">
        <v>19.84183115797596</v>
      </c>
      <c r="T302" s="60">
        <v>1.35</v>
      </c>
      <c r="U302" s="61">
        <f t="shared" si="12"/>
        <v>114.51105222334797</v>
      </c>
      <c r="V302" s="62">
        <f t="shared" si="13"/>
        <v>1.3582095088659796</v>
      </c>
      <c r="W302" s="60">
        <v>13</v>
      </c>
      <c r="X302" s="60" t="s">
        <v>17</v>
      </c>
      <c r="Y302" s="60">
        <f t="shared" si="14"/>
        <v>0</v>
      </c>
      <c r="Z302" s="60">
        <v>4.32</v>
      </c>
      <c r="AA302" s="60">
        <v>156</v>
      </c>
      <c r="AB302" s="60"/>
    </row>
    <row r="303" spans="1:28" x14ac:dyDescent="0.3">
      <c r="A303" s="1" t="e">
        <v>#REF!</v>
      </c>
      <c r="B303" s="63">
        <v>9</v>
      </c>
      <c r="C303" s="63">
        <v>493574.550785998</v>
      </c>
      <c r="D303" s="63">
        <v>5180572.8713800004</v>
      </c>
      <c r="E303" s="63">
        <v>4</v>
      </c>
      <c r="F303" s="63" t="s">
        <v>15</v>
      </c>
      <c r="G303" s="63" t="s">
        <v>2033</v>
      </c>
      <c r="H303" s="60">
        <v>13</v>
      </c>
      <c r="I303" s="60">
        <v>1</v>
      </c>
      <c r="J303" s="60" t="s">
        <v>17</v>
      </c>
      <c r="K303" s="60" t="s">
        <v>17</v>
      </c>
      <c r="L303" s="60">
        <v>20</v>
      </c>
      <c r="M303" s="60">
        <v>47</v>
      </c>
      <c r="N303" s="60">
        <v>27</v>
      </c>
      <c r="O303" s="60">
        <v>27</v>
      </c>
      <c r="P303" s="60">
        <v>15</v>
      </c>
      <c r="Q303" s="60">
        <v>261.30999999999995</v>
      </c>
      <c r="R303" s="60">
        <v>215.96</v>
      </c>
      <c r="S303" s="62">
        <v>20.999259122059609</v>
      </c>
      <c r="T303" s="60">
        <v>1.35</v>
      </c>
      <c r="U303" s="61">
        <f t="shared" si="12"/>
        <v>154.58992050151977</v>
      </c>
      <c r="V303" s="62">
        <f t="shared" si="13"/>
        <v>1.3969862931514796</v>
      </c>
      <c r="W303" s="60">
        <v>13</v>
      </c>
      <c r="X303" s="60" t="s">
        <v>17</v>
      </c>
      <c r="Y303" s="60">
        <f t="shared" si="14"/>
        <v>0</v>
      </c>
      <c r="Z303" s="60">
        <v>5.64</v>
      </c>
      <c r="AA303" s="60">
        <v>79.8</v>
      </c>
      <c r="AB303" s="60"/>
    </row>
    <row r="304" spans="1:28" x14ac:dyDescent="0.3">
      <c r="A304" s="1" t="e">
        <v>#REF!</v>
      </c>
      <c r="B304" s="63">
        <v>9</v>
      </c>
      <c r="C304" s="63">
        <v>493574.550785998</v>
      </c>
      <c r="D304" s="63">
        <v>5180572.8713800004</v>
      </c>
      <c r="E304" s="63">
        <v>4</v>
      </c>
      <c r="F304" s="63" t="s">
        <v>15</v>
      </c>
      <c r="G304" s="63" t="s">
        <v>2034</v>
      </c>
      <c r="H304" s="60">
        <v>13</v>
      </c>
      <c r="I304" s="60">
        <v>1</v>
      </c>
      <c r="J304" s="60" t="s">
        <v>17</v>
      </c>
      <c r="K304" s="60" t="s">
        <v>36</v>
      </c>
      <c r="L304" s="60">
        <v>47</v>
      </c>
      <c r="M304" s="60">
        <v>73</v>
      </c>
      <c r="N304" s="60">
        <v>26</v>
      </c>
      <c r="O304" s="60">
        <v>26</v>
      </c>
      <c r="P304" s="60">
        <v>16</v>
      </c>
      <c r="Q304" s="60">
        <v>255.45</v>
      </c>
      <c r="R304" s="60">
        <v>208.06</v>
      </c>
      <c r="S304" s="62">
        <v>22.77708353359607</v>
      </c>
      <c r="T304" s="60">
        <v>1.35</v>
      </c>
      <c r="U304" s="61">
        <f t="shared" si="12"/>
        <v>148.86436789035238</v>
      </c>
      <c r="V304" s="62">
        <f t="shared" si="13"/>
        <v>1.3976480936878648</v>
      </c>
      <c r="W304" s="60">
        <v>13</v>
      </c>
      <c r="X304" s="60" t="s">
        <v>17</v>
      </c>
      <c r="Y304" s="60">
        <f t="shared" si="14"/>
        <v>0</v>
      </c>
      <c r="Z304" s="60">
        <v>6.38</v>
      </c>
      <c r="AA304" s="60">
        <v>37.1</v>
      </c>
      <c r="AB304" s="60"/>
    </row>
    <row r="305" spans="1:28" x14ac:dyDescent="0.3">
      <c r="A305" s="1" t="e">
        <v>#REF!</v>
      </c>
      <c r="B305" s="63">
        <v>9</v>
      </c>
      <c r="C305" s="63">
        <v>493574.550785998</v>
      </c>
      <c r="D305" s="63">
        <v>5180572.8713800004</v>
      </c>
      <c r="E305" s="63">
        <v>4</v>
      </c>
      <c r="F305" s="63" t="s">
        <v>15</v>
      </c>
      <c r="G305" s="63" t="s">
        <v>2035</v>
      </c>
      <c r="H305" s="60">
        <v>13</v>
      </c>
      <c r="I305" s="60">
        <v>1</v>
      </c>
      <c r="J305" s="60" t="s">
        <v>17</v>
      </c>
      <c r="K305" s="60" t="s">
        <v>37</v>
      </c>
      <c r="L305" s="60">
        <v>73</v>
      </c>
      <c r="M305" s="60">
        <v>103</v>
      </c>
      <c r="N305" s="60">
        <v>30</v>
      </c>
      <c r="O305" s="60">
        <v>30</v>
      </c>
      <c r="P305" s="60">
        <v>17</v>
      </c>
      <c r="Q305" s="60">
        <v>319.08000000000004</v>
      </c>
      <c r="R305" s="60">
        <v>260.84000000000003</v>
      </c>
      <c r="S305" s="62">
        <v>22.327863824566784</v>
      </c>
      <c r="T305" s="60">
        <v>1.35</v>
      </c>
      <c r="U305" s="61">
        <f t="shared" si="12"/>
        <v>171.76657833502196</v>
      </c>
      <c r="V305" s="62">
        <f t="shared" si="13"/>
        <v>1.5185724867339727</v>
      </c>
      <c r="W305" s="60">
        <v>13</v>
      </c>
      <c r="X305" s="60" t="s">
        <v>17</v>
      </c>
      <c r="Y305" s="60">
        <f t="shared" si="14"/>
        <v>0</v>
      </c>
      <c r="Z305" s="60">
        <v>6.63</v>
      </c>
      <c r="AA305" s="60">
        <v>22.4</v>
      </c>
      <c r="AB305" s="60"/>
    </row>
    <row r="306" spans="1:28" x14ac:dyDescent="0.3">
      <c r="B306" s="63"/>
      <c r="E306" s="63">
        <v>4</v>
      </c>
      <c r="F306" s="63" t="s">
        <v>15</v>
      </c>
      <c r="G306" s="63" t="s">
        <v>2036</v>
      </c>
      <c r="H306" s="60">
        <v>13</v>
      </c>
      <c r="I306" s="60">
        <v>1</v>
      </c>
      <c r="J306" s="60" t="s">
        <v>17</v>
      </c>
      <c r="K306" s="60" t="s">
        <v>38</v>
      </c>
      <c r="L306" s="60">
        <v>103</v>
      </c>
      <c r="M306" s="60">
        <v>153</v>
      </c>
      <c r="N306" s="60">
        <v>50</v>
      </c>
      <c r="O306" s="60">
        <v>49</v>
      </c>
      <c r="P306" s="70" t="s">
        <v>1748</v>
      </c>
      <c r="Q306" s="60">
        <v>521.19000000000005</v>
      </c>
      <c r="R306" s="60">
        <v>424.94000000000005</v>
      </c>
      <c r="S306" s="62">
        <v>22.650256506800957</v>
      </c>
      <c r="T306" s="60">
        <v>1.35</v>
      </c>
      <c r="U306" s="61">
        <f t="shared" si="12"/>
        <v>280.55207794720252</v>
      </c>
      <c r="V306" s="62">
        <f t="shared" si="13"/>
        <v>1.5146563985883936</v>
      </c>
      <c r="W306" s="60">
        <v>13</v>
      </c>
      <c r="X306" s="60" t="s">
        <v>17</v>
      </c>
      <c r="Y306" s="60">
        <f t="shared" si="14"/>
        <v>0</v>
      </c>
      <c r="Z306" s="60">
        <v>7.07</v>
      </c>
      <c r="AA306" s="60">
        <v>-2.4</v>
      </c>
      <c r="AB306" s="60"/>
    </row>
    <row r="307" spans="1:28" x14ac:dyDescent="0.3">
      <c r="A307" s="1" t="e">
        <v>#REF!</v>
      </c>
      <c r="B307" s="63">
        <v>53</v>
      </c>
      <c r="C307" s="63">
        <v>493577.061649999</v>
      </c>
      <c r="D307" s="63">
        <v>5180636.4305800004</v>
      </c>
      <c r="E307" s="63">
        <v>3</v>
      </c>
      <c r="F307" s="63" t="s">
        <v>15</v>
      </c>
      <c r="G307" s="63" t="s">
        <v>2037</v>
      </c>
      <c r="H307" s="60">
        <v>13</v>
      </c>
      <c r="I307" s="60">
        <v>3</v>
      </c>
      <c r="J307" s="60" t="s">
        <v>23</v>
      </c>
      <c r="K307" s="60" t="s">
        <v>16</v>
      </c>
      <c r="L307" s="60">
        <v>0</v>
      </c>
      <c r="M307" s="60">
        <v>16</v>
      </c>
      <c r="N307" s="60">
        <v>16</v>
      </c>
      <c r="O307" s="60">
        <v>16</v>
      </c>
      <c r="P307" s="60">
        <v>57</v>
      </c>
      <c r="Q307" s="60">
        <v>139.32</v>
      </c>
      <c r="R307" s="60">
        <v>115.78999999999999</v>
      </c>
      <c r="S307" s="62">
        <v>20.321271266948791</v>
      </c>
      <c r="T307" s="60">
        <v>1.35</v>
      </c>
      <c r="U307" s="61">
        <f t="shared" si="12"/>
        <v>91.608841778678382</v>
      </c>
      <c r="V307" s="62">
        <f t="shared" si="13"/>
        <v>1.2639609643765815</v>
      </c>
      <c r="W307" s="60">
        <v>13</v>
      </c>
      <c r="X307" s="60" t="s">
        <v>23</v>
      </c>
      <c r="Y307" s="60">
        <f t="shared" si="14"/>
        <v>0</v>
      </c>
      <c r="Z307" s="60">
        <v>4.17</v>
      </c>
      <c r="AA307" s="60">
        <v>166.5</v>
      </c>
      <c r="AB307" s="60"/>
    </row>
    <row r="308" spans="1:28" x14ac:dyDescent="0.3">
      <c r="A308" s="1" t="e">
        <v>#REF!</v>
      </c>
      <c r="B308" s="63">
        <v>53</v>
      </c>
      <c r="C308" s="63">
        <v>493577.061649999</v>
      </c>
      <c r="D308" s="63">
        <v>5180636.4305800004</v>
      </c>
      <c r="E308" s="63">
        <v>3</v>
      </c>
      <c r="F308" s="63" t="s">
        <v>15</v>
      </c>
      <c r="G308" s="63" t="s">
        <v>2038</v>
      </c>
      <c r="H308" s="60">
        <v>13</v>
      </c>
      <c r="I308" s="60">
        <v>3</v>
      </c>
      <c r="J308" s="60" t="s">
        <v>23</v>
      </c>
      <c r="K308" s="60" t="s">
        <v>17</v>
      </c>
      <c r="L308" s="60">
        <v>16</v>
      </c>
      <c r="M308" s="60">
        <v>39</v>
      </c>
      <c r="N308" s="60">
        <v>23</v>
      </c>
      <c r="O308" s="60">
        <v>23</v>
      </c>
      <c r="P308" s="60">
        <v>58</v>
      </c>
      <c r="Q308" s="60">
        <v>175.84999999999997</v>
      </c>
      <c r="R308" s="60">
        <v>137.59999999999997</v>
      </c>
      <c r="S308" s="62">
        <v>27.797965116279077</v>
      </c>
      <c r="T308" s="60">
        <v>1.35</v>
      </c>
      <c r="U308" s="61">
        <f t="shared" si="12"/>
        <v>131.68771005685016</v>
      </c>
      <c r="V308" s="62">
        <f t="shared" si="13"/>
        <v>1.0448962924527843</v>
      </c>
      <c r="W308" s="60">
        <v>13</v>
      </c>
      <c r="X308" s="60" t="s">
        <v>23</v>
      </c>
      <c r="Y308" s="60">
        <f t="shared" si="14"/>
        <v>0</v>
      </c>
      <c r="Z308" s="60">
        <v>5.63</v>
      </c>
      <c r="AA308" s="60">
        <v>82.1</v>
      </c>
      <c r="AB308" s="60"/>
    </row>
    <row r="309" spans="1:28" x14ac:dyDescent="0.3">
      <c r="A309" s="1" t="e">
        <v>#REF!</v>
      </c>
      <c r="B309" s="63">
        <v>53</v>
      </c>
      <c r="C309" s="63">
        <v>493577.061649999</v>
      </c>
      <c r="D309" s="63">
        <v>5180636.4305800004</v>
      </c>
      <c r="E309" s="63">
        <v>3</v>
      </c>
      <c r="F309" s="63" t="s">
        <v>15</v>
      </c>
      <c r="G309" s="63" t="s">
        <v>2039</v>
      </c>
      <c r="H309" s="60">
        <v>13</v>
      </c>
      <c r="I309" s="60">
        <v>3</v>
      </c>
      <c r="J309" s="60" t="s">
        <v>23</v>
      </c>
      <c r="K309" s="60" t="s">
        <v>30</v>
      </c>
      <c r="L309" s="60">
        <v>39</v>
      </c>
      <c r="M309" s="60">
        <v>70</v>
      </c>
      <c r="N309" s="60">
        <v>31</v>
      </c>
      <c r="O309" s="60">
        <v>31</v>
      </c>
      <c r="P309" s="60">
        <v>59</v>
      </c>
      <c r="Q309" s="60">
        <v>279</v>
      </c>
      <c r="R309" s="60">
        <v>228.38</v>
      </c>
      <c r="S309" s="62">
        <v>22.16481303091339</v>
      </c>
      <c r="T309" s="60">
        <v>1.35</v>
      </c>
      <c r="U309" s="61">
        <f t="shared" si="12"/>
        <v>177.49213094618938</v>
      </c>
      <c r="V309" s="62">
        <f t="shared" si="13"/>
        <v>1.2867049304244276</v>
      </c>
      <c r="W309" s="60">
        <v>13</v>
      </c>
      <c r="X309" s="60" t="s">
        <v>23</v>
      </c>
      <c r="Y309" s="60">
        <f t="shared" si="14"/>
        <v>0</v>
      </c>
      <c r="Z309" s="60">
        <v>6.32</v>
      </c>
      <c r="AA309" s="60">
        <v>42</v>
      </c>
      <c r="AB309" s="60"/>
    </row>
    <row r="310" spans="1:28" x14ac:dyDescent="0.3">
      <c r="A310" s="1" t="e">
        <v>#REF!</v>
      </c>
      <c r="B310" s="63">
        <v>53</v>
      </c>
      <c r="C310" s="63">
        <v>493577.061649999</v>
      </c>
      <c r="D310" s="63">
        <v>5180636.4305800004</v>
      </c>
      <c r="E310" s="63">
        <v>3</v>
      </c>
      <c r="F310" s="63" t="s">
        <v>15</v>
      </c>
      <c r="G310" s="63" t="s">
        <v>2040</v>
      </c>
      <c r="H310" s="60">
        <v>13</v>
      </c>
      <c r="I310" s="60">
        <v>3</v>
      </c>
      <c r="J310" s="60" t="s">
        <v>23</v>
      </c>
      <c r="K310" s="60" t="s">
        <v>19</v>
      </c>
      <c r="L310" s="60">
        <v>70</v>
      </c>
      <c r="M310" s="60">
        <v>84</v>
      </c>
      <c r="N310" s="60">
        <v>14</v>
      </c>
      <c r="O310" s="60">
        <v>14</v>
      </c>
      <c r="P310" s="60">
        <v>60</v>
      </c>
      <c r="Q310" s="60">
        <v>149.88</v>
      </c>
      <c r="R310" s="60">
        <v>123.17999999999999</v>
      </c>
      <c r="S310" s="62">
        <v>21.675596687773993</v>
      </c>
      <c r="T310" s="60">
        <v>1.35</v>
      </c>
      <c r="U310" s="61">
        <f t="shared" si="12"/>
        <v>80.157736556343579</v>
      </c>
      <c r="V310" s="62">
        <f t="shared" si="13"/>
        <v>1.5367200384134561</v>
      </c>
      <c r="W310" s="60">
        <v>13</v>
      </c>
      <c r="X310" s="60" t="s">
        <v>23</v>
      </c>
      <c r="Y310" s="60">
        <f t="shared" si="14"/>
        <v>0</v>
      </c>
      <c r="Z310" s="60">
        <v>6.62</v>
      </c>
      <c r="AA310" s="60">
        <v>24.3</v>
      </c>
      <c r="AB310" s="60"/>
    </row>
    <row r="311" spans="1:28" x14ac:dyDescent="0.3">
      <c r="A311" s="1" t="e">
        <v>#REF!</v>
      </c>
      <c r="B311" s="63">
        <v>53</v>
      </c>
      <c r="C311" s="63">
        <v>493577.061649999</v>
      </c>
      <c r="D311" s="63">
        <v>5180636.4305800004</v>
      </c>
      <c r="E311" s="63">
        <v>3</v>
      </c>
      <c r="F311" s="63" t="s">
        <v>15</v>
      </c>
      <c r="G311" s="63" t="s">
        <v>2041</v>
      </c>
      <c r="H311" s="60">
        <v>13</v>
      </c>
      <c r="I311" s="60">
        <v>3</v>
      </c>
      <c r="J311" s="60" t="s">
        <v>23</v>
      </c>
      <c r="K311" s="60" t="s">
        <v>54</v>
      </c>
      <c r="L311" s="60">
        <v>84</v>
      </c>
      <c r="M311" s="60">
        <v>122</v>
      </c>
      <c r="N311" s="60">
        <v>38</v>
      </c>
      <c r="O311" s="60">
        <v>38</v>
      </c>
      <c r="P311" s="60">
        <v>61</v>
      </c>
      <c r="Q311" s="60">
        <v>432.46</v>
      </c>
      <c r="R311" s="60">
        <v>350.56</v>
      </c>
      <c r="S311" s="62">
        <v>23.362619808306704</v>
      </c>
      <c r="T311" s="60">
        <v>1.35</v>
      </c>
      <c r="U311" s="61">
        <f t="shared" si="12"/>
        <v>217.57099922436115</v>
      </c>
      <c r="V311" s="62">
        <f t="shared" si="13"/>
        <v>1.6112441513333282</v>
      </c>
      <c r="W311" s="60">
        <v>13</v>
      </c>
      <c r="X311" s="60" t="s">
        <v>23</v>
      </c>
      <c r="Y311" s="60">
        <f t="shared" si="14"/>
        <v>0</v>
      </c>
      <c r="Z311" s="60">
        <v>6.96</v>
      </c>
      <c r="AA311" s="60">
        <v>4.4000000000000004</v>
      </c>
      <c r="AB311" s="60"/>
    </row>
    <row r="312" spans="1:28" x14ac:dyDescent="0.3">
      <c r="A312" s="1" t="e">
        <v>#REF!</v>
      </c>
      <c r="B312" s="63">
        <v>53</v>
      </c>
      <c r="C312" s="63">
        <v>493577.061649999</v>
      </c>
      <c r="D312" s="63">
        <v>5180636.4305800004</v>
      </c>
      <c r="E312" s="63">
        <v>3</v>
      </c>
      <c r="F312" s="63" t="s">
        <v>15</v>
      </c>
      <c r="G312" s="63" t="s">
        <v>2042</v>
      </c>
      <c r="H312" s="60">
        <v>13</v>
      </c>
      <c r="I312" s="60">
        <v>3</v>
      </c>
      <c r="J312" s="60" t="s">
        <v>23</v>
      </c>
      <c r="K312" s="60" t="s">
        <v>38</v>
      </c>
      <c r="L312" s="60">
        <v>122</v>
      </c>
      <c r="M312" s="60">
        <v>153</v>
      </c>
      <c r="N312" s="60">
        <v>31</v>
      </c>
      <c r="O312" s="60">
        <v>32</v>
      </c>
      <c r="P312" s="60">
        <v>62</v>
      </c>
      <c r="Q312" s="60">
        <v>370.46000000000004</v>
      </c>
      <c r="R312" s="60">
        <v>299.07000000000005</v>
      </c>
      <c r="S312" s="62">
        <v>23.870665730430996</v>
      </c>
      <c r="T312" s="60">
        <v>1.35</v>
      </c>
      <c r="U312" s="61">
        <f t="shared" si="12"/>
        <v>183.21768355735676</v>
      </c>
      <c r="V312" s="62">
        <f t="shared" si="13"/>
        <v>1.6323206046122476</v>
      </c>
      <c r="W312" s="60">
        <v>13</v>
      </c>
      <c r="X312" s="60" t="s">
        <v>23</v>
      </c>
      <c r="Y312" s="60">
        <f t="shared" si="14"/>
        <v>0</v>
      </c>
      <c r="Z312" s="60">
        <v>6.91</v>
      </c>
      <c r="AA312" s="60">
        <v>7.2</v>
      </c>
      <c r="AB312" s="60"/>
    </row>
    <row r="313" spans="1:28" x14ac:dyDescent="0.3">
      <c r="A313" s="1" t="e">
        <v>#REF!</v>
      </c>
      <c r="B313" s="63">
        <v>105</v>
      </c>
      <c r="C313" s="63">
        <v>493595.221616</v>
      </c>
      <c r="D313" s="63">
        <v>5180699.9730599904</v>
      </c>
      <c r="E313" s="63">
        <v>2</v>
      </c>
      <c r="F313" s="63" t="s">
        <v>15</v>
      </c>
      <c r="G313" s="63" t="s">
        <v>2043</v>
      </c>
      <c r="H313" s="60">
        <v>13</v>
      </c>
      <c r="I313" s="60">
        <v>5</v>
      </c>
      <c r="J313" s="60" t="s">
        <v>27</v>
      </c>
      <c r="K313" s="60" t="s">
        <v>16</v>
      </c>
      <c r="L313" s="60">
        <v>0</v>
      </c>
      <c r="M313" s="60">
        <v>20</v>
      </c>
      <c r="N313" s="60">
        <v>20</v>
      </c>
      <c r="O313" s="60">
        <v>20</v>
      </c>
      <c r="P313" s="60">
        <v>100</v>
      </c>
      <c r="Q313" s="60">
        <v>200</v>
      </c>
      <c r="R313" s="60">
        <v>162.14999999999998</v>
      </c>
      <c r="S313" s="62">
        <v>23.342584027135384</v>
      </c>
      <c r="T313" s="60">
        <v>1.35</v>
      </c>
      <c r="U313" s="61">
        <f t="shared" si="12"/>
        <v>114.51105222334797</v>
      </c>
      <c r="V313" s="62">
        <f t="shared" si="13"/>
        <v>1.4160205224883853</v>
      </c>
      <c r="W313" s="60">
        <v>13</v>
      </c>
      <c r="X313" s="60" t="s">
        <v>27</v>
      </c>
      <c r="Y313" s="60">
        <f t="shared" si="14"/>
        <v>0</v>
      </c>
      <c r="Z313" s="60">
        <v>5.03</v>
      </c>
      <c r="AA313" s="60">
        <v>115.4</v>
      </c>
      <c r="AB313" s="60"/>
    </row>
    <row r="314" spans="1:28" x14ac:dyDescent="0.3">
      <c r="A314" s="1" t="e">
        <v>#REF!</v>
      </c>
      <c r="B314" s="63">
        <v>105</v>
      </c>
      <c r="C314" s="63">
        <v>493595.221616</v>
      </c>
      <c r="D314" s="63">
        <v>5180699.9730599904</v>
      </c>
      <c r="E314" s="63">
        <v>2</v>
      </c>
      <c r="F314" s="63" t="s">
        <v>15</v>
      </c>
      <c r="G314" s="63" t="s">
        <v>2044</v>
      </c>
      <c r="H314" s="60">
        <v>13</v>
      </c>
      <c r="I314" s="60">
        <v>5</v>
      </c>
      <c r="J314" s="60" t="s">
        <v>27</v>
      </c>
      <c r="K314" s="60" t="s">
        <v>17</v>
      </c>
      <c r="L314" s="60">
        <v>20</v>
      </c>
      <c r="M314" s="60">
        <v>43</v>
      </c>
      <c r="N314" s="60">
        <v>23</v>
      </c>
      <c r="O314" s="60">
        <v>23</v>
      </c>
      <c r="P314" s="60">
        <v>101</v>
      </c>
      <c r="Q314" s="60">
        <v>230.54000000000002</v>
      </c>
      <c r="R314" s="60">
        <v>173.63</v>
      </c>
      <c r="S314" s="62">
        <v>32.776593906582981</v>
      </c>
      <c r="T314" s="60">
        <v>1.35</v>
      </c>
      <c r="U314" s="61">
        <f t="shared" si="12"/>
        <v>131.68771005685016</v>
      </c>
      <c r="V314" s="62">
        <f t="shared" si="13"/>
        <v>1.3184981341466349</v>
      </c>
      <c r="W314" s="60">
        <v>13</v>
      </c>
      <c r="X314" s="60" t="s">
        <v>27</v>
      </c>
      <c r="Y314" s="60">
        <f t="shared" si="14"/>
        <v>0</v>
      </c>
      <c r="Z314" s="60">
        <v>5.74</v>
      </c>
      <c r="AA314" s="60">
        <v>74.099999999999994</v>
      </c>
      <c r="AB314" s="60"/>
    </row>
    <row r="315" spans="1:28" x14ac:dyDescent="0.3">
      <c r="A315" s="1" t="e">
        <v>#REF!</v>
      </c>
      <c r="B315" s="63">
        <v>105</v>
      </c>
      <c r="C315" s="63">
        <v>493595.221616</v>
      </c>
      <c r="D315" s="63">
        <v>5180699.9730599904</v>
      </c>
      <c r="E315" s="63">
        <v>2</v>
      </c>
      <c r="F315" s="63" t="s">
        <v>15</v>
      </c>
      <c r="G315" s="63" t="s">
        <v>2045</v>
      </c>
      <c r="H315" s="60">
        <v>13</v>
      </c>
      <c r="I315" s="60">
        <v>5</v>
      </c>
      <c r="J315" s="60" t="s">
        <v>27</v>
      </c>
      <c r="K315" s="60" t="s">
        <v>30</v>
      </c>
      <c r="L315" s="60">
        <v>43</v>
      </c>
      <c r="M315" s="60">
        <v>59</v>
      </c>
      <c r="N315" s="60">
        <v>16</v>
      </c>
      <c r="O315" s="60">
        <v>16</v>
      </c>
      <c r="P315" s="60">
        <v>102</v>
      </c>
      <c r="Q315" s="60">
        <v>188.94</v>
      </c>
      <c r="R315" s="60">
        <v>134.98000000000002</v>
      </c>
      <c r="S315" s="62">
        <v>39.976292784116147</v>
      </c>
      <c r="T315" s="60">
        <v>1.35</v>
      </c>
      <c r="U315" s="61">
        <f t="shared" si="12"/>
        <v>91.608841778678382</v>
      </c>
      <c r="V315" s="62">
        <f t="shared" si="13"/>
        <v>1.4734385609426635</v>
      </c>
      <c r="W315" s="60">
        <v>13</v>
      </c>
      <c r="X315" s="60" t="s">
        <v>27</v>
      </c>
      <c r="Y315" s="60">
        <f t="shared" si="14"/>
        <v>0</v>
      </c>
      <c r="Z315" s="60">
        <v>5.82</v>
      </c>
      <c r="AA315" s="60">
        <v>69.400000000000006</v>
      </c>
      <c r="AB315" s="60"/>
    </row>
    <row r="316" spans="1:28" x14ac:dyDescent="0.3">
      <c r="A316" s="1" t="e">
        <v>#REF!</v>
      </c>
      <c r="B316" s="63">
        <v>105</v>
      </c>
      <c r="C316" s="63">
        <v>493595.221616</v>
      </c>
      <c r="D316" s="63">
        <v>5180699.9730599904</v>
      </c>
      <c r="E316" s="63">
        <v>2</v>
      </c>
      <c r="F316" s="63" t="s">
        <v>15</v>
      </c>
      <c r="G316" s="63" t="s">
        <v>2046</v>
      </c>
      <c r="H316" s="60">
        <v>13</v>
      </c>
      <c r="I316" s="60">
        <v>5</v>
      </c>
      <c r="J316" s="60" t="s">
        <v>27</v>
      </c>
      <c r="K316" s="60" t="s">
        <v>26</v>
      </c>
      <c r="L316" s="60">
        <v>59</v>
      </c>
      <c r="M316" s="60">
        <v>75</v>
      </c>
      <c r="N316" s="60">
        <v>16</v>
      </c>
      <c r="O316" s="60">
        <v>16</v>
      </c>
      <c r="P316" s="60">
        <v>103</v>
      </c>
      <c r="Q316" s="60">
        <v>204.89</v>
      </c>
      <c r="R316" s="60">
        <v>151.56</v>
      </c>
      <c r="S316" s="62">
        <v>35.187384534177873</v>
      </c>
      <c r="T316" s="60">
        <v>1.35</v>
      </c>
      <c r="U316" s="61">
        <f t="shared" si="12"/>
        <v>91.608841778678382</v>
      </c>
      <c r="V316" s="62">
        <f t="shared" si="13"/>
        <v>1.654425457819455</v>
      </c>
      <c r="W316" s="60">
        <v>13</v>
      </c>
      <c r="X316" s="60" t="s">
        <v>27</v>
      </c>
      <c r="Y316" s="60">
        <f t="shared" si="14"/>
        <v>0</v>
      </c>
      <c r="Z316" s="60">
        <v>6.01</v>
      </c>
      <c r="AA316" s="60">
        <v>57.8</v>
      </c>
      <c r="AB316" s="60"/>
    </row>
    <row r="317" spans="1:28" x14ac:dyDescent="0.3">
      <c r="A317" s="1" t="e">
        <v>#REF!</v>
      </c>
      <c r="B317" s="63">
        <v>105</v>
      </c>
      <c r="C317" s="63">
        <v>493595.221616</v>
      </c>
      <c r="D317" s="63">
        <v>5180699.9730599904</v>
      </c>
      <c r="E317" s="63">
        <v>2</v>
      </c>
      <c r="F317" s="63" t="s">
        <v>15</v>
      </c>
      <c r="G317" s="63" t="s">
        <v>2047</v>
      </c>
      <c r="H317" s="60">
        <v>13</v>
      </c>
      <c r="I317" s="60">
        <v>5</v>
      </c>
      <c r="J317" s="60" t="s">
        <v>27</v>
      </c>
      <c r="K317" s="60" t="s">
        <v>27</v>
      </c>
      <c r="L317" s="60">
        <v>75</v>
      </c>
      <c r="M317" s="60">
        <v>90</v>
      </c>
      <c r="N317" s="60">
        <v>15</v>
      </c>
      <c r="O317" s="60">
        <v>15</v>
      </c>
      <c r="P317" s="60">
        <v>104</v>
      </c>
      <c r="Q317" s="60">
        <v>178.73</v>
      </c>
      <c r="R317" s="60">
        <v>147.19</v>
      </c>
      <c r="S317" s="62">
        <v>21.42808614715673</v>
      </c>
      <c r="T317" s="60">
        <v>1.35</v>
      </c>
      <c r="U317" s="61">
        <f t="shared" si="12"/>
        <v>85.883289167510981</v>
      </c>
      <c r="V317" s="62">
        <f t="shared" si="13"/>
        <v>1.7138374813860866</v>
      </c>
      <c r="W317" s="60">
        <v>13</v>
      </c>
      <c r="X317" s="60" t="s">
        <v>27</v>
      </c>
      <c r="Y317" s="60">
        <f t="shared" si="14"/>
        <v>0</v>
      </c>
      <c r="Z317" s="60">
        <v>6.01</v>
      </c>
      <c r="AA317" s="60">
        <v>58.1</v>
      </c>
      <c r="AB317" s="60"/>
    </row>
    <row r="318" spans="1:28" x14ac:dyDescent="0.3">
      <c r="B318" s="63"/>
      <c r="E318" s="63">
        <v>2</v>
      </c>
      <c r="F318" s="63" t="s">
        <v>15</v>
      </c>
      <c r="G318" s="63" t="s">
        <v>2048</v>
      </c>
      <c r="H318" s="60">
        <v>13</v>
      </c>
      <c r="I318" s="60">
        <v>5</v>
      </c>
      <c r="J318" s="60" t="s">
        <v>27</v>
      </c>
      <c r="K318" s="60" t="s">
        <v>20</v>
      </c>
      <c r="L318" s="60">
        <v>90</v>
      </c>
      <c r="M318" s="60">
        <v>133</v>
      </c>
      <c r="N318" s="60">
        <v>43</v>
      </c>
      <c r="O318" s="60">
        <v>43</v>
      </c>
      <c r="P318" s="74">
        <v>105106</v>
      </c>
      <c r="Q318" s="60">
        <v>508.58</v>
      </c>
      <c r="R318" s="60">
        <v>410.71</v>
      </c>
      <c r="S318" s="62">
        <v>23.829466046602228</v>
      </c>
      <c r="T318" s="60">
        <v>1.35</v>
      </c>
      <c r="U318" s="61">
        <f t="shared" si="12"/>
        <v>246.19876228019814</v>
      </c>
      <c r="V318" s="62">
        <f t="shared" si="13"/>
        <v>1.6682049746967129</v>
      </c>
      <c r="W318" s="60">
        <v>13</v>
      </c>
      <c r="X318" s="60" t="s">
        <v>27</v>
      </c>
      <c r="Y318" s="60">
        <f t="shared" si="14"/>
        <v>0</v>
      </c>
      <c r="Z318" s="60">
        <v>6.1</v>
      </c>
      <c r="AA318" s="60">
        <v>52.9</v>
      </c>
      <c r="AB318" s="60"/>
    </row>
    <row r="319" spans="1:28" x14ac:dyDescent="0.3">
      <c r="A319" s="1" t="e">
        <v>#REF!</v>
      </c>
      <c r="B319" s="63">
        <v>105</v>
      </c>
      <c r="C319" s="63">
        <v>493595.221616</v>
      </c>
      <c r="D319" s="63">
        <v>5180699.9730599904</v>
      </c>
      <c r="E319" s="63">
        <v>2</v>
      </c>
      <c r="F319" s="63" t="s">
        <v>15</v>
      </c>
      <c r="G319" s="63" t="s">
        <v>2049</v>
      </c>
      <c r="H319" s="60">
        <v>13</v>
      </c>
      <c r="I319" s="60">
        <v>5</v>
      </c>
      <c r="J319" s="60" t="s">
        <v>27</v>
      </c>
      <c r="K319" s="60" t="s">
        <v>21</v>
      </c>
      <c r="L319" s="60">
        <v>133</v>
      </c>
      <c r="M319" s="60">
        <v>153</v>
      </c>
      <c r="N319" s="60">
        <v>20</v>
      </c>
      <c r="O319" s="60">
        <v>16</v>
      </c>
      <c r="P319" s="60">
        <v>107</v>
      </c>
      <c r="Q319" s="60">
        <v>191.03</v>
      </c>
      <c r="R319" s="60">
        <v>151.61000000000001</v>
      </c>
      <c r="S319" s="62">
        <v>26.000923421937856</v>
      </c>
      <c r="T319" s="60">
        <v>1.35</v>
      </c>
      <c r="U319" s="61">
        <f t="shared" si="12"/>
        <v>91.608841778678382</v>
      </c>
      <c r="V319" s="62">
        <f t="shared" si="13"/>
        <v>1.6549712566640775</v>
      </c>
      <c r="W319" s="60">
        <v>13</v>
      </c>
      <c r="X319" s="60" t="s">
        <v>27</v>
      </c>
      <c r="Y319" s="60">
        <f t="shared" si="14"/>
        <v>0</v>
      </c>
      <c r="Z319" s="60">
        <v>6.15</v>
      </c>
      <c r="AA319" s="60">
        <v>49.3</v>
      </c>
      <c r="AB319" s="60"/>
    </row>
    <row r="320" spans="1:28" x14ac:dyDescent="0.3">
      <c r="A320" s="1" t="e">
        <v>#REF!</v>
      </c>
      <c r="B320" s="63">
        <v>131</v>
      </c>
      <c r="C320" s="63">
        <v>493592.5074</v>
      </c>
      <c r="D320" s="63">
        <v>5180731.75691</v>
      </c>
      <c r="E320" s="63">
        <v>2</v>
      </c>
      <c r="F320" s="63" t="s">
        <v>15</v>
      </c>
      <c r="G320" s="63" t="s">
        <v>2050</v>
      </c>
      <c r="H320" s="60">
        <v>13</v>
      </c>
      <c r="I320" s="60">
        <v>6</v>
      </c>
      <c r="J320" s="60" t="s">
        <v>40</v>
      </c>
      <c r="K320" s="60" t="s">
        <v>16</v>
      </c>
      <c r="L320" s="60">
        <v>0</v>
      </c>
      <c r="M320" s="60">
        <v>16</v>
      </c>
      <c r="N320" s="60">
        <v>16</v>
      </c>
      <c r="O320" s="60">
        <v>16</v>
      </c>
      <c r="P320" s="60">
        <v>121</v>
      </c>
      <c r="Q320" s="60">
        <v>148.63999999999999</v>
      </c>
      <c r="R320" s="60">
        <v>125.96999999999998</v>
      </c>
      <c r="S320" s="62">
        <v>17.996348336905616</v>
      </c>
      <c r="T320" s="60">
        <v>1.35</v>
      </c>
      <c r="U320" s="61">
        <f t="shared" si="12"/>
        <v>91.608841778678382</v>
      </c>
      <c r="V320" s="62">
        <f t="shared" si="13"/>
        <v>1.3750856091417045</v>
      </c>
      <c r="W320" s="60">
        <v>13</v>
      </c>
      <c r="X320" s="60" t="s">
        <v>40</v>
      </c>
      <c r="Y320" s="60">
        <f t="shared" si="14"/>
        <v>0</v>
      </c>
      <c r="Z320" s="60">
        <v>4.4400000000000004</v>
      </c>
      <c r="AA320" s="60">
        <v>139.80000000000001</v>
      </c>
      <c r="AB320" s="60"/>
    </row>
    <row r="321" spans="1:28" x14ac:dyDescent="0.3">
      <c r="A321" s="1" t="e">
        <v>#REF!</v>
      </c>
      <c r="B321" s="63">
        <v>131</v>
      </c>
      <c r="C321" s="63">
        <v>493592.5074</v>
      </c>
      <c r="D321" s="63">
        <v>5180731.75691</v>
      </c>
      <c r="E321" s="63">
        <v>2</v>
      </c>
      <c r="F321" s="63" t="s">
        <v>15</v>
      </c>
      <c r="G321" s="63" t="s">
        <v>2051</v>
      </c>
      <c r="H321" s="60">
        <v>13</v>
      </c>
      <c r="I321" s="60">
        <v>6</v>
      </c>
      <c r="J321" s="60" t="s">
        <v>40</v>
      </c>
      <c r="K321" s="60" t="s">
        <v>24</v>
      </c>
      <c r="L321" s="60">
        <v>16</v>
      </c>
      <c r="M321" s="60">
        <v>30</v>
      </c>
      <c r="N321" s="60">
        <v>14</v>
      </c>
      <c r="O321" s="60">
        <v>14</v>
      </c>
      <c r="P321" s="60">
        <v>122</v>
      </c>
      <c r="Q321" s="60">
        <v>120.90999999999998</v>
      </c>
      <c r="R321" s="60">
        <v>98.379999999999981</v>
      </c>
      <c r="S321" s="62">
        <v>22.900996137426311</v>
      </c>
      <c r="T321" s="60">
        <v>1.35</v>
      </c>
      <c r="U321" s="61">
        <f t="shared" si="12"/>
        <v>80.157736556343579</v>
      </c>
      <c r="V321" s="62">
        <f t="shared" si="13"/>
        <v>1.2273300647760659</v>
      </c>
      <c r="W321" s="60">
        <v>13</v>
      </c>
      <c r="X321" s="60" t="s">
        <v>40</v>
      </c>
      <c r="Y321" s="60">
        <f t="shared" si="14"/>
        <v>0</v>
      </c>
      <c r="Z321" s="60">
        <v>5.54</v>
      </c>
      <c r="AA321" s="60">
        <v>76.7</v>
      </c>
      <c r="AB321" s="60"/>
    </row>
    <row r="322" spans="1:28" x14ac:dyDescent="0.3">
      <c r="A322" s="1" t="e">
        <v>#REF!</v>
      </c>
      <c r="B322" s="63">
        <v>131</v>
      </c>
      <c r="C322" s="63">
        <v>493592.5074</v>
      </c>
      <c r="D322" s="63">
        <v>5180731.75691</v>
      </c>
      <c r="E322" s="63">
        <v>2</v>
      </c>
      <c r="F322" s="63" t="s">
        <v>15</v>
      </c>
      <c r="G322" s="63" t="s">
        <v>2052</v>
      </c>
      <c r="H322" s="60">
        <v>13</v>
      </c>
      <c r="I322" s="60">
        <v>6</v>
      </c>
      <c r="J322" s="60" t="s">
        <v>40</v>
      </c>
      <c r="K322" s="60" t="s">
        <v>25</v>
      </c>
      <c r="L322" s="60">
        <v>30</v>
      </c>
      <c r="M322" s="60">
        <v>57</v>
      </c>
      <c r="N322" s="60">
        <v>27</v>
      </c>
      <c r="O322" s="60">
        <v>27</v>
      </c>
      <c r="P322" s="60">
        <v>123</v>
      </c>
      <c r="Q322" s="60">
        <v>250.08999999999997</v>
      </c>
      <c r="R322" s="60">
        <v>192.63</v>
      </c>
      <c r="S322" s="62">
        <v>29.829206250324447</v>
      </c>
      <c r="T322" s="60">
        <v>1.35</v>
      </c>
      <c r="U322" s="61">
        <f t="shared" ref="U322:U385" si="15">PI()*T322^2*O322</f>
        <v>154.58992050151977</v>
      </c>
      <c r="V322" s="62">
        <f t="shared" ref="V322:V385" si="16">R322/U322</f>
        <v>1.2460708911361802</v>
      </c>
      <c r="W322" s="60">
        <v>13</v>
      </c>
      <c r="X322" s="60" t="s">
        <v>40</v>
      </c>
      <c r="Y322" s="60">
        <f t="shared" ref="Y322:Y385" si="17">W322-H322</f>
        <v>0</v>
      </c>
      <c r="Z322" s="60">
        <v>6.05</v>
      </c>
      <c r="AA322" s="60">
        <v>48.1</v>
      </c>
      <c r="AB322" s="60"/>
    </row>
    <row r="323" spans="1:28" x14ac:dyDescent="0.3">
      <c r="A323" s="1" t="e">
        <v>#REF!</v>
      </c>
      <c r="B323" s="63">
        <v>131</v>
      </c>
      <c r="C323" s="63">
        <v>493592.5074</v>
      </c>
      <c r="D323" s="63">
        <v>5180731.75691</v>
      </c>
      <c r="E323" s="63">
        <v>2</v>
      </c>
      <c r="F323" s="63" t="s">
        <v>15</v>
      </c>
      <c r="G323" s="63" t="s">
        <v>2053</v>
      </c>
      <c r="H323" s="60">
        <v>13</v>
      </c>
      <c r="I323" s="60">
        <v>6</v>
      </c>
      <c r="J323" s="60" t="s">
        <v>40</v>
      </c>
      <c r="K323" s="60" t="s">
        <v>30</v>
      </c>
      <c r="L323" s="60">
        <v>57</v>
      </c>
      <c r="M323" s="60">
        <v>75</v>
      </c>
      <c r="N323" s="60">
        <v>18</v>
      </c>
      <c r="O323" s="60">
        <v>18</v>
      </c>
      <c r="P323" s="60">
        <v>124</v>
      </c>
      <c r="Q323" s="60">
        <v>192.06</v>
      </c>
      <c r="R323" s="60">
        <v>140.69999999999999</v>
      </c>
      <c r="S323" s="62">
        <v>36.503198294243084</v>
      </c>
      <c r="T323" s="60">
        <v>1.35</v>
      </c>
      <c r="U323" s="61">
        <f t="shared" si="15"/>
        <v>103.05994700101319</v>
      </c>
      <c r="V323" s="62">
        <f t="shared" si="16"/>
        <v>1.3652248433488594</v>
      </c>
      <c r="W323" s="60">
        <v>13</v>
      </c>
      <c r="X323" s="60" t="s">
        <v>40</v>
      </c>
      <c r="Y323" s="60">
        <f t="shared" si="17"/>
        <v>0</v>
      </c>
      <c r="Z323" s="60">
        <v>6.16</v>
      </c>
      <c r="AA323" s="60">
        <v>41.1</v>
      </c>
      <c r="AB323" s="60"/>
    </row>
    <row r="324" spans="1:28" x14ac:dyDescent="0.3">
      <c r="A324" s="1" t="e">
        <v>#REF!</v>
      </c>
      <c r="B324" s="63">
        <v>131</v>
      </c>
      <c r="C324" s="63">
        <v>493592.5074</v>
      </c>
      <c r="D324" s="63">
        <v>5180731.75691</v>
      </c>
      <c r="E324" s="63">
        <v>2</v>
      </c>
      <c r="F324" s="63" t="s">
        <v>15</v>
      </c>
      <c r="G324" s="63" t="s">
        <v>2054</v>
      </c>
      <c r="H324" s="60">
        <v>13</v>
      </c>
      <c r="I324" s="60">
        <v>6</v>
      </c>
      <c r="J324" s="60" t="s">
        <v>40</v>
      </c>
      <c r="K324" s="60" t="s">
        <v>51</v>
      </c>
      <c r="L324" s="60">
        <v>75</v>
      </c>
      <c r="M324" s="60">
        <v>100</v>
      </c>
      <c r="N324" s="60">
        <v>25</v>
      </c>
      <c r="O324" s="60">
        <v>25</v>
      </c>
      <c r="P324" s="60">
        <v>125</v>
      </c>
      <c r="Q324" s="60">
        <v>281.37</v>
      </c>
      <c r="R324" s="60">
        <v>220.54</v>
      </c>
      <c r="S324" s="62">
        <v>27.582297995828426</v>
      </c>
      <c r="T324" s="60">
        <v>1.35</v>
      </c>
      <c r="U324" s="61">
        <f t="shared" si="15"/>
        <v>143.13881527918497</v>
      </c>
      <c r="V324" s="62">
        <f t="shared" si="16"/>
        <v>1.540742108070742</v>
      </c>
      <c r="W324" s="60">
        <v>13</v>
      </c>
      <c r="X324" s="60" t="s">
        <v>40</v>
      </c>
      <c r="Y324" s="60">
        <f t="shared" si="17"/>
        <v>0</v>
      </c>
      <c r="Z324" s="60">
        <v>6.29</v>
      </c>
      <c r="AA324" s="60">
        <v>33.200000000000003</v>
      </c>
      <c r="AB324" s="60"/>
    </row>
    <row r="325" spans="1:28" x14ac:dyDescent="0.3">
      <c r="B325" s="63"/>
      <c r="E325" s="63">
        <v>2</v>
      </c>
      <c r="F325" s="63" t="s">
        <v>15</v>
      </c>
      <c r="G325" s="63" t="s">
        <v>2055</v>
      </c>
      <c r="H325" s="60">
        <v>13</v>
      </c>
      <c r="I325" s="60">
        <v>6</v>
      </c>
      <c r="J325" s="60" t="s">
        <v>40</v>
      </c>
      <c r="K325" s="60" t="s">
        <v>52</v>
      </c>
      <c r="L325" s="60">
        <v>100</v>
      </c>
      <c r="M325" s="60">
        <v>153</v>
      </c>
      <c r="N325" s="60">
        <v>53</v>
      </c>
      <c r="O325" s="60">
        <v>46</v>
      </c>
      <c r="P325" s="74">
        <v>126127</v>
      </c>
      <c r="Q325" s="60">
        <v>543.48</v>
      </c>
      <c r="R325" s="60">
        <v>439.40000000000009</v>
      </c>
      <c r="S325" s="62">
        <v>23.686845698679999</v>
      </c>
      <c r="T325" s="60">
        <v>1.35</v>
      </c>
      <c r="U325" s="61">
        <f t="shared" si="15"/>
        <v>263.37542011370033</v>
      </c>
      <c r="V325" s="62">
        <f t="shared" si="16"/>
        <v>1.6683409553188722</v>
      </c>
      <c r="W325" s="60">
        <v>13</v>
      </c>
      <c r="X325" s="60" t="s">
        <v>40</v>
      </c>
      <c r="Y325" s="60">
        <f t="shared" si="17"/>
        <v>0</v>
      </c>
      <c r="Z325" s="60">
        <v>6.08</v>
      </c>
      <c r="AA325" s="60">
        <v>45.4</v>
      </c>
      <c r="AB325" s="60"/>
    </row>
    <row r="326" spans="1:28" x14ac:dyDescent="0.3">
      <c r="A326" s="1" t="e">
        <v>#REF!</v>
      </c>
      <c r="B326" s="63">
        <v>231</v>
      </c>
      <c r="C326" s="63">
        <v>493604.093411999</v>
      </c>
      <c r="D326" s="63">
        <v>5180858.8683700003</v>
      </c>
      <c r="E326" s="63">
        <v>6</v>
      </c>
      <c r="F326" s="63" t="s">
        <v>17</v>
      </c>
      <c r="G326" s="63" t="s">
        <v>2056</v>
      </c>
      <c r="H326" s="60">
        <v>13</v>
      </c>
      <c r="I326" s="60">
        <v>10</v>
      </c>
      <c r="J326" s="60" t="s">
        <v>53</v>
      </c>
      <c r="K326" s="60" t="s">
        <v>64</v>
      </c>
      <c r="L326" s="60">
        <v>0</v>
      </c>
      <c r="M326" s="60">
        <v>11</v>
      </c>
      <c r="N326" s="60">
        <v>11</v>
      </c>
      <c r="O326" s="60">
        <v>7</v>
      </c>
      <c r="P326" s="60">
        <v>240</v>
      </c>
      <c r="Q326" s="60">
        <v>69.460000000000008</v>
      </c>
      <c r="R326" s="60">
        <v>62.53</v>
      </c>
      <c r="S326" s="62">
        <v>11.082680313449556</v>
      </c>
      <c r="T326" s="60">
        <v>1.35</v>
      </c>
      <c r="U326" s="61">
        <f t="shared" si="15"/>
        <v>40.07886827817179</v>
      </c>
      <c r="V326" s="62">
        <f t="shared" si="16"/>
        <v>1.5601737944795164</v>
      </c>
      <c r="W326" s="60">
        <v>13</v>
      </c>
      <c r="X326" s="60" t="s">
        <v>53</v>
      </c>
      <c r="Y326" s="60">
        <f t="shared" si="17"/>
        <v>0</v>
      </c>
      <c r="Z326" s="60">
        <v>4.9400000000000004</v>
      </c>
      <c r="AA326" s="60">
        <v>123.9</v>
      </c>
      <c r="AB326" s="60"/>
    </row>
    <row r="327" spans="1:28" x14ac:dyDescent="0.3">
      <c r="A327" s="1" t="e">
        <v>#REF!</v>
      </c>
      <c r="B327" s="63">
        <v>231</v>
      </c>
      <c r="C327" s="63">
        <v>493604.093411999</v>
      </c>
      <c r="D327" s="63">
        <v>5180858.8683700003</v>
      </c>
      <c r="E327" s="63">
        <v>6</v>
      </c>
      <c r="F327" s="63" t="s">
        <v>17</v>
      </c>
      <c r="G327" s="63" t="s">
        <v>2057</v>
      </c>
      <c r="H327" s="60">
        <v>13</v>
      </c>
      <c r="I327" s="60">
        <v>10</v>
      </c>
      <c r="J327" s="60" t="s">
        <v>53</v>
      </c>
      <c r="K327" s="60" t="s">
        <v>65</v>
      </c>
      <c r="L327" s="60">
        <v>11</v>
      </c>
      <c r="M327" s="60">
        <v>28</v>
      </c>
      <c r="N327" s="60">
        <v>17</v>
      </c>
      <c r="O327" s="60">
        <v>11</v>
      </c>
      <c r="P327" s="60">
        <v>241</v>
      </c>
      <c r="Q327" s="60">
        <v>109.6</v>
      </c>
      <c r="R327" s="60">
        <v>94.610000000000014</v>
      </c>
      <c r="S327" s="62">
        <v>15.843991121445914</v>
      </c>
      <c r="T327" s="60">
        <v>1.35</v>
      </c>
      <c r="U327" s="61">
        <f t="shared" si="15"/>
        <v>62.981078722841389</v>
      </c>
      <c r="V327" s="62">
        <f t="shared" si="16"/>
        <v>1.502197198246586</v>
      </c>
      <c r="W327" s="60">
        <v>13</v>
      </c>
      <c r="X327" s="60" t="s">
        <v>53</v>
      </c>
      <c r="Y327" s="60">
        <f t="shared" si="17"/>
        <v>0</v>
      </c>
      <c r="Z327" s="60">
        <v>5.47</v>
      </c>
      <c r="AA327" s="60">
        <v>92.5</v>
      </c>
      <c r="AB327" s="60"/>
    </row>
    <row r="328" spans="1:28" x14ac:dyDescent="0.3">
      <c r="A328" s="1" t="e">
        <v>#REF!</v>
      </c>
      <c r="B328" s="63">
        <v>231</v>
      </c>
      <c r="C328" s="63">
        <v>493604.093411999</v>
      </c>
      <c r="D328" s="63">
        <v>5180858.8683700003</v>
      </c>
      <c r="E328" s="63">
        <v>6</v>
      </c>
      <c r="F328" s="63" t="s">
        <v>17</v>
      </c>
      <c r="G328" s="63" t="s">
        <v>2058</v>
      </c>
      <c r="H328" s="60">
        <v>13</v>
      </c>
      <c r="I328" s="60">
        <v>10</v>
      </c>
      <c r="J328" s="60" t="s">
        <v>53</v>
      </c>
      <c r="K328" s="60" t="s">
        <v>17</v>
      </c>
      <c r="L328" s="60">
        <v>28</v>
      </c>
      <c r="M328" s="60">
        <v>48</v>
      </c>
      <c r="N328" s="60">
        <v>20</v>
      </c>
      <c r="O328" s="60">
        <v>20</v>
      </c>
      <c r="P328" s="60">
        <v>242</v>
      </c>
      <c r="Q328" s="60">
        <v>225.81</v>
      </c>
      <c r="R328" s="60">
        <v>188.97000000000003</v>
      </c>
      <c r="S328" s="62">
        <v>19.495157961581185</v>
      </c>
      <c r="T328" s="60">
        <v>1.35</v>
      </c>
      <c r="U328" s="61">
        <f t="shared" si="15"/>
        <v>114.51105222334797</v>
      </c>
      <c r="V328" s="62">
        <f t="shared" si="16"/>
        <v>1.6502337226927553</v>
      </c>
      <c r="W328" s="60">
        <v>13</v>
      </c>
      <c r="X328" s="60" t="s">
        <v>53</v>
      </c>
      <c r="Y328" s="60">
        <f t="shared" si="17"/>
        <v>0</v>
      </c>
      <c r="Z328" s="60">
        <v>6.28</v>
      </c>
      <c r="AA328" s="60">
        <v>45.6</v>
      </c>
      <c r="AB328" s="60"/>
    </row>
    <row r="329" spans="1:28" x14ac:dyDescent="0.3">
      <c r="A329" s="1" t="e">
        <v>#REF!</v>
      </c>
      <c r="B329" s="63">
        <v>231</v>
      </c>
      <c r="C329" s="63">
        <v>493604.093411999</v>
      </c>
      <c r="D329" s="63">
        <v>5180858.8683700003</v>
      </c>
      <c r="E329" s="63">
        <v>6</v>
      </c>
      <c r="F329" s="63" t="s">
        <v>17</v>
      </c>
      <c r="G329" s="63" t="s">
        <v>2059</v>
      </c>
      <c r="H329" s="60">
        <v>13</v>
      </c>
      <c r="I329" s="60">
        <v>10</v>
      </c>
      <c r="J329" s="60" t="s">
        <v>53</v>
      </c>
      <c r="K329" s="60" t="s">
        <v>26</v>
      </c>
      <c r="L329" s="60">
        <v>48</v>
      </c>
      <c r="M329" s="60">
        <v>87</v>
      </c>
      <c r="N329" s="60">
        <v>39</v>
      </c>
      <c r="O329" s="60">
        <v>35</v>
      </c>
      <c r="P329" s="60">
        <v>243</v>
      </c>
      <c r="Q329" s="60">
        <v>398.90999999999997</v>
      </c>
      <c r="R329" s="60">
        <v>333.92</v>
      </c>
      <c r="S329" s="62">
        <v>19.462745567800653</v>
      </c>
      <c r="T329" s="60">
        <v>1.35</v>
      </c>
      <c r="U329" s="61">
        <f t="shared" si="15"/>
        <v>200.39434139085895</v>
      </c>
      <c r="V329" s="62">
        <f t="shared" si="16"/>
        <v>1.6663145160806017</v>
      </c>
      <c r="W329" s="60">
        <v>13</v>
      </c>
      <c r="X329" s="60" t="s">
        <v>53</v>
      </c>
      <c r="Y329" s="60">
        <f t="shared" si="17"/>
        <v>0</v>
      </c>
      <c r="Z329" s="60">
        <v>6.69</v>
      </c>
      <c r="AA329" s="60">
        <v>22</v>
      </c>
      <c r="AB329" s="60"/>
    </row>
    <row r="330" spans="1:28" x14ac:dyDescent="0.3">
      <c r="B330" s="63"/>
      <c r="E330" s="63">
        <v>6</v>
      </c>
      <c r="F330" s="63" t="s">
        <v>17</v>
      </c>
      <c r="G330" s="63" t="s">
        <v>2060</v>
      </c>
      <c r="H330" s="60">
        <v>13</v>
      </c>
      <c r="I330" s="60">
        <v>10</v>
      </c>
      <c r="J330" s="60" t="s">
        <v>53</v>
      </c>
      <c r="K330" s="60" t="s">
        <v>28</v>
      </c>
      <c r="L330" s="60">
        <v>87</v>
      </c>
      <c r="M330" s="60">
        <v>107</v>
      </c>
      <c r="N330" s="60">
        <v>20</v>
      </c>
      <c r="O330" s="60">
        <v>17</v>
      </c>
      <c r="P330" s="74">
        <v>244245</v>
      </c>
      <c r="Q330" s="60">
        <v>204.72</v>
      </c>
      <c r="R330" s="60">
        <v>167.47</v>
      </c>
      <c r="S330" s="62">
        <v>22.242789753388667</v>
      </c>
      <c r="T330" s="60">
        <v>1.35</v>
      </c>
      <c r="U330" s="61">
        <f t="shared" si="15"/>
        <v>97.334394389845784</v>
      </c>
      <c r="V330" s="62">
        <f t="shared" si="16"/>
        <v>1.7205634354619355</v>
      </c>
      <c r="W330" s="60">
        <v>13</v>
      </c>
      <c r="X330" s="60" t="s">
        <v>53</v>
      </c>
      <c r="Y330" s="60">
        <f t="shared" si="17"/>
        <v>0</v>
      </c>
      <c r="Z330" s="60">
        <v>7.05</v>
      </c>
      <c r="AA330" s="60">
        <v>1.5</v>
      </c>
      <c r="AB330" s="60"/>
    </row>
    <row r="331" spans="1:28" x14ac:dyDescent="0.3">
      <c r="B331" s="63"/>
      <c r="E331" s="63">
        <v>6</v>
      </c>
      <c r="F331" s="63" t="s">
        <v>17</v>
      </c>
      <c r="G331" s="63" t="s">
        <v>2061</v>
      </c>
      <c r="H331" s="60">
        <v>13</v>
      </c>
      <c r="I331" s="60">
        <v>10</v>
      </c>
      <c r="J331" s="60" t="s">
        <v>53</v>
      </c>
      <c r="K331" s="60" t="s">
        <v>29</v>
      </c>
      <c r="L331" s="60">
        <v>107</v>
      </c>
      <c r="M331" s="60">
        <v>153</v>
      </c>
      <c r="N331" s="60">
        <v>46</v>
      </c>
      <c r="O331" s="60">
        <v>30</v>
      </c>
      <c r="P331" s="74">
        <v>246247</v>
      </c>
      <c r="Q331" s="60">
        <v>370.46000000000004</v>
      </c>
      <c r="R331" s="60">
        <v>305.64</v>
      </c>
      <c r="S331" s="62">
        <v>21.20795707368147</v>
      </c>
      <c r="T331" s="60">
        <v>1.35</v>
      </c>
      <c r="U331" s="61">
        <f t="shared" si="15"/>
        <v>171.76657833502196</v>
      </c>
      <c r="V331" s="62">
        <f t="shared" si="16"/>
        <v>1.7793915612842024</v>
      </c>
      <c r="W331" s="60">
        <v>13</v>
      </c>
      <c r="X331" s="60" t="s">
        <v>53</v>
      </c>
      <c r="Y331" s="60">
        <f t="shared" si="17"/>
        <v>0</v>
      </c>
      <c r="Z331" s="60">
        <v>7.19</v>
      </c>
      <c r="AA331" s="60">
        <v>-5.9</v>
      </c>
      <c r="AB331" s="60"/>
    </row>
    <row r="332" spans="1:28" x14ac:dyDescent="0.3">
      <c r="A332" s="1" t="e">
        <v>#REF!</v>
      </c>
      <c r="B332" s="63">
        <v>253</v>
      </c>
      <c r="C332" s="63">
        <v>493573.21164499799</v>
      </c>
      <c r="D332" s="63">
        <v>5180890.6823100001</v>
      </c>
      <c r="E332" s="63">
        <v>4</v>
      </c>
      <c r="F332" s="63" t="s">
        <v>17</v>
      </c>
      <c r="G332" s="63" t="s">
        <v>2062</v>
      </c>
      <c r="H332" s="60">
        <v>13</v>
      </c>
      <c r="I332" s="60">
        <v>11</v>
      </c>
      <c r="J332" s="60" t="s">
        <v>58</v>
      </c>
      <c r="K332" s="60" t="s">
        <v>16</v>
      </c>
      <c r="L332" s="60">
        <v>0</v>
      </c>
      <c r="M332" s="60">
        <v>17</v>
      </c>
      <c r="N332" s="60">
        <v>17</v>
      </c>
      <c r="O332" s="60">
        <v>17</v>
      </c>
      <c r="P332" s="60">
        <v>262</v>
      </c>
      <c r="Q332" s="60">
        <v>145.35000000000002</v>
      </c>
      <c r="R332" s="60">
        <v>131.94999999999999</v>
      </c>
      <c r="S332" s="62">
        <v>10.155361879499837</v>
      </c>
      <c r="T332" s="60">
        <v>1.35</v>
      </c>
      <c r="U332" s="61">
        <f t="shared" si="15"/>
        <v>97.334394389845784</v>
      </c>
      <c r="V332" s="62">
        <f t="shared" si="16"/>
        <v>1.3556359067845127</v>
      </c>
      <c r="W332" s="60">
        <v>13</v>
      </c>
      <c r="X332" s="60" t="s">
        <v>58</v>
      </c>
      <c r="Y332" s="60">
        <f t="shared" si="17"/>
        <v>0</v>
      </c>
      <c r="Z332" s="60">
        <v>5.19</v>
      </c>
      <c r="AA332" s="60">
        <v>109.8</v>
      </c>
      <c r="AB332" s="60"/>
    </row>
    <row r="333" spans="1:28" x14ac:dyDescent="0.3">
      <c r="A333" s="1" t="e">
        <v>#REF!</v>
      </c>
      <c r="B333" s="63">
        <v>253</v>
      </c>
      <c r="C333" s="63">
        <v>493573.21164499799</v>
      </c>
      <c r="D333" s="63">
        <v>5180890.6823100001</v>
      </c>
      <c r="E333" s="63">
        <v>4</v>
      </c>
      <c r="F333" s="63" t="s">
        <v>17</v>
      </c>
      <c r="G333" s="63" t="s">
        <v>2063</v>
      </c>
      <c r="H333" s="60">
        <v>13</v>
      </c>
      <c r="I333" s="60">
        <v>11</v>
      </c>
      <c r="J333" s="60" t="s">
        <v>58</v>
      </c>
      <c r="K333" s="60" t="s">
        <v>43</v>
      </c>
      <c r="L333" s="60">
        <v>17</v>
      </c>
      <c r="M333" s="60">
        <v>39</v>
      </c>
      <c r="N333" s="60">
        <v>22</v>
      </c>
      <c r="O333" s="60">
        <v>22</v>
      </c>
      <c r="P333" s="60">
        <v>263</v>
      </c>
      <c r="Q333" s="60">
        <v>225.37</v>
      </c>
      <c r="R333" s="60">
        <v>193.33000000000004</v>
      </c>
      <c r="S333" s="62">
        <v>16.572699529302206</v>
      </c>
      <c r="T333" s="60">
        <v>1.35</v>
      </c>
      <c r="U333" s="61">
        <f t="shared" si="15"/>
        <v>125.96215744568278</v>
      </c>
      <c r="V333" s="62">
        <f t="shared" si="16"/>
        <v>1.5348260455396496</v>
      </c>
      <c r="W333" s="60">
        <v>13</v>
      </c>
      <c r="X333" s="60" t="s">
        <v>58</v>
      </c>
      <c r="Y333" s="60">
        <f t="shared" si="17"/>
        <v>0</v>
      </c>
      <c r="Z333" s="60">
        <v>7.41</v>
      </c>
      <c r="AA333" s="60">
        <v>-15.5</v>
      </c>
      <c r="AB333" s="60"/>
    </row>
    <row r="334" spans="1:28" x14ac:dyDescent="0.3">
      <c r="B334" s="63"/>
      <c r="E334" s="63">
        <v>4</v>
      </c>
      <c r="F334" s="63" t="s">
        <v>17</v>
      </c>
      <c r="G334" s="63" t="s">
        <v>2064</v>
      </c>
      <c r="H334" s="60">
        <v>13</v>
      </c>
      <c r="I334" s="60">
        <v>11</v>
      </c>
      <c r="J334" s="60" t="s">
        <v>58</v>
      </c>
      <c r="K334" s="60" t="s">
        <v>18</v>
      </c>
      <c r="L334" s="60">
        <v>39</v>
      </c>
      <c r="M334" s="60">
        <v>79</v>
      </c>
      <c r="N334" s="60">
        <v>40</v>
      </c>
      <c r="O334" s="60">
        <v>40</v>
      </c>
      <c r="P334" s="74">
        <v>264265</v>
      </c>
      <c r="Q334" s="60">
        <v>445.43999999999994</v>
      </c>
      <c r="R334" s="60">
        <v>361.75</v>
      </c>
      <c r="S334" s="62">
        <v>23.134761575673792</v>
      </c>
      <c r="T334" s="60">
        <v>1.35</v>
      </c>
      <c r="U334" s="61">
        <f t="shared" si="15"/>
        <v>229.02210444669595</v>
      </c>
      <c r="V334" s="62">
        <f t="shared" si="16"/>
        <v>1.5795418563372601</v>
      </c>
      <c r="W334" s="60">
        <v>13</v>
      </c>
      <c r="X334" s="60" t="s">
        <v>58</v>
      </c>
      <c r="Y334" s="60">
        <f t="shared" si="17"/>
        <v>0</v>
      </c>
      <c r="Z334" s="60">
        <v>8.81</v>
      </c>
      <c r="AA334" s="60">
        <v>-88.2</v>
      </c>
      <c r="AB334" s="60"/>
    </row>
    <row r="335" spans="1:28" x14ac:dyDescent="0.3">
      <c r="B335" s="63"/>
      <c r="E335" s="63">
        <v>4</v>
      </c>
      <c r="F335" s="63" t="s">
        <v>17</v>
      </c>
      <c r="G335" s="63" t="s">
        <v>2065</v>
      </c>
      <c r="H335" s="60">
        <v>13</v>
      </c>
      <c r="I335" s="60">
        <v>11</v>
      </c>
      <c r="J335" s="60" t="s">
        <v>58</v>
      </c>
      <c r="K335" s="60" t="s">
        <v>76</v>
      </c>
      <c r="L335" s="60">
        <v>79</v>
      </c>
      <c r="M335" s="60">
        <v>124</v>
      </c>
      <c r="N335" s="60">
        <v>45</v>
      </c>
      <c r="O335" s="60">
        <v>45</v>
      </c>
      <c r="P335" s="74">
        <v>266267</v>
      </c>
      <c r="Q335" s="60">
        <v>467.02</v>
      </c>
      <c r="R335" s="60">
        <v>386.86</v>
      </c>
      <c r="S335" s="62">
        <v>20.72067414568577</v>
      </c>
      <c r="T335" s="60">
        <v>1.35</v>
      </c>
      <c r="U335" s="61">
        <f t="shared" si="15"/>
        <v>257.64986750253297</v>
      </c>
      <c r="V335" s="62">
        <f t="shared" si="16"/>
        <v>1.5014950473288979</v>
      </c>
      <c r="W335" s="60">
        <v>13</v>
      </c>
      <c r="X335" s="60" t="s">
        <v>58</v>
      </c>
      <c r="Y335" s="60">
        <f t="shared" si="17"/>
        <v>0</v>
      </c>
      <c r="Z335" s="60">
        <v>9</v>
      </c>
      <c r="AA335" s="60">
        <v>-97.7</v>
      </c>
      <c r="AB335" s="60"/>
    </row>
    <row r="336" spans="1:28" x14ac:dyDescent="0.3">
      <c r="A336" s="1" t="e">
        <v>#REF!</v>
      </c>
      <c r="B336" s="63">
        <v>253</v>
      </c>
      <c r="C336" s="63">
        <v>493573.21164499799</v>
      </c>
      <c r="D336" s="63">
        <v>5180890.6823100001</v>
      </c>
      <c r="E336" s="63">
        <v>4</v>
      </c>
      <c r="F336" s="63" t="s">
        <v>17</v>
      </c>
      <c r="G336" s="63" t="s">
        <v>2066</v>
      </c>
      <c r="H336" s="60">
        <v>13</v>
      </c>
      <c r="I336" s="60">
        <v>11</v>
      </c>
      <c r="J336" s="60" t="s">
        <v>58</v>
      </c>
      <c r="K336" s="60" t="s">
        <v>77</v>
      </c>
      <c r="L336" s="60">
        <v>124</v>
      </c>
      <c r="M336" s="60">
        <v>152</v>
      </c>
      <c r="N336" s="60">
        <v>28</v>
      </c>
      <c r="O336" s="60">
        <v>28</v>
      </c>
      <c r="P336" s="60">
        <v>268</v>
      </c>
      <c r="Q336" s="60">
        <v>291.76</v>
      </c>
      <c r="R336" s="60">
        <v>238.43</v>
      </c>
      <c r="S336" s="62">
        <v>22.36715178459086</v>
      </c>
      <c r="T336" s="60">
        <v>1.35</v>
      </c>
      <c r="U336" s="61">
        <f t="shared" si="15"/>
        <v>160.31547311268716</v>
      </c>
      <c r="V336" s="62">
        <f t="shared" si="16"/>
        <v>1.4872550688379622</v>
      </c>
      <c r="W336" s="60">
        <v>13</v>
      </c>
      <c r="X336" s="60" t="s">
        <v>58</v>
      </c>
      <c r="Y336" s="60">
        <f t="shared" si="17"/>
        <v>0</v>
      </c>
      <c r="Z336" s="60">
        <v>8.7200000000000006</v>
      </c>
      <c r="AA336" s="60">
        <v>-83.3</v>
      </c>
      <c r="AB336" s="60"/>
    </row>
    <row r="337" spans="1:28" x14ac:dyDescent="0.3">
      <c r="A337" s="1" t="e">
        <v>#REF!</v>
      </c>
      <c r="B337" s="63">
        <v>326</v>
      </c>
      <c r="C337" s="63">
        <v>493594.458174998</v>
      </c>
      <c r="D337" s="63">
        <v>5180986.0024800003</v>
      </c>
      <c r="E337" s="63">
        <v>3</v>
      </c>
      <c r="F337" s="63" t="s">
        <v>17</v>
      </c>
      <c r="G337" s="63" t="s">
        <v>2067</v>
      </c>
      <c r="H337" s="60">
        <v>13</v>
      </c>
      <c r="I337" s="60">
        <v>14</v>
      </c>
      <c r="J337" s="60" t="s">
        <v>71</v>
      </c>
      <c r="K337" s="60" t="s">
        <v>64</v>
      </c>
      <c r="L337" s="60">
        <v>0</v>
      </c>
      <c r="M337" s="60">
        <v>16</v>
      </c>
      <c r="N337" s="60">
        <v>16</v>
      </c>
      <c r="O337" s="60">
        <v>16</v>
      </c>
      <c r="P337" s="60">
        <v>324</v>
      </c>
      <c r="Q337" s="60">
        <v>133.88</v>
      </c>
      <c r="R337" s="60">
        <v>117.27</v>
      </c>
      <c r="S337" s="62">
        <v>14.163895284386458</v>
      </c>
      <c r="T337" s="60">
        <v>1.35</v>
      </c>
      <c r="U337" s="61">
        <f t="shared" si="15"/>
        <v>91.608841778678382</v>
      </c>
      <c r="V337" s="62">
        <f t="shared" si="16"/>
        <v>1.2801166101774049</v>
      </c>
      <c r="W337" s="60">
        <v>13</v>
      </c>
      <c r="X337" s="60" t="s">
        <v>71</v>
      </c>
      <c r="Y337" s="60">
        <f t="shared" si="17"/>
        <v>0</v>
      </c>
      <c r="Z337" s="60">
        <v>4.79</v>
      </c>
      <c r="AA337" s="60">
        <v>130.30000000000001</v>
      </c>
      <c r="AB337" s="60"/>
    </row>
    <row r="338" spans="1:28" x14ac:dyDescent="0.3">
      <c r="A338" s="1" t="e">
        <v>#REF!</v>
      </c>
      <c r="B338" s="63">
        <v>326</v>
      </c>
      <c r="C338" s="63">
        <v>493594.458174998</v>
      </c>
      <c r="D338" s="63">
        <v>5180986.0024800003</v>
      </c>
      <c r="E338" s="63">
        <v>3</v>
      </c>
      <c r="F338" s="63" t="s">
        <v>17</v>
      </c>
      <c r="G338" s="63" t="s">
        <v>2068</v>
      </c>
      <c r="H338" s="60">
        <v>13</v>
      </c>
      <c r="I338" s="60">
        <v>14</v>
      </c>
      <c r="J338" s="60" t="s">
        <v>71</v>
      </c>
      <c r="K338" s="60" t="s">
        <v>65</v>
      </c>
      <c r="L338" s="60">
        <v>16</v>
      </c>
      <c r="M338" s="60">
        <v>32</v>
      </c>
      <c r="N338" s="60">
        <v>16</v>
      </c>
      <c r="O338" s="60">
        <v>16</v>
      </c>
      <c r="P338" s="60">
        <v>325</v>
      </c>
      <c r="Q338" s="60">
        <v>137.68</v>
      </c>
      <c r="R338" s="60">
        <v>116.22999999999999</v>
      </c>
      <c r="S338" s="62">
        <v>18.454787920502469</v>
      </c>
      <c r="T338" s="60">
        <v>1.35</v>
      </c>
      <c r="U338" s="61">
        <f t="shared" si="15"/>
        <v>91.608841778678382</v>
      </c>
      <c r="V338" s="62">
        <f t="shared" si="16"/>
        <v>1.2687639942092586</v>
      </c>
      <c r="W338" s="60">
        <v>13</v>
      </c>
      <c r="X338" s="60" t="s">
        <v>71</v>
      </c>
      <c r="Y338" s="60">
        <f t="shared" si="17"/>
        <v>0</v>
      </c>
      <c r="Z338" s="60">
        <v>5.4</v>
      </c>
      <c r="AA338" s="60">
        <v>95.2</v>
      </c>
      <c r="AB338" s="60"/>
    </row>
    <row r="339" spans="1:28" x14ac:dyDescent="0.3">
      <c r="A339" s="1" t="e">
        <v>#REF!</v>
      </c>
      <c r="B339" s="63">
        <v>326</v>
      </c>
      <c r="C339" s="63">
        <v>493594.458174998</v>
      </c>
      <c r="D339" s="63">
        <v>5180986.0024800003</v>
      </c>
      <c r="E339" s="63">
        <v>3</v>
      </c>
      <c r="F339" s="63" t="s">
        <v>17</v>
      </c>
      <c r="G339" s="63" t="s">
        <v>2069</v>
      </c>
      <c r="H339" s="60">
        <v>13</v>
      </c>
      <c r="I339" s="60">
        <v>14</v>
      </c>
      <c r="J339" s="60" t="s">
        <v>71</v>
      </c>
      <c r="K339" s="60" t="s">
        <v>17</v>
      </c>
      <c r="L339" s="60">
        <v>32</v>
      </c>
      <c r="M339" s="60">
        <v>60</v>
      </c>
      <c r="N339" s="60">
        <v>28</v>
      </c>
      <c r="O339" s="60">
        <v>28</v>
      </c>
      <c r="P339" s="60">
        <v>326</v>
      </c>
      <c r="Q339" s="60">
        <v>234.01</v>
      </c>
      <c r="R339" s="60">
        <v>192.06</v>
      </c>
      <c r="S339" s="62">
        <v>21.842132666874928</v>
      </c>
      <c r="T339" s="60">
        <v>1.35</v>
      </c>
      <c r="U339" s="61">
        <f t="shared" si="15"/>
        <v>160.31547311268716</v>
      </c>
      <c r="V339" s="62">
        <f t="shared" si="16"/>
        <v>1.1980128696934909</v>
      </c>
      <c r="W339" s="60">
        <v>13</v>
      </c>
      <c r="X339" s="60" t="s">
        <v>71</v>
      </c>
      <c r="Y339" s="60">
        <f t="shared" si="17"/>
        <v>0</v>
      </c>
      <c r="Z339" s="60">
        <v>5.89</v>
      </c>
      <c r="AA339" s="60">
        <v>66.599999999999994</v>
      </c>
      <c r="AB339" s="60"/>
    </row>
    <row r="340" spans="1:28" x14ac:dyDescent="0.3">
      <c r="A340" s="1" t="e">
        <v>#REF!</v>
      </c>
      <c r="B340" s="63">
        <v>326</v>
      </c>
      <c r="C340" s="63">
        <v>493594.458174998</v>
      </c>
      <c r="D340" s="63">
        <v>5180986.0024800003</v>
      </c>
      <c r="E340" s="63">
        <v>3</v>
      </c>
      <c r="F340" s="63" t="s">
        <v>17</v>
      </c>
      <c r="G340" s="63" t="s">
        <v>2070</v>
      </c>
      <c r="H340" s="60">
        <v>13</v>
      </c>
      <c r="I340" s="60">
        <v>14</v>
      </c>
      <c r="J340" s="60" t="s">
        <v>71</v>
      </c>
      <c r="K340" s="60" t="s">
        <v>36</v>
      </c>
      <c r="L340" s="60">
        <v>60</v>
      </c>
      <c r="M340" s="60">
        <v>97</v>
      </c>
      <c r="N340" s="60">
        <v>37</v>
      </c>
      <c r="O340" s="60">
        <v>27</v>
      </c>
      <c r="P340" s="60">
        <v>327</v>
      </c>
      <c r="Q340" s="60">
        <v>278.76</v>
      </c>
      <c r="R340" s="60">
        <v>229.51999999999998</v>
      </c>
      <c r="S340" s="62">
        <v>21.453468107354485</v>
      </c>
      <c r="T340" s="60">
        <v>1.35</v>
      </c>
      <c r="U340" s="61">
        <f t="shared" si="15"/>
        <v>154.58992050151977</v>
      </c>
      <c r="V340" s="62">
        <f t="shared" si="16"/>
        <v>1.4847022319139078</v>
      </c>
      <c r="W340" s="60">
        <v>13</v>
      </c>
      <c r="X340" s="60" t="s">
        <v>71</v>
      </c>
      <c r="Y340" s="60">
        <f t="shared" si="17"/>
        <v>0</v>
      </c>
      <c r="Z340" s="60">
        <v>6.13</v>
      </c>
      <c r="AA340" s="60">
        <v>52.6</v>
      </c>
      <c r="AB340" s="60"/>
    </row>
    <row r="341" spans="1:28" x14ac:dyDescent="0.3">
      <c r="B341" s="63"/>
      <c r="E341" s="63">
        <v>3</v>
      </c>
      <c r="F341" s="63" t="s">
        <v>17</v>
      </c>
      <c r="G341" s="63" t="s">
        <v>2071</v>
      </c>
      <c r="H341" s="60">
        <v>13</v>
      </c>
      <c r="I341" s="60">
        <v>14</v>
      </c>
      <c r="J341" s="60" t="s">
        <v>71</v>
      </c>
      <c r="K341" s="60" t="s">
        <v>37</v>
      </c>
      <c r="L341" s="60">
        <v>97</v>
      </c>
      <c r="M341" s="60">
        <v>141</v>
      </c>
      <c r="N341" s="60">
        <v>44</v>
      </c>
      <c r="O341" s="60">
        <v>44</v>
      </c>
      <c r="P341" s="74">
        <v>328329</v>
      </c>
      <c r="Q341" s="60">
        <v>510.59999999999997</v>
      </c>
      <c r="R341" s="60">
        <v>419.08</v>
      </c>
      <c r="S341" s="62">
        <v>21.838312494034547</v>
      </c>
      <c r="T341" s="60">
        <v>1.35</v>
      </c>
      <c r="U341" s="61">
        <f t="shared" si="15"/>
        <v>251.92431489136555</v>
      </c>
      <c r="V341" s="62">
        <f t="shared" si="16"/>
        <v>1.6635154894862574</v>
      </c>
      <c r="W341" s="60">
        <v>13</v>
      </c>
      <c r="X341" s="60" t="s">
        <v>71</v>
      </c>
      <c r="Y341" s="60">
        <f t="shared" si="17"/>
        <v>0</v>
      </c>
      <c r="Z341" s="60">
        <v>6.56</v>
      </c>
      <c r="AA341" s="60">
        <v>27.8</v>
      </c>
      <c r="AB341" s="60"/>
    </row>
    <row r="342" spans="1:28" x14ac:dyDescent="0.3">
      <c r="A342" s="1" t="e">
        <v>#REF!</v>
      </c>
      <c r="B342" s="63">
        <v>326</v>
      </c>
      <c r="C342" s="63">
        <v>493594.458174998</v>
      </c>
      <c r="D342" s="63">
        <v>5180986.0024800003</v>
      </c>
      <c r="E342" s="63">
        <v>3</v>
      </c>
      <c r="F342" s="63" t="s">
        <v>17</v>
      </c>
      <c r="G342" s="63" t="s">
        <v>2072</v>
      </c>
      <c r="H342" s="60">
        <v>13</v>
      </c>
      <c r="I342" s="60">
        <v>14</v>
      </c>
      <c r="J342" s="60" t="s">
        <v>71</v>
      </c>
      <c r="K342" s="60" t="s">
        <v>38</v>
      </c>
      <c r="L342" s="60">
        <v>141</v>
      </c>
      <c r="M342" s="60">
        <v>153</v>
      </c>
      <c r="N342" s="60">
        <v>12</v>
      </c>
      <c r="O342" s="60">
        <v>9</v>
      </c>
      <c r="P342" s="60">
        <v>330</v>
      </c>
      <c r="Q342" s="60">
        <v>106.56</v>
      </c>
      <c r="R342" s="60">
        <v>87.53</v>
      </c>
      <c r="S342" s="62">
        <v>21.741117331200734</v>
      </c>
      <c r="T342" s="60">
        <v>1.35</v>
      </c>
      <c r="U342" s="61">
        <f t="shared" si="15"/>
        <v>51.529973500506593</v>
      </c>
      <c r="V342" s="62">
        <f t="shared" si="16"/>
        <v>1.6986230353706564</v>
      </c>
      <c r="W342" s="60">
        <v>13</v>
      </c>
      <c r="X342" s="60" t="s">
        <v>71</v>
      </c>
      <c r="Y342" s="60">
        <f t="shared" si="17"/>
        <v>0</v>
      </c>
      <c r="Z342" s="60">
        <v>6.55</v>
      </c>
      <c r="AA342" s="60">
        <v>28.4</v>
      </c>
      <c r="AB342" s="60"/>
    </row>
    <row r="343" spans="1:28" x14ac:dyDescent="0.3">
      <c r="A343" s="1" t="e">
        <v>#REF!</v>
      </c>
      <c r="B343" s="63">
        <v>31</v>
      </c>
      <c r="C343" s="63">
        <v>493628.33457200002</v>
      </c>
      <c r="D343" s="63">
        <v>5180611.5956800003</v>
      </c>
      <c r="E343" s="63">
        <v>5</v>
      </c>
      <c r="F343" s="63" t="s">
        <v>15</v>
      </c>
      <c r="G343" s="63" t="s">
        <v>2073</v>
      </c>
      <c r="H343" s="60">
        <v>14</v>
      </c>
      <c r="I343" s="60">
        <v>2</v>
      </c>
      <c r="J343" s="60" t="s">
        <v>15</v>
      </c>
      <c r="K343" s="60" t="s">
        <v>16</v>
      </c>
      <c r="L343" s="60">
        <v>0</v>
      </c>
      <c r="M343" s="60">
        <v>13</v>
      </c>
      <c r="N343" s="60">
        <v>13</v>
      </c>
      <c r="O343" s="60">
        <v>13</v>
      </c>
      <c r="P343" s="60">
        <v>39</v>
      </c>
      <c r="Q343" s="60">
        <v>111.77000000000001</v>
      </c>
      <c r="R343" s="60">
        <v>94.82</v>
      </c>
      <c r="S343" s="62">
        <v>17.875975532588082</v>
      </c>
      <c r="T343" s="60">
        <v>1.35</v>
      </c>
      <c r="U343" s="61">
        <f t="shared" si="15"/>
        <v>74.432183945176192</v>
      </c>
      <c r="V343" s="62">
        <f t="shared" si="16"/>
        <v>1.2739112971593129</v>
      </c>
      <c r="W343" s="60">
        <v>14</v>
      </c>
      <c r="X343" s="60" t="s">
        <v>15</v>
      </c>
      <c r="Y343" s="60">
        <f t="shared" si="17"/>
        <v>0</v>
      </c>
      <c r="Z343" s="60">
        <v>4.6900000000000004</v>
      </c>
      <c r="AA343" s="60">
        <v>123.8</v>
      </c>
      <c r="AB343" s="60"/>
    </row>
    <row r="344" spans="1:28" x14ac:dyDescent="0.3">
      <c r="A344" s="1" t="e">
        <v>#REF!</v>
      </c>
      <c r="B344" s="63">
        <v>31</v>
      </c>
      <c r="C344" s="63">
        <v>493628.33457200002</v>
      </c>
      <c r="D344" s="63">
        <v>5180611.5956800003</v>
      </c>
      <c r="E344" s="63">
        <v>5</v>
      </c>
      <c r="F344" s="63" t="s">
        <v>15</v>
      </c>
      <c r="G344" s="63" t="s">
        <v>2074</v>
      </c>
      <c r="H344" s="60">
        <v>14</v>
      </c>
      <c r="I344" s="60">
        <v>2</v>
      </c>
      <c r="J344" s="60" t="s">
        <v>15</v>
      </c>
      <c r="K344" s="60" t="s">
        <v>24</v>
      </c>
      <c r="L344" s="60">
        <v>13</v>
      </c>
      <c r="M344" s="60">
        <v>40</v>
      </c>
      <c r="N344" s="60">
        <v>27</v>
      </c>
      <c r="O344" s="60">
        <v>27</v>
      </c>
      <c r="P344" s="60">
        <v>40</v>
      </c>
      <c r="Q344" s="60">
        <v>237.86</v>
      </c>
      <c r="R344" s="60">
        <v>199.65000000000003</v>
      </c>
      <c r="S344" s="62">
        <v>19.138492361632846</v>
      </c>
      <c r="T344" s="60">
        <v>1.35</v>
      </c>
      <c r="U344" s="61">
        <f t="shared" si="15"/>
        <v>154.58992050151977</v>
      </c>
      <c r="V344" s="62">
        <f t="shared" si="16"/>
        <v>1.2914813550087652</v>
      </c>
      <c r="W344" s="60">
        <v>14</v>
      </c>
      <c r="X344" s="60" t="s">
        <v>15</v>
      </c>
      <c r="Y344" s="60">
        <f t="shared" si="17"/>
        <v>0</v>
      </c>
      <c r="Z344" s="60">
        <v>5.7</v>
      </c>
      <c r="AA344" s="60">
        <v>66.7</v>
      </c>
      <c r="AB344" s="60"/>
    </row>
    <row r="345" spans="1:28" x14ac:dyDescent="0.3">
      <c r="A345" s="1" t="e">
        <v>#REF!</v>
      </c>
      <c r="B345" s="63">
        <v>31</v>
      </c>
      <c r="C345" s="63">
        <v>493628.33457200002</v>
      </c>
      <c r="D345" s="63">
        <v>5180611.5956800003</v>
      </c>
      <c r="E345" s="63">
        <v>5</v>
      </c>
      <c r="F345" s="63" t="s">
        <v>15</v>
      </c>
      <c r="G345" s="63" t="s">
        <v>2075</v>
      </c>
      <c r="H345" s="60">
        <v>14</v>
      </c>
      <c r="I345" s="60">
        <v>2</v>
      </c>
      <c r="J345" s="60" t="s">
        <v>15</v>
      </c>
      <c r="K345" s="60" t="s">
        <v>25</v>
      </c>
      <c r="L345" s="60">
        <v>40</v>
      </c>
      <c r="M345" s="60">
        <v>57</v>
      </c>
      <c r="N345" s="60">
        <v>17</v>
      </c>
      <c r="O345" s="60">
        <v>17</v>
      </c>
      <c r="P345" s="60">
        <v>41</v>
      </c>
      <c r="Q345" s="60">
        <v>166.18</v>
      </c>
      <c r="R345" s="60">
        <v>137.54</v>
      </c>
      <c r="S345" s="62">
        <v>20.823033299403821</v>
      </c>
      <c r="T345" s="60">
        <v>1.35</v>
      </c>
      <c r="U345" s="61">
        <f t="shared" si="15"/>
        <v>97.334394389845784</v>
      </c>
      <c r="V345" s="62">
        <f t="shared" si="16"/>
        <v>1.4130667875645464</v>
      </c>
      <c r="W345" s="60">
        <v>14</v>
      </c>
      <c r="X345" s="60" t="s">
        <v>15</v>
      </c>
      <c r="Y345" s="60">
        <f t="shared" si="17"/>
        <v>0</v>
      </c>
      <c r="Z345" s="60">
        <v>6.42</v>
      </c>
      <c r="AA345" s="60">
        <v>24.5</v>
      </c>
      <c r="AB345" s="60"/>
    </row>
    <row r="346" spans="1:28" s="71" customFormat="1" ht="21" customHeight="1" x14ac:dyDescent="0.3">
      <c r="A346" s="1" t="e">
        <v>#REF!</v>
      </c>
      <c r="B346" s="63">
        <v>31</v>
      </c>
      <c r="C346" s="63">
        <v>493628.33457200002</v>
      </c>
      <c r="D346" s="63">
        <v>5180611.5956800003</v>
      </c>
      <c r="E346" s="63">
        <v>5</v>
      </c>
      <c r="F346" s="63" t="s">
        <v>15</v>
      </c>
      <c r="G346" s="63" t="s">
        <v>2076</v>
      </c>
      <c r="H346" s="60">
        <v>14</v>
      </c>
      <c r="I346" s="60">
        <v>2</v>
      </c>
      <c r="J346" s="60" t="s">
        <v>15</v>
      </c>
      <c r="K346" s="60" t="s">
        <v>36</v>
      </c>
      <c r="L346" s="60">
        <v>57</v>
      </c>
      <c r="M346" s="60">
        <v>88</v>
      </c>
      <c r="N346" s="60">
        <v>31</v>
      </c>
      <c r="O346" s="60">
        <v>31</v>
      </c>
      <c r="P346" s="60">
        <v>42</v>
      </c>
      <c r="Q346" s="60">
        <v>335.69</v>
      </c>
      <c r="R346" s="60">
        <v>277.79000000000002</v>
      </c>
      <c r="S346" s="62">
        <v>20.843082904352197</v>
      </c>
      <c r="T346" s="60">
        <v>1.35</v>
      </c>
      <c r="U346" s="61">
        <f t="shared" si="15"/>
        <v>177.49213094618938</v>
      </c>
      <c r="V346" s="62">
        <f t="shared" si="16"/>
        <v>1.5650834688790689</v>
      </c>
      <c r="W346" s="60">
        <v>14</v>
      </c>
      <c r="X346" s="60" t="s">
        <v>15</v>
      </c>
      <c r="Y346" s="60">
        <f t="shared" si="17"/>
        <v>0</v>
      </c>
      <c r="Z346" s="60">
        <v>6.53</v>
      </c>
      <c r="AA346" s="60">
        <v>29.3</v>
      </c>
      <c r="AB346" s="60"/>
    </row>
    <row r="347" spans="1:28" x14ac:dyDescent="0.3">
      <c r="A347" s="1" t="e">
        <v>#REF!</v>
      </c>
      <c r="B347" s="63">
        <v>31</v>
      </c>
      <c r="C347" s="63">
        <v>493628.33457200002</v>
      </c>
      <c r="D347" s="63">
        <v>5180611.5956800003</v>
      </c>
      <c r="E347" s="63">
        <v>5</v>
      </c>
      <c r="F347" s="63" t="s">
        <v>15</v>
      </c>
      <c r="G347" s="63" t="s">
        <v>2077</v>
      </c>
      <c r="H347" s="60">
        <v>14</v>
      </c>
      <c r="I347" s="60">
        <v>2</v>
      </c>
      <c r="J347" s="60" t="s">
        <v>15</v>
      </c>
      <c r="K347" s="60" t="s">
        <v>37</v>
      </c>
      <c r="L347" s="60">
        <v>88</v>
      </c>
      <c r="M347" s="60">
        <v>127</v>
      </c>
      <c r="N347" s="60">
        <v>39</v>
      </c>
      <c r="O347" s="60">
        <v>39</v>
      </c>
      <c r="P347" s="60">
        <v>43</v>
      </c>
      <c r="Q347" s="60">
        <v>456.43999999999994</v>
      </c>
      <c r="R347" s="60">
        <v>375.98</v>
      </c>
      <c r="S347" s="62">
        <v>21.400074472046363</v>
      </c>
      <c r="T347" s="60">
        <v>1.35</v>
      </c>
      <c r="U347" s="61">
        <f t="shared" si="15"/>
        <v>223.29655183552856</v>
      </c>
      <c r="V347" s="62">
        <f t="shared" si="16"/>
        <v>1.683769842881103</v>
      </c>
      <c r="W347" s="60">
        <v>14</v>
      </c>
      <c r="X347" s="60" t="s">
        <v>15</v>
      </c>
      <c r="Y347" s="60">
        <f t="shared" si="17"/>
        <v>0</v>
      </c>
      <c r="Z347" s="60">
        <v>6.73</v>
      </c>
      <c r="AA347" s="60">
        <v>18.100000000000001</v>
      </c>
      <c r="AB347" s="60"/>
    </row>
    <row r="348" spans="1:28" x14ac:dyDescent="0.3">
      <c r="A348" s="1" t="e">
        <v>#REF!</v>
      </c>
      <c r="B348" s="63">
        <v>31</v>
      </c>
      <c r="C348" s="63">
        <v>493628.33457200002</v>
      </c>
      <c r="D348" s="63">
        <v>5180611.5956800003</v>
      </c>
      <c r="E348" s="63">
        <v>5</v>
      </c>
      <c r="F348" s="63" t="s">
        <v>15</v>
      </c>
      <c r="G348" s="63" t="s">
        <v>2078</v>
      </c>
      <c r="H348" s="60">
        <v>14</v>
      </c>
      <c r="I348" s="60">
        <v>2</v>
      </c>
      <c r="J348" s="60" t="s">
        <v>15</v>
      </c>
      <c r="K348" s="60" t="s">
        <v>38</v>
      </c>
      <c r="L348" s="60">
        <v>127</v>
      </c>
      <c r="M348" s="60">
        <v>153</v>
      </c>
      <c r="N348" s="60">
        <v>26</v>
      </c>
      <c r="O348" s="60">
        <v>25</v>
      </c>
      <c r="P348" s="60">
        <v>44</v>
      </c>
      <c r="Q348" s="60">
        <v>291.77999999999997</v>
      </c>
      <c r="R348" s="60">
        <v>236.57</v>
      </c>
      <c r="S348" s="62">
        <v>23.337701314621455</v>
      </c>
      <c r="T348" s="60">
        <v>1.35</v>
      </c>
      <c r="U348" s="61">
        <f t="shared" si="15"/>
        <v>143.13881527918497</v>
      </c>
      <c r="V348" s="62">
        <f t="shared" si="16"/>
        <v>1.6527312982057472</v>
      </c>
      <c r="W348" s="60">
        <v>14</v>
      </c>
      <c r="X348" s="60" t="s">
        <v>15</v>
      </c>
      <c r="Y348" s="60">
        <f t="shared" si="17"/>
        <v>0</v>
      </c>
      <c r="Z348" s="60">
        <v>6.72</v>
      </c>
      <c r="AA348" s="60">
        <v>18.3</v>
      </c>
      <c r="AB348" s="60"/>
    </row>
    <row r="349" spans="1:28" x14ac:dyDescent="0.3">
      <c r="A349" s="1" t="e">
        <v>#REF!</v>
      </c>
      <c r="B349" s="63">
        <v>79</v>
      </c>
      <c r="C349" s="63">
        <v>493615.65366100002</v>
      </c>
      <c r="D349" s="63">
        <v>5180675.17105</v>
      </c>
      <c r="E349" s="63">
        <v>3</v>
      </c>
      <c r="F349" s="63" t="s">
        <v>15</v>
      </c>
      <c r="G349" s="63" t="s">
        <v>2079</v>
      </c>
      <c r="H349" s="60">
        <v>14</v>
      </c>
      <c r="I349" s="60">
        <v>4</v>
      </c>
      <c r="J349" s="60" t="s">
        <v>33</v>
      </c>
      <c r="K349" s="60" t="s">
        <v>16</v>
      </c>
      <c r="L349" s="60">
        <v>0</v>
      </c>
      <c r="M349" s="60">
        <v>10.5</v>
      </c>
      <c r="N349" s="60">
        <v>10.5</v>
      </c>
      <c r="O349" s="60">
        <v>10.5</v>
      </c>
      <c r="P349" s="60">
        <v>79</v>
      </c>
      <c r="Q349" s="60">
        <v>93.609999999999985</v>
      </c>
      <c r="R349" s="60">
        <v>73.13</v>
      </c>
      <c r="S349" s="62">
        <v>28.004922740325433</v>
      </c>
      <c r="T349" s="60">
        <v>1.35</v>
      </c>
      <c r="U349" s="61">
        <f t="shared" si="15"/>
        <v>60.118302417257688</v>
      </c>
      <c r="V349" s="62">
        <f t="shared" si="16"/>
        <v>1.2164348802205556</v>
      </c>
      <c r="W349" s="60">
        <v>14</v>
      </c>
      <c r="X349" s="60" t="s">
        <v>33</v>
      </c>
      <c r="Y349" s="60">
        <f t="shared" si="17"/>
        <v>0</v>
      </c>
      <c r="Z349" s="60">
        <v>3.95</v>
      </c>
      <c r="AA349" s="60">
        <v>169.1</v>
      </c>
      <c r="AB349" s="60"/>
    </row>
    <row r="350" spans="1:28" x14ac:dyDescent="0.3">
      <c r="A350" s="1" t="e">
        <v>#REF!</v>
      </c>
      <c r="B350" s="63">
        <v>79</v>
      </c>
      <c r="C350" s="63">
        <v>493615.65366100002</v>
      </c>
      <c r="D350" s="63">
        <v>5180675.17105</v>
      </c>
      <c r="E350" s="63">
        <v>3</v>
      </c>
      <c r="F350" s="63" t="s">
        <v>15</v>
      </c>
      <c r="G350" s="63" t="s">
        <v>2080</v>
      </c>
      <c r="H350" s="60">
        <v>14</v>
      </c>
      <c r="I350" s="60">
        <v>4</v>
      </c>
      <c r="J350" s="60" t="s">
        <v>33</v>
      </c>
      <c r="K350" s="60" t="s">
        <v>24</v>
      </c>
      <c r="L350" s="60">
        <v>10.5</v>
      </c>
      <c r="M350" s="60">
        <v>35</v>
      </c>
      <c r="N350" s="60">
        <v>24.5</v>
      </c>
      <c r="O350" s="60">
        <v>24.5</v>
      </c>
      <c r="P350" s="60">
        <v>80</v>
      </c>
      <c r="Q350" s="60">
        <v>211.05</v>
      </c>
      <c r="R350" s="60">
        <v>166.69</v>
      </c>
      <c r="S350" s="62">
        <v>26.612274281600584</v>
      </c>
      <c r="T350" s="60">
        <v>1.35</v>
      </c>
      <c r="U350" s="61">
        <f t="shared" si="15"/>
        <v>140.27603897360126</v>
      </c>
      <c r="V350" s="62">
        <f t="shared" si="16"/>
        <v>1.1882998780095981</v>
      </c>
      <c r="W350" s="60">
        <v>14</v>
      </c>
      <c r="X350" s="60" t="s">
        <v>33</v>
      </c>
      <c r="Y350" s="60">
        <f t="shared" si="17"/>
        <v>0</v>
      </c>
      <c r="Z350" s="60">
        <v>5.1100000000000003</v>
      </c>
      <c r="AA350" s="60">
        <v>101.5</v>
      </c>
      <c r="AB350" s="60"/>
    </row>
    <row r="351" spans="1:28" x14ac:dyDescent="0.3">
      <c r="A351" s="1" t="e">
        <v>#REF!</v>
      </c>
      <c r="B351" s="63">
        <v>79</v>
      </c>
      <c r="C351" s="63">
        <v>493615.65366100002</v>
      </c>
      <c r="D351" s="63">
        <v>5180675.17105</v>
      </c>
      <c r="E351" s="63">
        <v>3</v>
      </c>
      <c r="F351" s="63" t="s">
        <v>15</v>
      </c>
      <c r="G351" s="63" t="s">
        <v>2081</v>
      </c>
      <c r="H351" s="60">
        <v>14</v>
      </c>
      <c r="I351" s="60">
        <v>4</v>
      </c>
      <c r="J351" s="60" t="s">
        <v>33</v>
      </c>
      <c r="K351" s="60" t="s">
        <v>25</v>
      </c>
      <c r="L351" s="60">
        <v>35</v>
      </c>
      <c r="M351" s="60">
        <v>52</v>
      </c>
      <c r="N351" s="60">
        <v>17</v>
      </c>
      <c r="O351" s="60">
        <v>17</v>
      </c>
      <c r="P351" s="60">
        <v>81</v>
      </c>
      <c r="Q351" s="60">
        <v>149.81</v>
      </c>
      <c r="R351" s="60">
        <v>117.23999999999998</v>
      </c>
      <c r="S351" s="62">
        <v>27.780620948481772</v>
      </c>
      <c r="T351" s="60">
        <v>1.35</v>
      </c>
      <c r="U351" s="61">
        <f t="shared" si="15"/>
        <v>97.334394389845784</v>
      </c>
      <c r="V351" s="62">
        <f t="shared" si="16"/>
        <v>1.2045074172900059</v>
      </c>
      <c r="W351" s="60">
        <v>14</v>
      </c>
      <c r="X351" s="60" t="s">
        <v>33</v>
      </c>
      <c r="Y351" s="60">
        <f t="shared" si="17"/>
        <v>0</v>
      </c>
      <c r="Z351" s="60">
        <v>6.17</v>
      </c>
      <c r="AA351" s="60">
        <v>39.299999999999997</v>
      </c>
      <c r="AB351" s="60"/>
    </row>
    <row r="352" spans="1:28" x14ac:dyDescent="0.3">
      <c r="A352" s="1" t="e">
        <v>#REF!</v>
      </c>
      <c r="B352" s="63">
        <v>79</v>
      </c>
      <c r="C352" s="63">
        <v>493615.65366100002</v>
      </c>
      <c r="D352" s="63">
        <v>5180675.17105</v>
      </c>
      <c r="E352" s="63">
        <v>3</v>
      </c>
      <c r="F352" s="63" t="s">
        <v>15</v>
      </c>
      <c r="G352" s="63" t="s">
        <v>2082</v>
      </c>
      <c r="H352" s="60">
        <v>14</v>
      </c>
      <c r="I352" s="60">
        <v>4</v>
      </c>
      <c r="J352" s="60" t="s">
        <v>33</v>
      </c>
      <c r="K352" s="60" t="s">
        <v>30</v>
      </c>
      <c r="L352" s="60">
        <v>52</v>
      </c>
      <c r="M352" s="60">
        <v>74</v>
      </c>
      <c r="N352" s="60">
        <v>22</v>
      </c>
      <c r="O352" s="60">
        <v>22</v>
      </c>
      <c r="P352" s="60">
        <v>82</v>
      </c>
      <c r="Q352" s="60">
        <v>231.44</v>
      </c>
      <c r="R352" s="60">
        <v>185.96999999999997</v>
      </c>
      <c r="S352" s="62">
        <v>24.450180136581189</v>
      </c>
      <c r="T352" s="60">
        <v>1.35</v>
      </c>
      <c r="U352" s="61">
        <f t="shared" si="15"/>
        <v>125.96215744568278</v>
      </c>
      <c r="V352" s="62">
        <f t="shared" si="16"/>
        <v>1.4763957983189808</v>
      </c>
      <c r="W352" s="60">
        <v>14</v>
      </c>
      <c r="X352" s="60" t="s">
        <v>33</v>
      </c>
      <c r="Y352" s="60">
        <f t="shared" si="17"/>
        <v>0</v>
      </c>
      <c r="Z352" s="60">
        <v>6.19</v>
      </c>
      <c r="AA352" s="60">
        <v>38.200000000000003</v>
      </c>
      <c r="AB352" s="60"/>
    </row>
    <row r="353" spans="1:28" x14ac:dyDescent="0.3">
      <c r="A353" s="1" t="e">
        <v>#REF!</v>
      </c>
      <c r="B353" s="63">
        <v>79</v>
      </c>
      <c r="C353" s="63">
        <v>493615.65366100002</v>
      </c>
      <c r="D353" s="63">
        <v>5180675.17105</v>
      </c>
      <c r="E353" s="63">
        <v>3</v>
      </c>
      <c r="F353" s="63" t="s">
        <v>15</v>
      </c>
      <c r="G353" s="63" t="s">
        <v>2083</v>
      </c>
      <c r="H353" s="60">
        <v>14</v>
      </c>
      <c r="I353" s="60">
        <v>4</v>
      </c>
      <c r="J353" s="60" t="s">
        <v>33</v>
      </c>
      <c r="K353" s="60" t="s">
        <v>27</v>
      </c>
      <c r="L353" s="60">
        <v>74</v>
      </c>
      <c r="M353" s="60">
        <v>88</v>
      </c>
      <c r="N353" s="60">
        <v>14</v>
      </c>
      <c r="O353" s="60">
        <v>14</v>
      </c>
      <c r="P353" s="60">
        <v>83</v>
      </c>
      <c r="Q353" s="60">
        <v>154.16000000000003</v>
      </c>
      <c r="R353" s="60">
        <v>126.69000000000001</v>
      </c>
      <c r="S353" s="62">
        <v>21.682847896440137</v>
      </c>
      <c r="T353" s="60">
        <v>1.35</v>
      </c>
      <c r="U353" s="61">
        <f t="shared" si="15"/>
        <v>80.157736556343579</v>
      </c>
      <c r="V353" s="62">
        <f t="shared" si="16"/>
        <v>1.5805087000048772</v>
      </c>
      <c r="W353" s="60">
        <v>14</v>
      </c>
      <c r="X353" s="60" t="s">
        <v>33</v>
      </c>
      <c r="Y353" s="60">
        <f t="shared" si="17"/>
        <v>0</v>
      </c>
      <c r="Z353" s="60">
        <v>6.38</v>
      </c>
      <c r="AA353" s="60">
        <v>26.9</v>
      </c>
      <c r="AB353" s="60"/>
    </row>
    <row r="354" spans="1:28" x14ac:dyDescent="0.3">
      <c r="A354" s="1" t="e">
        <v>#REF!</v>
      </c>
      <c r="B354" s="63">
        <v>79</v>
      </c>
      <c r="C354" s="63">
        <v>493615.65366100002</v>
      </c>
      <c r="D354" s="63">
        <v>5180675.17105</v>
      </c>
      <c r="E354" s="63">
        <v>3</v>
      </c>
      <c r="F354" s="63" t="s">
        <v>15</v>
      </c>
      <c r="G354" s="63" t="s">
        <v>2084</v>
      </c>
      <c r="H354" s="60">
        <v>14</v>
      </c>
      <c r="I354" s="60">
        <v>4</v>
      </c>
      <c r="J354" s="60" t="s">
        <v>33</v>
      </c>
      <c r="K354" s="60" t="s">
        <v>26</v>
      </c>
      <c r="L354" s="60">
        <v>88</v>
      </c>
      <c r="M354" s="60">
        <v>118</v>
      </c>
      <c r="N354" s="60">
        <v>30</v>
      </c>
      <c r="O354" s="60">
        <v>30</v>
      </c>
      <c r="P354" s="60">
        <v>84</v>
      </c>
      <c r="Q354" s="60">
        <v>347.54999999999995</v>
      </c>
      <c r="R354" s="60">
        <v>285.16999999999996</v>
      </c>
      <c r="S354" s="62">
        <v>21.874671248728831</v>
      </c>
      <c r="T354" s="60">
        <v>1.35</v>
      </c>
      <c r="U354" s="61">
        <f t="shared" si="15"/>
        <v>171.76657833502196</v>
      </c>
      <c r="V354" s="62">
        <f t="shared" si="16"/>
        <v>1.6602182028903807</v>
      </c>
      <c r="W354" s="60">
        <v>14</v>
      </c>
      <c r="X354" s="60" t="s">
        <v>33</v>
      </c>
      <c r="Y354" s="60">
        <f t="shared" si="17"/>
        <v>0</v>
      </c>
      <c r="Z354" s="60">
        <v>6.62</v>
      </c>
      <c r="AA354" s="60">
        <v>13.2</v>
      </c>
      <c r="AB354" s="60"/>
    </row>
    <row r="355" spans="1:28" x14ac:dyDescent="0.3">
      <c r="A355" s="1" t="e">
        <v>#REF!</v>
      </c>
      <c r="B355" s="63">
        <v>79</v>
      </c>
      <c r="C355" s="63">
        <v>493615.65366100002</v>
      </c>
      <c r="D355" s="63">
        <v>5180675.17105</v>
      </c>
      <c r="E355" s="63">
        <v>3</v>
      </c>
      <c r="F355" s="63" t="s">
        <v>15</v>
      </c>
      <c r="G355" s="63" t="s">
        <v>2085</v>
      </c>
      <c r="H355" s="60">
        <v>14</v>
      </c>
      <c r="I355" s="60">
        <v>4</v>
      </c>
      <c r="J355" s="60" t="s">
        <v>33</v>
      </c>
      <c r="K355" s="60" t="s">
        <v>54</v>
      </c>
      <c r="L355" s="60">
        <v>118</v>
      </c>
      <c r="M355" s="60">
        <v>153</v>
      </c>
      <c r="N355" s="60">
        <v>35</v>
      </c>
      <c r="O355" s="60">
        <v>37</v>
      </c>
      <c r="P355" s="60">
        <v>85</v>
      </c>
      <c r="Q355" s="60">
        <v>434.28999999999996</v>
      </c>
      <c r="R355" s="60">
        <v>351.52</v>
      </c>
      <c r="S355" s="62">
        <v>23.546313154301316</v>
      </c>
      <c r="T355" s="60">
        <v>1.35</v>
      </c>
      <c r="U355" s="61">
        <f t="shared" si="15"/>
        <v>211.84544661319376</v>
      </c>
      <c r="V355" s="62">
        <f t="shared" si="16"/>
        <v>1.6593228961009316</v>
      </c>
      <c r="W355" s="60">
        <v>14</v>
      </c>
      <c r="X355" s="60" t="s">
        <v>33</v>
      </c>
      <c r="Y355" s="60">
        <f t="shared" si="17"/>
        <v>0</v>
      </c>
      <c r="Z355" s="60">
        <v>6.42</v>
      </c>
      <c r="AA355" s="60">
        <v>24.4</v>
      </c>
      <c r="AB355" s="60"/>
    </row>
    <row r="356" spans="1:28" x14ac:dyDescent="0.3">
      <c r="A356" s="1" t="e">
        <v>#REF!</v>
      </c>
      <c r="B356" s="63">
        <v>157</v>
      </c>
      <c r="C356" s="63">
        <v>493606.136686999</v>
      </c>
      <c r="D356" s="63">
        <v>5180770.52403</v>
      </c>
      <c r="E356" s="63">
        <v>1</v>
      </c>
      <c r="F356" s="63" t="s">
        <v>15</v>
      </c>
      <c r="G356" s="63" t="s">
        <v>2086</v>
      </c>
      <c r="H356" s="60">
        <v>14</v>
      </c>
      <c r="I356" s="60">
        <v>7</v>
      </c>
      <c r="J356" s="60" t="s">
        <v>47</v>
      </c>
      <c r="K356" s="60" t="s">
        <v>64</v>
      </c>
      <c r="L356" s="60">
        <v>0</v>
      </c>
      <c r="M356" s="60">
        <v>13</v>
      </c>
      <c r="N356" s="60">
        <v>13</v>
      </c>
      <c r="O356" s="60">
        <v>13</v>
      </c>
      <c r="P356" s="60">
        <v>147</v>
      </c>
      <c r="Q356" s="60">
        <v>116.58</v>
      </c>
      <c r="R356" s="60">
        <v>98.899999999999991</v>
      </c>
      <c r="S356" s="62">
        <v>17.876643073811941</v>
      </c>
      <c r="T356" s="60">
        <v>1.35</v>
      </c>
      <c r="U356" s="61">
        <f t="shared" si="15"/>
        <v>74.432183945176192</v>
      </c>
      <c r="V356" s="62">
        <f t="shared" si="16"/>
        <v>1.3287262949700069</v>
      </c>
      <c r="W356" s="60">
        <v>14</v>
      </c>
      <c r="X356" s="60" t="s">
        <v>47</v>
      </c>
      <c r="Y356" s="60">
        <f t="shared" si="17"/>
        <v>0</v>
      </c>
      <c r="Z356" s="60">
        <v>4.72</v>
      </c>
      <c r="AA356" s="60">
        <v>132.6</v>
      </c>
      <c r="AB356" s="60"/>
    </row>
    <row r="357" spans="1:28" x14ac:dyDescent="0.3">
      <c r="A357" s="1" t="e">
        <v>#REF!</v>
      </c>
      <c r="B357" s="63">
        <v>157</v>
      </c>
      <c r="C357" s="63">
        <v>493606.136686999</v>
      </c>
      <c r="D357" s="63">
        <v>5180770.52403</v>
      </c>
      <c r="E357" s="63">
        <v>1</v>
      </c>
      <c r="F357" s="63" t="s">
        <v>15</v>
      </c>
      <c r="G357" s="63" t="s">
        <v>2087</v>
      </c>
      <c r="H357" s="60">
        <v>14</v>
      </c>
      <c r="I357" s="60">
        <v>7</v>
      </c>
      <c r="J357" s="60" t="s">
        <v>47</v>
      </c>
      <c r="K357" s="60" t="s">
        <v>65</v>
      </c>
      <c r="L357" s="60">
        <v>13</v>
      </c>
      <c r="M357" s="60">
        <v>25</v>
      </c>
      <c r="N357" s="60">
        <v>12</v>
      </c>
      <c r="O357" s="60">
        <v>12</v>
      </c>
      <c r="P357" s="60">
        <v>148</v>
      </c>
      <c r="Q357" s="60">
        <v>115.4</v>
      </c>
      <c r="R357" s="60">
        <v>95.549999999999983</v>
      </c>
      <c r="S357" s="62">
        <v>20.774463631606515</v>
      </c>
      <c r="T357" s="60">
        <v>1.35</v>
      </c>
      <c r="U357" s="61">
        <f t="shared" si="15"/>
        <v>68.70663133400879</v>
      </c>
      <c r="V357" s="62">
        <f t="shared" si="16"/>
        <v>1.3906954560979052</v>
      </c>
      <c r="W357" s="60">
        <v>14</v>
      </c>
      <c r="X357" s="60" t="s">
        <v>47</v>
      </c>
      <c r="Y357" s="60">
        <f t="shared" si="17"/>
        <v>0</v>
      </c>
      <c r="Z357" s="60">
        <v>5.54</v>
      </c>
      <c r="AA357" s="60">
        <v>85.3</v>
      </c>
      <c r="AB357" s="60"/>
    </row>
    <row r="358" spans="1:28" s="66" customFormat="1" ht="21" customHeight="1" x14ac:dyDescent="0.3">
      <c r="A358" s="1" t="e">
        <v>#REF!</v>
      </c>
      <c r="B358" s="63">
        <v>157</v>
      </c>
      <c r="C358" s="63">
        <v>493606.136686999</v>
      </c>
      <c r="D358" s="63">
        <v>5180770.52403</v>
      </c>
      <c r="E358" s="63">
        <v>1</v>
      </c>
      <c r="F358" s="63" t="s">
        <v>15</v>
      </c>
      <c r="G358" s="63" t="s">
        <v>2088</v>
      </c>
      <c r="H358" s="60">
        <v>14</v>
      </c>
      <c r="I358" s="60">
        <v>7</v>
      </c>
      <c r="J358" s="60" t="s">
        <v>47</v>
      </c>
      <c r="K358" s="60" t="s">
        <v>39</v>
      </c>
      <c r="L358" s="60">
        <v>25</v>
      </c>
      <c r="M358" s="60">
        <v>43</v>
      </c>
      <c r="N358" s="60">
        <v>18</v>
      </c>
      <c r="O358" s="60">
        <v>18</v>
      </c>
      <c r="P358" s="60">
        <v>149</v>
      </c>
      <c r="Q358" s="60">
        <v>168</v>
      </c>
      <c r="R358" s="60">
        <v>137.81</v>
      </c>
      <c r="S358" s="62">
        <v>21.906973369131411</v>
      </c>
      <c r="T358" s="60">
        <v>1.35</v>
      </c>
      <c r="U358" s="61">
        <f t="shared" si="15"/>
        <v>103.05994700101319</v>
      </c>
      <c r="V358" s="62">
        <f t="shared" si="16"/>
        <v>1.3371829115984815</v>
      </c>
      <c r="W358" s="60">
        <v>14</v>
      </c>
      <c r="X358" s="60" t="s">
        <v>47</v>
      </c>
      <c r="Y358" s="60">
        <f t="shared" si="17"/>
        <v>0</v>
      </c>
      <c r="Z358" s="60">
        <v>6.32</v>
      </c>
      <c r="AA358" s="60">
        <v>40.299999999999997</v>
      </c>
      <c r="AB358" s="60"/>
    </row>
    <row r="359" spans="1:28" x14ac:dyDescent="0.3">
      <c r="B359" s="63"/>
      <c r="E359" s="63">
        <v>1</v>
      </c>
      <c r="F359" s="63" t="s">
        <v>15</v>
      </c>
      <c r="G359" s="63" t="s">
        <v>2089</v>
      </c>
      <c r="H359" s="60">
        <v>14</v>
      </c>
      <c r="I359" s="60">
        <v>7</v>
      </c>
      <c r="J359" s="60" t="s">
        <v>47</v>
      </c>
      <c r="K359" s="60" t="s">
        <v>20</v>
      </c>
      <c r="L359" s="60">
        <v>43</v>
      </c>
      <c r="M359" s="60">
        <v>89</v>
      </c>
      <c r="N359" s="60">
        <v>46</v>
      </c>
      <c r="O359" s="60">
        <v>46</v>
      </c>
      <c r="P359" s="74">
        <v>150151</v>
      </c>
      <c r="Q359" s="60">
        <v>489.73999999999995</v>
      </c>
      <c r="R359" s="60">
        <v>370.81</v>
      </c>
      <c r="S359" s="62">
        <v>32.073029314204028</v>
      </c>
      <c r="T359" s="60">
        <v>1.35</v>
      </c>
      <c r="U359" s="61">
        <f t="shared" si="15"/>
        <v>263.37542011370033</v>
      </c>
      <c r="V359" s="62">
        <f t="shared" si="16"/>
        <v>1.4079142231265154</v>
      </c>
      <c r="W359" s="60">
        <v>14</v>
      </c>
      <c r="X359" s="60" t="s">
        <v>47</v>
      </c>
      <c r="Y359" s="60">
        <f t="shared" si="17"/>
        <v>0</v>
      </c>
      <c r="Z359" s="60">
        <v>7.05</v>
      </c>
      <c r="AA359" s="60">
        <v>-1.9</v>
      </c>
      <c r="AB359" s="60"/>
    </row>
    <row r="360" spans="1:28" x14ac:dyDescent="0.3">
      <c r="A360" s="1" t="e">
        <v>#REF!</v>
      </c>
      <c r="B360" s="63">
        <v>157</v>
      </c>
      <c r="C360" s="63">
        <v>493606.136686999</v>
      </c>
      <c r="D360" s="63">
        <v>5180770.52403</v>
      </c>
      <c r="E360" s="63">
        <v>1</v>
      </c>
      <c r="F360" s="63" t="s">
        <v>15</v>
      </c>
      <c r="G360" s="63" t="s">
        <v>2090</v>
      </c>
      <c r="H360" s="60">
        <v>14</v>
      </c>
      <c r="I360" s="60">
        <v>7</v>
      </c>
      <c r="J360" s="60" t="s">
        <v>47</v>
      </c>
      <c r="K360" s="60" t="s">
        <v>21</v>
      </c>
      <c r="L360" s="60">
        <v>89</v>
      </c>
      <c r="M360" s="60">
        <v>106</v>
      </c>
      <c r="N360" s="60">
        <v>17</v>
      </c>
      <c r="O360" s="60">
        <v>17</v>
      </c>
      <c r="P360" s="60">
        <v>152</v>
      </c>
      <c r="Q360" s="60">
        <v>188.92</v>
      </c>
      <c r="R360" s="60">
        <v>148.69999999999999</v>
      </c>
      <c r="S360" s="62">
        <v>27.047747141896437</v>
      </c>
      <c r="T360" s="60">
        <v>1.35</v>
      </c>
      <c r="U360" s="61">
        <f t="shared" si="15"/>
        <v>97.334394389845784</v>
      </c>
      <c r="V360" s="62">
        <f t="shared" si="16"/>
        <v>1.5277230719125203</v>
      </c>
      <c r="W360" s="60">
        <v>14</v>
      </c>
      <c r="X360" s="60" t="s">
        <v>47</v>
      </c>
      <c r="Y360" s="60">
        <f t="shared" si="17"/>
        <v>0</v>
      </c>
      <c r="Z360" s="60">
        <v>7.53</v>
      </c>
      <c r="AA360" s="60">
        <v>-27.2</v>
      </c>
      <c r="AB360" s="60"/>
    </row>
    <row r="361" spans="1:28" x14ac:dyDescent="0.3">
      <c r="A361" s="1" t="e">
        <v>#REF!</v>
      </c>
      <c r="B361" s="63">
        <v>183</v>
      </c>
      <c r="C361" s="63">
        <v>493623.269814</v>
      </c>
      <c r="D361" s="63">
        <v>5180802.28675</v>
      </c>
      <c r="E361" s="63">
        <v>1</v>
      </c>
      <c r="F361" s="63" t="s">
        <v>15</v>
      </c>
      <c r="G361" s="63" t="s">
        <v>2091</v>
      </c>
      <c r="H361" s="60">
        <v>14</v>
      </c>
      <c r="I361" s="60">
        <v>8</v>
      </c>
      <c r="J361" s="60" t="s">
        <v>48</v>
      </c>
      <c r="K361" s="60" t="s">
        <v>16</v>
      </c>
      <c r="L361" s="60">
        <v>0</v>
      </c>
      <c r="M361" s="60">
        <v>19</v>
      </c>
      <c r="N361" s="60">
        <v>19</v>
      </c>
      <c r="O361" s="60">
        <v>19</v>
      </c>
      <c r="P361" s="60">
        <v>172</v>
      </c>
      <c r="Q361" s="60">
        <v>165.82</v>
      </c>
      <c r="R361" s="60">
        <v>138.6</v>
      </c>
      <c r="S361" s="62">
        <v>19.639249639249641</v>
      </c>
      <c r="T361" s="60">
        <v>1.35</v>
      </c>
      <c r="U361" s="61">
        <f t="shared" si="15"/>
        <v>108.78549961218057</v>
      </c>
      <c r="V361" s="62">
        <f t="shared" si="16"/>
        <v>1.2740668608785901</v>
      </c>
      <c r="W361" s="60">
        <v>14</v>
      </c>
      <c r="X361" s="60" t="s">
        <v>48</v>
      </c>
      <c r="Y361" s="60">
        <f t="shared" si="17"/>
        <v>0</v>
      </c>
      <c r="Z361" s="60">
        <v>4.78</v>
      </c>
      <c r="AA361" s="60">
        <v>129.19999999999999</v>
      </c>
      <c r="AB361" s="60"/>
    </row>
    <row r="362" spans="1:28" x14ac:dyDescent="0.3">
      <c r="A362" s="1" t="e">
        <v>#REF!</v>
      </c>
      <c r="B362" s="63">
        <v>183</v>
      </c>
      <c r="C362" s="63">
        <v>493623.269814</v>
      </c>
      <c r="D362" s="63">
        <v>5180802.28675</v>
      </c>
      <c r="E362" s="63">
        <v>1</v>
      </c>
      <c r="F362" s="63" t="s">
        <v>15</v>
      </c>
      <c r="G362" s="63" t="s">
        <v>2092</v>
      </c>
      <c r="H362" s="60">
        <v>14</v>
      </c>
      <c r="I362" s="60">
        <v>8</v>
      </c>
      <c r="J362" s="60" t="s">
        <v>48</v>
      </c>
      <c r="K362" s="60" t="s">
        <v>17</v>
      </c>
      <c r="L362" s="60">
        <v>19</v>
      </c>
      <c r="M362" s="60">
        <v>43</v>
      </c>
      <c r="N362" s="60">
        <v>24</v>
      </c>
      <c r="O362" s="60">
        <v>24</v>
      </c>
      <c r="P362" s="60">
        <v>173</v>
      </c>
      <c r="Q362" s="60">
        <v>217.79999999999998</v>
      </c>
      <c r="R362" s="60">
        <v>172.33</v>
      </c>
      <c r="S362" s="62">
        <v>26.385423315731426</v>
      </c>
      <c r="T362" s="60">
        <v>1.35</v>
      </c>
      <c r="U362" s="61">
        <f t="shared" si="15"/>
        <v>137.41326266801758</v>
      </c>
      <c r="V362" s="62">
        <f t="shared" si="16"/>
        <v>1.2541001985837366</v>
      </c>
      <c r="W362" s="60">
        <v>14</v>
      </c>
      <c r="X362" s="60" t="s">
        <v>48</v>
      </c>
      <c r="Y362" s="60">
        <f t="shared" si="17"/>
        <v>0</v>
      </c>
      <c r="Z362" s="60">
        <v>5.65</v>
      </c>
      <c r="AA362" s="60">
        <v>78.2</v>
      </c>
      <c r="AB362" s="60"/>
    </row>
    <row r="363" spans="1:28" x14ac:dyDescent="0.3">
      <c r="B363" s="63"/>
      <c r="E363" s="63">
        <v>1</v>
      </c>
      <c r="F363" s="63" t="s">
        <v>15</v>
      </c>
      <c r="G363" s="63" t="s">
        <v>2093</v>
      </c>
      <c r="H363" s="60">
        <v>14</v>
      </c>
      <c r="I363" s="60">
        <v>8</v>
      </c>
      <c r="J363" s="60" t="s">
        <v>48</v>
      </c>
      <c r="K363" s="60" t="s">
        <v>59</v>
      </c>
      <c r="L363" s="60">
        <v>43</v>
      </c>
      <c r="M363" s="60">
        <v>89</v>
      </c>
      <c r="N363" s="60">
        <v>46</v>
      </c>
      <c r="O363" s="60">
        <v>46</v>
      </c>
      <c r="P363" s="74">
        <v>174175</v>
      </c>
      <c r="Q363" s="60">
        <v>456.36</v>
      </c>
      <c r="R363" s="60">
        <v>345.81</v>
      </c>
      <c r="S363" s="62">
        <v>31.968421965819381</v>
      </c>
      <c r="T363" s="60">
        <v>1.35</v>
      </c>
      <c r="U363" s="61">
        <f t="shared" si="15"/>
        <v>263.37542011370033</v>
      </c>
      <c r="V363" s="62">
        <f t="shared" si="16"/>
        <v>1.3129926849313132</v>
      </c>
      <c r="W363" s="60">
        <v>14</v>
      </c>
      <c r="X363" s="60" t="s">
        <v>48</v>
      </c>
      <c r="Y363" s="60">
        <f t="shared" si="17"/>
        <v>0</v>
      </c>
      <c r="Z363" s="60">
        <v>6.16</v>
      </c>
      <c r="AA363" s="60">
        <v>48.2</v>
      </c>
      <c r="AB363" s="60"/>
    </row>
    <row r="364" spans="1:28" x14ac:dyDescent="0.3">
      <c r="A364" s="1" t="e">
        <v>#REF!</v>
      </c>
      <c r="B364" s="63">
        <v>183</v>
      </c>
      <c r="C364" s="63">
        <v>493623.269814</v>
      </c>
      <c r="D364" s="63">
        <v>5180802.28675</v>
      </c>
      <c r="E364" s="63">
        <v>1</v>
      </c>
      <c r="F364" s="63" t="s">
        <v>15</v>
      </c>
      <c r="G364" s="63" t="s">
        <v>2094</v>
      </c>
      <c r="H364" s="60">
        <v>14</v>
      </c>
      <c r="I364" s="60">
        <v>8</v>
      </c>
      <c r="J364" s="60" t="s">
        <v>48</v>
      </c>
      <c r="K364" s="60" t="s">
        <v>38</v>
      </c>
      <c r="L364" s="60">
        <v>89</v>
      </c>
      <c r="M364" s="60">
        <v>122</v>
      </c>
      <c r="N364" s="60">
        <v>33</v>
      </c>
      <c r="O364" s="60">
        <v>33</v>
      </c>
      <c r="P364" s="60">
        <v>176</v>
      </c>
      <c r="Q364" s="60">
        <v>368.47</v>
      </c>
      <c r="R364" s="60">
        <v>289.44</v>
      </c>
      <c r="S364" s="62">
        <v>27.304449972360427</v>
      </c>
      <c r="T364" s="60">
        <v>1.35</v>
      </c>
      <c r="U364" s="61">
        <f t="shared" si="15"/>
        <v>188.94323616852415</v>
      </c>
      <c r="V364" s="62">
        <f t="shared" si="16"/>
        <v>1.5318886553940452</v>
      </c>
      <c r="W364" s="60">
        <v>14</v>
      </c>
      <c r="X364" s="60" t="s">
        <v>48</v>
      </c>
      <c r="Y364" s="60">
        <f t="shared" si="17"/>
        <v>0</v>
      </c>
      <c r="Z364" s="60">
        <v>6.53</v>
      </c>
      <c r="AA364" s="60">
        <v>27.8</v>
      </c>
      <c r="AB364" s="60"/>
    </row>
    <row r="365" spans="1:28" x14ac:dyDescent="0.3">
      <c r="A365" s="1" t="e">
        <v>#REF!</v>
      </c>
      <c r="B365" s="63">
        <v>207</v>
      </c>
      <c r="C365" s="63">
        <v>493606.513420998</v>
      </c>
      <c r="D365" s="63">
        <v>5180835.6831999803</v>
      </c>
      <c r="E365" s="63">
        <v>6</v>
      </c>
      <c r="F365" s="63" t="s">
        <v>17</v>
      </c>
      <c r="G365" s="63" t="s">
        <v>2095</v>
      </c>
      <c r="H365" s="60">
        <v>14</v>
      </c>
      <c r="I365" s="60">
        <v>9</v>
      </c>
      <c r="J365" s="60" t="s">
        <v>55</v>
      </c>
      <c r="K365" s="60" t="s">
        <v>16</v>
      </c>
      <c r="L365" s="60">
        <v>0</v>
      </c>
      <c r="M365" s="60">
        <v>12</v>
      </c>
      <c r="N365" s="60">
        <v>12</v>
      </c>
      <c r="O365" s="60">
        <v>12</v>
      </c>
      <c r="P365" s="60">
        <v>214</v>
      </c>
      <c r="Q365" s="60">
        <v>102.97000000000001</v>
      </c>
      <c r="R365" s="60">
        <v>91.51</v>
      </c>
      <c r="S365" s="62">
        <v>12.523221505846363</v>
      </c>
      <c r="T365" s="60">
        <v>1.35</v>
      </c>
      <c r="U365" s="61">
        <f t="shared" si="15"/>
        <v>68.70663133400879</v>
      </c>
      <c r="V365" s="62">
        <f t="shared" si="16"/>
        <v>1.331894727237251</v>
      </c>
      <c r="W365" s="60">
        <v>14</v>
      </c>
      <c r="X365" s="60" t="s">
        <v>55</v>
      </c>
      <c r="Y365" s="60">
        <f t="shared" si="17"/>
        <v>0</v>
      </c>
      <c r="Z365" s="60">
        <v>4.22</v>
      </c>
      <c r="AA365" s="60">
        <v>162.80000000000001</v>
      </c>
      <c r="AB365" s="60"/>
    </row>
    <row r="366" spans="1:28" s="66" customFormat="1" ht="21" customHeight="1" x14ac:dyDescent="0.3">
      <c r="A366" s="1" t="e">
        <v>#REF!</v>
      </c>
      <c r="B366" s="63">
        <v>207</v>
      </c>
      <c r="C366" s="63">
        <v>493606.513420998</v>
      </c>
      <c r="D366" s="63">
        <v>5180835.6831999803</v>
      </c>
      <c r="E366" s="63">
        <v>6</v>
      </c>
      <c r="F366" s="63" t="s">
        <v>17</v>
      </c>
      <c r="G366" s="63" t="s">
        <v>2096</v>
      </c>
      <c r="H366" s="60">
        <v>14</v>
      </c>
      <c r="I366" s="60">
        <v>9</v>
      </c>
      <c r="J366" s="60" t="s">
        <v>55</v>
      </c>
      <c r="K366" s="60" t="s">
        <v>17</v>
      </c>
      <c r="L366" s="60">
        <v>12</v>
      </c>
      <c r="M366" s="60">
        <v>46</v>
      </c>
      <c r="N366" s="60">
        <v>34</v>
      </c>
      <c r="O366" s="60">
        <v>34</v>
      </c>
      <c r="P366" s="60">
        <v>215</v>
      </c>
      <c r="Q366" s="60">
        <v>294.60000000000002</v>
      </c>
      <c r="R366" s="60">
        <v>254.25</v>
      </c>
      <c r="S366" s="62">
        <v>15.870206489675526</v>
      </c>
      <c r="T366" s="60">
        <v>1.35</v>
      </c>
      <c r="U366" s="61">
        <f t="shared" si="15"/>
        <v>194.66878877969157</v>
      </c>
      <c r="V366" s="62">
        <f t="shared" si="16"/>
        <v>1.3060645293670421</v>
      </c>
      <c r="W366" s="60">
        <v>14</v>
      </c>
      <c r="X366" s="60" t="s">
        <v>55</v>
      </c>
      <c r="Y366" s="60">
        <f t="shared" si="17"/>
        <v>0</v>
      </c>
      <c r="Z366" s="60">
        <v>5.6</v>
      </c>
      <c r="AA366" s="60">
        <v>83.5</v>
      </c>
      <c r="AB366" s="60"/>
    </row>
    <row r="367" spans="1:28" s="66" customFormat="1" ht="21" customHeight="1" x14ac:dyDescent="0.3">
      <c r="A367" s="1" t="e">
        <v>#REF!</v>
      </c>
      <c r="B367" s="63">
        <v>207</v>
      </c>
      <c r="C367" s="63">
        <v>493606.513420998</v>
      </c>
      <c r="D367" s="63">
        <v>5180835.6831999803</v>
      </c>
      <c r="E367" s="63">
        <v>6</v>
      </c>
      <c r="F367" s="63" t="s">
        <v>17</v>
      </c>
      <c r="G367" s="63" t="s">
        <v>2097</v>
      </c>
      <c r="H367" s="60">
        <v>14</v>
      </c>
      <c r="I367" s="60">
        <v>9</v>
      </c>
      <c r="J367" s="60" t="s">
        <v>55</v>
      </c>
      <c r="K367" s="60" t="s">
        <v>30</v>
      </c>
      <c r="L367" s="60">
        <v>46</v>
      </c>
      <c r="M367" s="60">
        <v>70</v>
      </c>
      <c r="N367" s="60">
        <v>24</v>
      </c>
      <c r="O367" s="60">
        <v>24</v>
      </c>
      <c r="P367" s="60">
        <v>216</v>
      </c>
      <c r="Q367" s="60">
        <v>189.14</v>
      </c>
      <c r="R367" s="60">
        <v>153.18</v>
      </c>
      <c r="S367" s="62">
        <v>23.475649562606073</v>
      </c>
      <c r="T367" s="60">
        <v>1.35</v>
      </c>
      <c r="U367" s="61">
        <f t="shared" si="15"/>
        <v>137.41326266801758</v>
      </c>
      <c r="V367" s="62">
        <f t="shared" si="16"/>
        <v>1.1147395602568142</v>
      </c>
      <c r="W367" s="60">
        <v>14</v>
      </c>
      <c r="X367" s="60" t="s">
        <v>55</v>
      </c>
      <c r="Y367" s="60">
        <f t="shared" si="17"/>
        <v>0</v>
      </c>
      <c r="Z367" s="60">
        <v>6.11</v>
      </c>
      <c r="AA367" s="60">
        <v>53.5</v>
      </c>
      <c r="AB367" s="60"/>
    </row>
    <row r="368" spans="1:28" s="66" customFormat="1" ht="21" customHeight="1" x14ac:dyDescent="0.3">
      <c r="A368" s="1" t="e">
        <v>#REF!</v>
      </c>
      <c r="B368" s="63">
        <v>207</v>
      </c>
      <c r="C368" s="63">
        <v>493606.513420998</v>
      </c>
      <c r="D368" s="63">
        <v>5180835.6831999803</v>
      </c>
      <c r="E368" s="63">
        <v>6</v>
      </c>
      <c r="F368" s="63" t="s">
        <v>17</v>
      </c>
      <c r="G368" s="63" t="s">
        <v>2098</v>
      </c>
      <c r="H368" s="60">
        <v>14</v>
      </c>
      <c r="I368" s="60">
        <v>9</v>
      </c>
      <c r="J368" s="60" t="s">
        <v>55</v>
      </c>
      <c r="K368" s="60" t="s">
        <v>36</v>
      </c>
      <c r="L368" s="60">
        <v>70</v>
      </c>
      <c r="M368" s="60">
        <v>93</v>
      </c>
      <c r="N368" s="60">
        <v>23</v>
      </c>
      <c r="O368" s="60">
        <v>23</v>
      </c>
      <c r="P368" s="60">
        <v>217</v>
      </c>
      <c r="Q368" s="60">
        <v>207.51999999999998</v>
      </c>
      <c r="R368" s="60">
        <v>157.33999999999997</v>
      </c>
      <c r="S368" s="62">
        <v>31.892716410321604</v>
      </c>
      <c r="T368" s="60">
        <v>1.35</v>
      </c>
      <c r="U368" s="61">
        <f t="shared" si="15"/>
        <v>131.68771005685016</v>
      </c>
      <c r="V368" s="62">
        <f t="shared" si="16"/>
        <v>1.1947963855706474</v>
      </c>
      <c r="W368" s="60">
        <v>14</v>
      </c>
      <c r="X368" s="60" t="s">
        <v>55</v>
      </c>
      <c r="Y368" s="60">
        <f t="shared" si="17"/>
        <v>0</v>
      </c>
      <c r="Z368" s="60">
        <v>6.08</v>
      </c>
      <c r="AA368" s="60">
        <v>55.2</v>
      </c>
      <c r="AB368" s="60"/>
    </row>
    <row r="369" spans="1:28" s="66" customFormat="1" ht="21" customHeight="1" x14ac:dyDescent="0.3">
      <c r="A369" s="1"/>
      <c r="B369" s="63"/>
      <c r="C369" s="63"/>
      <c r="D369" s="63"/>
      <c r="E369" s="63">
        <v>6</v>
      </c>
      <c r="F369" s="63" t="s">
        <v>17</v>
      </c>
      <c r="G369" s="63" t="s">
        <v>2099</v>
      </c>
      <c r="H369" s="60">
        <v>14</v>
      </c>
      <c r="I369" s="60">
        <v>9</v>
      </c>
      <c r="J369" s="60" t="s">
        <v>55</v>
      </c>
      <c r="K369" s="60" t="s">
        <v>37</v>
      </c>
      <c r="L369" s="60">
        <v>93</v>
      </c>
      <c r="M369" s="60">
        <v>135</v>
      </c>
      <c r="N369" s="60">
        <v>42</v>
      </c>
      <c r="O369" s="60">
        <v>42</v>
      </c>
      <c r="P369" s="74">
        <v>218219</v>
      </c>
      <c r="Q369" s="60">
        <v>469.51</v>
      </c>
      <c r="R369" s="60">
        <v>379.59</v>
      </c>
      <c r="S369" s="62">
        <v>23.688716773360738</v>
      </c>
      <c r="T369" s="60">
        <v>1.35</v>
      </c>
      <c r="U369" s="61">
        <f t="shared" si="15"/>
        <v>240.47320966903075</v>
      </c>
      <c r="V369" s="62">
        <f t="shared" si="16"/>
        <v>1.5785126356588293</v>
      </c>
      <c r="W369" s="60">
        <v>14</v>
      </c>
      <c r="X369" s="60" t="s">
        <v>55</v>
      </c>
      <c r="Y369" s="60">
        <f t="shared" si="17"/>
        <v>0</v>
      </c>
      <c r="Z369" s="60">
        <v>6.36</v>
      </c>
      <c r="AA369" s="60">
        <v>39.200000000000003</v>
      </c>
      <c r="AB369" s="60"/>
    </row>
    <row r="370" spans="1:28" x14ac:dyDescent="0.3">
      <c r="A370" s="76" t="e">
        <v>#REF!</v>
      </c>
      <c r="B370" s="71">
        <v>207</v>
      </c>
      <c r="C370" s="71">
        <v>493606.513420998</v>
      </c>
      <c r="D370" s="71">
        <v>5180835.6831999803</v>
      </c>
      <c r="E370" s="71">
        <v>6</v>
      </c>
      <c r="F370" s="71" t="s">
        <v>17</v>
      </c>
      <c r="G370" s="71" t="s">
        <v>2100</v>
      </c>
      <c r="H370" s="77">
        <v>14</v>
      </c>
      <c r="I370" s="77">
        <v>9</v>
      </c>
      <c r="J370" s="77" t="s">
        <v>55</v>
      </c>
      <c r="K370" s="77" t="s">
        <v>38</v>
      </c>
      <c r="L370" s="77">
        <v>135</v>
      </c>
      <c r="M370" s="77">
        <v>153</v>
      </c>
      <c r="N370" s="77">
        <v>18</v>
      </c>
      <c r="O370" s="77">
        <v>18</v>
      </c>
      <c r="P370" s="77">
        <v>220</v>
      </c>
      <c r="Q370" s="77">
        <v>137.56</v>
      </c>
      <c r="R370" s="77">
        <v>114.46</v>
      </c>
      <c r="S370" s="78">
        <v>20.181722872619265</v>
      </c>
      <c r="T370" s="77">
        <v>1.35</v>
      </c>
      <c r="U370" s="79">
        <f t="shared" si="15"/>
        <v>103.05994700101319</v>
      </c>
      <c r="V370" s="78">
        <f t="shared" si="16"/>
        <v>1.1106157467641113</v>
      </c>
      <c r="W370" s="60">
        <v>14</v>
      </c>
      <c r="X370" s="60" t="s">
        <v>55</v>
      </c>
      <c r="Y370" s="60">
        <f t="shared" si="17"/>
        <v>0</v>
      </c>
      <c r="Z370" s="60">
        <v>6.43</v>
      </c>
      <c r="AA370" s="60">
        <v>36.1</v>
      </c>
      <c r="AB370" s="60"/>
    </row>
    <row r="371" spans="1:28" x14ac:dyDescent="0.3">
      <c r="A371" s="1" t="e">
        <v>#REF!</v>
      </c>
      <c r="B371" s="63">
        <v>277</v>
      </c>
      <c r="C371" s="63">
        <v>493626.07658499799</v>
      </c>
      <c r="D371" s="63">
        <v>5180929.4075999903</v>
      </c>
      <c r="E371" s="63">
        <v>5</v>
      </c>
      <c r="F371" s="63" t="s">
        <v>17</v>
      </c>
      <c r="G371" s="63" t="s">
        <v>2101</v>
      </c>
      <c r="H371" s="60">
        <v>14</v>
      </c>
      <c r="I371" s="60">
        <v>12</v>
      </c>
      <c r="J371" s="60" t="s">
        <v>66</v>
      </c>
      <c r="K371" s="60" t="s">
        <v>16</v>
      </c>
      <c r="L371" s="60">
        <v>0</v>
      </c>
      <c r="M371" s="60">
        <v>16</v>
      </c>
      <c r="N371" s="60">
        <v>16</v>
      </c>
      <c r="O371" s="60">
        <v>16</v>
      </c>
      <c r="P371" s="60">
        <v>287</v>
      </c>
      <c r="Q371" s="60">
        <v>141.88</v>
      </c>
      <c r="R371" s="60">
        <v>125.04</v>
      </c>
      <c r="S371" s="62">
        <v>13.467690339091481</v>
      </c>
      <c r="T371" s="60">
        <v>1.35</v>
      </c>
      <c r="U371" s="61">
        <f t="shared" si="15"/>
        <v>91.608841778678382</v>
      </c>
      <c r="V371" s="62">
        <f t="shared" si="16"/>
        <v>1.3649337506317278</v>
      </c>
      <c r="W371" s="60">
        <v>14</v>
      </c>
      <c r="X371" s="60" t="s">
        <v>66</v>
      </c>
      <c r="Y371" s="60">
        <f t="shared" si="17"/>
        <v>0</v>
      </c>
      <c r="Z371" s="60">
        <v>4.34</v>
      </c>
      <c r="AA371" s="60">
        <v>155.9</v>
      </c>
      <c r="AB371" s="60"/>
    </row>
    <row r="372" spans="1:28" x14ac:dyDescent="0.3">
      <c r="A372" s="1" t="e">
        <v>#REF!</v>
      </c>
      <c r="B372" s="63">
        <v>277</v>
      </c>
      <c r="C372" s="63">
        <v>493626.07658499799</v>
      </c>
      <c r="D372" s="63">
        <v>5180929.4075999903</v>
      </c>
      <c r="E372" s="63">
        <v>5</v>
      </c>
      <c r="F372" s="63" t="s">
        <v>17</v>
      </c>
      <c r="G372" s="63" t="s">
        <v>2102</v>
      </c>
      <c r="H372" s="60">
        <v>14</v>
      </c>
      <c r="I372" s="60">
        <v>12</v>
      </c>
      <c r="J372" s="60" t="s">
        <v>66</v>
      </c>
      <c r="K372" s="60" t="s">
        <v>30</v>
      </c>
      <c r="L372" s="60">
        <v>16</v>
      </c>
      <c r="M372" s="60">
        <v>42</v>
      </c>
      <c r="N372" s="60">
        <v>26</v>
      </c>
      <c r="O372" s="60">
        <v>26</v>
      </c>
      <c r="P372" s="60">
        <v>288</v>
      </c>
      <c r="Q372" s="60">
        <v>248.93</v>
      </c>
      <c r="R372" s="60">
        <v>211.39</v>
      </c>
      <c r="S372" s="62">
        <v>17.758645158238338</v>
      </c>
      <c r="T372" s="60">
        <v>1.35</v>
      </c>
      <c r="U372" s="61">
        <f t="shared" si="15"/>
        <v>148.86436789035238</v>
      </c>
      <c r="V372" s="62">
        <f t="shared" si="16"/>
        <v>1.4200174494120816</v>
      </c>
      <c r="W372" s="60">
        <v>14</v>
      </c>
      <c r="X372" s="60" t="s">
        <v>66</v>
      </c>
      <c r="Y372" s="60">
        <f t="shared" si="17"/>
        <v>0</v>
      </c>
      <c r="Z372" s="60">
        <v>6.38</v>
      </c>
      <c r="AA372" s="60">
        <v>38.1</v>
      </c>
      <c r="AB372" s="60"/>
    </row>
    <row r="373" spans="1:28" x14ac:dyDescent="0.3">
      <c r="B373" s="63"/>
      <c r="E373" s="63">
        <v>5</v>
      </c>
      <c r="F373" s="63" t="s">
        <v>17</v>
      </c>
      <c r="G373" s="63" t="s">
        <v>2103</v>
      </c>
      <c r="H373" s="60">
        <v>14</v>
      </c>
      <c r="I373" s="60">
        <v>12</v>
      </c>
      <c r="J373" s="60" t="s">
        <v>66</v>
      </c>
      <c r="K373" s="60" t="s">
        <v>18</v>
      </c>
      <c r="L373" s="60">
        <v>42</v>
      </c>
      <c r="M373" s="60">
        <v>89</v>
      </c>
      <c r="N373" s="60">
        <v>47</v>
      </c>
      <c r="O373" s="60">
        <v>31</v>
      </c>
      <c r="P373" s="74">
        <v>289290</v>
      </c>
      <c r="Q373" s="60">
        <v>293.11</v>
      </c>
      <c r="R373" s="60">
        <v>239.42000000000002</v>
      </c>
      <c r="S373" s="62">
        <v>22.425027148943279</v>
      </c>
      <c r="T373" s="60">
        <v>1.35</v>
      </c>
      <c r="U373" s="61">
        <f t="shared" si="15"/>
        <v>177.49213094618938</v>
      </c>
      <c r="V373" s="62">
        <f t="shared" si="16"/>
        <v>1.3489048710141716</v>
      </c>
      <c r="W373" s="60">
        <v>14</v>
      </c>
      <c r="X373" s="60" t="s">
        <v>66</v>
      </c>
      <c r="Y373" s="60">
        <f t="shared" si="17"/>
        <v>0</v>
      </c>
      <c r="Z373" s="60">
        <v>8.18</v>
      </c>
      <c r="AA373" s="60">
        <v>-57.5</v>
      </c>
      <c r="AB373" s="60"/>
    </row>
    <row r="374" spans="1:28" x14ac:dyDescent="0.3">
      <c r="A374" s="1" t="e">
        <v>#REF!</v>
      </c>
      <c r="B374" s="63">
        <v>277</v>
      </c>
      <c r="C374" s="63">
        <v>493626.07658499799</v>
      </c>
      <c r="D374" s="63">
        <v>5180929.4075999903</v>
      </c>
      <c r="E374" s="63">
        <v>5</v>
      </c>
      <c r="F374" s="63" t="s">
        <v>17</v>
      </c>
      <c r="G374" s="63" t="s">
        <v>2104</v>
      </c>
      <c r="H374" s="60">
        <v>14</v>
      </c>
      <c r="I374" s="60">
        <v>12</v>
      </c>
      <c r="J374" s="60" t="s">
        <v>66</v>
      </c>
      <c r="K374" s="60" t="s">
        <v>76</v>
      </c>
      <c r="L374" s="60">
        <v>89</v>
      </c>
      <c r="M374" s="60">
        <v>128</v>
      </c>
      <c r="N374" s="60">
        <v>39</v>
      </c>
      <c r="O374" s="60">
        <v>19</v>
      </c>
      <c r="P374" s="60">
        <v>291</v>
      </c>
      <c r="Q374" s="60">
        <v>197.46</v>
      </c>
      <c r="R374" s="60">
        <v>155.78</v>
      </c>
      <c r="S374" s="62">
        <v>26.755681088714862</v>
      </c>
      <c r="T374" s="60">
        <v>1.35</v>
      </c>
      <c r="U374" s="61">
        <f t="shared" si="15"/>
        <v>108.78549961218057</v>
      </c>
      <c r="V374" s="62">
        <f t="shared" si="16"/>
        <v>1.4319923202573361</v>
      </c>
      <c r="W374" s="60">
        <v>14</v>
      </c>
      <c r="X374" s="60" t="s">
        <v>66</v>
      </c>
      <c r="Y374" s="60">
        <f t="shared" si="17"/>
        <v>0</v>
      </c>
      <c r="Z374" s="60">
        <v>8.6199999999999992</v>
      </c>
      <c r="AA374" s="60">
        <v>-79.599999999999994</v>
      </c>
      <c r="AB374" s="60"/>
    </row>
    <row r="375" spans="1:28" x14ac:dyDescent="0.3">
      <c r="A375" s="1" t="e">
        <v>#REF!</v>
      </c>
      <c r="B375" s="63">
        <v>277</v>
      </c>
      <c r="C375" s="63">
        <v>493626.07658499799</v>
      </c>
      <c r="D375" s="63">
        <v>5180929.4075999903</v>
      </c>
      <c r="E375" s="63">
        <v>5</v>
      </c>
      <c r="F375" s="63" t="s">
        <v>17</v>
      </c>
      <c r="G375" s="63" t="s">
        <v>2105</v>
      </c>
      <c r="H375" s="60">
        <v>14</v>
      </c>
      <c r="I375" s="60">
        <v>12</v>
      </c>
      <c r="J375" s="60" t="s">
        <v>66</v>
      </c>
      <c r="K375" s="60" t="s">
        <v>38</v>
      </c>
      <c r="L375" s="60">
        <v>128</v>
      </c>
      <c r="M375" s="60">
        <v>153</v>
      </c>
      <c r="N375" s="60">
        <v>25</v>
      </c>
      <c r="O375" s="60">
        <v>17</v>
      </c>
      <c r="P375" s="60">
        <v>292</v>
      </c>
      <c r="Q375" s="60">
        <v>171.29999999999998</v>
      </c>
      <c r="R375" s="60">
        <v>129.54</v>
      </c>
      <c r="S375" s="62">
        <v>32.237146827234824</v>
      </c>
      <c r="T375" s="60">
        <v>1.35</v>
      </c>
      <c r="U375" s="61">
        <f t="shared" si="15"/>
        <v>97.334394389845784</v>
      </c>
      <c r="V375" s="62">
        <f t="shared" si="16"/>
        <v>1.3308759027272892</v>
      </c>
      <c r="W375" s="60">
        <v>14</v>
      </c>
      <c r="X375" s="60" t="s">
        <v>66</v>
      </c>
      <c r="Y375" s="60">
        <f t="shared" si="17"/>
        <v>0</v>
      </c>
      <c r="Z375" s="60">
        <v>8.61</v>
      </c>
      <c r="AA375" s="60">
        <v>-79.400000000000006</v>
      </c>
      <c r="AB375" s="60"/>
    </row>
    <row r="376" spans="1:28" x14ac:dyDescent="0.3">
      <c r="A376" s="1" t="e">
        <v>#REF!</v>
      </c>
      <c r="B376" s="63">
        <v>302</v>
      </c>
      <c r="C376" s="63">
        <v>493631.431901998</v>
      </c>
      <c r="D376" s="63">
        <v>5180959.5847699903</v>
      </c>
      <c r="E376" s="63">
        <v>5</v>
      </c>
      <c r="F376" s="63" t="s">
        <v>17</v>
      </c>
      <c r="G376" s="63" t="s">
        <v>2106</v>
      </c>
      <c r="H376" s="60">
        <v>14</v>
      </c>
      <c r="I376" s="60">
        <v>13</v>
      </c>
      <c r="J376" s="60" t="s">
        <v>67</v>
      </c>
      <c r="K376" s="60" t="s">
        <v>16</v>
      </c>
      <c r="L376" s="60">
        <v>0</v>
      </c>
      <c r="M376" s="60">
        <v>15</v>
      </c>
      <c r="N376" s="60">
        <v>15</v>
      </c>
      <c r="O376" s="60">
        <v>15</v>
      </c>
      <c r="P376" s="60">
        <v>306</v>
      </c>
      <c r="Q376" s="60">
        <v>131.55000000000001</v>
      </c>
      <c r="R376" s="60">
        <v>116.15</v>
      </c>
      <c r="S376" s="62">
        <v>13.258717176065439</v>
      </c>
      <c r="T376" s="60">
        <v>1.35</v>
      </c>
      <c r="U376" s="61">
        <f t="shared" si="15"/>
        <v>85.883289167510981</v>
      </c>
      <c r="V376" s="62">
        <f t="shared" si="16"/>
        <v>1.3524167637950539</v>
      </c>
      <c r="W376" s="60">
        <v>14</v>
      </c>
      <c r="X376" s="60" t="s">
        <v>67</v>
      </c>
      <c r="Y376" s="60">
        <f t="shared" si="17"/>
        <v>0</v>
      </c>
      <c r="Z376" s="60">
        <v>4.72</v>
      </c>
      <c r="AA376" s="60">
        <v>134.19999999999999</v>
      </c>
      <c r="AB376" s="60"/>
    </row>
    <row r="377" spans="1:28" x14ac:dyDescent="0.3">
      <c r="A377" s="1" t="e">
        <v>#REF!</v>
      </c>
      <c r="B377" s="63">
        <v>302</v>
      </c>
      <c r="C377" s="63">
        <v>493631.431901998</v>
      </c>
      <c r="D377" s="63">
        <v>5180959.5847699903</v>
      </c>
      <c r="E377" s="63">
        <v>5</v>
      </c>
      <c r="F377" s="63" t="s">
        <v>17</v>
      </c>
      <c r="G377" s="63" t="s">
        <v>2107</v>
      </c>
      <c r="H377" s="60">
        <v>14</v>
      </c>
      <c r="I377" s="60">
        <v>13</v>
      </c>
      <c r="J377" s="60" t="s">
        <v>67</v>
      </c>
      <c r="K377" s="60" t="s">
        <v>17</v>
      </c>
      <c r="L377" s="60">
        <v>15</v>
      </c>
      <c r="M377" s="60">
        <v>37</v>
      </c>
      <c r="N377" s="60">
        <v>22</v>
      </c>
      <c r="O377" s="60">
        <v>22</v>
      </c>
      <c r="P377" s="60">
        <v>307</v>
      </c>
      <c r="Q377" s="60">
        <v>176.79000000000002</v>
      </c>
      <c r="R377" s="60">
        <v>151.55000000000001</v>
      </c>
      <c r="S377" s="62">
        <v>16.654569449026731</v>
      </c>
      <c r="T377" s="60">
        <v>1.35</v>
      </c>
      <c r="U377" s="61">
        <f t="shared" si="15"/>
        <v>125.96215744568278</v>
      </c>
      <c r="V377" s="62">
        <f t="shared" si="16"/>
        <v>1.2031391258549313</v>
      </c>
      <c r="W377" s="60">
        <v>14</v>
      </c>
      <c r="X377" s="60" t="s">
        <v>67</v>
      </c>
      <c r="Y377" s="60">
        <f t="shared" si="17"/>
        <v>0</v>
      </c>
      <c r="Z377" s="60">
        <v>5.7</v>
      </c>
      <c r="AA377" s="60">
        <v>77.400000000000006</v>
      </c>
      <c r="AB377" s="60"/>
    </row>
    <row r="378" spans="1:28" s="85" customFormat="1" ht="21" customHeight="1" x14ac:dyDescent="0.3">
      <c r="A378" s="84" t="e">
        <v>#REF!</v>
      </c>
      <c r="B378" s="85">
        <v>302</v>
      </c>
      <c r="C378" s="85">
        <v>493631.431901998</v>
      </c>
      <c r="D378" s="85">
        <v>5180959.5847699903</v>
      </c>
      <c r="E378" s="85">
        <v>5</v>
      </c>
      <c r="F378" s="85" t="s">
        <v>17</v>
      </c>
      <c r="G378" s="85" t="s">
        <v>2108</v>
      </c>
      <c r="H378" s="86">
        <v>14</v>
      </c>
      <c r="I378" s="86">
        <v>13</v>
      </c>
      <c r="J378" s="86" t="s">
        <v>67</v>
      </c>
      <c r="K378" s="86" t="s">
        <v>30</v>
      </c>
      <c r="L378" s="86">
        <v>37</v>
      </c>
      <c r="M378" s="86">
        <v>71</v>
      </c>
      <c r="N378" s="86">
        <v>34</v>
      </c>
      <c r="O378" s="86">
        <v>30</v>
      </c>
      <c r="P378" s="86">
        <v>308</v>
      </c>
      <c r="Q378" s="86">
        <v>273.62</v>
      </c>
      <c r="R378" s="86">
        <v>229.28999999999996</v>
      </c>
      <c r="S378" s="62">
        <v>19.33359501068518</v>
      </c>
      <c r="T378" s="60">
        <v>1.35</v>
      </c>
      <c r="U378" s="61">
        <f t="shared" si="15"/>
        <v>171.76657833502196</v>
      </c>
      <c r="V378" s="62">
        <f t="shared" si="16"/>
        <v>1.3348929822237101</v>
      </c>
      <c r="W378" s="60">
        <v>14</v>
      </c>
      <c r="X378" s="60" t="s">
        <v>67</v>
      </c>
      <c r="Y378" s="60">
        <f t="shared" si="17"/>
        <v>0</v>
      </c>
      <c r="Z378" s="60">
        <v>6.21</v>
      </c>
      <c r="AA378" s="60">
        <v>47.6</v>
      </c>
      <c r="AB378" s="60"/>
    </row>
    <row r="379" spans="1:28" x14ac:dyDescent="0.3">
      <c r="A379" s="1" t="e">
        <v>#REF!</v>
      </c>
      <c r="B379" s="63">
        <v>302</v>
      </c>
      <c r="C379" s="63">
        <v>493631.431901998</v>
      </c>
      <c r="D379" s="63">
        <v>5180959.5847699903</v>
      </c>
      <c r="E379" s="63">
        <v>5</v>
      </c>
      <c r="F379" s="63" t="s">
        <v>17</v>
      </c>
      <c r="G379" s="63" t="s">
        <v>2109</v>
      </c>
      <c r="H379" s="60">
        <v>14</v>
      </c>
      <c r="I379" s="60">
        <v>13</v>
      </c>
      <c r="J379" s="60" t="s">
        <v>67</v>
      </c>
      <c r="K379" s="60" t="s">
        <v>36</v>
      </c>
      <c r="L379" s="60">
        <v>71</v>
      </c>
      <c r="M379" s="60">
        <v>104</v>
      </c>
      <c r="N379" s="60">
        <v>33</v>
      </c>
      <c r="O379" s="60">
        <v>25</v>
      </c>
      <c r="P379" s="60">
        <v>309</v>
      </c>
      <c r="Q379" s="60">
        <v>272.33999999999997</v>
      </c>
      <c r="R379" s="60">
        <v>223.10999999999996</v>
      </c>
      <c r="S379" s="62">
        <v>22.065348931020583</v>
      </c>
      <c r="T379" s="60">
        <v>1.35</v>
      </c>
      <c r="U379" s="61">
        <f t="shared" si="15"/>
        <v>143.13881527918497</v>
      </c>
      <c r="V379" s="62">
        <f t="shared" si="16"/>
        <v>1.5586967068634408</v>
      </c>
      <c r="W379" s="60">
        <v>14</v>
      </c>
      <c r="X379" s="60" t="s">
        <v>67</v>
      </c>
      <c r="Y379" s="60">
        <f t="shared" si="17"/>
        <v>0</v>
      </c>
      <c r="Z379" s="60">
        <v>6.57</v>
      </c>
      <c r="AA379" s="60">
        <v>26.8</v>
      </c>
      <c r="AB379" s="60"/>
    </row>
    <row r="380" spans="1:28" x14ac:dyDescent="0.3">
      <c r="A380" s="1" t="e">
        <v>#REF!</v>
      </c>
      <c r="B380" s="63">
        <v>302</v>
      </c>
      <c r="C380" s="63">
        <v>493631.431901998</v>
      </c>
      <c r="D380" s="63">
        <v>5180959.5847699903</v>
      </c>
      <c r="E380" s="63">
        <v>5</v>
      </c>
      <c r="F380" s="63" t="s">
        <v>17</v>
      </c>
      <c r="G380" s="63" t="s">
        <v>2110</v>
      </c>
      <c r="H380" s="60">
        <v>14</v>
      </c>
      <c r="I380" s="60">
        <v>13</v>
      </c>
      <c r="J380" s="60" t="s">
        <v>67</v>
      </c>
      <c r="K380" s="60" t="s">
        <v>37</v>
      </c>
      <c r="L380" s="60">
        <v>104</v>
      </c>
      <c r="M380" s="60">
        <v>125</v>
      </c>
      <c r="N380" s="60">
        <v>21</v>
      </c>
      <c r="O380" s="60">
        <v>18</v>
      </c>
      <c r="P380" s="60">
        <v>310</v>
      </c>
      <c r="Q380" s="60">
        <v>199.39999999999998</v>
      </c>
      <c r="R380" s="60">
        <v>163.1</v>
      </c>
      <c r="S380" s="62">
        <v>22.256284488044134</v>
      </c>
      <c r="T380" s="60">
        <v>1.35</v>
      </c>
      <c r="U380" s="61">
        <f t="shared" si="15"/>
        <v>103.05994700101319</v>
      </c>
      <c r="V380" s="62">
        <f t="shared" si="16"/>
        <v>1.5825740721407178</v>
      </c>
      <c r="W380" s="60">
        <v>14</v>
      </c>
      <c r="X380" s="60" t="s">
        <v>67</v>
      </c>
      <c r="Y380" s="60">
        <f t="shared" si="17"/>
        <v>0</v>
      </c>
      <c r="Z380" s="60">
        <v>6.85</v>
      </c>
      <c r="AA380" s="60">
        <v>11</v>
      </c>
      <c r="AB380" s="60"/>
    </row>
    <row r="381" spans="1:28" x14ac:dyDescent="0.3">
      <c r="A381" s="1" t="e">
        <v>#REF!</v>
      </c>
      <c r="B381" s="63">
        <v>302</v>
      </c>
      <c r="C381" s="63">
        <v>493631.431901998</v>
      </c>
      <c r="D381" s="63">
        <v>5180959.5847699903</v>
      </c>
      <c r="E381" s="63">
        <v>5</v>
      </c>
      <c r="F381" s="63" t="s">
        <v>17</v>
      </c>
      <c r="G381" s="63" t="s">
        <v>2111</v>
      </c>
      <c r="H381" s="60">
        <v>14</v>
      </c>
      <c r="I381" s="60">
        <v>13</v>
      </c>
      <c r="J381" s="60" t="s">
        <v>67</v>
      </c>
      <c r="K381" s="60" t="s">
        <v>38</v>
      </c>
      <c r="L381" s="60">
        <v>125</v>
      </c>
      <c r="M381" s="60">
        <v>153</v>
      </c>
      <c r="N381" s="60">
        <v>28</v>
      </c>
      <c r="O381" s="60">
        <v>22</v>
      </c>
      <c r="P381" s="60">
        <v>311</v>
      </c>
      <c r="Q381" s="60">
        <v>253.47999999999996</v>
      </c>
      <c r="R381" s="60">
        <v>206.33999999999997</v>
      </c>
      <c r="S381" s="62">
        <v>22.845788504410191</v>
      </c>
      <c r="T381" s="60">
        <v>1.35</v>
      </c>
      <c r="U381" s="61">
        <f t="shared" si="15"/>
        <v>125.96215744568278</v>
      </c>
      <c r="V381" s="62">
        <f t="shared" si="16"/>
        <v>1.638111034172923</v>
      </c>
      <c r="W381" s="60">
        <v>14</v>
      </c>
      <c r="X381" s="60" t="s">
        <v>67</v>
      </c>
      <c r="Y381" s="60">
        <f t="shared" si="17"/>
        <v>0</v>
      </c>
      <c r="Z381" s="60">
        <v>6.85</v>
      </c>
      <c r="AA381" s="60">
        <v>10.8</v>
      </c>
      <c r="AB381" s="60"/>
    </row>
    <row r="382" spans="1:28" x14ac:dyDescent="0.3">
      <c r="A382" s="1" t="e">
        <v>#REF!</v>
      </c>
      <c r="B382" s="63">
        <v>351</v>
      </c>
      <c r="C382" s="63">
        <v>493636.63549199799</v>
      </c>
      <c r="D382" s="63">
        <v>5181024.7392800003</v>
      </c>
      <c r="E382" s="63">
        <v>4</v>
      </c>
      <c r="F382" s="63" t="s">
        <v>17</v>
      </c>
      <c r="G382" s="63" t="s">
        <v>2112</v>
      </c>
      <c r="H382" s="60">
        <v>14</v>
      </c>
      <c r="I382" s="60">
        <v>15</v>
      </c>
      <c r="J382" s="60" t="s">
        <v>74</v>
      </c>
      <c r="K382" s="60" t="s">
        <v>16</v>
      </c>
      <c r="L382" s="60">
        <v>0</v>
      </c>
      <c r="M382" s="60">
        <v>13</v>
      </c>
      <c r="N382" s="60">
        <v>13</v>
      </c>
      <c r="O382" s="60">
        <v>13</v>
      </c>
      <c r="P382" s="60">
        <v>351</v>
      </c>
      <c r="Q382" s="60">
        <v>103.56</v>
      </c>
      <c r="R382" s="60">
        <v>94.47999999999999</v>
      </c>
      <c r="S382" s="62">
        <v>9.610499576629989</v>
      </c>
      <c r="T382" s="60">
        <v>1.35</v>
      </c>
      <c r="U382" s="61">
        <f t="shared" si="15"/>
        <v>74.432183945176192</v>
      </c>
      <c r="V382" s="62">
        <f t="shared" si="16"/>
        <v>1.2693433806750885</v>
      </c>
      <c r="W382" s="60">
        <v>14</v>
      </c>
      <c r="X382" s="60" t="s">
        <v>74</v>
      </c>
      <c r="Y382" s="60">
        <f t="shared" si="17"/>
        <v>0</v>
      </c>
      <c r="Z382" s="60">
        <v>4.26</v>
      </c>
      <c r="AA382" s="60">
        <v>160.69999999999999</v>
      </c>
      <c r="AB382" s="60"/>
    </row>
    <row r="383" spans="1:28" x14ac:dyDescent="0.3">
      <c r="A383" s="1" t="e">
        <v>#REF!</v>
      </c>
      <c r="B383" s="63">
        <v>351</v>
      </c>
      <c r="C383" s="63">
        <v>493636.63549199799</v>
      </c>
      <c r="D383" s="63">
        <v>5181024.7392800003</v>
      </c>
      <c r="E383" s="63">
        <v>4</v>
      </c>
      <c r="F383" s="63" t="s">
        <v>17</v>
      </c>
      <c r="G383" s="63" t="s">
        <v>2113</v>
      </c>
      <c r="H383" s="60">
        <v>14</v>
      </c>
      <c r="I383" s="60">
        <v>15</v>
      </c>
      <c r="J383" s="60" t="s">
        <v>74</v>
      </c>
      <c r="K383" s="60" t="s">
        <v>17</v>
      </c>
      <c r="L383" s="60">
        <v>13</v>
      </c>
      <c r="M383" s="60">
        <v>32</v>
      </c>
      <c r="N383" s="60">
        <v>19</v>
      </c>
      <c r="O383" s="60">
        <v>19</v>
      </c>
      <c r="P383" s="60">
        <v>352</v>
      </c>
      <c r="Q383" s="60">
        <v>169.74</v>
      </c>
      <c r="R383" s="60">
        <v>149.57999999999998</v>
      </c>
      <c r="S383" s="62">
        <v>13.477737665463316</v>
      </c>
      <c r="T383" s="60">
        <v>1.35</v>
      </c>
      <c r="U383" s="61">
        <f t="shared" si="15"/>
        <v>108.78549961218057</v>
      </c>
      <c r="V383" s="62">
        <f t="shared" si="16"/>
        <v>1.3749994303767641</v>
      </c>
      <c r="W383" s="60">
        <v>14</v>
      </c>
      <c r="X383" s="60" t="s">
        <v>74</v>
      </c>
      <c r="Y383" s="60">
        <f t="shared" si="17"/>
        <v>0</v>
      </c>
      <c r="Z383" s="60">
        <v>5.13</v>
      </c>
      <c r="AA383" s="60">
        <v>110.5</v>
      </c>
      <c r="AB383" s="60"/>
    </row>
    <row r="384" spans="1:28" x14ac:dyDescent="0.3">
      <c r="B384" s="63"/>
      <c r="E384" s="63">
        <v>4</v>
      </c>
      <c r="F384" s="63" t="s">
        <v>17</v>
      </c>
      <c r="G384" s="63" t="s">
        <v>2114</v>
      </c>
      <c r="H384" s="60">
        <v>14</v>
      </c>
      <c r="I384" s="60">
        <v>15</v>
      </c>
      <c r="J384" s="60" t="s">
        <v>74</v>
      </c>
      <c r="K384" s="60" t="s">
        <v>36</v>
      </c>
      <c r="L384" s="60">
        <v>32</v>
      </c>
      <c r="M384" s="60">
        <v>78</v>
      </c>
      <c r="N384" s="60">
        <v>46</v>
      </c>
      <c r="O384" s="60">
        <v>46</v>
      </c>
      <c r="P384" s="74">
        <v>353354</v>
      </c>
      <c r="Q384" s="60">
        <v>448.31000000000006</v>
      </c>
      <c r="R384" s="60">
        <v>375.79</v>
      </c>
      <c r="S384" s="62">
        <v>19.29801218765801</v>
      </c>
      <c r="T384" s="60">
        <v>1.35</v>
      </c>
      <c r="U384" s="61">
        <f t="shared" si="15"/>
        <v>263.37542011370033</v>
      </c>
      <c r="V384" s="62">
        <f t="shared" si="16"/>
        <v>1.4268225935349996</v>
      </c>
      <c r="W384" s="60">
        <v>14</v>
      </c>
      <c r="X384" s="60" t="s">
        <v>74</v>
      </c>
      <c r="Y384" s="60">
        <f t="shared" si="17"/>
        <v>0</v>
      </c>
      <c r="Z384" s="60">
        <v>6.13</v>
      </c>
      <c r="AA384" s="60">
        <v>52.7</v>
      </c>
      <c r="AB384" s="60"/>
    </row>
    <row r="385" spans="1:28" x14ac:dyDescent="0.3">
      <c r="A385" s="1" t="e">
        <v>#REF!</v>
      </c>
      <c r="B385" s="63">
        <v>351</v>
      </c>
      <c r="C385" s="63">
        <v>493636.63549199799</v>
      </c>
      <c r="D385" s="63">
        <v>5181024.7392800003</v>
      </c>
      <c r="E385" s="63">
        <v>4</v>
      </c>
      <c r="F385" s="63" t="s">
        <v>17</v>
      </c>
      <c r="G385" s="63" t="s">
        <v>2115</v>
      </c>
      <c r="H385" s="60">
        <v>14</v>
      </c>
      <c r="I385" s="60">
        <v>15</v>
      </c>
      <c r="J385" s="60" t="s">
        <v>74</v>
      </c>
      <c r="K385" s="60" t="s">
        <v>37</v>
      </c>
      <c r="L385" s="60">
        <v>78</v>
      </c>
      <c r="M385" s="60">
        <v>112</v>
      </c>
      <c r="N385" s="60">
        <v>34</v>
      </c>
      <c r="O385" s="60">
        <v>21</v>
      </c>
      <c r="P385" s="60">
        <v>355</v>
      </c>
      <c r="Q385" s="60">
        <v>235.44</v>
      </c>
      <c r="R385" s="60">
        <v>194.38</v>
      </c>
      <c r="S385" s="62">
        <v>21.123572383990126</v>
      </c>
      <c r="T385" s="60">
        <v>1.35</v>
      </c>
      <c r="U385" s="61">
        <f t="shared" si="15"/>
        <v>120.23660483451538</v>
      </c>
      <c r="V385" s="62">
        <f t="shared" si="16"/>
        <v>1.616645781603115</v>
      </c>
      <c r="W385" s="60">
        <v>14</v>
      </c>
      <c r="X385" s="60" t="s">
        <v>74</v>
      </c>
      <c r="Y385" s="60">
        <f t="shared" si="17"/>
        <v>0</v>
      </c>
      <c r="Z385" s="60">
        <v>6.48</v>
      </c>
      <c r="AA385" s="60">
        <v>32.799999999999997</v>
      </c>
      <c r="AB385" s="60"/>
    </row>
    <row r="386" spans="1:28" x14ac:dyDescent="0.3">
      <c r="A386" s="87"/>
      <c r="B386" s="88"/>
      <c r="C386" s="88"/>
      <c r="D386" s="88"/>
      <c r="E386" s="88">
        <v>4</v>
      </c>
      <c r="F386" s="88" t="s">
        <v>17</v>
      </c>
      <c r="G386" s="88" t="s">
        <v>2116</v>
      </c>
      <c r="H386" s="89">
        <v>14</v>
      </c>
      <c r="I386" s="89">
        <v>15</v>
      </c>
      <c r="J386" s="89" t="s">
        <v>74</v>
      </c>
      <c r="K386" s="89" t="s">
        <v>76</v>
      </c>
      <c r="L386" s="89">
        <v>112</v>
      </c>
      <c r="M386" s="89">
        <v>153</v>
      </c>
      <c r="N386" s="89">
        <v>41</v>
      </c>
      <c r="O386" s="89">
        <v>31</v>
      </c>
      <c r="P386" s="90">
        <v>356357</v>
      </c>
      <c r="Q386" s="89">
        <v>457.02</v>
      </c>
      <c r="R386" s="89">
        <v>374.33</v>
      </c>
      <c r="S386" s="91">
        <v>22.090134373413832</v>
      </c>
      <c r="T386" s="89">
        <v>1.35</v>
      </c>
      <c r="U386" s="79">
        <f t="shared" ref="U386:U449" si="18">PI()*T386^2*O386</f>
        <v>177.49213094618938</v>
      </c>
      <c r="V386" s="78">
        <f t="shared" ref="V386:V449" si="19">R386/U386</f>
        <v>2.1089949058839479</v>
      </c>
      <c r="W386" s="60">
        <v>14</v>
      </c>
      <c r="X386" s="60" t="s">
        <v>74</v>
      </c>
      <c r="Y386" s="60">
        <f t="shared" ref="Y386:Y449" si="20">W386-H386</f>
        <v>0</v>
      </c>
      <c r="Z386" s="60">
        <v>6.62</v>
      </c>
      <c r="AA386" s="60">
        <v>24.7</v>
      </c>
      <c r="AB386" s="60"/>
    </row>
    <row r="387" spans="1:28" x14ac:dyDescent="0.3">
      <c r="A387" s="1" t="e">
        <v>#REF!</v>
      </c>
      <c r="B387" s="63">
        <v>373</v>
      </c>
      <c r="C387" s="63">
        <v>493635.37153300003</v>
      </c>
      <c r="D387" s="63">
        <v>5181056.5215800004</v>
      </c>
      <c r="E387" s="63">
        <v>3</v>
      </c>
      <c r="F387" s="63" t="s">
        <v>17</v>
      </c>
      <c r="G387" s="63" t="s">
        <v>2117</v>
      </c>
      <c r="H387" s="60">
        <v>14</v>
      </c>
      <c r="I387" s="60">
        <v>16</v>
      </c>
      <c r="J387" s="60" t="s">
        <v>75</v>
      </c>
      <c r="K387" s="60" t="s">
        <v>16</v>
      </c>
      <c r="L387" s="60">
        <v>0</v>
      </c>
      <c r="M387" s="60">
        <v>12</v>
      </c>
      <c r="N387" s="60">
        <v>12</v>
      </c>
      <c r="O387" s="60">
        <v>5</v>
      </c>
      <c r="P387" s="60">
        <v>370</v>
      </c>
      <c r="Q387" s="60">
        <v>41.600000000000009</v>
      </c>
      <c r="R387" s="60">
        <v>37.680000000000007</v>
      </c>
      <c r="S387" s="62">
        <v>10.403397027600853</v>
      </c>
      <c r="T387" s="60">
        <v>1.35</v>
      </c>
      <c r="U387" s="61">
        <f t="shared" si="18"/>
        <v>28.627763055836994</v>
      </c>
      <c r="V387" s="62">
        <f t="shared" si="19"/>
        <v>1.3162048297838391</v>
      </c>
      <c r="W387" s="60">
        <v>14</v>
      </c>
      <c r="X387" s="60" t="s">
        <v>75</v>
      </c>
      <c r="Y387" s="60">
        <f t="shared" si="20"/>
        <v>0</v>
      </c>
      <c r="Z387" s="60">
        <v>4.3</v>
      </c>
      <c r="AA387" s="60">
        <v>157.6</v>
      </c>
      <c r="AB387" s="60"/>
    </row>
    <row r="388" spans="1:28" x14ac:dyDescent="0.3">
      <c r="A388" s="1" t="e">
        <v>#REF!</v>
      </c>
      <c r="B388" s="63">
        <v>373</v>
      </c>
      <c r="C388" s="63">
        <v>493635.37153300003</v>
      </c>
      <c r="D388" s="63">
        <v>5181056.5215800004</v>
      </c>
      <c r="E388" s="63">
        <v>3</v>
      </c>
      <c r="F388" s="63" t="s">
        <v>17</v>
      </c>
      <c r="G388" s="63" t="s">
        <v>2118</v>
      </c>
      <c r="H388" s="60">
        <v>14</v>
      </c>
      <c r="I388" s="60">
        <v>16</v>
      </c>
      <c r="J388" s="60" t="s">
        <v>75</v>
      </c>
      <c r="K388" s="60" t="s">
        <v>17</v>
      </c>
      <c r="L388" s="60">
        <v>12</v>
      </c>
      <c r="M388" s="60">
        <v>35</v>
      </c>
      <c r="N388" s="60">
        <v>23</v>
      </c>
      <c r="O388" s="60">
        <v>23</v>
      </c>
      <c r="P388" s="60">
        <v>371</v>
      </c>
      <c r="Q388" s="60">
        <v>201.36</v>
      </c>
      <c r="R388" s="60">
        <v>173.72</v>
      </c>
      <c r="S388" s="62">
        <v>15.910660833525222</v>
      </c>
      <c r="T388" s="60">
        <v>1.35</v>
      </c>
      <c r="U388" s="61">
        <f t="shared" si="18"/>
        <v>131.68771005685016</v>
      </c>
      <c r="V388" s="62">
        <f t="shared" si="19"/>
        <v>1.3191815692216404</v>
      </c>
      <c r="W388" s="60">
        <v>14</v>
      </c>
      <c r="X388" s="60" t="s">
        <v>75</v>
      </c>
      <c r="Y388" s="60">
        <f t="shared" si="20"/>
        <v>0</v>
      </c>
      <c r="Z388" s="60">
        <v>5.18</v>
      </c>
      <c r="AA388" s="60">
        <v>106.6</v>
      </c>
      <c r="AB388" s="60"/>
    </row>
    <row r="389" spans="1:28" x14ac:dyDescent="0.3">
      <c r="A389" s="1" t="e">
        <v>#REF!</v>
      </c>
      <c r="B389" s="63">
        <v>373</v>
      </c>
      <c r="C389" s="63">
        <v>493635.37153300003</v>
      </c>
      <c r="D389" s="63">
        <v>5181056.5215800004</v>
      </c>
      <c r="E389" s="63">
        <v>3</v>
      </c>
      <c r="F389" s="63" t="s">
        <v>17</v>
      </c>
      <c r="G389" s="63" t="s">
        <v>2119</v>
      </c>
      <c r="H389" s="60">
        <v>14</v>
      </c>
      <c r="I389" s="60">
        <v>16</v>
      </c>
      <c r="J389" s="60" t="s">
        <v>75</v>
      </c>
      <c r="K389" s="60" t="s">
        <v>39</v>
      </c>
      <c r="L389" s="60">
        <v>35</v>
      </c>
      <c r="M389" s="60">
        <v>68</v>
      </c>
      <c r="N389" s="60">
        <v>33</v>
      </c>
      <c r="O389" s="60">
        <v>21</v>
      </c>
      <c r="P389" s="60">
        <v>372</v>
      </c>
      <c r="Q389" s="60">
        <v>210.67999999999998</v>
      </c>
      <c r="R389" s="60">
        <v>176.17</v>
      </c>
      <c r="S389" s="62">
        <v>19.589033320088546</v>
      </c>
      <c r="T389" s="60">
        <v>1.35</v>
      </c>
      <c r="U389" s="61">
        <f t="shared" si="18"/>
        <v>120.23660483451538</v>
      </c>
      <c r="V389" s="62">
        <f t="shared" si="19"/>
        <v>1.4651943993467476</v>
      </c>
      <c r="W389" s="60">
        <v>14</v>
      </c>
      <c r="X389" s="60" t="s">
        <v>75</v>
      </c>
      <c r="Y389" s="60">
        <f t="shared" si="20"/>
        <v>0</v>
      </c>
      <c r="Z389" s="60">
        <v>5.96</v>
      </c>
      <c r="AA389" s="60">
        <v>61.9</v>
      </c>
      <c r="AB389" s="60"/>
    </row>
    <row r="390" spans="1:28" x14ac:dyDescent="0.3">
      <c r="A390" s="1" t="e">
        <v>#REF!</v>
      </c>
      <c r="B390" s="63">
        <v>373</v>
      </c>
      <c r="C390" s="63">
        <v>493635.37153300003</v>
      </c>
      <c r="D390" s="63">
        <v>5181056.5215800004</v>
      </c>
      <c r="E390" s="63">
        <v>3</v>
      </c>
      <c r="F390" s="63" t="s">
        <v>17</v>
      </c>
      <c r="G390" s="63" t="s">
        <v>2120</v>
      </c>
      <c r="H390" s="60">
        <v>14</v>
      </c>
      <c r="I390" s="60">
        <v>16</v>
      </c>
      <c r="J390" s="60" t="s">
        <v>75</v>
      </c>
      <c r="K390" s="60" t="s">
        <v>27</v>
      </c>
      <c r="L390" s="60">
        <v>68</v>
      </c>
      <c r="M390" s="60">
        <v>96</v>
      </c>
      <c r="N390" s="60">
        <v>28</v>
      </c>
      <c r="O390" s="60">
        <v>28</v>
      </c>
      <c r="P390" s="60">
        <v>373</v>
      </c>
      <c r="Q390" s="60">
        <v>320.13</v>
      </c>
      <c r="R390" s="60">
        <v>263.62</v>
      </c>
      <c r="S390" s="62">
        <v>21.43615810636522</v>
      </c>
      <c r="T390" s="60">
        <v>1.35</v>
      </c>
      <c r="U390" s="61">
        <f t="shared" si="18"/>
        <v>160.31547311268716</v>
      </c>
      <c r="V390" s="62">
        <f t="shared" si="19"/>
        <v>1.6443827590784028</v>
      </c>
      <c r="W390" s="60">
        <v>14</v>
      </c>
      <c r="X390" s="60" t="s">
        <v>75</v>
      </c>
      <c r="Y390" s="60">
        <f t="shared" si="20"/>
        <v>0</v>
      </c>
      <c r="Z390" s="60">
        <v>6.25</v>
      </c>
      <c r="AA390" s="60">
        <v>45.1</v>
      </c>
      <c r="AB390" s="60"/>
    </row>
    <row r="391" spans="1:28" x14ac:dyDescent="0.3">
      <c r="A391" s="1" t="e">
        <v>#REF!</v>
      </c>
      <c r="B391" s="63">
        <v>373</v>
      </c>
      <c r="C391" s="63">
        <v>493635.37153300003</v>
      </c>
      <c r="D391" s="63">
        <v>5181056.5215800004</v>
      </c>
      <c r="E391" s="63">
        <v>3</v>
      </c>
      <c r="F391" s="63" t="s">
        <v>17</v>
      </c>
      <c r="G391" s="63" t="s">
        <v>2121</v>
      </c>
      <c r="H391" s="60">
        <v>14</v>
      </c>
      <c r="I391" s="60">
        <v>16</v>
      </c>
      <c r="J391" s="60" t="s">
        <v>75</v>
      </c>
      <c r="K391" s="60" t="s">
        <v>20</v>
      </c>
      <c r="L391" s="60">
        <v>96</v>
      </c>
      <c r="M391" s="60">
        <v>124</v>
      </c>
      <c r="N391" s="60">
        <v>28</v>
      </c>
      <c r="O391" s="60">
        <v>28</v>
      </c>
      <c r="P391" s="60">
        <v>374</v>
      </c>
      <c r="Q391" s="60">
        <v>324.36</v>
      </c>
      <c r="R391" s="60">
        <v>265.66999999999996</v>
      </c>
      <c r="S391" s="62">
        <v>22.091316294651282</v>
      </c>
      <c r="T391" s="60">
        <v>1.35</v>
      </c>
      <c r="U391" s="61">
        <f t="shared" si="18"/>
        <v>160.31547311268716</v>
      </c>
      <c r="V391" s="62">
        <f t="shared" si="19"/>
        <v>1.6571700462952703</v>
      </c>
      <c r="W391" s="60">
        <v>14</v>
      </c>
      <c r="X391" s="60" t="s">
        <v>75</v>
      </c>
      <c r="Y391" s="60">
        <f t="shared" si="20"/>
        <v>0</v>
      </c>
      <c r="Z391" s="60">
        <v>6.35</v>
      </c>
      <c r="AA391" s="60">
        <v>39.1</v>
      </c>
      <c r="AB391" s="60"/>
    </row>
    <row r="392" spans="1:28" x14ac:dyDescent="0.3">
      <c r="A392" s="1" t="e">
        <v>#REF!</v>
      </c>
      <c r="B392" s="63">
        <v>373</v>
      </c>
      <c r="C392" s="63">
        <v>493635.37153300003</v>
      </c>
      <c r="D392" s="63">
        <v>5181056.5215800004</v>
      </c>
      <c r="E392" s="63">
        <v>3</v>
      </c>
      <c r="F392" s="63" t="s">
        <v>17</v>
      </c>
      <c r="G392" s="63" t="s">
        <v>2122</v>
      </c>
      <c r="H392" s="60">
        <v>14</v>
      </c>
      <c r="I392" s="60">
        <v>16</v>
      </c>
      <c r="J392" s="60" t="s">
        <v>75</v>
      </c>
      <c r="K392" s="60" t="s">
        <v>21</v>
      </c>
      <c r="L392" s="60">
        <v>124</v>
      </c>
      <c r="M392" s="60">
        <v>152</v>
      </c>
      <c r="N392" s="60">
        <v>28</v>
      </c>
      <c r="O392" s="60">
        <v>28</v>
      </c>
      <c r="P392" s="60">
        <v>375</v>
      </c>
      <c r="Q392" s="60">
        <v>328.7</v>
      </c>
      <c r="R392" s="60">
        <v>268.49</v>
      </c>
      <c r="S392" s="62">
        <v>22.42541621661886</v>
      </c>
      <c r="T392" s="60">
        <v>1.35</v>
      </c>
      <c r="U392" s="61">
        <f t="shared" si="18"/>
        <v>160.31547311268716</v>
      </c>
      <c r="V392" s="62">
        <f t="shared" si="19"/>
        <v>1.6747603633448158</v>
      </c>
      <c r="W392" s="60">
        <v>14</v>
      </c>
      <c r="X392" s="60" t="s">
        <v>75</v>
      </c>
      <c r="Y392" s="60">
        <f t="shared" si="20"/>
        <v>0</v>
      </c>
      <c r="Z392" s="60">
        <v>6.25</v>
      </c>
      <c r="AA392" s="60">
        <v>45</v>
      </c>
      <c r="AB392" s="60"/>
    </row>
    <row r="393" spans="1:28" x14ac:dyDescent="0.3">
      <c r="A393" s="1" t="e">
        <v>#REF!</v>
      </c>
      <c r="B393" s="63">
        <v>395</v>
      </c>
      <c r="C393" s="63">
        <v>493626.398015999</v>
      </c>
      <c r="D393" s="63">
        <v>5181088.3120799903</v>
      </c>
      <c r="E393" s="63">
        <v>2</v>
      </c>
      <c r="F393" s="63" t="s">
        <v>17</v>
      </c>
      <c r="G393" s="63" t="s">
        <v>2123</v>
      </c>
      <c r="H393" s="60">
        <v>14</v>
      </c>
      <c r="I393" s="60">
        <v>17</v>
      </c>
      <c r="J393" s="60" t="s">
        <v>78</v>
      </c>
      <c r="K393" s="60" t="s">
        <v>64</v>
      </c>
      <c r="L393" s="60">
        <v>0</v>
      </c>
      <c r="M393" s="60">
        <v>11</v>
      </c>
      <c r="N393" s="60">
        <v>11</v>
      </c>
      <c r="O393" s="60">
        <v>11</v>
      </c>
      <c r="P393" s="60">
        <v>383</v>
      </c>
      <c r="Q393" s="60">
        <v>97.67</v>
      </c>
      <c r="R393" s="60">
        <v>87.160000000000011</v>
      </c>
      <c r="S393" s="62">
        <v>12.058283616337757</v>
      </c>
      <c r="T393" s="60">
        <v>1.35</v>
      </c>
      <c r="U393" s="61">
        <f t="shared" si="18"/>
        <v>62.981078722841389</v>
      </c>
      <c r="V393" s="62">
        <f t="shared" si="19"/>
        <v>1.3839077031938742</v>
      </c>
      <c r="W393" s="60">
        <v>14</v>
      </c>
      <c r="X393" s="60" t="s">
        <v>78</v>
      </c>
      <c r="Y393" s="60">
        <f t="shared" si="20"/>
        <v>0</v>
      </c>
      <c r="Z393" s="60">
        <v>3.96</v>
      </c>
      <c r="AA393" s="60">
        <v>177.1</v>
      </c>
      <c r="AB393" s="60"/>
    </row>
    <row r="394" spans="1:28" x14ac:dyDescent="0.3">
      <c r="A394" s="1" t="e">
        <v>#REF!</v>
      </c>
      <c r="B394" s="63">
        <v>395</v>
      </c>
      <c r="C394" s="63">
        <v>493626.398015999</v>
      </c>
      <c r="D394" s="63">
        <v>5181088.3120799903</v>
      </c>
      <c r="E394" s="63">
        <v>2</v>
      </c>
      <c r="F394" s="63" t="s">
        <v>17</v>
      </c>
      <c r="G394" s="63" t="s">
        <v>2124</v>
      </c>
      <c r="H394" s="60">
        <v>14</v>
      </c>
      <c r="I394" s="60">
        <v>17</v>
      </c>
      <c r="J394" s="60" t="s">
        <v>78</v>
      </c>
      <c r="K394" s="60" t="s">
        <v>65</v>
      </c>
      <c r="L394" s="60">
        <v>11</v>
      </c>
      <c r="M394" s="60">
        <v>32</v>
      </c>
      <c r="N394" s="60">
        <v>21</v>
      </c>
      <c r="O394" s="60">
        <v>21</v>
      </c>
      <c r="P394" s="60">
        <v>384</v>
      </c>
      <c r="Q394" s="60">
        <v>190.97000000000003</v>
      </c>
      <c r="R394" s="60">
        <v>167.75</v>
      </c>
      <c r="S394" s="62">
        <v>13.842026825633399</v>
      </c>
      <c r="T394" s="60">
        <v>1.35</v>
      </c>
      <c r="U394" s="61">
        <f t="shared" si="18"/>
        <v>120.23660483451538</v>
      </c>
      <c r="V394" s="62">
        <f t="shared" si="19"/>
        <v>1.3951658085395748</v>
      </c>
      <c r="W394" s="60">
        <v>14</v>
      </c>
      <c r="X394" s="60" t="s">
        <v>78</v>
      </c>
      <c r="Y394" s="60">
        <f t="shared" si="20"/>
        <v>0</v>
      </c>
      <c r="Z394" s="60">
        <v>4.91</v>
      </c>
      <c r="AA394" s="60">
        <v>122.8</v>
      </c>
      <c r="AB394" s="60"/>
    </row>
    <row r="395" spans="1:28" x14ac:dyDescent="0.3">
      <c r="A395" s="1" t="e">
        <v>#REF!</v>
      </c>
      <c r="B395" s="63">
        <v>395</v>
      </c>
      <c r="C395" s="63">
        <v>493626.398015999</v>
      </c>
      <c r="D395" s="63">
        <v>5181088.3120799903</v>
      </c>
      <c r="E395" s="63">
        <v>2</v>
      </c>
      <c r="F395" s="63" t="s">
        <v>17</v>
      </c>
      <c r="G395" s="63" t="s">
        <v>2125</v>
      </c>
      <c r="H395" s="60">
        <v>14</v>
      </c>
      <c r="I395" s="60">
        <v>17</v>
      </c>
      <c r="J395" s="60" t="s">
        <v>78</v>
      </c>
      <c r="K395" s="60" t="s">
        <v>79</v>
      </c>
      <c r="L395" s="60">
        <v>32</v>
      </c>
      <c r="M395" s="60">
        <v>53</v>
      </c>
      <c r="N395" s="60">
        <v>21</v>
      </c>
      <c r="O395" s="60">
        <v>21</v>
      </c>
      <c r="P395" s="60">
        <v>385</v>
      </c>
      <c r="Q395" s="60">
        <v>188.48000000000002</v>
      </c>
      <c r="R395" s="60">
        <v>157.92000000000002</v>
      </c>
      <c r="S395" s="62">
        <v>19.3515704154002</v>
      </c>
      <c r="T395" s="60">
        <v>1.35</v>
      </c>
      <c r="U395" s="61">
        <f t="shared" si="18"/>
        <v>120.23660483451538</v>
      </c>
      <c r="V395" s="62">
        <f t="shared" si="19"/>
        <v>1.3134103396993722</v>
      </c>
      <c r="W395" s="60">
        <v>14</v>
      </c>
      <c r="X395" s="60" t="s">
        <v>78</v>
      </c>
      <c r="Y395" s="60">
        <f t="shared" si="20"/>
        <v>0</v>
      </c>
      <c r="Z395" s="60">
        <v>5.76</v>
      </c>
      <c r="AA395" s="60">
        <v>73.099999999999994</v>
      </c>
      <c r="AB395" s="60"/>
    </row>
    <row r="396" spans="1:28" x14ac:dyDescent="0.3">
      <c r="A396" s="1" t="e">
        <v>#REF!</v>
      </c>
      <c r="B396" s="63">
        <v>395</v>
      </c>
      <c r="C396" s="63">
        <v>493626.398015999</v>
      </c>
      <c r="D396" s="63">
        <v>5181088.3120799903</v>
      </c>
      <c r="E396" s="63">
        <v>2</v>
      </c>
      <c r="F396" s="63" t="s">
        <v>17</v>
      </c>
      <c r="G396" s="63" t="s">
        <v>2126</v>
      </c>
      <c r="H396" s="60">
        <v>14</v>
      </c>
      <c r="I396" s="60">
        <v>17</v>
      </c>
      <c r="J396" s="60" t="s">
        <v>78</v>
      </c>
      <c r="K396" s="60" t="s">
        <v>80</v>
      </c>
      <c r="L396" s="60">
        <v>53</v>
      </c>
      <c r="M396" s="60">
        <v>87</v>
      </c>
      <c r="N396" s="60">
        <v>34</v>
      </c>
      <c r="O396" s="60">
        <v>34</v>
      </c>
      <c r="P396" s="60">
        <v>386</v>
      </c>
      <c r="Q396" s="60">
        <v>393.68</v>
      </c>
      <c r="R396" s="60">
        <v>306.31</v>
      </c>
      <c r="S396" s="62">
        <v>28.52339133557507</v>
      </c>
      <c r="T396" s="60">
        <v>1.35</v>
      </c>
      <c r="U396" s="61">
        <f t="shared" si="18"/>
        <v>194.66878877969157</v>
      </c>
      <c r="V396" s="62">
        <f t="shared" si="19"/>
        <v>1.5734931209062681</v>
      </c>
      <c r="W396" s="60">
        <v>14</v>
      </c>
      <c r="X396" s="60" t="s">
        <v>78</v>
      </c>
      <c r="Y396" s="60">
        <f t="shared" si="20"/>
        <v>0</v>
      </c>
      <c r="Z396" s="60">
        <v>5.97</v>
      </c>
      <c r="AA396" s="60">
        <v>61.5</v>
      </c>
      <c r="AB396" s="60"/>
    </row>
    <row r="397" spans="1:28" x14ac:dyDescent="0.3">
      <c r="A397" s="1" t="e">
        <v>#REF!</v>
      </c>
      <c r="B397" s="63">
        <v>395</v>
      </c>
      <c r="C397" s="63">
        <v>493626.398015999</v>
      </c>
      <c r="D397" s="63">
        <v>5181088.3120799903</v>
      </c>
      <c r="E397" s="63">
        <v>2</v>
      </c>
      <c r="F397" s="63" t="s">
        <v>17</v>
      </c>
      <c r="G397" s="63" t="s">
        <v>2127</v>
      </c>
      <c r="H397" s="60">
        <v>14</v>
      </c>
      <c r="I397" s="60">
        <v>17</v>
      </c>
      <c r="J397" s="60" t="s">
        <v>78</v>
      </c>
      <c r="K397" s="60" t="s">
        <v>81</v>
      </c>
      <c r="L397" s="60">
        <v>87</v>
      </c>
      <c r="M397" s="60">
        <v>112</v>
      </c>
      <c r="N397" s="60">
        <v>25</v>
      </c>
      <c r="O397" s="60">
        <v>25</v>
      </c>
      <c r="P397" s="60">
        <v>387</v>
      </c>
      <c r="Q397" s="60">
        <v>305.52</v>
      </c>
      <c r="R397" s="60">
        <v>244.62</v>
      </c>
      <c r="S397" s="62">
        <v>24.895756683836147</v>
      </c>
      <c r="T397" s="60">
        <v>1.35</v>
      </c>
      <c r="U397" s="61">
        <f t="shared" si="18"/>
        <v>143.13881527918497</v>
      </c>
      <c r="V397" s="62">
        <f t="shared" si="19"/>
        <v>1.7089704111556405</v>
      </c>
      <c r="W397" s="60">
        <v>14</v>
      </c>
      <c r="X397" s="60" t="s">
        <v>78</v>
      </c>
      <c r="Y397" s="60">
        <f t="shared" si="20"/>
        <v>0</v>
      </c>
      <c r="Z397" s="60">
        <v>5.96</v>
      </c>
      <c r="AA397" s="60">
        <v>62</v>
      </c>
      <c r="AB397" s="60"/>
    </row>
    <row r="398" spans="1:28" x14ac:dyDescent="0.3">
      <c r="B398" s="63"/>
      <c r="E398" s="63">
        <v>2</v>
      </c>
      <c r="F398" s="63" t="s">
        <v>17</v>
      </c>
      <c r="G398" s="63" t="s">
        <v>2128</v>
      </c>
      <c r="H398" s="60">
        <v>14</v>
      </c>
      <c r="I398" s="60">
        <v>17</v>
      </c>
      <c r="J398" s="60" t="s">
        <v>78</v>
      </c>
      <c r="K398" s="60" t="s">
        <v>38</v>
      </c>
      <c r="L398" s="60">
        <v>112</v>
      </c>
      <c r="M398" s="60">
        <v>148</v>
      </c>
      <c r="N398" s="60">
        <v>36</v>
      </c>
      <c r="O398" s="60">
        <v>36</v>
      </c>
      <c r="P398" s="74">
        <v>388389</v>
      </c>
      <c r="Q398" s="60">
        <v>442.76</v>
      </c>
      <c r="R398" s="60">
        <v>351.5</v>
      </c>
      <c r="S398" s="62">
        <v>25.963015647226172</v>
      </c>
      <c r="T398" s="60">
        <v>1.35</v>
      </c>
      <c r="U398" s="61">
        <f t="shared" si="18"/>
        <v>206.11989400202637</v>
      </c>
      <c r="V398" s="62">
        <f t="shared" si="19"/>
        <v>1.7053181678646914</v>
      </c>
      <c r="W398" s="60">
        <v>14</v>
      </c>
      <c r="X398" s="60" t="s">
        <v>78</v>
      </c>
      <c r="Y398" s="60">
        <f t="shared" si="20"/>
        <v>0</v>
      </c>
      <c r="Z398" s="60">
        <v>6.08</v>
      </c>
      <c r="AA398" s="60">
        <v>54.8</v>
      </c>
      <c r="AB398" s="60"/>
    </row>
    <row r="399" spans="1:28" x14ac:dyDescent="0.3">
      <c r="A399" s="1" t="e">
        <v>#REF!</v>
      </c>
      <c r="B399" s="63">
        <v>11</v>
      </c>
      <c r="C399" s="63">
        <v>493638.36825900001</v>
      </c>
      <c r="D399" s="63">
        <v>5180571.02544</v>
      </c>
      <c r="E399" s="63">
        <v>6</v>
      </c>
      <c r="F399" s="63" t="s">
        <v>15</v>
      </c>
      <c r="G399" s="63" t="s">
        <v>2129</v>
      </c>
      <c r="H399" s="60">
        <v>15</v>
      </c>
      <c r="I399" s="60">
        <v>1</v>
      </c>
      <c r="J399" s="60" t="s">
        <v>17</v>
      </c>
      <c r="K399" s="60" t="s">
        <v>16</v>
      </c>
      <c r="L399" s="60">
        <v>0</v>
      </c>
      <c r="M399" s="60">
        <v>24</v>
      </c>
      <c r="N399" s="60">
        <v>24</v>
      </c>
      <c r="O399" s="60">
        <v>24</v>
      </c>
      <c r="P399" s="60">
        <v>20</v>
      </c>
      <c r="Q399" s="60">
        <v>222.54</v>
      </c>
      <c r="R399" s="60">
        <v>194.13000000000002</v>
      </c>
      <c r="S399" s="62">
        <v>14.634523257610862</v>
      </c>
      <c r="T399" s="60">
        <v>1.35</v>
      </c>
      <c r="U399" s="61">
        <f t="shared" si="18"/>
        <v>137.41326266801758</v>
      </c>
      <c r="V399" s="62">
        <f t="shared" si="19"/>
        <v>1.4127457294206511</v>
      </c>
      <c r="W399" s="60">
        <v>15</v>
      </c>
      <c r="X399" s="60" t="s">
        <v>17</v>
      </c>
      <c r="Y399" s="60">
        <f t="shared" si="20"/>
        <v>0</v>
      </c>
      <c r="Z399" s="60">
        <v>4.68</v>
      </c>
      <c r="AA399" s="60">
        <v>135.1</v>
      </c>
      <c r="AB399" s="60"/>
    </row>
    <row r="400" spans="1:28" x14ac:dyDescent="0.3">
      <c r="A400" s="1" t="e">
        <v>#REF!</v>
      </c>
      <c r="B400" s="63">
        <v>11</v>
      </c>
      <c r="C400" s="63">
        <v>493638.36825900001</v>
      </c>
      <c r="D400" s="63">
        <v>5180571.02544</v>
      </c>
      <c r="E400" s="63">
        <v>6</v>
      </c>
      <c r="F400" s="63" t="s">
        <v>15</v>
      </c>
      <c r="G400" s="63" t="s">
        <v>2130</v>
      </c>
      <c r="H400" s="60">
        <v>15</v>
      </c>
      <c r="I400" s="60">
        <v>1</v>
      </c>
      <c r="J400" s="60" t="s">
        <v>17</v>
      </c>
      <c r="K400" s="60" t="s">
        <v>17</v>
      </c>
      <c r="L400" s="60">
        <v>24</v>
      </c>
      <c r="M400" s="60">
        <v>44</v>
      </c>
      <c r="N400" s="60">
        <v>20</v>
      </c>
      <c r="O400" s="60">
        <v>20</v>
      </c>
      <c r="P400" s="60">
        <v>21</v>
      </c>
      <c r="Q400" s="60">
        <v>183.93</v>
      </c>
      <c r="R400" s="60">
        <v>156.74</v>
      </c>
      <c r="S400" s="62">
        <v>17.347199183360978</v>
      </c>
      <c r="T400" s="60">
        <v>1.35</v>
      </c>
      <c r="U400" s="61">
        <f t="shared" si="18"/>
        <v>114.51105222334797</v>
      </c>
      <c r="V400" s="62">
        <f t="shared" si="19"/>
        <v>1.3687761744978697</v>
      </c>
      <c r="W400" s="60">
        <v>15</v>
      </c>
      <c r="X400" s="60" t="s">
        <v>17</v>
      </c>
      <c r="Y400" s="60">
        <f t="shared" si="20"/>
        <v>0</v>
      </c>
      <c r="Z400" s="60">
        <v>5.95</v>
      </c>
      <c r="AA400" s="60">
        <v>62.2</v>
      </c>
      <c r="AB400" s="60"/>
    </row>
    <row r="401" spans="1:28" x14ac:dyDescent="0.3">
      <c r="A401" s="1" t="e">
        <v>#REF!</v>
      </c>
      <c r="B401" s="63">
        <v>11</v>
      </c>
      <c r="C401" s="63">
        <v>493638.36825900001</v>
      </c>
      <c r="D401" s="63">
        <v>5180571.02544</v>
      </c>
      <c r="E401" s="63">
        <v>6</v>
      </c>
      <c r="F401" s="63" t="s">
        <v>15</v>
      </c>
      <c r="G401" s="63" t="s">
        <v>2131</v>
      </c>
      <c r="H401" s="60">
        <v>15</v>
      </c>
      <c r="I401" s="60">
        <v>1</v>
      </c>
      <c r="J401" s="60" t="s">
        <v>17</v>
      </c>
      <c r="K401" s="60" t="s">
        <v>30</v>
      </c>
      <c r="L401" s="60">
        <v>44</v>
      </c>
      <c r="M401" s="60">
        <v>62</v>
      </c>
      <c r="N401" s="60">
        <v>18</v>
      </c>
      <c r="O401" s="60">
        <v>18</v>
      </c>
      <c r="P401" s="60">
        <v>22</v>
      </c>
      <c r="Q401" s="60">
        <v>178.89000000000001</v>
      </c>
      <c r="R401" s="60">
        <v>147.75</v>
      </c>
      <c r="S401" s="62">
        <v>21.076142131979704</v>
      </c>
      <c r="T401" s="60">
        <v>1.35</v>
      </c>
      <c r="U401" s="61">
        <f t="shared" si="18"/>
        <v>103.05994700101319</v>
      </c>
      <c r="V401" s="62">
        <f t="shared" si="19"/>
        <v>1.4336316318748685</v>
      </c>
      <c r="W401" s="60">
        <v>15</v>
      </c>
      <c r="X401" s="60" t="s">
        <v>17</v>
      </c>
      <c r="Y401" s="60">
        <f t="shared" si="20"/>
        <v>0</v>
      </c>
      <c r="Z401" s="60">
        <v>6.27</v>
      </c>
      <c r="AA401" s="60">
        <v>43.1</v>
      </c>
      <c r="AB401" s="60"/>
    </row>
    <row r="402" spans="1:28" x14ac:dyDescent="0.3">
      <c r="A402" s="1" t="e">
        <v>#REF!</v>
      </c>
      <c r="B402" s="63">
        <v>11</v>
      </c>
      <c r="C402" s="63">
        <v>493638.36825900001</v>
      </c>
      <c r="D402" s="63">
        <v>5180571.02544</v>
      </c>
      <c r="E402" s="63">
        <v>6</v>
      </c>
      <c r="F402" s="63" t="s">
        <v>15</v>
      </c>
      <c r="G402" s="63" t="s">
        <v>2132</v>
      </c>
      <c r="H402" s="60">
        <v>15</v>
      </c>
      <c r="I402" s="60">
        <v>1</v>
      </c>
      <c r="J402" s="60" t="s">
        <v>17</v>
      </c>
      <c r="K402" s="60" t="s">
        <v>36</v>
      </c>
      <c r="L402" s="60">
        <v>62</v>
      </c>
      <c r="M402" s="60">
        <v>93</v>
      </c>
      <c r="N402" s="60">
        <v>31</v>
      </c>
      <c r="O402" s="60">
        <v>31</v>
      </c>
      <c r="P402" s="60">
        <v>23</v>
      </c>
      <c r="Q402" s="60">
        <v>343.35999999999996</v>
      </c>
      <c r="R402" s="60">
        <v>282.89</v>
      </c>
      <c r="S402" s="62">
        <v>21.375799780833528</v>
      </c>
      <c r="T402" s="60">
        <v>1.35</v>
      </c>
      <c r="U402" s="61">
        <f t="shared" si="18"/>
        <v>177.49213094618938</v>
      </c>
      <c r="V402" s="62">
        <f t="shared" si="19"/>
        <v>1.5938171370862875</v>
      </c>
      <c r="W402" s="60">
        <v>15</v>
      </c>
      <c r="X402" s="60" t="s">
        <v>17</v>
      </c>
      <c r="Y402" s="60">
        <f t="shared" si="20"/>
        <v>0</v>
      </c>
      <c r="Z402" s="60">
        <v>6.48</v>
      </c>
      <c r="AA402" s="60">
        <v>30.9</v>
      </c>
      <c r="AB402" s="60"/>
    </row>
    <row r="403" spans="1:28" x14ac:dyDescent="0.3">
      <c r="B403" s="63"/>
      <c r="E403" s="63">
        <v>6</v>
      </c>
      <c r="F403" s="63" t="s">
        <v>15</v>
      </c>
      <c r="G403" s="63" t="s">
        <v>2133</v>
      </c>
      <c r="H403" s="60">
        <v>15</v>
      </c>
      <c r="I403" s="60">
        <v>1</v>
      </c>
      <c r="J403" s="60" t="s">
        <v>17</v>
      </c>
      <c r="K403" s="60" t="s">
        <v>37</v>
      </c>
      <c r="L403" s="60">
        <v>93</v>
      </c>
      <c r="M403" s="60">
        <v>153</v>
      </c>
      <c r="N403" s="60">
        <v>60</v>
      </c>
      <c r="O403" s="60">
        <v>53</v>
      </c>
      <c r="P403" s="70" t="s">
        <v>2134</v>
      </c>
      <c r="Q403" s="60">
        <v>246.58000000000004</v>
      </c>
      <c r="R403" s="60">
        <v>518.15000000000009</v>
      </c>
      <c r="S403" s="62">
        <v>-52.411463861816074</v>
      </c>
      <c r="T403" s="60">
        <v>1.35</v>
      </c>
      <c r="U403" s="61">
        <f t="shared" si="18"/>
        <v>303.45428839187213</v>
      </c>
      <c r="V403" s="62">
        <f t="shared" si="19"/>
        <v>1.7075059401726962</v>
      </c>
      <c r="W403" s="60">
        <v>15</v>
      </c>
      <c r="X403" s="60" t="s">
        <v>17</v>
      </c>
      <c r="Y403" s="60">
        <f t="shared" si="20"/>
        <v>0</v>
      </c>
      <c r="Z403" s="60">
        <v>6.81</v>
      </c>
      <c r="AA403" s="60">
        <v>11.9</v>
      </c>
      <c r="AB403" s="60"/>
    </row>
    <row r="404" spans="1:28" x14ac:dyDescent="0.3">
      <c r="A404" s="1" t="e">
        <v>#REF!</v>
      </c>
      <c r="B404" s="63">
        <v>55</v>
      </c>
      <c r="C404" s="63">
        <v>493640.878448</v>
      </c>
      <c r="D404" s="63">
        <v>5180634.5846699905</v>
      </c>
      <c r="E404" s="63">
        <v>5</v>
      </c>
      <c r="F404" s="63" t="s">
        <v>15</v>
      </c>
      <c r="G404" s="63" t="s">
        <v>2135</v>
      </c>
      <c r="H404" s="60">
        <v>15</v>
      </c>
      <c r="I404" s="60">
        <v>3</v>
      </c>
      <c r="J404" s="60" t="s">
        <v>23</v>
      </c>
      <c r="K404" s="60" t="s">
        <v>16</v>
      </c>
      <c r="L404" s="60">
        <v>0</v>
      </c>
      <c r="M404" s="60">
        <v>17</v>
      </c>
      <c r="N404" s="60">
        <v>17</v>
      </c>
      <c r="O404" s="60">
        <v>17</v>
      </c>
      <c r="P404" s="60">
        <v>63</v>
      </c>
      <c r="Q404" s="60">
        <v>145.03000000000003</v>
      </c>
      <c r="R404" s="60">
        <v>120.91000000000001</v>
      </c>
      <c r="S404" s="62">
        <v>19.948722190058735</v>
      </c>
      <c r="T404" s="60">
        <v>1.35</v>
      </c>
      <c r="U404" s="61">
        <f t="shared" si="18"/>
        <v>97.334394389845784</v>
      </c>
      <c r="V404" s="62">
        <f t="shared" si="19"/>
        <v>1.2422124857090979</v>
      </c>
      <c r="W404" s="60">
        <v>15</v>
      </c>
      <c r="X404" s="60" t="s">
        <v>23</v>
      </c>
      <c r="Y404" s="60">
        <f t="shared" si="20"/>
        <v>0</v>
      </c>
      <c r="Z404" s="60">
        <v>4.4800000000000004</v>
      </c>
      <c r="AA404" s="60">
        <v>148.6</v>
      </c>
      <c r="AB404" s="60"/>
    </row>
    <row r="405" spans="1:28" x14ac:dyDescent="0.3">
      <c r="A405" s="1" t="e">
        <v>#REF!</v>
      </c>
      <c r="B405" s="63">
        <v>55</v>
      </c>
      <c r="C405" s="63">
        <v>493640.878448</v>
      </c>
      <c r="D405" s="63">
        <v>5180634.5846699905</v>
      </c>
      <c r="E405" s="63">
        <v>5</v>
      </c>
      <c r="F405" s="63" t="s">
        <v>15</v>
      </c>
      <c r="G405" s="63" t="s">
        <v>2136</v>
      </c>
      <c r="H405" s="60">
        <v>15</v>
      </c>
      <c r="I405" s="60">
        <v>3</v>
      </c>
      <c r="J405" s="60" t="s">
        <v>23</v>
      </c>
      <c r="K405" s="60" t="s">
        <v>17</v>
      </c>
      <c r="L405" s="60">
        <v>17</v>
      </c>
      <c r="M405" s="60">
        <v>46</v>
      </c>
      <c r="N405" s="60">
        <v>29</v>
      </c>
      <c r="O405" s="60">
        <v>29</v>
      </c>
      <c r="P405" s="60">
        <v>64</v>
      </c>
      <c r="Q405" s="60">
        <v>261.5</v>
      </c>
      <c r="R405" s="60">
        <v>218.39999999999998</v>
      </c>
      <c r="S405" s="62">
        <v>19.734432234432248</v>
      </c>
      <c r="T405" s="60">
        <v>1.35</v>
      </c>
      <c r="U405" s="61">
        <f t="shared" si="18"/>
        <v>166.04102572385457</v>
      </c>
      <c r="V405" s="62">
        <f t="shared" si="19"/>
        <v>1.3153375742403834</v>
      </c>
      <c r="W405" s="60">
        <v>15</v>
      </c>
      <c r="X405" s="60" t="s">
        <v>23</v>
      </c>
      <c r="Y405" s="60">
        <f t="shared" si="20"/>
        <v>0</v>
      </c>
      <c r="Z405" s="60">
        <v>5.95</v>
      </c>
      <c r="AA405" s="60">
        <v>63.3</v>
      </c>
      <c r="AB405" s="60"/>
    </row>
    <row r="406" spans="1:28" x14ac:dyDescent="0.3">
      <c r="A406" s="1" t="e">
        <v>#REF!</v>
      </c>
      <c r="B406" s="63">
        <v>55</v>
      </c>
      <c r="C406" s="63">
        <v>493640.878448</v>
      </c>
      <c r="D406" s="63">
        <v>5180634.5846699905</v>
      </c>
      <c r="E406" s="63">
        <v>5</v>
      </c>
      <c r="F406" s="63" t="s">
        <v>15</v>
      </c>
      <c r="G406" s="63" t="s">
        <v>2137</v>
      </c>
      <c r="H406" s="60">
        <v>15</v>
      </c>
      <c r="I406" s="60">
        <v>3</v>
      </c>
      <c r="J406" s="60" t="s">
        <v>23</v>
      </c>
      <c r="K406" s="60" t="s">
        <v>36</v>
      </c>
      <c r="L406" s="60">
        <v>46</v>
      </c>
      <c r="M406" s="60">
        <v>83</v>
      </c>
      <c r="N406" s="60">
        <v>37</v>
      </c>
      <c r="O406" s="60">
        <v>37</v>
      </c>
      <c r="P406" s="60">
        <v>65</v>
      </c>
      <c r="Q406" s="60">
        <v>338.21000000000004</v>
      </c>
      <c r="R406" s="60">
        <v>281.64999999999998</v>
      </c>
      <c r="S406" s="62">
        <v>20.081661636783263</v>
      </c>
      <c r="T406" s="60">
        <v>1.35</v>
      </c>
      <c r="U406" s="61">
        <f t="shared" si="18"/>
        <v>211.84544661319376</v>
      </c>
      <c r="V406" s="62">
        <f t="shared" si="19"/>
        <v>1.3295069802196957</v>
      </c>
      <c r="W406" s="60">
        <v>15</v>
      </c>
      <c r="X406" s="60" t="s">
        <v>23</v>
      </c>
      <c r="Y406" s="60">
        <f t="shared" si="20"/>
        <v>0</v>
      </c>
      <c r="Z406" s="60">
        <v>6.51</v>
      </c>
      <c r="AA406" s="60">
        <v>30.7</v>
      </c>
      <c r="AB406" s="60"/>
    </row>
    <row r="407" spans="1:28" x14ac:dyDescent="0.3">
      <c r="A407" s="1" t="e">
        <v>#REF!</v>
      </c>
      <c r="B407" s="63">
        <v>55</v>
      </c>
      <c r="C407" s="63">
        <v>493640.878448</v>
      </c>
      <c r="D407" s="63">
        <v>5180634.5846699905</v>
      </c>
      <c r="E407" s="63">
        <v>5</v>
      </c>
      <c r="F407" s="63" t="s">
        <v>15</v>
      </c>
      <c r="G407" s="63" t="s">
        <v>2138</v>
      </c>
      <c r="H407" s="60">
        <v>15</v>
      </c>
      <c r="I407" s="60">
        <v>3</v>
      </c>
      <c r="J407" s="60" t="s">
        <v>23</v>
      </c>
      <c r="K407" s="60" t="s">
        <v>37</v>
      </c>
      <c r="L407" s="60">
        <v>83</v>
      </c>
      <c r="M407" s="60">
        <v>122</v>
      </c>
      <c r="N407" s="60">
        <v>39</v>
      </c>
      <c r="O407" s="60">
        <v>39</v>
      </c>
      <c r="P407" s="60">
        <v>66</v>
      </c>
      <c r="Q407" s="60">
        <v>370.24</v>
      </c>
      <c r="R407" s="60">
        <v>301.63</v>
      </c>
      <c r="S407" s="62">
        <v>22.746411165998083</v>
      </c>
      <c r="T407" s="60">
        <v>1.35</v>
      </c>
      <c r="U407" s="61">
        <f t="shared" si="18"/>
        <v>223.29655183552856</v>
      </c>
      <c r="V407" s="62">
        <f t="shared" si="19"/>
        <v>1.3508045579770922</v>
      </c>
      <c r="W407" s="60">
        <v>15</v>
      </c>
      <c r="X407" s="60" t="s">
        <v>23</v>
      </c>
      <c r="Y407" s="60">
        <f t="shared" si="20"/>
        <v>0</v>
      </c>
      <c r="Z407" s="60">
        <v>6.83</v>
      </c>
      <c r="AA407" s="60">
        <v>12</v>
      </c>
      <c r="AB407" s="60"/>
    </row>
    <row r="408" spans="1:28" x14ac:dyDescent="0.3">
      <c r="A408" s="1" t="e">
        <v>#REF!</v>
      </c>
      <c r="B408" s="63">
        <v>55</v>
      </c>
      <c r="C408" s="63">
        <v>493640.878448</v>
      </c>
      <c r="D408" s="63">
        <v>5180634.5846699905</v>
      </c>
      <c r="E408" s="63">
        <v>5</v>
      </c>
      <c r="F408" s="63" t="s">
        <v>15</v>
      </c>
      <c r="G408" s="63" t="s">
        <v>2139</v>
      </c>
      <c r="H408" s="60">
        <v>15</v>
      </c>
      <c r="I408" s="60">
        <v>3</v>
      </c>
      <c r="J408" s="60" t="s">
        <v>23</v>
      </c>
      <c r="K408" s="60" t="s">
        <v>38</v>
      </c>
      <c r="L408" s="60">
        <v>122</v>
      </c>
      <c r="M408" s="60">
        <v>153</v>
      </c>
      <c r="N408" s="60">
        <v>31</v>
      </c>
      <c r="O408" s="60">
        <v>16.5</v>
      </c>
      <c r="P408" s="60">
        <v>67</v>
      </c>
      <c r="Q408" s="60">
        <v>156.67000000000002</v>
      </c>
      <c r="R408" s="60">
        <v>122.89</v>
      </c>
      <c r="S408" s="62">
        <v>27.487997396045255</v>
      </c>
      <c r="T408" s="60">
        <v>1.35</v>
      </c>
      <c r="U408" s="61">
        <f t="shared" si="18"/>
        <v>94.471618084262076</v>
      </c>
      <c r="V408" s="62">
        <f t="shared" si="19"/>
        <v>1.3008139639398439</v>
      </c>
      <c r="W408" s="60">
        <v>15</v>
      </c>
      <c r="X408" s="60" t="s">
        <v>23</v>
      </c>
      <c r="Y408" s="60">
        <f t="shared" si="20"/>
        <v>0</v>
      </c>
      <c r="Z408" s="60">
        <v>7.61</v>
      </c>
      <c r="AA408" s="60">
        <v>-30.2</v>
      </c>
      <c r="AB408" s="60"/>
    </row>
    <row r="409" spans="1:28" x14ac:dyDescent="0.3">
      <c r="A409" s="1" t="e">
        <v>#REF!</v>
      </c>
      <c r="B409" s="63">
        <v>107</v>
      </c>
      <c r="C409" s="63">
        <v>493659.03774300002</v>
      </c>
      <c r="D409" s="63">
        <v>5180698.1273499904</v>
      </c>
      <c r="E409" s="63">
        <v>4</v>
      </c>
      <c r="F409" s="63" t="s">
        <v>15</v>
      </c>
      <c r="G409" s="63" t="s">
        <v>2140</v>
      </c>
      <c r="H409" s="60">
        <v>15</v>
      </c>
      <c r="I409" s="60">
        <v>5</v>
      </c>
      <c r="J409" s="60" t="s">
        <v>27</v>
      </c>
      <c r="K409" s="60" t="s">
        <v>16</v>
      </c>
      <c r="L409" s="60">
        <v>0</v>
      </c>
      <c r="M409" s="60">
        <v>23</v>
      </c>
      <c r="N409" s="60">
        <v>23</v>
      </c>
      <c r="O409" s="60">
        <v>23</v>
      </c>
      <c r="P409" s="60">
        <v>108</v>
      </c>
      <c r="Q409" s="60">
        <v>252.37</v>
      </c>
      <c r="R409" s="60">
        <v>199.83999999999997</v>
      </c>
      <c r="S409" s="62">
        <v>26.286028823058466</v>
      </c>
      <c r="T409" s="60">
        <v>1.35</v>
      </c>
      <c r="U409" s="61">
        <f t="shared" si="18"/>
        <v>131.68771005685016</v>
      </c>
      <c r="V409" s="62">
        <f t="shared" si="19"/>
        <v>1.5175296154343345</v>
      </c>
      <c r="W409" s="60">
        <v>15</v>
      </c>
      <c r="X409" s="60" t="s">
        <v>27</v>
      </c>
      <c r="Y409" s="60">
        <f t="shared" si="20"/>
        <v>0</v>
      </c>
      <c r="Z409" s="60">
        <v>5.01</v>
      </c>
      <c r="AA409" s="60">
        <v>112</v>
      </c>
      <c r="AB409" s="60"/>
    </row>
    <row r="410" spans="1:28" x14ac:dyDescent="0.3">
      <c r="A410" s="1" t="e">
        <v>#REF!</v>
      </c>
      <c r="B410" s="63">
        <v>107</v>
      </c>
      <c r="C410" s="63">
        <v>493659.03774300002</v>
      </c>
      <c r="D410" s="63">
        <v>5180698.1273499904</v>
      </c>
      <c r="E410" s="63">
        <v>4</v>
      </c>
      <c r="F410" s="63" t="s">
        <v>15</v>
      </c>
      <c r="G410" s="63" t="s">
        <v>2141</v>
      </c>
      <c r="H410" s="60">
        <v>15</v>
      </c>
      <c r="I410" s="60">
        <v>5</v>
      </c>
      <c r="J410" s="60" t="s">
        <v>27</v>
      </c>
      <c r="K410" s="60" t="s">
        <v>17</v>
      </c>
      <c r="L410" s="60">
        <v>23</v>
      </c>
      <c r="M410" s="60">
        <v>51.5</v>
      </c>
      <c r="N410" s="60">
        <v>28.5</v>
      </c>
      <c r="O410" s="60">
        <v>28.5</v>
      </c>
      <c r="P410" s="60">
        <v>109</v>
      </c>
      <c r="Q410" s="60">
        <v>334.26</v>
      </c>
      <c r="R410" s="60">
        <v>260.66999999999996</v>
      </c>
      <c r="S410" s="62">
        <v>28.231096789043637</v>
      </c>
      <c r="T410" s="60">
        <v>1.35</v>
      </c>
      <c r="U410" s="61">
        <f t="shared" si="18"/>
        <v>163.17824941827087</v>
      </c>
      <c r="V410" s="62">
        <f t="shared" si="19"/>
        <v>1.597455548942867</v>
      </c>
      <c r="W410" s="60">
        <v>15</v>
      </c>
      <c r="X410" s="60" t="s">
        <v>27</v>
      </c>
      <c r="Y410" s="60">
        <f t="shared" si="20"/>
        <v>0</v>
      </c>
      <c r="Z410" s="60">
        <v>5.81</v>
      </c>
      <c r="AA410" s="60">
        <v>65.5</v>
      </c>
      <c r="AB410" s="60"/>
    </row>
    <row r="411" spans="1:28" x14ac:dyDescent="0.3">
      <c r="A411" s="1" t="e">
        <v>#REF!</v>
      </c>
      <c r="B411" s="63">
        <v>107</v>
      </c>
      <c r="C411" s="63">
        <v>493659.03774300002</v>
      </c>
      <c r="D411" s="63">
        <v>5180698.1273499904</v>
      </c>
      <c r="E411" s="63">
        <v>4</v>
      </c>
      <c r="F411" s="63" t="s">
        <v>15</v>
      </c>
      <c r="G411" s="63" t="s">
        <v>2142</v>
      </c>
      <c r="H411" s="60">
        <v>15</v>
      </c>
      <c r="I411" s="60">
        <v>5</v>
      </c>
      <c r="J411" s="60" t="s">
        <v>27</v>
      </c>
      <c r="K411" s="60" t="s">
        <v>26</v>
      </c>
      <c r="L411" s="60">
        <v>51.5</v>
      </c>
      <c r="M411" s="60">
        <v>65</v>
      </c>
      <c r="N411" s="60">
        <v>13.5</v>
      </c>
      <c r="O411" s="60">
        <v>13.5</v>
      </c>
      <c r="P411" s="60">
        <v>110</v>
      </c>
      <c r="Q411" s="60">
        <v>175.94</v>
      </c>
      <c r="R411" s="60">
        <v>141.79</v>
      </c>
      <c r="S411" s="62">
        <v>24.08491430989492</v>
      </c>
      <c r="T411" s="60">
        <v>1.35</v>
      </c>
      <c r="U411" s="61">
        <f t="shared" si="18"/>
        <v>77.294960250759885</v>
      </c>
      <c r="V411" s="62">
        <f t="shared" si="19"/>
        <v>1.834401616095094</v>
      </c>
      <c r="W411" s="60">
        <v>15</v>
      </c>
      <c r="X411" s="60" t="s">
        <v>27</v>
      </c>
      <c r="Y411" s="60">
        <f t="shared" si="20"/>
        <v>0</v>
      </c>
      <c r="Z411" s="60">
        <v>6.04</v>
      </c>
      <c r="AA411" s="60">
        <v>51.9</v>
      </c>
      <c r="AB411" s="60"/>
    </row>
    <row r="412" spans="1:28" x14ac:dyDescent="0.3">
      <c r="A412" s="1" t="e">
        <v>#REF!</v>
      </c>
      <c r="B412" s="63">
        <v>107</v>
      </c>
      <c r="C412" s="63">
        <v>493659.03774300002</v>
      </c>
      <c r="D412" s="63">
        <v>5180698.1273499904</v>
      </c>
      <c r="E412" s="63">
        <v>4</v>
      </c>
      <c r="F412" s="63" t="s">
        <v>15</v>
      </c>
      <c r="G412" s="63" t="s">
        <v>2143</v>
      </c>
      <c r="H412" s="60">
        <v>15</v>
      </c>
      <c r="I412" s="60">
        <v>5</v>
      </c>
      <c r="J412" s="60" t="s">
        <v>27</v>
      </c>
      <c r="K412" s="60" t="s">
        <v>27</v>
      </c>
      <c r="L412" s="60">
        <v>65</v>
      </c>
      <c r="M412" s="60">
        <v>75</v>
      </c>
      <c r="N412" s="60">
        <v>10</v>
      </c>
      <c r="O412" s="60">
        <v>10</v>
      </c>
      <c r="P412" s="60">
        <v>111</v>
      </c>
      <c r="Q412" s="60">
        <v>122.43</v>
      </c>
      <c r="R412" s="60">
        <v>96.549999999999983</v>
      </c>
      <c r="S412" s="62">
        <v>26.804764370792366</v>
      </c>
      <c r="T412" s="60">
        <v>1.35</v>
      </c>
      <c r="U412" s="61">
        <f t="shared" si="18"/>
        <v>57.255526111673987</v>
      </c>
      <c r="V412" s="62">
        <f t="shared" si="19"/>
        <v>1.6863001103454036</v>
      </c>
      <c r="W412" s="60">
        <v>15</v>
      </c>
      <c r="X412" s="60" t="s">
        <v>27</v>
      </c>
      <c r="Y412" s="60">
        <f t="shared" si="20"/>
        <v>0</v>
      </c>
      <c r="Z412" s="60">
        <v>6.27</v>
      </c>
      <c r="AA412" s="60">
        <v>38.4</v>
      </c>
      <c r="AB412" s="60"/>
    </row>
    <row r="413" spans="1:28" x14ac:dyDescent="0.3">
      <c r="A413" s="1" t="e">
        <v>#REF!</v>
      </c>
      <c r="B413" s="63">
        <v>107</v>
      </c>
      <c r="C413" s="63">
        <v>493659.03774300002</v>
      </c>
      <c r="D413" s="63">
        <v>5180698.1273499904</v>
      </c>
      <c r="E413" s="63">
        <v>4</v>
      </c>
      <c r="F413" s="63" t="s">
        <v>15</v>
      </c>
      <c r="G413" s="63" t="s">
        <v>2144</v>
      </c>
      <c r="H413" s="60">
        <v>15</v>
      </c>
      <c r="I413" s="60">
        <v>5</v>
      </c>
      <c r="J413" s="60" t="s">
        <v>27</v>
      </c>
      <c r="K413" s="60" t="s">
        <v>20</v>
      </c>
      <c r="L413" s="60">
        <v>75</v>
      </c>
      <c r="M413" s="60">
        <v>108.5</v>
      </c>
      <c r="N413" s="60">
        <v>33.5</v>
      </c>
      <c r="O413" s="60">
        <v>33.5</v>
      </c>
      <c r="P413" s="60">
        <v>112</v>
      </c>
      <c r="Q413" s="60">
        <v>387.01</v>
      </c>
      <c r="R413" s="60">
        <v>310.47999999999996</v>
      </c>
      <c r="S413" s="62">
        <v>24.648930687967031</v>
      </c>
      <c r="T413" s="60">
        <v>1.35</v>
      </c>
      <c r="U413" s="61">
        <f t="shared" si="18"/>
        <v>191.80601247410786</v>
      </c>
      <c r="V413" s="62">
        <f t="shared" si="19"/>
        <v>1.6187188086291719</v>
      </c>
      <c r="W413" s="60">
        <v>15</v>
      </c>
      <c r="X413" s="60" t="s">
        <v>27</v>
      </c>
      <c r="Y413" s="60">
        <f t="shared" si="20"/>
        <v>0</v>
      </c>
      <c r="Z413" s="60">
        <v>6.31</v>
      </c>
      <c r="AA413" s="60">
        <v>36.1</v>
      </c>
      <c r="AB413" s="60"/>
    </row>
    <row r="414" spans="1:28" x14ac:dyDescent="0.3">
      <c r="A414" s="1" t="e">
        <v>#REF!</v>
      </c>
      <c r="B414" s="63">
        <v>107</v>
      </c>
      <c r="C414" s="63">
        <v>493659.03774300002</v>
      </c>
      <c r="D414" s="63">
        <v>5180698.1273499904</v>
      </c>
      <c r="E414" s="63">
        <v>4</v>
      </c>
      <c r="F414" s="63" t="s">
        <v>15</v>
      </c>
      <c r="G414" s="63" t="s">
        <v>2145</v>
      </c>
      <c r="H414" s="60">
        <v>15</v>
      </c>
      <c r="I414" s="60">
        <v>5</v>
      </c>
      <c r="J414" s="60" t="s">
        <v>27</v>
      </c>
      <c r="K414" s="60" t="s">
        <v>21</v>
      </c>
      <c r="L414" s="60">
        <v>108.5</v>
      </c>
      <c r="M414" s="60">
        <v>135</v>
      </c>
      <c r="N414" s="60">
        <v>26.5</v>
      </c>
      <c r="O414" s="60">
        <v>26.5</v>
      </c>
      <c r="P414" s="60">
        <v>113</v>
      </c>
      <c r="Q414" s="60">
        <v>305.08000000000004</v>
      </c>
      <c r="R414" s="60">
        <v>247.6</v>
      </c>
      <c r="S414" s="62">
        <v>23.214862681744769</v>
      </c>
      <c r="T414" s="60">
        <v>1.35</v>
      </c>
      <c r="U414" s="61">
        <f t="shared" si="18"/>
        <v>151.72714419593606</v>
      </c>
      <c r="V414" s="62">
        <f t="shared" si="19"/>
        <v>1.6318767568725638</v>
      </c>
      <c r="W414" s="60">
        <v>15</v>
      </c>
      <c r="X414" s="60" t="s">
        <v>27</v>
      </c>
      <c r="Y414" s="60">
        <f t="shared" si="20"/>
        <v>0</v>
      </c>
      <c r="Z414" s="60">
        <v>6.69</v>
      </c>
      <c r="AA414" s="60">
        <v>13.9</v>
      </c>
      <c r="AB414" s="60"/>
    </row>
    <row r="415" spans="1:28" x14ac:dyDescent="0.3">
      <c r="A415" s="1" t="e">
        <v>#REF!</v>
      </c>
      <c r="B415" s="63">
        <v>107</v>
      </c>
      <c r="C415" s="63">
        <v>493659.03774300002</v>
      </c>
      <c r="D415" s="63">
        <v>5180698.1273499904</v>
      </c>
      <c r="E415" s="63">
        <v>4</v>
      </c>
      <c r="F415" s="63" t="s">
        <v>15</v>
      </c>
      <c r="G415" s="63" t="s">
        <v>2146</v>
      </c>
      <c r="H415" s="60">
        <v>15</v>
      </c>
      <c r="I415" s="60">
        <v>5</v>
      </c>
      <c r="J415" s="60" t="s">
        <v>27</v>
      </c>
      <c r="K415" s="60" t="s">
        <v>22</v>
      </c>
      <c r="L415" s="60">
        <v>135</v>
      </c>
      <c r="M415" s="60">
        <v>153</v>
      </c>
      <c r="N415" s="60">
        <v>18</v>
      </c>
      <c r="O415" s="60">
        <v>17</v>
      </c>
      <c r="P415" s="60">
        <v>114</v>
      </c>
      <c r="Q415" s="60">
        <v>196.34000000000003</v>
      </c>
      <c r="R415" s="60">
        <v>161.57999999999998</v>
      </c>
      <c r="S415" s="62">
        <v>21.512563436068852</v>
      </c>
      <c r="T415" s="60">
        <v>1.35</v>
      </c>
      <c r="U415" s="61">
        <f t="shared" si="18"/>
        <v>97.334394389845784</v>
      </c>
      <c r="V415" s="62">
        <f t="shared" si="19"/>
        <v>1.6600503965005047</v>
      </c>
      <c r="W415" s="60">
        <v>15</v>
      </c>
      <c r="X415" s="60" t="s">
        <v>27</v>
      </c>
      <c r="Y415" s="60">
        <f t="shared" si="20"/>
        <v>0</v>
      </c>
      <c r="Z415" s="60">
        <v>6.85</v>
      </c>
      <c r="AA415" s="60">
        <v>4.3</v>
      </c>
      <c r="AB415" s="60"/>
    </row>
    <row r="416" spans="1:28" x14ac:dyDescent="0.3">
      <c r="A416" s="1" t="e">
        <v>#REF!</v>
      </c>
      <c r="B416" s="63">
        <v>133</v>
      </c>
      <c r="C416" s="63">
        <v>493656.32318900002</v>
      </c>
      <c r="D416" s="63">
        <v>5180729.9111700002</v>
      </c>
      <c r="E416" s="63">
        <v>3</v>
      </c>
      <c r="F416" s="63" t="s">
        <v>15</v>
      </c>
      <c r="G416" s="63" t="s">
        <v>2147</v>
      </c>
      <c r="H416" s="60">
        <v>15</v>
      </c>
      <c r="I416" s="60">
        <v>6</v>
      </c>
      <c r="J416" s="60" t="s">
        <v>40</v>
      </c>
      <c r="K416" s="60" t="s">
        <v>16</v>
      </c>
      <c r="L416" s="60">
        <v>0</v>
      </c>
      <c r="M416" s="60">
        <v>28</v>
      </c>
      <c r="N416" s="60">
        <v>28</v>
      </c>
      <c r="O416" s="60">
        <v>28</v>
      </c>
      <c r="P416" s="60">
        <v>128</v>
      </c>
      <c r="Q416" s="60">
        <v>265.16999999999996</v>
      </c>
      <c r="R416" s="60">
        <v>220.24</v>
      </c>
      <c r="S416" s="62">
        <v>20.400472212132197</v>
      </c>
      <c r="T416" s="60">
        <v>1.35</v>
      </c>
      <c r="U416" s="61">
        <f t="shared" si="18"/>
        <v>160.31547311268716</v>
      </c>
      <c r="V416" s="62">
        <f t="shared" si="19"/>
        <v>1.3737912861673145</v>
      </c>
      <c r="W416" s="60">
        <v>15</v>
      </c>
      <c r="X416" s="60" t="s">
        <v>40</v>
      </c>
      <c r="Y416" s="60">
        <f t="shared" si="20"/>
        <v>0</v>
      </c>
      <c r="Z416" s="60">
        <v>4.62</v>
      </c>
      <c r="AA416" s="60">
        <v>128.9</v>
      </c>
      <c r="AB416" s="60"/>
    </row>
    <row r="417" spans="1:28" s="66" customFormat="1" ht="21" customHeight="1" x14ac:dyDescent="0.3">
      <c r="A417" s="1" t="e">
        <v>#REF!</v>
      </c>
      <c r="B417" s="63">
        <v>133</v>
      </c>
      <c r="C417" s="63">
        <v>493656.32318900002</v>
      </c>
      <c r="D417" s="63">
        <v>5180729.9111700002</v>
      </c>
      <c r="E417" s="63">
        <v>3</v>
      </c>
      <c r="F417" s="63" t="s">
        <v>15</v>
      </c>
      <c r="G417" s="63" t="s">
        <v>2148</v>
      </c>
      <c r="H417" s="60">
        <v>15</v>
      </c>
      <c r="I417" s="60">
        <v>6</v>
      </c>
      <c r="J417" s="60" t="s">
        <v>40</v>
      </c>
      <c r="K417" s="60" t="s">
        <v>17</v>
      </c>
      <c r="L417" s="60">
        <v>28</v>
      </c>
      <c r="M417" s="60">
        <v>49</v>
      </c>
      <c r="N417" s="60">
        <v>21</v>
      </c>
      <c r="O417" s="60">
        <v>21</v>
      </c>
      <c r="P417" s="60">
        <v>129</v>
      </c>
      <c r="Q417" s="60">
        <v>209.89999999999998</v>
      </c>
      <c r="R417" s="60">
        <v>165.25</v>
      </c>
      <c r="S417" s="62">
        <v>27.019667170953088</v>
      </c>
      <c r="T417" s="60">
        <v>1.35</v>
      </c>
      <c r="U417" s="61">
        <f t="shared" si="18"/>
        <v>120.23660483451538</v>
      </c>
      <c r="V417" s="62">
        <f t="shared" si="19"/>
        <v>1.3743734716015783</v>
      </c>
      <c r="W417" s="60">
        <v>15</v>
      </c>
      <c r="X417" s="60" t="s">
        <v>40</v>
      </c>
      <c r="Y417" s="60">
        <f t="shared" si="20"/>
        <v>0</v>
      </c>
      <c r="Z417" s="60">
        <v>5.45</v>
      </c>
      <c r="AA417" s="60">
        <v>81.7</v>
      </c>
      <c r="AB417" s="60"/>
    </row>
    <row r="418" spans="1:28" s="66" customFormat="1" ht="21" customHeight="1" x14ac:dyDescent="0.3">
      <c r="A418" s="1" t="e">
        <v>#REF!</v>
      </c>
      <c r="B418" s="63">
        <v>133</v>
      </c>
      <c r="C418" s="63">
        <v>493656.32318900002</v>
      </c>
      <c r="D418" s="63">
        <v>5180729.9111700002</v>
      </c>
      <c r="E418" s="63">
        <v>3</v>
      </c>
      <c r="F418" s="63" t="s">
        <v>15</v>
      </c>
      <c r="G418" s="63" t="s">
        <v>2149</v>
      </c>
      <c r="H418" s="60">
        <v>15</v>
      </c>
      <c r="I418" s="60">
        <v>6</v>
      </c>
      <c r="J418" s="60" t="s">
        <v>40</v>
      </c>
      <c r="K418" s="60" t="s">
        <v>18</v>
      </c>
      <c r="L418" s="60">
        <v>49</v>
      </c>
      <c r="M418" s="60">
        <v>79</v>
      </c>
      <c r="N418" s="60">
        <v>30</v>
      </c>
      <c r="O418" s="60">
        <v>30</v>
      </c>
      <c r="P418" s="60">
        <v>130</v>
      </c>
      <c r="Q418" s="60">
        <v>316.31000000000006</v>
      </c>
      <c r="R418" s="60">
        <v>233.50000000000003</v>
      </c>
      <c r="S418" s="62">
        <v>35.464668094218425</v>
      </c>
      <c r="T418" s="60">
        <v>1.35</v>
      </c>
      <c r="U418" s="61">
        <f t="shared" si="18"/>
        <v>171.76657833502196</v>
      </c>
      <c r="V418" s="62">
        <f t="shared" si="19"/>
        <v>1.3594029890062209</v>
      </c>
      <c r="W418" s="60">
        <v>15</v>
      </c>
      <c r="X418" s="60" t="s">
        <v>40</v>
      </c>
      <c r="Y418" s="60">
        <f t="shared" si="20"/>
        <v>0</v>
      </c>
      <c r="Z418" s="60">
        <v>5.62</v>
      </c>
      <c r="AA418" s="60">
        <v>71.900000000000006</v>
      </c>
      <c r="AB418" s="60"/>
    </row>
    <row r="419" spans="1:28" s="66" customFormat="1" ht="21" customHeight="1" x14ac:dyDescent="0.3">
      <c r="A419" s="1" t="e">
        <v>#REF!</v>
      </c>
      <c r="B419" s="63">
        <v>133</v>
      </c>
      <c r="C419" s="63">
        <v>493656.32318900002</v>
      </c>
      <c r="D419" s="63">
        <v>5180729.9111700002</v>
      </c>
      <c r="E419" s="63">
        <v>3</v>
      </c>
      <c r="F419" s="63" t="s">
        <v>15</v>
      </c>
      <c r="G419" s="63" t="s">
        <v>2150</v>
      </c>
      <c r="H419" s="60">
        <v>15</v>
      </c>
      <c r="I419" s="60">
        <v>6</v>
      </c>
      <c r="J419" s="60" t="s">
        <v>40</v>
      </c>
      <c r="K419" s="60" t="s">
        <v>26</v>
      </c>
      <c r="L419" s="60">
        <v>79</v>
      </c>
      <c r="M419" s="60">
        <v>95</v>
      </c>
      <c r="N419" s="60">
        <v>16</v>
      </c>
      <c r="O419" s="60">
        <v>16</v>
      </c>
      <c r="P419" s="60">
        <v>131</v>
      </c>
      <c r="Q419" s="60">
        <v>188.19</v>
      </c>
      <c r="R419" s="60">
        <v>135.37</v>
      </c>
      <c r="S419" s="62">
        <v>39.018985004062934</v>
      </c>
      <c r="T419" s="60">
        <v>1.35</v>
      </c>
      <c r="U419" s="61">
        <f t="shared" si="18"/>
        <v>91.608841778678382</v>
      </c>
      <c r="V419" s="62">
        <f t="shared" si="19"/>
        <v>1.4776957919307181</v>
      </c>
      <c r="W419" s="60">
        <v>15</v>
      </c>
      <c r="X419" s="60" t="s">
        <v>40</v>
      </c>
      <c r="Y419" s="60">
        <f t="shared" si="20"/>
        <v>0</v>
      </c>
      <c r="Z419" s="60">
        <v>5.83</v>
      </c>
      <c r="AA419" s="60">
        <v>59.9</v>
      </c>
      <c r="AB419" s="60"/>
    </row>
    <row r="420" spans="1:28" s="66" customFormat="1" ht="21" customHeight="1" x14ac:dyDescent="0.3">
      <c r="A420" s="1" t="e">
        <v>#REF!</v>
      </c>
      <c r="B420" s="63">
        <v>133</v>
      </c>
      <c r="C420" s="63">
        <v>493656.32318900002</v>
      </c>
      <c r="D420" s="63">
        <v>5180729.9111700002</v>
      </c>
      <c r="E420" s="63">
        <v>3</v>
      </c>
      <c r="F420" s="63" t="s">
        <v>15</v>
      </c>
      <c r="G420" s="63" t="s">
        <v>2151</v>
      </c>
      <c r="H420" s="60">
        <v>15</v>
      </c>
      <c r="I420" s="60">
        <v>6</v>
      </c>
      <c r="J420" s="60" t="s">
        <v>40</v>
      </c>
      <c r="K420" s="60" t="s">
        <v>27</v>
      </c>
      <c r="L420" s="60">
        <v>95</v>
      </c>
      <c r="M420" s="60">
        <v>117</v>
      </c>
      <c r="N420" s="60">
        <v>22</v>
      </c>
      <c r="O420" s="60">
        <v>22</v>
      </c>
      <c r="P420" s="60">
        <v>132</v>
      </c>
      <c r="Q420" s="60">
        <v>272.74</v>
      </c>
      <c r="R420" s="60">
        <v>215.60999999999999</v>
      </c>
      <c r="S420" s="62">
        <v>26.49691572747091</v>
      </c>
      <c r="T420" s="60">
        <v>1.35</v>
      </c>
      <c r="U420" s="61">
        <f t="shared" si="18"/>
        <v>125.96215744568278</v>
      </c>
      <c r="V420" s="62">
        <f t="shared" si="19"/>
        <v>1.7117045656587377</v>
      </c>
      <c r="W420" s="60">
        <v>15</v>
      </c>
      <c r="X420" s="60" t="s">
        <v>40</v>
      </c>
      <c r="Y420" s="60">
        <f t="shared" si="20"/>
        <v>0</v>
      </c>
      <c r="Z420" s="60">
        <v>6.24</v>
      </c>
      <c r="AA420" s="60">
        <v>36.4</v>
      </c>
      <c r="AB420" s="60"/>
    </row>
    <row r="421" spans="1:28" x14ac:dyDescent="0.3">
      <c r="A421" s="1" t="e">
        <v>#REF!</v>
      </c>
      <c r="B421" s="63">
        <v>133</v>
      </c>
      <c r="C421" s="63">
        <v>493656.32318900002</v>
      </c>
      <c r="D421" s="63">
        <v>5180729.9111700002</v>
      </c>
      <c r="E421" s="63">
        <v>3</v>
      </c>
      <c r="F421" s="63" t="s">
        <v>15</v>
      </c>
      <c r="G421" s="63" t="s">
        <v>2152</v>
      </c>
      <c r="H421" s="60">
        <v>15</v>
      </c>
      <c r="I421" s="60">
        <v>6</v>
      </c>
      <c r="J421" s="60" t="s">
        <v>40</v>
      </c>
      <c r="K421" s="60" t="s">
        <v>54</v>
      </c>
      <c r="L421" s="60">
        <v>117</v>
      </c>
      <c r="M421" s="60">
        <v>153</v>
      </c>
      <c r="N421" s="60">
        <v>36</v>
      </c>
      <c r="O421" s="60">
        <v>35</v>
      </c>
      <c r="P421" s="60">
        <v>133</v>
      </c>
      <c r="Q421" s="60">
        <v>414.7</v>
      </c>
      <c r="R421" s="60">
        <v>337.09</v>
      </c>
      <c r="S421" s="62">
        <v>23.023524874662559</v>
      </c>
      <c r="T421" s="60">
        <v>1.35</v>
      </c>
      <c r="U421" s="61">
        <f t="shared" si="18"/>
        <v>200.39434139085895</v>
      </c>
      <c r="V421" s="62">
        <f t="shared" si="19"/>
        <v>1.6821333260230293</v>
      </c>
      <c r="W421" s="60">
        <v>15</v>
      </c>
      <c r="X421" s="60" t="s">
        <v>40</v>
      </c>
      <c r="Y421" s="60">
        <f t="shared" si="20"/>
        <v>0</v>
      </c>
      <c r="Z421" s="60">
        <v>6.3</v>
      </c>
      <c r="AA421" s="60">
        <v>32.9</v>
      </c>
      <c r="AB421" s="60"/>
    </row>
    <row r="422" spans="1:28" x14ac:dyDescent="0.3">
      <c r="A422" s="1" t="e">
        <v>#REF!</v>
      </c>
      <c r="B422" s="63">
        <v>233</v>
      </c>
      <c r="C422" s="63">
        <v>493667.907851998</v>
      </c>
      <c r="D422" s="63">
        <v>5180857.0227399804</v>
      </c>
      <c r="E422" s="63">
        <v>1</v>
      </c>
      <c r="F422" s="63" t="s">
        <v>15</v>
      </c>
      <c r="G422" s="63" t="s">
        <v>2153</v>
      </c>
      <c r="H422" s="60">
        <v>15</v>
      </c>
      <c r="I422" s="60">
        <v>10</v>
      </c>
      <c r="J422" s="60" t="s">
        <v>53</v>
      </c>
      <c r="K422" s="60" t="s">
        <v>16</v>
      </c>
      <c r="L422" s="60">
        <v>0</v>
      </c>
      <c r="M422" s="60">
        <v>24</v>
      </c>
      <c r="N422" s="60">
        <v>24</v>
      </c>
      <c r="O422" s="60">
        <v>24</v>
      </c>
      <c r="P422" s="60">
        <v>219</v>
      </c>
      <c r="Q422" s="60">
        <v>221.64999999999998</v>
      </c>
      <c r="R422" s="60">
        <v>185.92000000000002</v>
      </c>
      <c r="S422" s="62">
        <v>19.217943201376915</v>
      </c>
      <c r="T422" s="60">
        <v>1.35</v>
      </c>
      <c r="U422" s="61">
        <f t="shared" si="18"/>
        <v>137.41326266801758</v>
      </c>
      <c r="V422" s="62">
        <f t="shared" si="19"/>
        <v>1.3529989492293177</v>
      </c>
      <c r="W422" s="60">
        <v>15</v>
      </c>
      <c r="X422" s="60" t="s">
        <v>53</v>
      </c>
      <c r="Y422" s="60">
        <f t="shared" si="20"/>
        <v>0</v>
      </c>
      <c r="Z422" s="60">
        <v>4.82</v>
      </c>
      <c r="AA422" s="60">
        <v>130.69999999999999</v>
      </c>
      <c r="AB422" s="60"/>
    </row>
    <row r="423" spans="1:28" x14ac:dyDescent="0.3">
      <c r="A423" s="1" t="e">
        <v>#REF!</v>
      </c>
      <c r="B423" s="63">
        <v>233</v>
      </c>
      <c r="C423" s="63">
        <v>493667.907851998</v>
      </c>
      <c r="D423" s="63">
        <v>5180857.0227399804</v>
      </c>
      <c r="E423" s="63">
        <v>1</v>
      </c>
      <c r="F423" s="63" t="s">
        <v>15</v>
      </c>
      <c r="G423" s="63" t="s">
        <v>2154</v>
      </c>
      <c r="H423" s="60">
        <v>15</v>
      </c>
      <c r="I423" s="60">
        <v>10</v>
      </c>
      <c r="J423" s="60" t="s">
        <v>53</v>
      </c>
      <c r="K423" s="60" t="s">
        <v>17</v>
      </c>
      <c r="L423" s="60">
        <v>24</v>
      </c>
      <c r="M423" s="60">
        <v>46</v>
      </c>
      <c r="N423" s="60">
        <v>22</v>
      </c>
      <c r="O423" s="60">
        <v>18</v>
      </c>
      <c r="P423" s="60">
        <v>220</v>
      </c>
      <c r="Q423" s="60">
        <v>137.77000000000001</v>
      </c>
      <c r="R423" s="60">
        <v>118</v>
      </c>
      <c r="S423" s="62">
        <v>16.754237288135602</v>
      </c>
      <c r="T423" s="60">
        <v>1.35</v>
      </c>
      <c r="U423" s="61">
        <f t="shared" si="18"/>
        <v>103.05994700101319</v>
      </c>
      <c r="V423" s="62">
        <f t="shared" si="19"/>
        <v>1.1449646873856818</v>
      </c>
      <c r="W423" s="60">
        <v>15</v>
      </c>
      <c r="X423" s="60" t="s">
        <v>53</v>
      </c>
      <c r="Y423" s="60">
        <f t="shared" si="20"/>
        <v>0</v>
      </c>
      <c r="Z423" s="60">
        <v>6.35</v>
      </c>
      <c r="AA423" s="60">
        <v>41.3</v>
      </c>
      <c r="AB423" s="60"/>
    </row>
    <row r="424" spans="1:28" x14ac:dyDescent="0.3">
      <c r="A424" s="1" t="e">
        <v>#REF!</v>
      </c>
      <c r="B424" s="63">
        <v>233</v>
      </c>
      <c r="C424" s="63">
        <v>493667.907851998</v>
      </c>
      <c r="D424" s="63">
        <v>5180857.0227399804</v>
      </c>
      <c r="E424" s="63">
        <v>1</v>
      </c>
      <c r="F424" s="63" t="s">
        <v>15</v>
      </c>
      <c r="G424" s="63" t="s">
        <v>2155</v>
      </c>
      <c r="H424" s="60">
        <v>15</v>
      </c>
      <c r="I424" s="60">
        <v>10</v>
      </c>
      <c r="J424" s="60" t="s">
        <v>53</v>
      </c>
      <c r="K424" s="60" t="s">
        <v>36</v>
      </c>
      <c r="L424" s="60">
        <v>46</v>
      </c>
      <c r="M424" s="60">
        <v>67</v>
      </c>
      <c r="N424" s="60">
        <v>21</v>
      </c>
      <c r="O424" s="60">
        <v>11</v>
      </c>
      <c r="P424" s="60">
        <v>221</v>
      </c>
      <c r="Q424" s="60">
        <v>97.690000000000012</v>
      </c>
      <c r="R424" s="60">
        <v>78.649999999999991</v>
      </c>
      <c r="S424" s="62">
        <v>24.20851875397333</v>
      </c>
      <c r="T424" s="60">
        <v>1.35</v>
      </c>
      <c r="U424" s="61">
        <f t="shared" si="18"/>
        <v>62.981078722841389</v>
      </c>
      <c r="V424" s="62">
        <f t="shared" si="19"/>
        <v>1.2487877564960783</v>
      </c>
      <c r="W424" s="60">
        <v>15</v>
      </c>
      <c r="X424" s="60" t="s">
        <v>53</v>
      </c>
      <c r="Y424" s="60">
        <f t="shared" si="20"/>
        <v>0</v>
      </c>
      <c r="Z424" s="60">
        <v>7.25</v>
      </c>
      <c r="AA424" s="60">
        <v>-7.3</v>
      </c>
      <c r="AB424" s="60"/>
    </row>
    <row r="425" spans="1:28" x14ac:dyDescent="0.3">
      <c r="A425" s="1" t="e">
        <v>#REF!</v>
      </c>
      <c r="B425" s="63">
        <v>233</v>
      </c>
      <c r="C425" s="63">
        <v>493667.907851998</v>
      </c>
      <c r="D425" s="63">
        <v>5180857.0227399804</v>
      </c>
      <c r="E425" s="63">
        <v>1</v>
      </c>
      <c r="F425" s="63" t="s">
        <v>15</v>
      </c>
      <c r="G425" s="63" t="s">
        <v>2156</v>
      </c>
      <c r="H425" s="60">
        <v>15</v>
      </c>
      <c r="I425" s="60">
        <v>10</v>
      </c>
      <c r="J425" s="60" t="s">
        <v>53</v>
      </c>
      <c r="K425" s="60" t="s">
        <v>37</v>
      </c>
      <c r="L425" s="60">
        <v>67</v>
      </c>
      <c r="M425" s="60">
        <v>118</v>
      </c>
      <c r="N425" s="60">
        <v>51</v>
      </c>
      <c r="O425" s="60">
        <v>51</v>
      </c>
      <c r="P425" s="60">
        <v>222</v>
      </c>
      <c r="Q425" s="60">
        <v>475.83000000000004</v>
      </c>
      <c r="R425" s="60">
        <v>372.87</v>
      </c>
      <c r="S425" s="62">
        <v>27.61284093651944</v>
      </c>
      <c r="T425" s="60">
        <v>1.35</v>
      </c>
      <c r="U425" s="61">
        <f t="shared" si="18"/>
        <v>292.00318316953735</v>
      </c>
      <c r="V425" s="62">
        <f t="shared" si="19"/>
        <v>1.276938134552839</v>
      </c>
      <c r="W425" s="60">
        <v>15</v>
      </c>
      <c r="X425" s="60" t="s">
        <v>53</v>
      </c>
      <c r="Y425" s="60">
        <f t="shared" si="20"/>
        <v>0</v>
      </c>
      <c r="Z425" s="60">
        <v>7.77</v>
      </c>
      <c r="AA425" s="60">
        <v>-34</v>
      </c>
      <c r="AB425" s="60"/>
    </row>
    <row r="426" spans="1:28" x14ac:dyDescent="0.3">
      <c r="B426" s="63"/>
      <c r="E426" s="63">
        <v>1</v>
      </c>
      <c r="F426" s="63" t="s">
        <v>15</v>
      </c>
      <c r="G426" s="63" t="s">
        <v>2157</v>
      </c>
      <c r="H426" s="60">
        <v>15</v>
      </c>
      <c r="I426" s="60">
        <v>10</v>
      </c>
      <c r="J426" s="60" t="s">
        <v>53</v>
      </c>
      <c r="K426" s="60" t="s">
        <v>82</v>
      </c>
      <c r="L426" s="60">
        <v>118</v>
      </c>
      <c r="M426" s="60">
        <v>153</v>
      </c>
      <c r="N426" s="60">
        <v>35</v>
      </c>
      <c r="O426" s="60">
        <v>35</v>
      </c>
      <c r="P426" s="74">
        <v>223224</v>
      </c>
      <c r="Q426" s="60">
        <v>290.33999999999997</v>
      </c>
      <c r="R426" s="60">
        <v>232.09000000000003</v>
      </c>
      <c r="S426" s="62">
        <v>25.098022318927978</v>
      </c>
      <c r="T426" s="60">
        <v>1.35</v>
      </c>
      <c r="U426" s="61">
        <f t="shared" si="18"/>
        <v>200.39434139085895</v>
      </c>
      <c r="V426" s="62">
        <f t="shared" si="19"/>
        <v>1.1581664351855141</v>
      </c>
      <c r="W426" s="60">
        <v>15</v>
      </c>
      <c r="X426" s="60" t="s">
        <v>53</v>
      </c>
      <c r="Y426" s="60">
        <f t="shared" si="20"/>
        <v>0</v>
      </c>
      <c r="Z426" s="60">
        <v>7.65</v>
      </c>
      <c r="AA426" s="60">
        <v>-28.2</v>
      </c>
      <c r="AB426" s="60"/>
    </row>
    <row r="427" spans="1:28" x14ac:dyDescent="0.3">
      <c r="A427" s="1" t="e">
        <v>#REF!</v>
      </c>
      <c r="B427" s="63">
        <v>255</v>
      </c>
      <c r="C427" s="63">
        <v>493637.025738</v>
      </c>
      <c r="D427" s="63">
        <v>5180888.8363600001</v>
      </c>
      <c r="E427" s="63">
        <v>6</v>
      </c>
      <c r="F427" s="63" t="s">
        <v>17</v>
      </c>
      <c r="G427" s="63" t="s">
        <v>2158</v>
      </c>
      <c r="H427" s="60">
        <v>15</v>
      </c>
      <c r="I427" s="60">
        <v>11</v>
      </c>
      <c r="J427" s="60" t="s">
        <v>58</v>
      </c>
      <c r="K427" s="60" t="s">
        <v>16</v>
      </c>
      <c r="L427" s="60">
        <v>0</v>
      </c>
      <c r="M427" s="60">
        <v>17</v>
      </c>
      <c r="N427" s="60">
        <v>17</v>
      </c>
      <c r="O427" s="60">
        <v>17</v>
      </c>
      <c r="P427" s="60">
        <v>269</v>
      </c>
      <c r="Q427" s="60">
        <v>150.39999999999998</v>
      </c>
      <c r="R427" s="60">
        <v>133.14999999999998</v>
      </c>
      <c r="S427" s="62">
        <v>12.955313556139695</v>
      </c>
      <c r="T427" s="60">
        <v>1.35</v>
      </c>
      <c r="U427" s="61">
        <f t="shared" si="18"/>
        <v>97.334394389845784</v>
      </c>
      <c r="V427" s="62">
        <f t="shared" si="19"/>
        <v>1.3679645395101012</v>
      </c>
      <c r="W427" s="60">
        <v>15</v>
      </c>
      <c r="X427" s="60" t="s">
        <v>58</v>
      </c>
      <c r="Y427" s="60">
        <f t="shared" si="20"/>
        <v>0</v>
      </c>
      <c r="Z427" s="60">
        <v>4.92</v>
      </c>
      <c r="AA427" s="60">
        <v>125.9</v>
      </c>
      <c r="AB427" s="60"/>
    </row>
    <row r="428" spans="1:28" x14ac:dyDescent="0.3">
      <c r="A428" s="1" t="e">
        <v>#REF!</v>
      </c>
      <c r="B428" s="63">
        <v>255</v>
      </c>
      <c r="C428" s="63">
        <v>493637.025738</v>
      </c>
      <c r="D428" s="63">
        <v>5180888.8363600001</v>
      </c>
      <c r="E428" s="63">
        <v>6</v>
      </c>
      <c r="F428" s="63" t="s">
        <v>17</v>
      </c>
      <c r="G428" s="63" t="s">
        <v>2159</v>
      </c>
      <c r="H428" s="60">
        <v>15</v>
      </c>
      <c r="I428" s="60">
        <v>11</v>
      </c>
      <c r="J428" s="60" t="s">
        <v>58</v>
      </c>
      <c r="K428" s="60" t="s">
        <v>17</v>
      </c>
      <c r="L428" s="60">
        <v>17</v>
      </c>
      <c r="M428" s="60">
        <v>36</v>
      </c>
      <c r="N428" s="60">
        <v>19</v>
      </c>
      <c r="O428" s="60">
        <v>19</v>
      </c>
      <c r="P428" s="60">
        <v>270</v>
      </c>
      <c r="Q428" s="60">
        <v>156.73000000000002</v>
      </c>
      <c r="R428" s="60">
        <v>133.99</v>
      </c>
      <c r="S428" s="62">
        <v>16.971415777296819</v>
      </c>
      <c r="T428" s="60">
        <v>1.35</v>
      </c>
      <c r="U428" s="61">
        <f t="shared" si="18"/>
        <v>108.78549961218057</v>
      </c>
      <c r="V428" s="62">
        <f t="shared" si="19"/>
        <v>1.2316898895319071</v>
      </c>
      <c r="W428" s="60">
        <v>15</v>
      </c>
      <c r="X428" s="60" t="s">
        <v>58</v>
      </c>
      <c r="Y428" s="60">
        <f t="shared" si="20"/>
        <v>0</v>
      </c>
      <c r="Z428" s="60">
        <v>5.73</v>
      </c>
      <c r="AA428" s="60">
        <v>78.900000000000006</v>
      </c>
      <c r="AB428" s="60"/>
    </row>
    <row r="429" spans="1:28" x14ac:dyDescent="0.3">
      <c r="A429" s="1" t="e">
        <v>#REF!</v>
      </c>
      <c r="B429" s="63">
        <v>255</v>
      </c>
      <c r="C429" s="63">
        <v>493637.025738</v>
      </c>
      <c r="D429" s="63">
        <v>5180888.8363600001</v>
      </c>
      <c r="E429" s="63">
        <v>6</v>
      </c>
      <c r="F429" s="63" t="s">
        <v>17</v>
      </c>
      <c r="G429" s="63" t="s">
        <v>2160</v>
      </c>
      <c r="H429" s="60">
        <v>15</v>
      </c>
      <c r="I429" s="60">
        <v>11</v>
      </c>
      <c r="J429" s="60" t="s">
        <v>58</v>
      </c>
      <c r="K429" s="60" t="s">
        <v>30</v>
      </c>
      <c r="L429" s="60">
        <v>36</v>
      </c>
      <c r="M429" s="60">
        <v>66</v>
      </c>
      <c r="N429" s="60">
        <v>30</v>
      </c>
      <c r="O429" s="60">
        <v>30</v>
      </c>
      <c r="P429" s="60">
        <v>271</v>
      </c>
      <c r="Q429" s="60">
        <v>272.53999999999996</v>
      </c>
      <c r="R429" s="60">
        <v>227.89000000000001</v>
      </c>
      <c r="S429" s="62">
        <v>19.59278599324233</v>
      </c>
      <c r="T429" s="60">
        <v>1.35</v>
      </c>
      <c r="U429" s="61">
        <f t="shared" si="18"/>
        <v>171.76657833502196</v>
      </c>
      <c r="V429" s="62">
        <f t="shared" si="19"/>
        <v>1.3267423861440155</v>
      </c>
      <c r="W429" s="60">
        <v>15</v>
      </c>
      <c r="X429" s="60" t="s">
        <v>58</v>
      </c>
      <c r="Y429" s="60">
        <f t="shared" si="20"/>
        <v>0</v>
      </c>
      <c r="Z429" s="60">
        <v>6.12</v>
      </c>
      <c r="AA429" s="60">
        <v>56.1</v>
      </c>
      <c r="AB429" s="60"/>
    </row>
    <row r="430" spans="1:28" x14ac:dyDescent="0.3">
      <c r="A430" s="1" t="e">
        <v>#REF!</v>
      </c>
      <c r="B430" s="63">
        <v>255</v>
      </c>
      <c r="C430" s="63">
        <v>493637.025738</v>
      </c>
      <c r="D430" s="63">
        <v>5180888.8363600001</v>
      </c>
      <c r="E430" s="63">
        <v>6</v>
      </c>
      <c r="F430" s="63" t="s">
        <v>17</v>
      </c>
      <c r="G430" s="63" t="s">
        <v>2161</v>
      </c>
      <c r="H430" s="60">
        <v>15</v>
      </c>
      <c r="I430" s="60">
        <v>11</v>
      </c>
      <c r="J430" s="60" t="s">
        <v>58</v>
      </c>
      <c r="K430" s="60" t="s">
        <v>36</v>
      </c>
      <c r="L430" s="60">
        <v>66</v>
      </c>
      <c r="M430" s="60">
        <v>99</v>
      </c>
      <c r="N430" s="60">
        <v>33</v>
      </c>
      <c r="O430" s="60">
        <v>33</v>
      </c>
      <c r="P430" s="60">
        <v>272</v>
      </c>
      <c r="Q430" s="60">
        <v>375.46000000000004</v>
      </c>
      <c r="R430" s="60">
        <v>310.14</v>
      </c>
      <c r="S430" s="62">
        <v>21.061456116592524</v>
      </c>
      <c r="T430" s="60">
        <v>1.35</v>
      </c>
      <c r="U430" s="61">
        <f t="shared" si="18"/>
        <v>188.94323616852415</v>
      </c>
      <c r="V430" s="62">
        <f t="shared" si="19"/>
        <v>1.6414453689327984</v>
      </c>
      <c r="W430" s="60">
        <v>15</v>
      </c>
      <c r="X430" s="60" t="s">
        <v>58</v>
      </c>
      <c r="Y430" s="60">
        <f t="shared" si="20"/>
        <v>0</v>
      </c>
      <c r="Z430" s="60">
        <v>6.35</v>
      </c>
      <c r="AA430" s="60">
        <v>43</v>
      </c>
      <c r="AB430" s="60"/>
    </row>
    <row r="431" spans="1:28" x14ac:dyDescent="0.3">
      <c r="A431" s="1" t="e">
        <v>#REF!</v>
      </c>
      <c r="B431" s="63">
        <v>255</v>
      </c>
      <c r="C431" s="63">
        <v>493637.025738</v>
      </c>
      <c r="D431" s="63">
        <v>5180888.8363600001</v>
      </c>
      <c r="E431" s="63">
        <v>6</v>
      </c>
      <c r="F431" s="63" t="s">
        <v>17</v>
      </c>
      <c r="G431" s="63" t="s">
        <v>2162</v>
      </c>
      <c r="H431" s="60">
        <v>15</v>
      </c>
      <c r="I431" s="60">
        <v>11</v>
      </c>
      <c r="J431" s="60" t="s">
        <v>58</v>
      </c>
      <c r="K431" s="60" t="s">
        <v>37</v>
      </c>
      <c r="L431" s="60">
        <v>99</v>
      </c>
      <c r="M431" s="60">
        <v>136</v>
      </c>
      <c r="N431" s="60">
        <v>37</v>
      </c>
      <c r="O431" s="60">
        <v>37</v>
      </c>
      <c r="P431" s="60">
        <v>273</v>
      </c>
      <c r="Q431" s="60">
        <v>430.02</v>
      </c>
      <c r="R431" s="60">
        <v>349.45000000000005</v>
      </c>
      <c r="S431" s="62">
        <v>23.05623122048932</v>
      </c>
      <c r="T431" s="60">
        <v>1.35</v>
      </c>
      <c r="U431" s="61">
        <f t="shared" si="18"/>
        <v>211.84544661319376</v>
      </c>
      <c r="V431" s="62">
        <f t="shared" si="19"/>
        <v>1.6495516216501784</v>
      </c>
      <c r="W431" s="60">
        <v>15</v>
      </c>
      <c r="X431" s="60" t="s">
        <v>58</v>
      </c>
      <c r="Y431" s="60">
        <f t="shared" si="20"/>
        <v>0</v>
      </c>
      <c r="Z431" s="60">
        <v>6.51</v>
      </c>
      <c r="AA431" s="60">
        <v>33.9</v>
      </c>
      <c r="AB431" s="60"/>
    </row>
    <row r="432" spans="1:28" x14ac:dyDescent="0.3">
      <c r="A432" s="1" t="e">
        <v>#REF!</v>
      </c>
      <c r="B432" s="63">
        <v>255</v>
      </c>
      <c r="C432" s="63">
        <v>493637.025738</v>
      </c>
      <c r="D432" s="63">
        <v>5180888.8363600001</v>
      </c>
      <c r="E432" s="63">
        <v>6</v>
      </c>
      <c r="F432" s="63" t="s">
        <v>17</v>
      </c>
      <c r="G432" s="63" t="s">
        <v>2163</v>
      </c>
      <c r="H432" s="60">
        <v>15</v>
      </c>
      <c r="I432" s="60">
        <v>11</v>
      </c>
      <c r="J432" s="60" t="s">
        <v>58</v>
      </c>
      <c r="K432" s="60" t="s">
        <v>38</v>
      </c>
      <c r="L432" s="60">
        <v>136</v>
      </c>
      <c r="M432" s="60">
        <v>153</v>
      </c>
      <c r="N432" s="60">
        <v>17</v>
      </c>
      <c r="O432" s="60">
        <v>17</v>
      </c>
      <c r="P432" s="60">
        <v>274</v>
      </c>
      <c r="Q432" s="60">
        <v>201.14</v>
      </c>
      <c r="R432" s="60">
        <v>163.36000000000001</v>
      </c>
      <c r="S432" s="62">
        <v>23.126836434867759</v>
      </c>
      <c r="T432" s="60">
        <v>1.35</v>
      </c>
      <c r="U432" s="61">
        <f t="shared" si="18"/>
        <v>97.334394389845784</v>
      </c>
      <c r="V432" s="62">
        <f t="shared" si="19"/>
        <v>1.6783378683767947</v>
      </c>
      <c r="W432" s="60">
        <v>15</v>
      </c>
      <c r="X432" s="60" t="s">
        <v>58</v>
      </c>
      <c r="Y432" s="60">
        <f t="shared" si="20"/>
        <v>0</v>
      </c>
      <c r="Z432" s="60">
        <v>6.59</v>
      </c>
      <c r="AA432" s="60">
        <v>28.8</v>
      </c>
      <c r="AB432" s="60"/>
    </row>
    <row r="433" spans="1:28" x14ac:dyDescent="0.3">
      <c r="A433" s="1" t="e">
        <v>#REF!</v>
      </c>
      <c r="B433" s="63">
        <v>328</v>
      </c>
      <c r="C433" s="63">
        <v>493658.27126000001</v>
      </c>
      <c r="D433" s="63">
        <v>5180984.1567599904</v>
      </c>
      <c r="E433" s="63">
        <v>5</v>
      </c>
      <c r="F433" s="63" t="s">
        <v>17</v>
      </c>
      <c r="G433" s="63" t="s">
        <v>2164</v>
      </c>
      <c r="H433" s="60">
        <v>15</v>
      </c>
      <c r="I433" s="60">
        <v>14</v>
      </c>
      <c r="J433" s="60" t="s">
        <v>71</v>
      </c>
      <c r="K433" s="60" t="s">
        <v>16</v>
      </c>
      <c r="L433" s="60">
        <v>0</v>
      </c>
      <c r="M433" s="60">
        <v>19</v>
      </c>
      <c r="N433" s="60">
        <v>19</v>
      </c>
      <c r="O433" s="60">
        <v>19</v>
      </c>
      <c r="P433" s="60">
        <v>331</v>
      </c>
      <c r="Q433" s="60">
        <v>151.68</v>
      </c>
      <c r="R433" s="60">
        <v>134.59</v>
      </c>
      <c r="S433" s="62">
        <v>12.697823018054835</v>
      </c>
      <c r="T433" s="60">
        <v>1.35</v>
      </c>
      <c r="U433" s="61">
        <f t="shared" si="18"/>
        <v>108.78549961218057</v>
      </c>
      <c r="V433" s="62">
        <f t="shared" si="19"/>
        <v>1.2372053304880914</v>
      </c>
      <c r="W433" s="60">
        <v>15</v>
      </c>
      <c r="X433" s="60" t="s">
        <v>71</v>
      </c>
      <c r="Y433" s="60">
        <f t="shared" si="20"/>
        <v>0</v>
      </c>
      <c r="Z433" s="60">
        <v>4.83</v>
      </c>
      <c r="AA433" s="60">
        <v>127.8</v>
      </c>
      <c r="AB433" s="60"/>
    </row>
    <row r="434" spans="1:28" s="66" customFormat="1" ht="21" customHeight="1" x14ac:dyDescent="0.3">
      <c r="A434" s="1" t="e">
        <v>#REF!</v>
      </c>
      <c r="B434" s="63">
        <v>328</v>
      </c>
      <c r="C434" s="63">
        <v>493658.27126000001</v>
      </c>
      <c r="D434" s="63">
        <v>5180984.1567599904</v>
      </c>
      <c r="E434" s="63">
        <v>5</v>
      </c>
      <c r="F434" s="63" t="s">
        <v>17</v>
      </c>
      <c r="G434" s="63" t="s">
        <v>2165</v>
      </c>
      <c r="H434" s="60">
        <v>15</v>
      </c>
      <c r="I434" s="60">
        <v>14</v>
      </c>
      <c r="J434" s="60" t="s">
        <v>71</v>
      </c>
      <c r="K434" s="60" t="s">
        <v>17</v>
      </c>
      <c r="L434" s="60">
        <v>19</v>
      </c>
      <c r="M434" s="60">
        <v>52</v>
      </c>
      <c r="N434" s="60">
        <v>33</v>
      </c>
      <c r="O434" s="60">
        <v>28</v>
      </c>
      <c r="P434" s="60">
        <v>332</v>
      </c>
      <c r="Q434" s="60">
        <v>241.94</v>
      </c>
      <c r="R434" s="60">
        <v>209.22000000000003</v>
      </c>
      <c r="S434" s="62">
        <v>15.63904024471846</v>
      </c>
      <c r="T434" s="60">
        <v>1.35</v>
      </c>
      <c r="U434" s="61">
        <f t="shared" si="18"/>
        <v>160.31547311268716</v>
      </c>
      <c r="V434" s="62">
        <f t="shared" si="19"/>
        <v>1.3050518202502976</v>
      </c>
      <c r="W434" s="60">
        <v>15</v>
      </c>
      <c r="X434" s="60" t="s">
        <v>71</v>
      </c>
      <c r="Y434" s="60">
        <f t="shared" si="20"/>
        <v>0</v>
      </c>
      <c r="Z434" s="60">
        <v>6.03</v>
      </c>
      <c r="AA434" s="60">
        <v>58.8</v>
      </c>
      <c r="AB434" s="60"/>
    </row>
    <row r="435" spans="1:28" s="66" customFormat="1" ht="21" customHeight="1" x14ac:dyDescent="0.3">
      <c r="A435" s="1" t="e">
        <v>#REF!</v>
      </c>
      <c r="B435" s="63">
        <v>328</v>
      </c>
      <c r="C435" s="63">
        <v>493658.27126000001</v>
      </c>
      <c r="D435" s="63">
        <v>5180984.1567599904</v>
      </c>
      <c r="E435" s="63">
        <v>5</v>
      </c>
      <c r="F435" s="63" t="s">
        <v>17</v>
      </c>
      <c r="G435" s="63" t="s">
        <v>2166</v>
      </c>
      <c r="H435" s="60">
        <v>15</v>
      </c>
      <c r="I435" s="60">
        <v>14</v>
      </c>
      <c r="J435" s="60" t="s">
        <v>71</v>
      </c>
      <c r="K435" s="60" t="s">
        <v>36</v>
      </c>
      <c r="L435" s="60">
        <v>52</v>
      </c>
      <c r="M435" s="60">
        <v>84</v>
      </c>
      <c r="N435" s="60">
        <v>32</v>
      </c>
      <c r="O435" s="60">
        <v>32</v>
      </c>
      <c r="P435" s="60">
        <v>333</v>
      </c>
      <c r="Q435" s="60">
        <v>316.47000000000003</v>
      </c>
      <c r="R435" s="60">
        <v>264.22000000000003</v>
      </c>
      <c r="S435" s="62">
        <v>19.775187343880098</v>
      </c>
      <c r="T435" s="60">
        <v>1.35</v>
      </c>
      <c r="U435" s="61">
        <f t="shared" si="18"/>
        <v>183.21768355735676</v>
      </c>
      <c r="V435" s="62">
        <f t="shared" si="19"/>
        <v>1.4421097072613369</v>
      </c>
      <c r="W435" s="60">
        <v>15</v>
      </c>
      <c r="X435" s="60" t="s">
        <v>71</v>
      </c>
      <c r="Y435" s="60">
        <f t="shared" si="20"/>
        <v>0</v>
      </c>
      <c r="Z435" s="60">
        <v>6.48</v>
      </c>
      <c r="AA435" s="60">
        <v>32.6</v>
      </c>
      <c r="AB435" s="60"/>
    </row>
    <row r="436" spans="1:28" x14ac:dyDescent="0.3">
      <c r="A436" s="1" t="s">
        <v>188</v>
      </c>
      <c r="B436" s="63"/>
      <c r="E436" s="63">
        <v>5</v>
      </c>
      <c r="F436" s="63" t="s">
        <v>17</v>
      </c>
      <c r="G436" s="63" t="s">
        <v>2167</v>
      </c>
      <c r="H436" s="60">
        <v>15</v>
      </c>
      <c r="I436" s="60">
        <v>14</v>
      </c>
      <c r="J436" s="60" t="s">
        <v>71</v>
      </c>
      <c r="K436" s="60" t="s">
        <v>37</v>
      </c>
      <c r="L436" s="60">
        <v>84</v>
      </c>
      <c r="M436" s="60">
        <v>127</v>
      </c>
      <c r="N436" s="60">
        <v>43</v>
      </c>
      <c r="O436" s="60">
        <v>35</v>
      </c>
      <c r="P436" s="74">
        <v>334335</v>
      </c>
      <c r="Q436" s="60">
        <v>365.40000000000003</v>
      </c>
      <c r="R436" s="60">
        <v>300.02</v>
      </c>
      <c r="S436" s="62">
        <v>21.791880541297264</v>
      </c>
      <c r="T436" s="60">
        <v>1.35</v>
      </c>
      <c r="U436" s="61">
        <f t="shared" si="18"/>
        <v>200.39434139085895</v>
      </c>
      <c r="V436" s="62">
        <f t="shared" si="19"/>
        <v>1.4971480627530607</v>
      </c>
      <c r="W436" s="60">
        <v>15</v>
      </c>
      <c r="X436" s="60" t="s">
        <v>71</v>
      </c>
      <c r="Y436" s="60">
        <f t="shared" si="20"/>
        <v>0</v>
      </c>
      <c r="Z436" s="60">
        <v>6.81</v>
      </c>
      <c r="AA436" s="60">
        <v>13.9</v>
      </c>
      <c r="AB436" s="60"/>
    </row>
    <row r="437" spans="1:28" x14ac:dyDescent="0.3">
      <c r="A437" s="1" t="e">
        <v>#REF!</v>
      </c>
      <c r="B437" s="63">
        <v>328</v>
      </c>
      <c r="C437" s="63">
        <v>493658.27126000001</v>
      </c>
      <c r="D437" s="63">
        <v>5180984.1567599904</v>
      </c>
      <c r="E437" s="63">
        <v>5</v>
      </c>
      <c r="F437" s="63" t="s">
        <v>17</v>
      </c>
      <c r="G437" s="63" t="s">
        <v>2168</v>
      </c>
      <c r="H437" s="60">
        <v>15</v>
      </c>
      <c r="I437" s="60">
        <v>14</v>
      </c>
      <c r="J437" s="60" t="s">
        <v>71</v>
      </c>
      <c r="K437" s="60" t="s">
        <v>38</v>
      </c>
      <c r="L437" s="60">
        <v>127</v>
      </c>
      <c r="M437" s="60">
        <v>153</v>
      </c>
      <c r="N437" s="60">
        <v>26</v>
      </c>
      <c r="O437" s="60">
        <v>19</v>
      </c>
      <c r="P437" s="60">
        <v>336</v>
      </c>
      <c r="Q437" s="60">
        <v>185.12</v>
      </c>
      <c r="R437" s="60">
        <v>151.4</v>
      </c>
      <c r="S437" s="62">
        <v>22.272126816380446</v>
      </c>
      <c r="T437" s="60">
        <v>1.35</v>
      </c>
      <c r="U437" s="61">
        <f t="shared" si="18"/>
        <v>108.78549961218057</v>
      </c>
      <c r="V437" s="62">
        <f t="shared" si="19"/>
        <v>1.3917296012771903</v>
      </c>
      <c r="W437" s="60">
        <v>15</v>
      </c>
      <c r="X437" s="60" t="s">
        <v>71</v>
      </c>
      <c r="Y437" s="60">
        <f t="shared" si="20"/>
        <v>0</v>
      </c>
      <c r="Z437" s="60">
        <v>6.95</v>
      </c>
      <c r="AA437" s="60">
        <v>5.4</v>
      </c>
      <c r="AB437" s="60"/>
    </row>
    <row r="438" spans="1:28" x14ac:dyDescent="0.3">
      <c r="A438" s="1" t="e">
        <v>#REF!</v>
      </c>
      <c r="B438" s="63">
        <v>419</v>
      </c>
      <c r="C438" s="63">
        <v>493648.355764999</v>
      </c>
      <c r="D438" s="63">
        <v>5181104.3018699903</v>
      </c>
      <c r="E438" s="63">
        <v>2</v>
      </c>
      <c r="F438" s="63" t="s">
        <v>17</v>
      </c>
      <c r="G438" s="63" t="s">
        <v>2169</v>
      </c>
      <c r="H438" s="60">
        <v>15</v>
      </c>
      <c r="I438" s="60">
        <v>18</v>
      </c>
      <c r="J438" s="60" t="s">
        <v>83</v>
      </c>
      <c r="K438" s="60" t="s">
        <v>16</v>
      </c>
      <c r="L438" s="60">
        <v>0</v>
      </c>
      <c r="M438" s="60">
        <v>11</v>
      </c>
      <c r="N438" s="60">
        <v>11</v>
      </c>
      <c r="O438" s="60">
        <v>9</v>
      </c>
      <c r="P438" s="60">
        <v>403</v>
      </c>
      <c r="Q438" s="60">
        <v>73.19</v>
      </c>
      <c r="R438" s="60">
        <v>65.210000000000008</v>
      </c>
      <c r="S438" s="62">
        <v>12.237386903849085</v>
      </c>
      <c r="T438" s="60">
        <v>1.35</v>
      </c>
      <c r="U438" s="61">
        <f t="shared" si="18"/>
        <v>51.529973500506593</v>
      </c>
      <c r="V438" s="62">
        <f t="shared" si="19"/>
        <v>1.2654770722783106</v>
      </c>
      <c r="W438" s="60">
        <v>15</v>
      </c>
      <c r="X438" s="60" t="s">
        <v>83</v>
      </c>
      <c r="Y438" s="60">
        <f t="shared" si="20"/>
        <v>0</v>
      </c>
      <c r="Z438" s="60">
        <v>4.1500000000000004</v>
      </c>
      <c r="AA438" s="60">
        <v>166.3</v>
      </c>
      <c r="AB438" s="60"/>
    </row>
    <row r="439" spans="1:28" x14ac:dyDescent="0.3">
      <c r="A439" s="1" t="e">
        <v>#REF!</v>
      </c>
      <c r="B439" s="63">
        <v>419</v>
      </c>
      <c r="C439" s="63">
        <v>493648.355764999</v>
      </c>
      <c r="D439" s="63">
        <v>5181104.3018699903</v>
      </c>
      <c r="E439" s="63">
        <v>2</v>
      </c>
      <c r="F439" s="63" t="s">
        <v>17</v>
      </c>
      <c r="G439" s="63" t="s">
        <v>2170</v>
      </c>
      <c r="H439" s="60">
        <v>15</v>
      </c>
      <c r="I439" s="60">
        <v>18</v>
      </c>
      <c r="J439" s="60" t="s">
        <v>83</v>
      </c>
      <c r="K439" s="60" t="s">
        <v>65</v>
      </c>
      <c r="L439" s="60">
        <v>11</v>
      </c>
      <c r="M439" s="64">
        <v>23</v>
      </c>
      <c r="N439" s="60">
        <v>12</v>
      </c>
      <c r="O439" s="60">
        <v>12</v>
      </c>
      <c r="P439" s="60">
        <v>404</v>
      </c>
      <c r="Q439" s="60">
        <v>118.63</v>
      </c>
      <c r="R439" s="60">
        <v>104.84</v>
      </c>
      <c r="S439" s="62">
        <v>13.153376573826774</v>
      </c>
      <c r="T439" s="60">
        <v>1.35</v>
      </c>
      <c r="U439" s="61">
        <f t="shared" si="18"/>
        <v>68.70663133400879</v>
      </c>
      <c r="V439" s="62">
        <f t="shared" si="19"/>
        <v>1.5259080232056976</v>
      </c>
      <c r="W439" s="60">
        <v>15</v>
      </c>
      <c r="X439" s="60" t="s">
        <v>83</v>
      </c>
      <c r="Y439" s="60">
        <f t="shared" si="20"/>
        <v>0</v>
      </c>
      <c r="Z439" s="64">
        <v>4.74</v>
      </c>
      <c r="AA439" s="60">
        <v>132.1</v>
      </c>
      <c r="AB439" s="60"/>
    </row>
    <row r="440" spans="1:28" x14ac:dyDescent="0.3">
      <c r="A440" s="1" t="e">
        <v>#REF!</v>
      </c>
      <c r="B440" s="63">
        <v>419</v>
      </c>
      <c r="C440" s="63">
        <v>493648.355764999</v>
      </c>
      <c r="D440" s="63">
        <v>5181104.3018699903</v>
      </c>
      <c r="E440" s="63">
        <v>2</v>
      </c>
      <c r="F440" s="63" t="s">
        <v>17</v>
      </c>
      <c r="G440" s="63" t="s">
        <v>2171</v>
      </c>
      <c r="H440" s="60">
        <v>15</v>
      </c>
      <c r="I440" s="60">
        <v>18</v>
      </c>
      <c r="J440" s="60" t="s">
        <v>83</v>
      </c>
      <c r="K440" s="60" t="s">
        <v>17</v>
      </c>
      <c r="L440" s="60">
        <v>23</v>
      </c>
      <c r="M440" s="60">
        <v>43</v>
      </c>
      <c r="N440" s="60">
        <v>20</v>
      </c>
      <c r="O440" s="60">
        <v>20</v>
      </c>
      <c r="P440" s="60">
        <v>405</v>
      </c>
      <c r="Q440" s="60">
        <v>185.4</v>
      </c>
      <c r="R440" s="60">
        <v>148.57</v>
      </c>
      <c r="S440" s="62">
        <v>24.789661439052306</v>
      </c>
      <c r="T440" s="60">
        <v>1.35</v>
      </c>
      <c r="U440" s="61">
        <f t="shared" si="18"/>
        <v>114.51105222334797</v>
      </c>
      <c r="V440" s="62">
        <f t="shared" si="19"/>
        <v>1.2974293495288278</v>
      </c>
      <c r="W440" s="60">
        <v>15</v>
      </c>
      <c r="X440" s="60" t="s">
        <v>83</v>
      </c>
      <c r="Y440" s="60">
        <f t="shared" si="20"/>
        <v>0</v>
      </c>
      <c r="Z440" s="60">
        <v>5.31</v>
      </c>
      <c r="AA440" s="60">
        <v>99.7</v>
      </c>
      <c r="AB440" s="60"/>
    </row>
    <row r="441" spans="1:28" x14ac:dyDescent="0.3">
      <c r="A441" s="1" t="e">
        <v>#REF!</v>
      </c>
      <c r="B441" s="63">
        <v>419</v>
      </c>
      <c r="C441" s="63">
        <v>493648.355764999</v>
      </c>
      <c r="D441" s="63">
        <v>5181104.3018699903</v>
      </c>
      <c r="E441" s="63">
        <v>2</v>
      </c>
      <c r="F441" s="63" t="s">
        <v>17</v>
      </c>
      <c r="G441" s="63" t="s">
        <v>2172</v>
      </c>
      <c r="H441" s="60">
        <v>15</v>
      </c>
      <c r="I441" s="60">
        <v>18</v>
      </c>
      <c r="J441" s="60" t="s">
        <v>83</v>
      </c>
      <c r="K441" s="60" t="s">
        <v>39</v>
      </c>
      <c r="L441" s="60">
        <v>43</v>
      </c>
      <c r="M441" s="60">
        <v>66</v>
      </c>
      <c r="N441" s="60">
        <v>23</v>
      </c>
      <c r="O441" s="60">
        <v>23</v>
      </c>
      <c r="P441" s="60">
        <v>406</v>
      </c>
      <c r="Q441" s="60">
        <v>230.52999999999997</v>
      </c>
      <c r="R441" s="60">
        <v>180.72999999999996</v>
      </c>
      <c r="S441" s="62">
        <v>27.554916173297194</v>
      </c>
      <c r="T441" s="60">
        <v>1.35</v>
      </c>
      <c r="U441" s="61">
        <f t="shared" si="18"/>
        <v>131.68771005685016</v>
      </c>
      <c r="V441" s="62">
        <f t="shared" si="19"/>
        <v>1.3724135678415095</v>
      </c>
      <c r="W441" s="60">
        <v>15</v>
      </c>
      <c r="X441" s="60" t="s">
        <v>83</v>
      </c>
      <c r="Y441" s="60">
        <f t="shared" si="20"/>
        <v>0</v>
      </c>
      <c r="Z441" s="60">
        <v>5.51</v>
      </c>
      <c r="AA441" s="60">
        <v>87.9</v>
      </c>
      <c r="AB441" s="60"/>
    </row>
    <row r="442" spans="1:28" x14ac:dyDescent="0.3">
      <c r="A442" s="1" t="e">
        <v>#REF!</v>
      </c>
      <c r="B442" s="63">
        <v>419</v>
      </c>
      <c r="C442" s="63">
        <v>493648.355764999</v>
      </c>
      <c r="D442" s="63">
        <v>5181104.3018699903</v>
      </c>
      <c r="E442" s="63">
        <v>2</v>
      </c>
      <c r="F442" s="63" t="s">
        <v>17</v>
      </c>
      <c r="G442" s="63" t="s">
        <v>2173</v>
      </c>
      <c r="H442" s="60">
        <v>15</v>
      </c>
      <c r="I442" s="60">
        <v>18</v>
      </c>
      <c r="J442" s="60" t="s">
        <v>83</v>
      </c>
      <c r="K442" s="60" t="s">
        <v>27</v>
      </c>
      <c r="L442" s="60">
        <v>66</v>
      </c>
      <c r="M442" s="60">
        <v>87</v>
      </c>
      <c r="N442" s="60">
        <v>21</v>
      </c>
      <c r="O442" s="60">
        <v>21</v>
      </c>
      <c r="P442" s="60">
        <v>407</v>
      </c>
      <c r="Q442" s="60">
        <v>240.82</v>
      </c>
      <c r="R442" s="60">
        <v>197.95999999999998</v>
      </c>
      <c r="S442" s="62">
        <v>21.650838553243087</v>
      </c>
      <c r="T442" s="60">
        <v>1.35</v>
      </c>
      <c r="U442" s="61">
        <f t="shared" si="18"/>
        <v>120.23660483451538</v>
      </c>
      <c r="V442" s="62">
        <f t="shared" si="19"/>
        <v>1.6464204080983262</v>
      </c>
      <c r="W442" s="60">
        <v>15</v>
      </c>
      <c r="X442" s="60" t="s">
        <v>83</v>
      </c>
      <c r="Y442" s="60">
        <f t="shared" si="20"/>
        <v>0</v>
      </c>
      <c r="Z442" s="60">
        <v>5.77</v>
      </c>
      <c r="AA442" s="60">
        <v>72.8</v>
      </c>
      <c r="AB442" s="60"/>
    </row>
    <row r="443" spans="1:28" x14ac:dyDescent="0.3">
      <c r="A443" s="1" t="e">
        <v>#REF!</v>
      </c>
      <c r="B443" s="63">
        <v>419</v>
      </c>
      <c r="C443" s="63">
        <v>493648.355764999</v>
      </c>
      <c r="D443" s="63">
        <v>5181104.3018699903</v>
      </c>
      <c r="E443" s="63">
        <v>2</v>
      </c>
      <c r="F443" s="63" t="s">
        <v>17</v>
      </c>
      <c r="G443" s="63" t="s">
        <v>2174</v>
      </c>
      <c r="H443" s="60">
        <v>15</v>
      </c>
      <c r="I443" s="60">
        <v>18</v>
      </c>
      <c r="J443" s="60" t="s">
        <v>83</v>
      </c>
      <c r="K443" s="60" t="s">
        <v>19</v>
      </c>
      <c r="L443" s="60">
        <v>87</v>
      </c>
      <c r="M443" s="60">
        <v>104</v>
      </c>
      <c r="N443" s="60">
        <v>17</v>
      </c>
      <c r="O443" s="60">
        <v>17</v>
      </c>
      <c r="P443" s="60">
        <v>408</v>
      </c>
      <c r="Q443" s="60">
        <v>204.51999999999998</v>
      </c>
      <c r="R443" s="60">
        <v>168.40999999999997</v>
      </c>
      <c r="S443" s="62">
        <v>21.441719612849607</v>
      </c>
      <c r="T443" s="60">
        <v>1.35</v>
      </c>
      <c r="U443" s="61">
        <f t="shared" si="18"/>
        <v>97.334394389845784</v>
      </c>
      <c r="V443" s="62">
        <f t="shared" si="19"/>
        <v>1.730220864430313</v>
      </c>
      <c r="W443" s="60">
        <v>15</v>
      </c>
      <c r="X443" s="60" t="s">
        <v>83</v>
      </c>
      <c r="Y443" s="60">
        <f t="shared" si="20"/>
        <v>0</v>
      </c>
      <c r="Z443" s="60">
        <v>5.72</v>
      </c>
      <c r="AA443" s="60">
        <v>75.7</v>
      </c>
      <c r="AB443" s="60"/>
    </row>
    <row r="444" spans="1:28" x14ac:dyDescent="0.3">
      <c r="A444" s="1" t="e">
        <v>#REF!</v>
      </c>
      <c r="B444" s="63">
        <v>419</v>
      </c>
      <c r="C444" s="63">
        <v>493648.355764999</v>
      </c>
      <c r="D444" s="63">
        <v>5181104.3018699903</v>
      </c>
      <c r="E444" s="63">
        <v>2</v>
      </c>
      <c r="F444" s="63" t="s">
        <v>17</v>
      </c>
      <c r="G444" s="63" t="s">
        <v>2175</v>
      </c>
      <c r="H444" s="60">
        <v>15</v>
      </c>
      <c r="I444" s="60">
        <v>18</v>
      </c>
      <c r="J444" s="60" t="s">
        <v>83</v>
      </c>
      <c r="K444" s="60" t="s">
        <v>84</v>
      </c>
      <c r="L444" s="60">
        <v>104</v>
      </c>
      <c r="M444" s="60">
        <v>126</v>
      </c>
      <c r="N444" s="60">
        <v>22</v>
      </c>
      <c r="O444" s="60">
        <v>22</v>
      </c>
      <c r="P444" s="60">
        <v>409</v>
      </c>
      <c r="Q444" s="60">
        <v>261.82</v>
      </c>
      <c r="R444" s="60">
        <v>212.49</v>
      </c>
      <c r="S444" s="62">
        <v>23.215210127535403</v>
      </c>
      <c r="T444" s="60">
        <v>1.35</v>
      </c>
      <c r="U444" s="61">
        <f t="shared" si="18"/>
        <v>125.96215744568278</v>
      </c>
      <c r="V444" s="62">
        <f t="shared" si="19"/>
        <v>1.6869352217282372</v>
      </c>
      <c r="W444" s="60">
        <v>15</v>
      </c>
      <c r="X444" s="60" t="s">
        <v>83</v>
      </c>
      <c r="Y444" s="60">
        <f t="shared" si="20"/>
        <v>0</v>
      </c>
      <c r="Z444" s="60">
        <v>6.02</v>
      </c>
      <c r="AA444" s="60">
        <v>58.6</v>
      </c>
      <c r="AB444" s="60"/>
    </row>
    <row r="445" spans="1:28" x14ac:dyDescent="0.3">
      <c r="A445" s="1" t="e">
        <v>#REF!</v>
      </c>
      <c r="B445" s="63">
        <v>419</v>
      </c>
      <c r="C445" s="63">
        <v>493648.355764999</v>
      </c>
      <c r="D445" s="63">
        <v>5181104.3018699903</v>
      </c>
      <c r="E445" s="63">
        <v>2</v>
      </c>
      <c r="F445" s="63" t="s">
        <v>17</v>
      </c>
      <c r="G445" s="63" t="s">
        <v>2176</v>
      </c>
      <c r="H445" s="60">
        <v>15</v>
      </c>
      <c r="I445" s="60">
        <v>18</v>
      </c>
      <c r="J445" s="60" t="s">
        <v>83</v>
      </c>
      <c r="K445" s="60" t="s">
        <v>54</v>
      </c>
      <c r="L445" s="60">
        <v>126</v>
      </c>
      <c r="M445" s="60">
        <v>153</v>
      </c>
      <c r="N445" s="60">
        <v>27</v>
      </c>
      <c r="O445" s="60">
        <v>23</v>
      </c>
      <c r="P445" s="60">
        <v>410</v>
      </c>
      <c r="Q445" s="60">
        <v>274.66000000000003</v>
      </c>
      <c r="R445" s="60">
        <v>223.76</v>
      </c>
      <c r="S445" s="62">
        <v>22.747586700035768</v>
      </c>
      <c r="T445" s="60">
        <v>1.35</v>
      </c>
      <c r="U445" s="61">
        <f t="shared" si="18"/>
        <v>131.68771005685016</v>
      </c>
      <c r="V445" s="62">
        <f t="shared" si="19"/>
        <v>1.6991714709246732</v>
      </c>
      <c r="W445" s="60">
        <v>15</v>
      </c>
      <c r="X445" s="60" t="s">
        <v>83</v>
      </c>
      <c r="Y445" s="60">
        <f t="shared" si="20"/>
        <v>0</v>
      </c>
      <c r="Z445" s="60">
        <v>6.09</v>
      </c>
      <c r="AA445" s="60">
        <v>54.2</v>
      </c>
      <c r="AB445" s="60"/>
    </row>
    <row r="446" spans="1:28" x14ac:dyDescent="0.3">
      <c r="A446" s="1" t="e">
        <v>#REF!</v>
      </c>
      <c r="B446" s="63">
        <v>33</v>
      </c>
      <c r="C446" s="63">
        <v>493692.152348998</v>
      </c>
      <c r="D446" s="63">
        <v>5180610.4170500003</v>
      </c>
      <c r="E446" s="63">
        <v>6</v>
      </c>
      <c r="F446" s="63" t="s">
        <v>15</v>
      </c>
      <c r="G446" s="63" t="s">
        <v>2177</v>
      </c>
      <c r="H446" s="60">
        <v>16</v>
      </c>
      <c r="I446" s="60">
        <v>2</v>
      </c>
      <c r="J446" s="60" t="s">
        <v>15</v>
      </c>
      <c r="K446" s="60" t="s">
        <v>16</v>
      </c>
      <c r="L446" s="60">
        <v>0</v>
      </c>
      <c r="M446" s="60">
        <v>9</v>
      </c>
      <c r="N446" s="60">
        <v>9</v>
      </c>
      <c r="O446" s="60">
        <v>9</v>
      </c>
      <c r="P446" s="60">
        <v>45</v>
      </c>
      <c r="Q446" s="60">
        <v>76.58</v>
      </c>
      <c r="R446" s="60">
        <v>66.910000000000011</v>
      </c>
      <c r="S446" s="62">
        <v>14.452249290091146</v>
      </c>
      <c r="T446" s="60">
        <v>1.35</v>
      </c>
      <c r="U446" s="61">
        <f t="shared" si="18"/>
        <v>51.529973500506593</v>
      </c>
      <c r="V446" s="62">
        <f t="shared" si="19"/>
        <v>1.2984675802199319</v>
      </c>
      <c r="W446" s="60">
        <v>16</v>
      </c>
      <c r="X446" s="60" t="s">
        <v>15</v>
      </c>
      <c r="Y446" s="60">
        <f t="shared" si="20"/>
        <v>0</v>
      </c>
      <c r="Z446" s="60">
        <v>4.08</v>
      </c>
      <c r="AA446" s="60">
        <v>172.1</v>
      </c>
      <c r="AB446" s="60"/>
    </row>
    <row r="447" spans="1:28" x14ac:dyDescent="0.3">
      <c r="A447" s="1" t="e">
        <v>#REF!</v>
      </c>
      <c r="B447" s="63">
        <v>33</v>
      </c>
      <c r="C447" s="63">
        <v>493692.152348998</v>
      </c>
      <c r="D447" s="63">
        <v>5180610.4170500003</v>
      </c>
      <c r="E447" s="63">
        <v>6</v>
      </c>
      <c r="F447" s="63" t="s">
        <v>15</v>
      </c>
      <c r="G447" s="63" t="s">
        <v>2178</v>
      </c>
      <c r="H447" s="60">
        <v>16</v>
      </c>
      <c r="I447" s="60">
        <v>2</v>
      </c>
      <c r="J447" s="60" t="s">
        <v>15</v>
      </c>
      <c r="K447" s="60" t="s">
        <v>30</v>
      </c>
      <c r="L447" s="60">
        <v>9</v>
      </c>
      <c r="M447" s="64">
        <v>21</v>
      </c>
      <c r="N447" s="60">
        <v>12</v>
      </c>
      <c r="O447" s="60">
        <v>12</v>
      </c>
      <c r="P447" s="60">
        <v>46</v>
      </c>
      <c r="Q447" s="60">
        <v>112.77000000000001</v>
      </c>
      <c r="R447" s="60">
        <v>99.07</v>
      </c>
      <c r="S447" s="62">
        <v>13.828606036136085</v>
      </c>
      <c r="T447" s="60">
        <v>1.35</v>
      </c>
      <c r="U447" s="61">
        <f t="shared" si="18"/>
        <v>68.70663133400879</v>
      </c>
      <c r="V447" s="62">
        <f t="shared" si="19"/>
        <v>1.4419277743131291</v>
      </c>
      <c r="W447" s="60">
        <v>16</v>
      </c>
      <c r="X447" s="60" t="s">
        <v>15</v>
      </c>
      <c r="Y447" s="60">
        <f t="shared" si="20"/>
        <v>0</v>
      </c>
      <c r="Z447" s="64">
        <v>4.76</v>
      </c>
      <c r="AA447" s="60">
        <v>133</v>
      </c>
      <c r="AB447" s="60"/>
    </row>
    <row r="448" spans="1:28" x14ac:dyDescent="0.3">
      <c r="A448" s="1" t="e">
        <v>#REF!</v>
      </c>
      <c r="B448" s="63">
        <v>33</v>
      </c>
      <c r="C448" s="63">
        <v>493692.152348998</v>
      </c>
      <c r="D448" s="63">
        <v>5180610.4170500003</v>
      </c>
      <c r="E448" s="63">
        <v>6</v>
      </c>
      <c r="F448" s="63" t="s">
        <v>15</v>
      </c>
      <c r="G448" s="63" t="s">
        <v>2179</v>
      </c>
      <c r="H448" s="60">
        <v>16</v>
      </c>
      <c r="I448" s="60">
        <v>2</v>
      </c>
      <c r="J448" s="60" t="s">
        <v>15</v>
      </c>
      <c r="K448" s="60" t="s">
        <v>62</v>
      </c>
      <c r="L448" s="60">
        <v>21</v>
      </c>
      <c r="M448" s="60">
        <v>59</v>
      </c>
      <c r="N448" s="60">
        <v>38</v>
      </c>
      <c r="O448" s="60">
        <v>38</v>
      </c>
      <c r="P448" s="60">
        <v>47</v>
      </c>
      <c r="Q448" s="60">
        <v>364.78000000000003</v>
      </c>
      <c r="R448" s="60">
        <v>303.14</v>
      </c>
      <c r="S448" s="62">
        <v>20.333839150227632</v>
      </c>
      <c r="T448" s="60">
        <v>1.35</v>
      </c>
      <c r="U448" s="61">
        <f t="shared" si="18"/>
        <v>217.57099922436115</v>
      </c>
      <c r="V448" s="62">
        <f t="shared" si="19"/>
        <v>1.3932923095481091</v>
      </c>
      <c r="W448" s="60">
        <v>16</v>
      </c>
      <c r="X448" s="60" t="s">
        <v>15</v>
      </c>
      <c r="Y448" s="60">
        <f t="shared" si="20"/>
        <v>0</v>
      </c>
      <c r="Z448" s="60">
        <v>7.12</v>
      </c>
      <c r="AA448" s="60">
        <v>-4.8</v>
      </c>
      <c r="AB448" s="60"/>
    </row>
    <row r="449" spans="1:28" x14ac:dyDescent="0.3">
      <c r="A449" s="1" t="e">
        <v>#REF!</v>
      </c>
      <c r="B449" s="63">
        <v>33</v>
      </c>
      <c r="C449" s="63">
        <v>493692.152348998</v>
      </c>
      <c r="D449" s="63">
        <v>5180610.4170500003</v>
      </c>
      <c r="E449" s="63">
        <v>6</v>
      </c>
      <c r="F449" s="63" t="s">
        <v>15</v>
      </c>
      <c r="G449" s="63" t="s">
        <v>2180</v>
      </c>
      <c r="H449" s="60">
        <v>16</v>
      </c>
      <c r="I449" s="60">
        <v>2</v>
      </c>
      <c r="J449" s="60" t="s">
        <v>15</v>
      </c>
      <c r="K449" s="60" t="s">
        <v>46</v>
      </c>
      <c r="L449" s="60">
        <v>59</v>
      </c>
      <c r="M449" s="60">
        <v>96</v>
      </c>
      <c r="N449" s="60">
        <v>37</v>
      </c>
      <c r="O449" s="60">
        <v>37</v>
      </c>
      <c r="P449" s="60">
        <v>48</v>
      </c>
      <c r="Q449" s="60">
        <v>376.07</v>
      </c>
      <c r="R449" s="60">
        <v>312.83999999999997</v>
      </c>
      <c r="S449" s="62">
        <v>20.211609768571801</v>
      </c>
      <c r="T449" s="60">
        <v>1.35</v>
      </c>
      <c r="U449" s="61">
        <f t="shared" si="18"/>
        <v>211.84544661319376</v>
      </c>
      <c r="V449" s="62">
        <f t="shared" si="19"/>
        <v>1.4767369561225974</v>
      </c>
      <c r="W449" s="60">
        <v>16</v>
      </c>
      <c r="X449" s="60" t="s">
        <v>15</v>
      </c>
      <c r="Y449" s="60">
        <f t="shared" si="20"/>
        <v>0</v>
      </c>
      <c r="Z449" s="60">
        <v>7.6</v>
      </c>
      <c r="AA449" s="60">
        <v>-29.7</v>
      </c>
      <c r="AB449" s="60"/>
    </row>
    <row r="450" spans="1:28" x14ac:dyDescent="0.3">
      <c r="A450" s="1" t="e">
        <v>#REF!</v>
      </c>
      <c r="B450" s="63">
        <v>33</v>
      </c>
      <c r="C450" s="63">
        <v>493692.152348998</v>
      </c>
      <c r="D450" s="63">
        <v>5180610.4170500003</v>
      </c>
      <c r="E450" s="63">
        <v>6</v>
      </c>
      <c r="F450" s="63" t="s">
        <v>15</v>
      </c>
      <c r="G450" s="63" t="s">
        <v>2181</v>
      </c>
      <c r="H450" s="60">
        <v>16</v>
      </c>
      <c r="I450" s="60">
        <v>2</v>
      </c>
      <c r="J450" s="60" t="s">
        <v>15</v>
      </c>
      <c r="K450" s="60" t="s">
        <v>85</v>
      </c>
      <c r="L450" s="60">
        <v>96</v>
      </c>
      <c r="M450" s="60">
        <v>135</v>
      </c>
      <c r="N450" s="60">
        <v>39</v>
      </c>
      <c r="O450" s="60">
        <v>39</v>
      </c>
      <c r="P450" s="60">
        <v>49</v>
      </c>
      <c r="Q450" s="60">
        <v>418.3</v>
      </c>
      <c r="R450" s="60">
        <v>349.17</v>
      </c>
      <c r="S450" s="62">
        <v>19.798379013088176</v>
      </c>
      <c r="T450" s="60">
        <v>1.35</v>
      </c>
      <c r="U450" s="61">
        <f t="shared" ref="U450:U513" si="21">PI()*T450^2*O450</f>
        <v>223.29655183552856</v>
      </c>
      <c r="V450" s="62">
        <f t="shared" ref="V450:V513" si="22">R450/U450</f>
        <v>1.5637052929379083</v>
      </c>
      <c r="W450" s="60">
        <v>16</v>
      </c>
      <c r="X450" s="60" t="s">
        <v>15</v>
      </c>
      <c r="Y450" s="60">
        <f t="shared" ref="Y450:Y513" si="23">W450-H450</f>
        <v>0</v>
      </c>
      <c r="Z450" s="60">
        <v>7.46</v>
      </c>
      <c r="AA450" s="60">
        <v>-22.1</v>
      </c>
      <c r="AB450" s="60"/>
    </row>
    <row r="451" spans="1:28" x14ac:dyDescent="0.3">
      <c r="A451" s="1" t="e">
        <v>#REF!</v>
      </c>
      <c r="B451" s="63">
        <v>33</v>
      </c>
      <c r="C451" s="63">
        <v>493692.152348998</v>
      </c>
      <c r="D451" s="63">
        <v>5180610.4170500003</v>
      </c>
      <c r="E451" s="63">
        <v>6</v>
      </c>
      <c r="F451" s="63" t="s">
        <v>15</v>
      </c>
      <c r="G451" s="63" t="s">
        <v>2182</v>
      </c>
      <c r="H451" s="60">
        <v>16</v>
      </c>
      <c r="I451" s="60">
        <v>2</v>
      </c>
      <c r="J451" s="60" t="s">
        <v>15</v>
      </c>
      <c r="K451" s="60" t="s">
        <v>86</v>
      </c>
      <c r="L451" s="60">
        <v>135</v>
      </c>
      <c r="M451" s="60">
        <v>153</v>
      </c>
      <c r="N451" s="60">
        <v>18</v>
      </c>
      <c r="O451" s="60">
        <v>19</v>
      </c>
      <c r="P451" s="60">
        <v>50</v>
      </c>
      <c r="Q451" s="60">
        <v>199.57999999999998</v>
      </c>
      <c r="R451" s="60">
        <v>165.13</v>
      </c>
      <c r="S451" s="62">
        <v>20.862350875068124</v>
      </c>
      <c r="T451" s="60">
        <v>1.35</v>
      </c>
      <c r="U451" s="61">
        <f t="shared" si="21"/>
        <v>108.78549961218057</v>
      </c>
      <c r="V451" s="62">
        <f t="shared" si="22"/>
        <v>1.517941275157876</v>
      </c>
      <c r="W451" s="60">
        <v>16</v>
      </c>
      <c r="X451" s="60" t="s">
        <v>15</v>
      </c>
      <c r="Y451" s="60">
        <f t="shared" si="23"/>
        <v>0</v>
      </c>
      <c r="Z451" s="60">
        <v>7.47</v>
      </c>
      <c r="AA451" s="60">
        <v>-23</v>
      </c>
      <c r="AB451" s="60"/>
    </row>
    <row r="452" spans="1:28" x14ac:dyDescent="0.3">
      <c r="A452" s="1" t="e">
        <v>#REF!</v>
      </c>
      <c r="B452" s="63">
        <v>81</v>
      </c>
      <c r="C452" s="63">
        <v>493679.47076</v>
      </c>
      <c r="D452" s="63">
        <v>5180673.9922799803</v>
      </c>
      <c r="E452" s="63">
        <v>5</v>
      </c>
      <c r="F452" s="63" t="s">
        <v>15</v>
      </c>
      <c r="G452" s="63" t="s">
        <v>2183</v>
      </c>
      <c r="H452" s="60">
        <v>16</v>
      </c>
      <c r="I452" s="60">
        <v>4</v>
      </c>
      <c r="J452" s="60" t="s">
        <v>33</v>
      </c>
      <c r="K452" s="60" t="s">
        <v>16</v>
      </c>
      <c r="L452" s="60">
        <v>0</v>
      </c>
      <c r="M452" s="60">
        <v>10</v>
      </c>
      <c r="N452" s="60">
        <v>10</v>
      </c>
      <c r="O452" s="60">
        <v>10</v>
      </c>
      <c r="P452" s="60">
        <v>86</v>
      </c>
      <c r="Q452" s="60">
        <v>89.679999999999993</v>
      </c>
      <c r="R452" s="60">
        <v>70.689999999999984</v>
      </c>
      <c r="S452" s="62">
        <v>26.863771396237112</v>
      </c>
      <c r="T452" s="60">
        <v>1.35</v>
      </c>
      <c r="U452" s="61">
        <f t="shared" si="21"/>
        <v>57.255526111673987</v>
      </c>
      <c r="V452" s="62">
        <f t="shared" si="22"/>
        <v>1.2346406504434653</v>
      </c>
      <c r="W452" s="60">
        <v>16</v>
      </c>
      <c r="X452" s="60" t="s">
        <v>33</v>
      </c>
      <c r="Y452" s="60">
        <f t="shared" si="23"/>
        <v>0</v>
      </c>
      <c r="Z452" s="60">
        <v>4.16</v>
      </c>
      <c r="AA452" s="60">
        <v>156.80000000000001</v>
      </c>
      <c r="AB452" s="60"/>
    </row>
    <row r="453" spans="1:28" x14ac:dyDescent="0.3">
      <c r="A453" s="1" t="e">
        <v>#REF!</v>
      </c>
      <c r="B453" s="63">
        <v>81</v>
      </c>
      <c r="C453" s="63">
        <v>493679.47076</v>
      </c>
      <c r="D453" s="63">
        <v>5180673.9922799803</v>
      </c>
      <c r="E453" s="63">
        <v>5</v>
      </c>
      <c r="F453" s="63" t="s">
        <v>15</v>
      </c>
      <c r="G453" s="63" t="s">
        <v>2184</v>
      </c>
      <c r="H453" s="60">
        <v>16</v>
      </c>
      <c r="I453" s="60">
        <v>4</v>
      </c>
      <c r="J453" s="60" t="s">
        <v>33</v>
      </c>
      <c r="K453" s="60" t="s">
        <v>17</v>
      </c>
      <c r="L453" s="60">
        <v>10</v>
      </c>
      <c r="M453" s="64">
        <v>34</v>
      </c>
      <c r="N453" s="60">
        <v>24</v>
      </c>
      <c r="O453" s="60">
        <v>24</v>
      </c>
      <c r="P453" s="60">
        <v>87</v>
      </c>
      <c r="Q453" s="60">
        <v>211.17000000000002</v>
      </c>
      <c r="R453" s="60">
        <v>166.28000000000003</v>
      </c>
      <c r="S453" s="62">
        <v>26.996632186673068</v>
      </c>
      <c r="T453" s="60">
        <v>1.35</v>
      </c>
      <c r="U453" s="61">
        <f t="shared" si="21"/>
        <v>137.41326266801758</v>
      </c>
      <c r="V453" s="62">
        <f t="shared" si="22"/>
        <v>1.2100724251175288</v>
      </c>
      <c r="W453" s="60">
        <v>16</v>
      </c>
      <c r="X453" s="60" t="s">
        <v>33</v>
      </c>
      <c r="Y453" s="60">
        <f t="shared" si="23"/>
        <v>0</v>
      </c>
      <c r="Z453" s="64">
        <v>5.15</v>
      </c>
      <c r="AA453" s="60">
        <v>99</v>
      </c>
      <c r="AB453" s="60"/>
    </row>
    <row r="454" spans="1:28" x14ac:dyDescent="0.3">
      <c r="A454" s="1" t="e">
        <v>#REF!</v>
      </c>
      <c r="B454" s="63">
        <v>81</v>
      </c>
      <c r="C454" s="63">
        <v>493679.47076</v>
      </c>
      <c r="D454" s="63">
        <v>5180673.9922799803</v>
      </c>
      <c r="E454" s="63">
        <v>5</v>
      </c>
      <c r="F454" s="63" t="s">
        <v>15</v>
      </c>
      <c r="G454" s="63" t="s">
        <v>2185</v>
      </c>
      <c r="H454" s="60">
        <v>16</v>
      </c>
      <c r="I454" s="60">
        <v>4</v>
      </c>
      <c r="J454" s="60" t="s">
        <v>33</v>
      </c>
      <c r="K454" s="60" t="s">
        <v>26</v>
      </c>
      <c r="L454" s="60">
        <v>34</v>
      </c>
      <c r="M454" s="60">
        <v>71</v>
      </c>
      <c r="N454" s="60">
        <v>37</v>
      </c>
      <c r="O454" s="60">
        <v>37</v>
      </c>
      <c r="P454" s="60">
        <v>88</v>
      </c>
      <c r="Q454" s="60">
        <v>363.96</v>
      </c>
      <c r="R454" s="60">
        <v>285.89</v>
      </c>
      <c r="S454" s="62">
        <v>27.307705760957013</v>
      </c>
      <c r="T454" s="60">
        <v>1.35</v>
      </c>
      <c r="U454" s="61">
        <f t="shared" si="21"/>
        <v>211.84544661319376</v>
      </c>
      <c r="V454" s="62">
        <f t="shared" si="22"/>
        <v>1.3495215713652007</v>
      </c>
      <c r="W454" s="60">
        <v>16</v>
      </c>
      <c r="X454" s="60" t="s">
        <v>33</v>
      </c>
      <c r="Y454" s="60">
        <f t="shared" si="23"/>
        <v>0</v>
      </c>
      <c r="Z454" s="60">
        <v>6.12</v>
      </c>
      <c r="AA454" s="60">
        <v>41.9</v>
      </c>
      <c r="AB454" s="60"/>
    </row>
    <row r="455" spans="1:28" x14ac:dyDescent="0.3">
      <c r="A455" s="1" t="e">
        <v>#REF!</v>
      </c>
      <c r="B455" s="63">
        <v>81</v>
      </c>
      <c r="C455" s="63">
        <v>493679.47076</v>
      </c>
      <c r="D455" s="63">
        <v>5180673.9922799803</v>
      </c>
      <c r="E455" s="63">
        <v>5</v>
      </c>
      <c r="F455" s="63" t="s">
        <v>15</v>
      </c>
      <c r="G455" s="63" t="s">
        <v>2186</v>
      </c>
      <c r="H455" s="60">
        <v>16</v>
      </c>
      <c r="I455" s="60">
        <v>4</v>
      </c>
      <c r="J455" s="60" t="s">
        <v>33</v>
      </c>
      <c r="K455" s="60" t="s">
        <v>20</v>
      </c>
      <c r="L455" s="60">
        <v>71</v>
      </c>
      <c r="M455" s="60">
        <v>99</v>
      </c>
      <c r="N455" s="60">
        <v>28</v>
      </c>
      <c r="O455" s="60">
        <v>28</v>
      </c>
      <c r="P455" s="60">
        <v>89</v>
      </c>
      <c r="Q455" s="60">
        <v>316.58</v>
      </c>
      <c r="R455" s="60">
        <v>258.19</v>
      </c>
      <c r="S455" s="62">
        <v>22.615128393818502</v>
      </c>
      <c r="T455" s="60">
        <v>1.35</v>
      </c>
      <c r="U455" s="61">
        <f t="shared" si="21"/>
        <v>160.31547311268716</v>
      </c>
      <c r="V455" s="62">
        <f t="shared" si="22"/>
        <v>1.6105120422064061</v>
      </c>
      <c r="W455" s="60">
        <v>16</v>
      </c>
      <c r="X455" s="60" t="s">
        <v>33</v>
      </c>
      <c r="Y455" s="60">
        <f t="shared" si="23"/>
        <v>0</v>
      </c>
      <c r="Z455" s="60">
        <v>6.49</v>
      </c>
      <c r="AA455" s="60">
        <v>20.3</v>
      </c>
      <c r="AB455" s="60"/>
    </row>
    <row r="456" spans="1:28" x14ac:dyDescent="0.3">
      <c r="A456" s="1" t="e">
        <v>#REF!</v>
      </c>
      <c r="B456" s="63">
        <v>81</v>
      </c>
      <c r="C456" s="63">
        <v>493679.47076</v>
      </c>
      <c r="D456" s="63">
        <v>5180673.9922799803</v>
      </c>
      <c r="E456" s="63">
        <v>5</v>
      </c>
      <c r="F456" s="63" t="s">
        <v>15</v>
      </c>
      <c r="G456" s="63" t="s">
        <v>2187</v>
      </c>
      <c r="H456" s="60">
        <v>16</v>
      </c>
      <c r="I456" s="60">
        <v>4</v>
      </c>
      <c r="J456" s="60" t="s">
        <v>33</v>
      </c>
      <c r="K456" s="60" t="s">
        <v>21</v>
      </c>
      <c r="L456" s="60">
        <v>99</v>
      </c>
      <c r="M456" s="60">
        <v>124</v>
      </c>
      <c r="N456" s="60">
        <v>25</v>
      </c>
      <c r="O456" s="60">
        <v>23</v>
      </c>
      <c r="P456" s="60">
        <v>90</v>
      </c>
      <c r="Q456" s="60">
        <v>268.09000000000003</v>
      </c>
      <c r="R456" s="60">
        <v>218.46000000000004</v>
      </c>
      <c r="S456" s="62">
        <v>22.718117733223465</v>
      </c>
      <c r="T456" s="60">
        <v>1.35</v>
      </c>
      <c r="U456" s="61">
        <f t="shared" si="21"/>
        <v>131.68771005685016</v>
      </c>
      <c r="V456" s="62">
        <f t="shared" si="22"/>
        <v>1.658924738729908</v>
      </c>
      <c r="W456" s="60">
        <v>16</v>
      </c>
      <c r="X456" s="60" t="s">
        <v>33</v>
      </c>
      <c r="Y456" s="60">
        <f t="shared" si="23"/>
        <v>0</v>
      </c>
      <c r="Z456" s="60">
        <v>6.65</v>
      </c>
      <c r="AA456" s="60">
        <v>11</v>
      </c>
      <c r="AB456" s="60"/>
    </row>
    <row r="457" spans="1:28" x14ac:dyDescent="0.3">
      <c r="A457" s="1" t="e">
        <v>#REF!</v>
      </c>
      <c r="B457" s="63">
        <v>81</v>
      </c>
      <c r="C457" s="63">
        <v>493679.47076</v>
      </c>
      <c r="D457" s="63">
        <v>5180673.9922799803</v>
      </c>
      <c r="E457" s="63">
        <v>5</v>
      </c>
      <c r="F457" s="63" t="s">
        <v>15</v>
      </c>
      <c r="G457" s="63" t="s">
        <v>2188</v>
      </c>
      <c r="H457" s="60">
        <v>16</v>
      </c>
      <c r="I457" s="60">
        <v>4</v>
      </c>
      <c r="J457" s="60" t="s">
        <v>33</v>
      </c>
      <c r="K457" s="60" t="s">
        <v>22</v>
      </c>
      <c r="L457" s="60">
        <v>124</v>
      </c>
      <c r="M457" s="60">
        <v>153</v>
      </c>
      <c r="N457" s="60">
        <v>29</v>
      </c>
      <c r="O457" s="60">
        <v>15.5</v>
      </c>
      <c r="P457" s="60">
        <v>91</v>
      </c>
      <c r="Q457" s="60">
        <v>178.36</v>
      </c>
      <c r="R457" s="60">
        <v>143.68</v>
      </c>
      <c r="S457" s="62">
        <v>24.136971046770604</v>
      </c>
      <c r="T457" s="60">
        <v>1.35</v>
      </c>
      <c r="U457" s="61">
        <f t="shared" si="21"/>
        <v>88.746065473094689</v>
      </c>
      <c r="V457" s="62">
        <f t="shared" si="22"/>
        <v>1.6190013521620261</v>
      </c>
      <c r="W457" s="60">
        <v>16</v>
      </c>
      <c r="X457" s="60" t="s">
        <v>33</v>
      </c>
      <c r="Y457" s="60">
        <f t="shared" si="23"/>
        <v>0</v>
      </c>
      <c r="Z457" s="60">
        <v>6.64</v>
      </c>
      <c r="AA457" s="60">
        <v>11.7</v>
      </c>
      <c r="AB457" s="60"/>
    </row>
    <row r="458" spans="1:28" s="66" customFormat="1" ht="21" customHeight="1" x14ac:dyDescent="0.3">
      <c r="A458" s="1" t="e">
        <v>#REF!</v>
      </c>
      <c r="B458" s="63">
        <v>159</v>
      </c>
      <c r="C458" s="63">
        <v>493669.952770998</v>
      </c>
      <c r="D458" s="63">
        <v>5180769.34516</v>
      </c>
      <c r="E458" s="63">
        <v>3</v>
      </c>
      <c r="F458" s="63" t="s">
        <v>15</v>
      </c>
      <c r="G458" s="63" t="s">
        <v>2189</v>
      </c>
      <c r="H458" s="60">
        <v>16</v>
      </c>
      <c r="I458" s="60">
        <v>7</v>
      </c>
      <c r="J458" s="60" t="s">
        <v>47</v>
      </c>
      <c r="K458" s="60" t="s">
        <v>16</v>
      </c>
      <c r="L458" s="60">
        <v>0</v>
      </c>
      <c r="M458" s="60">
        <v>17</v>
      </c>
      <c r="N458" s="60">
        <v>17</v>
      </c>
      <c r="O458" s="60">
        <v>17</v>
      </c>
      <c r="P458" s="60">
        <v>153</v>
      </c>
      <c r="Q458" s="60">
        <v>155.22999999999999</v>
      </c>
      <c r="R458" s="60">
        <v>132.68</v>
      </c>
      <c r="S458" s="62">
        <v>16.995779318661427</v>
      </c>
      <c r="T458" s="60">
        <v>1.35</v>
      </c>
      <c r="U458" s="61">
        <f t="shared" si="21"/>
        <v>97.334394389845784</v>
      </c>
      <c r="V458" s="62">
        <f t="shared" si="22"/>
        <v>1.3631358250259127</v>
      </c>
      <c r="W458" s="60">
        <v>16</v>
      </c>
      <c r="X458" s="60" t="s">
        <v>47</v>
      </c>
      <c r="Y458" s="60">
        <f t="shared" si="23"/>
        <v>0</v>
      </c>
      <c r="Z458" s="60">
        <v>4.49</v>
      </c>
      <c r="AA458" s="60">
        <v>145.9</v>
      </c>
      <c r="AB458" s="60"/>
    </row>
    <row r="459" spans="1:28" s="66" customFormat="1" ht="21" customHeight="1" x14ac:dyDescent="0.3">
      <c r="A459" s="1"/>
      <c r="B459" s="63"/>
      <c r="C459" s="63"/>
      <c r="D459" s="63"/>
      <c r="E459" s="63">
        <v>3</v>
      </c>
      <c r="F459" s="63" t="s">
        <v>15</v>
      </c>
      <c r="G459" s="63" t="s">
        <v>2190</v>
      </c>
      <c r="H459" s="60">
        <v>16</v>
      </c>
      <c r="I459" s="60">
        <v>7</v>
      </c>
      <c r="J459" s="60" t="s">
        <v>47</v>
      </c>
      <c r="K459" s="60" t="s">
        <v>30</v>
      </c>
      <c r="L459" s="60">
        <v>17</v>
      </c>
      <c r="M459" s="60">
        <v>57</v>
      </c>
      <c r="N459" s="60">
        <v>40</v>
      </c>
      <c r="O459" s="60">
        <v>40</v>
      </c>
      <c r="P459" s="74">
        <v>154155</v>
      </c>
      <c r="Q459" s="60">
        <v>411.99</v>
      </c>
      <c r="R459" s="60">
        <v>339.77</v>
      </c>
      <c r="S459" s="62">
        <v>21.255555228536959</v>
      </c>
      <c r="T459" s="60">
        <v>1.35</v>
      </c>
      <c r="U459" s="61">
        <f t="shared" si="21"/>
        <v>229.02210444669595</v>
      </c>
      <c r="V459" s="62">
        <f t="shared" si="22"/>
        <v>1.4835685874988551</v>
      </c>
      <c r="W459" s="60">
        <v>16</v>
      </c>
      <c r="X459" s="60" t="s">
        <v>47</v>
      </c>
      <c r="Y459" s="60">
        <f t="shared" si="23"/>
        <v>0</v>
      </c>
      <c r="Z459" s="60">
        <v>6.17</v>
      </c>
      <c r="AA459" s="60">
        <v>48.4</v>
      </c>
      <c r="AB459" s="60"/>
    </row>
    <row r="460" spans="1:28" s="66" customFormat="1" ht="21" customHeight="1" x14ac:dyDescent="0.3">
      <c r="A460" s="1" t="e">
        <v>#REF!</v>
      </c>
      <c r="B460" s="63">
        <v>159</v>
      </c>
      <c r="C460" s="63">
        <v>493669.952770998</v>
      </c>
      <c r="D460" s="63">
        <v>5180769.34516</v>
      </c>
      <c r="E460" s="63">
        <v>3</v>
      </c>
      <c r="F460" s="63" t="s">
        <v>15</v>
      </c>
      <c r="G460" s="63" t="s">
        <v>2191</v>
      </c>
      <c r="H460" s="60">
        <v>16</v>
      </c>
      <c r="I460" s="60">
        <v>7</v>
      </c>
      <c r="J460" s="60" t="s">
        <v>47</v>
      </c>
      <c r="K460" s="60" t="s">
        <v>36</v>
      </c>
      <c r="L460" s="60">
        <v>57</v>
      </c>
      <c r="M460" s="60">
        <v>92</v>
      </c>
      <c r="N460" s="60">
        <v>35</v>
      </c>
      <c r="O460" s="60">
        <v>35</v>
      </c>
      <c r="P460" s="60">
        <v>156</v>
      </c>
      <c r="Q460" s="60">
        <v>366.92</v>
      </c>
      <c r="R460" s="60">
        <v>295.7</v>
      </c>
      <c r="S460" s="62">
        <v>24.085221508285436</v>
      </c>
      <c r="T460" s="60">
        <v>1.35</v>
      </c>
      <c r="U460" s="61">
        <f t="shared" si="21"/>
        <v>200.39434139085895</v>
      </c>
      <c r="V460" s="62">
        <f t="shared" si="22"/>
        <v>1.4755905678157459</v>
      </c>
      <c r="W460" s="60">
        <v>16</v>
      </c>
      <c r="X460" s="60" t="s">
        <v>47</v>
      </c>
      <c r="Y460" s="60">
        <f t="shared" si="23"/>
        <v>0</v>
      </c>
      <c r="Z460" s="60">
        <v>6.76</v>
      </c>
      <c r="AA460" s="60">
        <v>14.6</v>
      </c>
      <c r="AB460" s="60"/>
    </row>
    <row r="461" spans="1:28" s="66" customFormat="1" ht="21" customHeight="1" x14ac:dyDescent="0.3">
      <c r="A461" s="1" t="e">
        <v>#REF!</v>
      </c>
      <c r="B461" s="63">
        <v>159</v>
      </c>
      <c r="C461" s="63">
        <v>493669.952770998</v>
      </c>
      <c r="D461" s="63">
        <v>5180769.34516</v>
      </c>
      <c r="E461" s="63">
        <v>3</v>
      </c>
      <c r="F461" s="63" t="s">
        <v>15</v>
      </c>
      <c r="G461" s="63" t="s">
        <v>2192</v>
      </c>
      <c r="H461" s="60">
        <v>16</v>
      </c>
      <c r="I461" s="60">
        <v>7</v>
      </c>
      <c r="J461" s="60" t="s">
        <v>47</v>
      </c>
      <c r="K461" s="60" t="s">
        <v>37</v>
      </c>
      <c r="L461" s="60">
        <v>92</v>
      </c>
      <c r="M461" s="60">
        <v>127</v>
      </c>
      <c r="N461" s="60">
        <v>35</v>
      </c>
      <c r="O461" s="60">
        <v>35</v>
      </c>
      <c r="P461" s="60">
        <v>157</v>
      </c>
      <c r="Q461" s="60">
        <v>387.51</v>
      </c>
      <c r="R461" s="60">
        <v>312.13</v>
      </c>
      <c r="S461" s="62">
        <v>24.150193829494121</v>
      </c>
      <c r="T461" s="60">
        <v>1.35</v>
      </c>
      <c r="U461" s="61">
        <f t="shared" si="21"/>
        <v>200.39434139085895</v>
      </c>
      <c r="V461" s="62">
        <f t="shared" si="22"/>
        <v>1.5575789108296543</v>
      </c>
      <c r="W461" s="60">
        <v>16</v>
      </c>
      <c r="X461" s="60" t="s">
        <v>47</v>
      </c>
      <c r="Y461" s="60">
        <f t="shared" si="23"/>
        <v>0</v>
      </c>
      <c r="Z461" s="60">
        <v>7.08</v>
      </c>
      <c r="AA461" s="60">
        <v>-3.4</v>
      </c>
      <c r="AB461" s="60"/>
    </row>
    <row r="462" spans="1:28" s="66" customFormat="1" ht="21" customHeight="1" x14ac:dyDescent="0.3">
      <c r="A462" s="1" t="e">
        <v>#REF!</v>
      </c>
      <c r="B462" s="63">
        <v>159</v>
      </c>
      <c r="C462" s="63">
        <v>493669.952770998</v>
      </c>
      <c r="D462" s="63">
        <v>5180769.34516</v>
      </c>
      <c r="E462" s="63">
        <v>3</v>
      </c>
      <c r="F462" s="63" t="s">
        <v>15</v>
      </c>
      <c r="G462" s="63" t="s">
        <v>2193</v>
      </c>
      <c r="H462" s="60">
        <v>16</v>
      </c>
      <c r="I462" s="60">
        <v>7</v>
      </c>
      <c r="J462" s="60" t="s">
        <v>47</v>
      </c>
      <c r="K462" s="60" t="s">
        <v>54</v>
      </c>
      <c r="L462" s="60">
        <v>127</v>
      </c>
      <c r="M462" s="60">
        <v>153</v>
      </c>
      <c r="N462" s="60">
        <v>26</v>
      </c>
      <c r="O462" s="60">
        <v>21</v>
      </c>
      <c r="P462" s="60">
        <v>158</v>
      </c>
      <c r="Q462" s="60">
        <v>237.46000000000004</v>
      </c>
      <c r="R462" s="60">
        <v>193.07</v>
      </c>
      <c r="S462" s="62">
        <v>22.991661055575722</v>
      </c>
      <c r="T462" s="60">
        <v>1.35</v>
      </c>
      <c r="U462" s="61">
        <f t="shared" si="21"/>
        <v>120.23660483451538</v>
      </c>
      <c r="V462" s="62">
        <f t="shared" si="22"/>
        <v>1.6057505970476049</v>
      </c>
      <c r="W462" s="60">
        <v>16</v>
      </c>
      <c r="X462" s="60" t="s">
        <v>47</v>
      </c>
      <c r="Y462" s="60">
        <f t="shared" si="23"/>
        <v>0</v>
      </c>
      <c r="Z462" s="60">
        <v>7.09</v>
      </c>
      <c r="AA462" s="60">
        <v>-4.4000000000000004</v>
      </c>
      <c r="AB462" s="60"/>
    </row>
    <row r="463" spans="1:28" x14ac:dyDescent="0.3">
      <c r="A463" s="1" t="e">
        <v>#REF!</v>
      </c>
      <c r="B463" s="63">
        <v>185</v>
      </c>
      <c r="C463" s="63">
        <v>493687.085563</v>
      </c>
      <c r="D463" s="63">
        <v>5180801.1080700001</v>
      </c>
      <c r="E463" s="63">
        <v>3</v>
      </c>
      <c r="F463" s="63" t="s">
        <v>15</v>
      </c>
      <c r="G463" s="63" t="s">
        <v>2194</v>
      </c>
      <c r="H463" s="60">
        <v>16</v>
      </c>
      <c r="I463" s="60">
        <v>8</v>
      </c>
      <c r="J463" s="60" t="s">
        <v>48</v>
      </c>
      <c r="K463" s="60" t="s">
        <v>16</v>
      </c>
      <c r="L463" s="60">
        <v>0</v>
      </c>
      <c r="M463" s="60">
        <v>18</v>
      </c>
      <c r="N463" s="60">
        <v>18</v>
      </c>
      <c r="O463" s="60">
        <v>18</v>
      </c>
      <c r="P463" s="60">
        <v>177</v>
      </c>
      <c r="Q463" s="60">
        <v>160.13</v>
      </c>
      <c r="R463" s="60">
        <v>132.21</v>
      </c>
      <c r="S463" s="62">
        <v>21.117918463051197</v>
      </c>
      <c r="T463" s="60">
        <v>1.35</v>
      </c>
      <c r="U463" s="61">
        <f t="shared" si="21"/>
        <v>103.05994700101319</v>
      </c>
      <c r="V463" s="62">
        <f t="shared" si="22"/>
        <v>1.282845604400517</v>
      </c>
      <c r="W463" s="60">
        <v>16</v>
      </c>
      <c r="X463" s="60" t="s">
        <v>48</v>
      </c>
      <c r="Y463" s="60">
        <f t="shared" si="23"/>
        <v>0</v>
      </c>
      <c r="Z463" s="60">
        <v>4.5</v>
      </c>
      <c r="AA463" s="60">
        <v>145.19999999999999</v>
      </c>
      <c r="AB463" s="60"/>
    </row>
    <row r="464" spans="1:28" x14ac:dyDescent="0.3">
      <c r="A464" s="1" t="e">
        <v>#REF!</v>
      </c>
      <c r="B464" s="63">
        <v>185</v>
      </c>
      <c r="C464" s="63">
        <v>493687.085563</v>
      </c>
      <c r="D464" s="63">
        <v>5180801.1080700001</v>
      </c>
      <c r="E464" s="63">
        <v>3</v>
      </c>
      <c r="F464" s="63" t="s">
        <v>15</v>
      </c>
      <c r="G464" s="63" t="s">
        <v>2195</v>
      </c>
      <c r="H464" s="60">
        <v>16</v>
      </c>
      <c r="I464" s="60">
        <v>8</v>
      </c>
      <c r="J464" s="60" t="s">
        <v>48</v>
      </c>
      <c r="K464" s="60" t="s">
        <v>17</v>
      </c>
      <c r="L464" s="60">
        <v>18</v>
      </c>
      <c r="M464" s="60">
        <v>40</v>
      </c>
      <c r="N464" s="60">
        <v>22</v>
      </c>
      <c r="O464" s="60">
        <v>22</v>
      </c>
      <c r="P464" s="60">
        <v>178</v>
      </c>
      <c r="Q464" s="60">
        <v>216.42000000000002</v>
      </c>
      <c r="R464" s="60">
        <v>174.05</v>
      </c>
      <c r="S464" s="62">
        <v>24.343579431197931</v>
      </c>
      <c r="T464" s="60">
        <v>1.35</v>
      </c>
      <c r="U464" s="61">
        <f t="shared" si="21"/>
        <v>125.96215744568278</v>
      </c>
      <c r="V464" s="62">
        <f t="shared" si="22"/>
        <v>1.3817642022768117</v>
      </c>
      <c r="W464" s="60">
        <v>16</v>
      </c>
      <c r="X464" s="60" t="s">
        <v>48</v>
      </c>
      <c r="Y464" s="60">
        <f t="shared" si="23"/>
        <v>0</v>
      </c>
      <c r="Z464" s="60">
        <v>5.22</v>
      </c>
      <c r="AA464" s="60">
        <v>103.1</v>
      </c>
      <c r="AB464" s="60"/>
    </row>
    <row r="465" spans="1:28" x14ac:dyDescent="0.3">
      <c r="A465" s="1" t="e">
        <v>#REF!</v>
      </c>
      <c r="B465" s="63">
        <v>185</v>
      </c>
      <c r="C465" s="63">
        <v>493687.085563</v>
      </c>
      <c r="D465" s="63">
        <v>5180801.1080700001</v>
      </c>
      <c r="E465" s="63">
        <v>3</v>
      </c>
      <c r="F465" s="63" t="s">
        <v>15</v>
      </c>
      <c r="G465" s="63" t="s">
        <v>2196</v>
      </c>
      <c r="H465" s="60">
        <v>16</v>
      </c>
      <c r="I465" s="60">
        <v>8</v>
      </c>
      <c r="J465" s="60" t="s">
        <v>48</v>
      </c>
      <c r="K465" s="60" t="s">
        <v>18</v>
      </c>
      <c r="L465" s="60">
        <v>40</v>
      </c>
      <c r="M465" s="60">
        <v>79</v>
      </c>
      <c r="N465" s="60">
        <v>39</v>
      </c>
      <c r="O465" s="60">
        <v>39</v>
      </c>
      <c r="P465" s="60">
        <v>179</v>
      </c>
      <c r="Q465" s="60">
        <v>390.93</v>
      </c>
      <c r="R465" s="60">
        <v>304.89999999999998</v>
      </c>
      <c r="S465" s="62">
        <v>28.215808461790765</v>
      </c>
      <c r="T465" s="60">
        <v>1.35</v>
      </c>
      <c r="U465" s="61">
        <f t="shared" si="21"/>
        <v>223.29655183552856</v>
      </c>
      <c r="V465" s="62">
        <f t="shared" si="22"/>
        <v>1.3654487608235764</v>
      </c>
      <c r="W465" s="60">
        <v>16</v>
      </c>
      <c r="X465" s="60" t="s">
        <v>48</v>
      </c>
      <c r="Y465" s="60">
        <f t="shared" si="23"/>
        <v>0</v>
      </c>
      <c r="Z465" s="60">
        <v>5.53</v>
      </c>
      <c r="AA465" s="60">
        <v>85.4</v>
      </c>
      <c r="AB465" s="60"/>
    </row>
    <row r="466" spans="1:28" x14ac:dyDescent="0.3">
      <c r="B466" s="63"/>
      <c r="E466" s="63">
        <v>3</v>
      </c>
      <c r="F466" s="63" t="s">
        <v>15</v>
      </c>
      <c r="G466" s="63" t="s">
        <v>2197</v>
      </c>
      <c r="H466" s="60">
        <v>16</v>
      </c>
      <c r="I466" s="60">
        <v>8</v>
      </c>
      <c r="J466" s="60" t="s">
        <v>48</v>
      </c>
      <c r="K466" s="60" t="s">
        <v>20</v>
      </c>
      <c r="L466" s="60">
        <v>79</v>
      </c>
      <c r="M466" s="60">
        <v>112</v>
      </c>
      <c r="N466" s="60">
        <v>33</v>
      </c>
      <c r="O466" s="60">
        <v>33</v>
      </c>
      <c r="P466" s="74">
        <v>180181</v>
      </c>
      <c r="Q466" s="60">
        <v>358.75</v>
      </c>
      <c r="R466" s="60">
        <v>272.72000000000003</v>
      </c>
      <c r="S466" s="62">
        <v>31.54517453798767</v>
      </c>
      <c r="T466" s="60">
        <v>1.35</v>
      </c>
      <c r="U466" s="61">
        <f t="shared" si="21"/>
        <v>188.94323616852415</v>
      </c>
      <c r="V466" s="62">
        <f t="shared" si="22"/>
        <v>1.4433964693859316</v>
      </c>
      <c r="W466" s="60">
        <v>16</v>
      </c>
      <c r="X466" s="60" t="s">
        <v>48</v>
      </c>
      <c r="Y466" s="60">
        <f t="shared" si="23"/>
        <v>0</v>
      </c>
      <c r="Z466" s="60">
        <v>6.23</v>
      </c>
      <c r="AA466" s="60">
        <v>45.1</v>
      </c>
      <c r="AB466" s="60"/>
    </row>
    <row r="467" spans="1:28" x14ac:dyDescent="0.3">
      <c r="A467" s="1" t="e">
        <v>#REF!</v>
      </c>
      <c r="B467" s="63">
        <v>185</v>
      </c>
      <c r="C467" s="63">
        <v>493687.085563</v>
      </c>
      <c r="D467" s="63">
        <v>5180801.1080700001</v>
      </c>
      <c r="E467" s="63">
        <v>3</v>
      </c>
      <c r="F467" s="63" t="s">
        <v>15</v>
      </c>
      <c r="G467" s="63" t="s">
        <v>2198</v>
      </c>
      <c r="H467" s="60">
        <v>16</v>
      </c>
      <c r="I467" s="60">
        <v>8</v>
      </c>
      <c r="J467" s="60" t="s">
        <v>48</v>
      </c>
      <c r="K467" s="60" t="s">
        <v>21</v>
      </c>
      <c r="L467" s="60">
        <v>112</v>
      </c>
      <c r="M467" s="60">
        <v>153</v>
      </c>
      <c r="N467" s="60">
        <v>41</v>
      </c>
      <c r="O467" s="60">
        <v>26</v>
      </c>
      <c r="P467" s="60">
        <v>182</v>
      </c>
      <c r="Q467" s="60">
        <v>300.66999999999996</v>
      </c>
      <c r="R467" s="60">
        <v>239.51999999999998</v>
      </c>
      <c r="S467" s="62">
        <v>25.530227120908478</v>
      </c>
      <c r="T467" s="60">
        <v>1.35</v>
      </c>
      <c r="U467" s="61">
        <f t="shared" si="21"/>
        <v>148.86436789035238</v>
      </c>
      <c r="V467" s="62">
        <f t="shared" si="22"/>
        <v>1.6089814063256624</v>
      </c>
      <c r="W467" s="60">
        <v>16</v>
      </c>
      <c r="X467" s="60" t="s">
        <v>48</v>
      </c>
      <c r="Y467" s="60">
        <f t="shared" si="23"/>
        <v>0</v>
      </c>
      <c r="Z467" s="60">
        <v>6.56</v>
      </c>
      <c r="AA467" s="60">
        <v>25.9</v>
      </c>
      <c r="AB467" s="60"/>
    </row>
    <row r="468" spans="1:28" x14ac:dyDescent="0.3">
      <c r="A468" s="1" t="e">
        <v>#REF!</v>
      </c>
      <c r="B468" s="63">
        <v>209</v>
      </c>
      <c r="C468" s="63">
        <v>493671.92820000002</v>
      </c>
      <c r="D468" s="63">
        <v>5180832.9049800001</v>
      </c>
      <c r="E468" s="63">
        <v>2</v>
      </c>
      <c r="F468" s="63" t="s">
        <v>15</v>
      </c>
      <c r="G468" s="63" t="s">
        <v>2199</v>
      </c>
      <c r="H468" s="60">
        <v>16</v>
      </c>
      <c r="I468" s="60">
        <v>9</v>
      </c>
      <c r="J468" s="60" t="s">
        <v>55</v>
      </c>
      <c r="K468" s="60" t="s">
        <v>16</v>
      </c>
      <c r="L468" s="60">
        <v>0</v>
      </c>
      <c r="M468" s="60">
        <v>20</v>
      </c>
      <c r="N468" s="60">
        <v>20</v>
      </c>
      <c r="O468" s="60">
        <v>20</v>
      </c>
      <c r="P468" s="60">
        <v>196</v>
      </c>
      <c r="Q468" s="60">
        <v>188.68</v>
      </c>
      <c r="R468" s="60">
        <v>166.25</v>
      </c>
      <c r="S468" s="62">
        <v>13.491729323308274</v>
      </c>
      <c r="T468" s="60">
        <v>1.35</v>
      </c>
      <c r="U468" s="61">
        <f t="shared" si="21"/>
        <v>114.51105222334797</v>
      </c>
      <c r="V468" s="62">
        <f t="shared" si="22"/>
        <v>1.4518249266956158</v>
      </c>
      <c r="W468" s="60">
        <v>16</v>
      </c>
      <c r="X468" s="60" t="s">
        <v>55</v>
      </c>
      <c r="Y468" s="60">
        <f t="shared" si="23"/>
        <v>0</v>
      </c>
      <c r="Z468" s="60">
        <v>4.87</v>
      </c>
      <c r="AA468" s="60">
        <v>125.4</v>
      </c>
      <c r="AB468" s="60"/>
    </row>
    <row r="469" spans="1:28" x14ac:dyDescent="0.3">
      <c r="A469" s="1" t="e">
        <v>#REF!</v>
      </c>
      <c r="B469" s="63">
        <v>209</v>
      </c>
      <c r="C469" s="63">
        <v>493671.92820000002</v>
      </c>
      <c r="D469" s="63">
        <v>5180832.9049800001</v>
      </c>
      <c r="E469" s="63">
        <v>2</v>
      </c>
      <c r="F469" s="63" t="s">
        <v>15</v>
      </c>
      <c r="G469" s="63" t="s">
        <v>2200</v>
      </c>
      <c r="H469" s="60">
        <v>16</v>
      </c>
      <c r="I469" s="60">
        <v>9</v>
      </c>
      <c r="J469" s="60" t="s">
        <v>55</v>
      </c>
      <c r="K469" s="60" t="s">
        <v>17</v>
      </c>
      <c r="L469" s="60">
        <v>20</v>
      </c>
      <c r="M469" s="60">
        <v>48</v>
      </c>
      <c r="N469" s="60">
        <v>28</v>
      </c>
      <c r="O469" s="60">
        <v>28</v>
      </c>
      <c r="P469" s="60">
        <v>197</v>
      </c>
      <c r="Q469" s="60">
        <v>269.71999999999997</v>
      </c>
      <c r="R469" s="60">
        <v>229.64</v>
      </c>
      <c r="S469" s="62">
        <v>17.453405330081861</v>
      </c>
      <c r="T469" s="60">
        <v>1.35</v>
      </c>
      <c r="U469" s="61">
        <f t="shared" si="21"/>
        <v>160.31547311268716</v>
      </c>
      <c r="V469" s="62">
        <f t="shared" si="22"/>
        <v>1.4324256763324648</v>
      </c>
      <c r="W469" s="60">
        <v>16</v>
      </c>
      <c r="X469" s="60" t="s">
        <v>55</v>
      </c>
      <c r="Y469" s="60">
        <f t="shared" si="23"/>
        <v>0</v>
      </c>
      <c r="Z469" s="60">
        <v>5.93</v>
      </c>
      <c r="AA469" s="60">
        <v>64.3</v>
      </c>
      <c r="AB469" s="60"/>
    </row>
    <row r="470" spans="1:28" x14ac:dyDescent="0.3">
      <c r="A470" s="1" t="e">
        <v>#REF!</v>
      </c>
      <c r="B470" s="63">
        <v>209</v>
      </c>
      <c r="C470" s="63">
        <v>493671.92820000002</v>
      </c>
      <c r="D470" s="63">
        <v>5180832.9049800001</v>
      </c>
      <c r="E470" s="63">
        <v>2</v>
      </c>
      <c r="F470" s="63" t="s">
        <v>15</v>
      </c>
      <c r="G470" s="63" t="s">
        <v>2201</v>
      </c>
      <c r="H470" s="60">
        <v>16</v>
      </c>
      <c r="I470" s="60">
        <v>9</v>
      </c>
      <c r="J470" s="60" t="s">
        <v>55</v>
      </c>
      <c r="K470" s="60" t="s">
        <v>18</v>
      </c>
      <c r="L470" s="60">
        <v>48</v>
      </c>
      <c r="M470" s="60">
        <v>82</v>
      </c>
      <c r="N470" s="60">
        <v>34</v>
      </c>
      <c r="O470" s="60">
        <v>34</v>
      </c>
      <c r="P470" s="60">
        <v>198</v>
      </c>
      <c r="Q470" s="60">
        <v>391.83000000000004</v>
      </c>
      <c r="R470" s="60">
        <v>320.85000000000002</v>
      </c>
      <c r="S470" s="62">
        <v>22.122487143525017</v>
      </c>
      <c r="T470" s="60">
        <v>1.35</v>
      </c>
      <c r="U470" s="61">
        <f t="shared" si="21"/>
        <v>194.66878877969157</v>
      </c>
      <c r="V470" s="62">
        <f t="shared" si="22"/>
        <v>1.6481840875021259</v>
      </c>
      <c r="W470" s="60">
        <v>16</v>
      </c>
      <c r="X470" s="60" t="s">
        <v>55</v>
      </c>
      <c r="Y470" s="60">
        <f t="shared" si="23"/>
        <v>0</v>
      </c>
      <c r="Z470" s="60">
        <v>6.42</v>
      </c>
      <c r="AA470" s="60">
        <v>35.700000000000003</v>
      </c>
      <c r="AB470" s="60"/>
    </row>
    <row r="471" spans="1:28" x14ac:dyDescent="0.3">
      <c r="A471" s="1" t="e">
        <v>#REF!</v>
      </c>
      <c r="B471" s="63">
        <v>209</v>
      </c>
      <c r="C471" s="63">
        <v>493671.92820000002</v>
      </c>
      <c r="D471" s="63">
        <v>5180832.9049800001</v>
      </c>
      <c r="E471" s="63">
        <v>2</v>
      </c>
      <c r="F471" s="63" t="s">
        <v>15</v>
      </c>
      <c r="G471" s="63" t="s">
        <v>2202</v>
      </c>
      <c r="H471" s="60">
        <v>16</v>
      </c>
      <c r="I471" s="60">
        <v>9</v>
      </c>
      <c r="J471" s="60" t="s">
        <v>55</v>
      </c>
      <c r="K471" s="60" t="s">
        <v>26</v>
      </c>
      <c r="L471" s="60">
        <v>82</v>
      </c>
      <c r="M471" s="60">
        <v>109</v>
      </c>
      <c r="N471" s="60">
        <v>27</v>
      </c>
      <c r="O471" s="60">
        <v>27</v>
      </c>
      <c r="P471" s="60">
        <v>199</v>
      </c>
      <c r="Q471" s="60">
        <v>320.99</v>
      </c>
      <c r="R471" s="60">
        <v>261.8</v>
      </c>
      <c r="S471" s="62">
        <v>22.608861726508785</v>
      </c>
      <c r="T471" s="60">
        <v>1.35</v>
      </c>
      <c r="U471" s="61">
        <f t="shared" si="21"/>
        <v>154.58992050151977</v>
      </c>
      <c r="V471" s="62">
        <f t="shared" si="22"/>
        <v>1.6935127410032289</v>
      </c>
      <c r="W471" s="60">
        <v>16</v>
      </c>
      <c r="X471" s="60" t="s">
        <v>55</v>
      </c>
      <c r="Y471" s="60">
        <f t="shared" si="23"/>
        <v>0</v>
      </c>
      <c r="Z471" s="60">
        <v>6.59</v>
      </c>
      <c r="AA471" s="60">
        <v>26</v>
      </c>
      <c r="AB471" s="60"/>
    </row>
    <row r="472" spans="1:28" x14ac:dyDescent="0.3">
      <c r="A472" s="1" t="e">
        <v>#REF!</v>
      </c>
      <c r="B472" s="63">
        <v>209</v>
      </c>
      <c r="C472" s="63">
        <v>493671.92820000002</v>
      </c>
      <c r="D472" s="63">
        <v>5180832.9049800001</v>
      </c>
      <c r="E472" s="63">
        <v>2</v>
      </c>
      <c r="F472" s="63" t="s">
        <v>15</v>
      </c>
      <c r="G472" s="63" t="s">
        <v>2203</v>
      </c>
      <c r="H472" s="60">
        <v>16</v>
      </c>
      <c r="I472" s="60">
        <v>9</v>
      </c>
      <c r="J472" s="60" t="s">
        <v>55</v>
      </c>
      <c r="K472" s="60" t="s">
        <v>19</v>
      </c>
      <c r="L472" s="60">
        <v>109</v>
      </c>
      <c r="M472" s="60">
        <v>139</v>
      </c>
      <c r="N472" s="60">
        <v>30</v>
      </c>
      <c r="O472" s="60">
        <v>30</v>
      </c>
      <c r="P472" s="60">
        <v>200</v>
      </c>
      <c r="Q472" s="60">
        <v>338.48</v>
      </c>
      <c r="R472" s="60">
        <v>271.07</v>
      </c>
      <c r="S472" s="62">
        <v>24.868115246984186</v>
      </c>
      <c r="T472" s="60">
        <v>1.35</v>
      </c>
      <c r="U472" s="61">
        <f t="shared" si="21"/>
        <v>171.76657833502196</v>
      </c>
      <c r="V472" s="62">
        <f t="shared" si="22"/>
        <v>1.5781300566591701</v>
      </c>
      <c r="W472" s="60">
        <v>16</v>
      </c>
      <c r="X472" s="60" t="s">
        <v>55</v>
      </c>
      <c r="Y472" s="60">
        <f t="shared" si="23"/>
        <v>0</v>
      </c>
      <c r="Z472" s="60">
        <v>6.67</v>
      </c>
      <c r="AA472" s="60">
        <v>21.2</v>
      </c>
      <c r="AB472" s="60"/>
    </row>
    <row r="473" spans="1:28" x14ac:dyDescent="0.3">
      <c r="A473" s="1" t="e">
        <v>#REF!</v>
      </c>
      <c r="B473" s="63">
        <v>209</v>
      </c>
      <c r="C473" s="63">
        <v>493671.92820000002</v>
      </c>
      <c r="D473" s="63">
        <v>5180832.9049800001</v>
      </c>
      <c r="E473" s="63">
        <v>2</v>
      </c>
      <c r="F473" s="63" t="s">
        <v>15</v>
      </c>
      <c r="G473" s="63" t="s">
        <v>2204</v>
      </c>
      <c r="H473" s="60">
        <v>16</v>
      </c>
      <c r="I473" s="60">
        <v>9</v>
      </c>
      <c r="J473" s="60" t="s">
        <v>55</v>
      </c>
      <c r="K473" s="60" t="s">
        <v>54</v>
      </c>
      <c r="L473" s="60">
        <v>139</v>
      </c>
      <c r="M473" s="60">
        <v>153</v>
      </c>
      <c r="N473" s="60">
        <v>14</v>
      </c>
      <c r="O473" s="60">
        <v>7</v>
      </c>
      <c r="P473" s="60">
        <v>201</v>
      </c>
      <c r="Q473" s="60">
        <v>82.62</v>
      </c>
      <c r="R473" s="60">
        <v>66.94</v>
      </c>
      <c r="S473" s="62">
        <v>23.423961756797144</v>
      </c>
      <c r="T473" s="60">
        <v>1.35</v>
      </c>
      <c r="U473" s="61">
        <f t="shared" si="21"/>
        <v>40.07886827817179</v>
      </c>
      <c r="V473" s="62">
        <f t="shared" si="22"/>
        <v>1.6702068415553946</v>
      </c>
      <c r="W473" s="60">
        <v>16</v>
      </c>
      <c r="X473" s="60" t="s">
        <v>55</v>
      </c>
      <c r="Y473" s="60">
        <f t="shared" si="23"/>
        <v>0</v>
      </c>
      <c r="Z473" s="60">
        <v>6.7</v>
      </c>
      <c r="AA473" s="60">
        <v>18.100000000000001</v>
      </c>
      <c r="AB473" s="60"/>
    </row>
    <row r="474" spans="1:28" x14ac:dyDescent="0.3">
      <c r="A474" s="1" t="e">
        <v>#REF!</v>
      </c>
      <c r="B474" s="63">
        <v>279</v>
      </c>
      <c r="C474" s="63">
        <v>493690.95224100002</v>
      </c>
      <c r="D474" s="63">
        <v>5180926.7128600003</v>
      </c>
      <c r="E474" s="63">
        <v>1</v>
      </c>
      <c r="F474" s="63" t="s">
        <v>15</v>
      </c>
      <c r="G474" s="63" t="s">
        <v>2205</v>
      </c>
      <c r="H474" s="60">
        <v>16</v>
      </c>
      <c r="I474" s="60">
        <v>12</v>
      </c>
      <c r="J474" s="60" t="s">
        <v>66</v>
      </c>
      <c r="K474" s="60" t="s">
        <v>16</v>
      </c>
      <c r="L474" s="60">
        <v>0</v>
      </c>
      <c r="M474" s="60">
        <v>25</v>
      </c>
      <c r="N474" s="60">
        <v>25</v>
      </c>
      <c r="O474" s="60">
        <v>25</v>
      </c>
      <c r="P474" s="60">
        <v>264</v>
      </c>
      <c r="Q474" s="60">
        <v>218.04000000000002</v>
      </c>
      <c r="R474" s="60">
        <v>181.26999999999998</v>
      </c>
      <c r="S474" s="62">
        <v>20.284658244607513</v>
      </c>
      <c r="T474" s="60">
        <v>1.35</v>
      </c>
      <c r="U474" s="61">
        <f t="shared" si="21"/>
        <v>143.13881527918497</v>
      </c>
      <c r="V474" s="62">
        <f t="shared" si="22"/>
        <v>1.266393044028219</v>
      </c>
      <c r="W474" s="60">
        <v>16</v>
      </c>
      <c r="X474" s="60" t="s">
        <v>66</v>
      </c>
      <c r="Y474" s="60">
        <f t="shared" si="23"/>
        <v>0</v>
      </c>
      <c r="Z474" s="60">
        <v>5.03</v>
      </c>
      <c r="AA474" s="60">
        <v>116</v>
      </c>
      <c r="AB474" s="60"/>
    </row>
    <row r="475" spans="1:28" x14ac:dyDescent="0.3">
      <c r="A475" s="1" t="e">
        <v>#REF!</v>
      </c>
      <c r="B475" s="63">
        <v>279</v>
      </c>
      <c r="C475" s="63">
        <v>493690.95224100002</v>
      </c>
      <c r="D475" s="63">
        <v>5180926.7128600003</v>
      </c>
      <c r="E475" s="63">
        <v>1</v>
      </c>
      <c r="F475" s="63" t="s">
        <v>15</v>
      </c>
      <c r="G475" s="63" t="s">
        <v>2206</v>
      </c>
      <c r="H475" s="60">
        <v>16</v>
      </c>
      <c r="I475" s="60">
        <v>12</v>
      </c>
      <c r="J475" s="60" t="s">
        <v>66</v>
      </c>
      <c r="K475" s="60" t="s">
        <v>30</v>
      </c>
      <c r="L475" s="60">
        <v>25</v>
      </c>
      <c r="M475" s="60">
        <v>44</v>
      </c>
      <c r="N475" s="60">
        <v>19</v>
      </c>
      <c r="O475" s="60">
        <v>19</v>
      </c>
      <c r="P475" s="60">
        <v>265</v>
      </c>
      <c r="Q475" s="60">
        <v>156.94</v>
      </c>
      <c r="R475" s="60">
        <v>133.15</v>
      </c>
      <c r="S475" s="62">
        <v>17.867067217423951</v>
      </c>
      <c r="T475" s="60">
        <v>1.35</v>
      </c>
      <c r="U475" s="61">
        <f t="shared" si="21"/>
        <v>108.78549961218057</v>
      </c>
      <c r="V475" s="62">
        <f t="shared" si="22"/>
        <v>1.223968272193249</v>
      </c>
      <c r="W475" s="60">
        <v>16</v>
      </c>
      <c r="X475" s="60" t="s">
        <v>66</v>
      </c>
      <c r="Y475" s="60">
        <f t="shared" si="23"/>
        <v>0</v>
      </c>
      <c r="Z475" s="60">
        <v>6.12</v>
      </c>
      <c r="AA475" s="60">
        <v>52.9</v>
      </c>
      <c r="AB475" s="60"/>
    </row>
    <row r="476" spans="1:28" x14ac:dyDescent="0.3">
      <c r="A476" s="1" t="e">
        <v>#REF!</v>
      </c>
      <c r="B476" s="63">
        <v>279</v>
      </c>
      <c r="C476" s="63">
        <v>493690.95224100002</v>
      </c>
      <c r="D476" s="63">
        <v>5180926.7128600003</v>
      </c>
      <c r="E476" s="63">
        <v>1</v>
      </c>
      <c r="F476" s="63" t="s">
        <v>15</v>
      </c>
      <c r="G476" s="63" t="s">
        <v>2207</v>
      </c>
      <c r="H476" s="60">
        <v>16</v>
      </c>
      <c r="I476" s="60">
        <v>12</v>
      </c>
      <c r="J476" s="60" t="s">
        <v>66</v>
      </c>
      <c r="K476" s="60" t="s">
        <v>36</v>
      </c>
      <c r="L476" s="60">
        <v>44</v>
      </c>
      <c r="M476" s="60">
        <v>65</v>
      </c>
      <c r="N476" s="60">
        <v>21</v>
      </c>
      <c r="O476" s="60">
        <v>21</v>
      </c>
      <c r="P476" s="60">
        <v>266</v>
      </c>
      <c r="Q476" s="60">
        <v>224.06</v>
      </c>
      <c r="R476" s="60">
        <v>187.62</v>
      </c>
      <c r="S476" s="62">
        <v>19.422236435348044</v>
      </c>
      <c r="T476" s="60">
        <v>1.35</v>
      </c>
      <c r="U476" s="61">
        <f t="shared" si="21"/>
        <v>120.23660483451538</v>
      </c>
      <c r="V476" s="62">
        <f t="shared" si="22"/>
        <v>1.5604233025227723</v>
      </c>
      <c r="W476" s="60">
        <v>16</v>
      </c>
      <c r="X476" s="60" t="s">
        <v>66</v>
      </c>
      <c r="Y476" s="60">
        <f t="shared" si="23"/>
        <v>0</v>
      </c>
      <c r="Z476" s="60">
        <v>6.21</v>
      </c>
      <c r="AA476" s="60">
        <v>48</v>
      </c>
      <c r="AB476" s="60"/>
    </row>
    <row r="477" spans="1:28" x14ac:dyDescent="0.3">
      <c r="B477" s="63"/>
      <c r="E477" s="63">
        <v>1</v>
      </c>
      <c r="F477" s="63" t="s">
        <v>15</v>
      </c>
      <c r="G477" s="63" t="s">
        <v>2208</v>
      </c>
      <c r="H477" s="60">
        <v>16</v>
      </c>
      <c r="I477" s="60">
        <v>12</v>
      </c>
      <c r="J477" s="60" t="s">
        <v>66</v>
      </c>
      <c r="K477" s="60" t="s">
        <v>37</v>
      </c>
      <c r="L477" s="60">
        <v>65</v>
      </c>
      <c r="M477" s="60">
        <v>116</v>
      </c>
      <c r="N477" s="60">
        <v>51</v>
      </c>
      <c r="O477" s="60">
        <v>51</v>
      </c>
      <c r="P477" s="74">
        <v>267268</v>
      </c>
      <c r="Q477" s="60">
        <v>558.17999999999995</v>
      </c>
      <c r="R477" s="60">
        <v>460.98999999999995</v>
      </c>
      <c r="S477" s="62">
        <v>21.082886830516934</v>
      </c>
      <c r="T477" s="60">
        <v>1.35</v>
      </c>
      <c r="U477" s="61">
        <f t="shared" si="21"/>
        <v>292.00318316953735</v>
      </c>
      <c r="V477" s="62">
        <f t="shared" si="22"/>
        <v>1.5787156667136353</v>
      </c>
      <c r="W477" s="60">
        <v>16</v>
      </c>
      <c r="X477" s="60" t="s">
        <v>66</v>
      </c>
      <c r="Y477" s="60">
        <f t="shared" si="23"/>
        <v>0</v>
      </c>
      <c r="Z477" s="60">
        <v>6.39</v>
      </c>
      <c r="AA477" s="60">
        <v>37.299999999999997</v>
      </c>
      <c r="AB477" s="60"/>
    </row>
    <row r="478" spans="1:28" x14ac:dyDescent="0.3">
      <c r="A478" s="1" t="e">
        <v>#REF!</v>
      </c>
      <c r="B478" s="63">
        <v>279</v>
      </c>
      <c r="C478" s="63">
        <v>493690.95224100002</v>
      </c>
      <c r="D478" s="63">
        <v>5180926.7128600003</v>
      </c>
      <c r="E478" s="63">
        <v>1</v>
      </c>
      <c r="F478" s="63" t="s">
        <v>15</v>
      </c>
      <c r="G478" s="63" t="s">
        <v>2209</v>
      </c>
      <c r="H478" s="60">
        <v>16</v>
      </c>
      <c r="I478" s="60">
        <v>12</v>
      </c>
      <c r="J478" s="60" t="s">
        <v>66</v>
      </c>
      <c r="K478" s="60" t="s">
        <v>38</v>
      </c>
      <c r="L478" s="60">
        <v>116</v>
      </c>
      <c r="M478" s="60">
        <v>153</v>
      </c>
      <c r="N478" s="60">
        <v>37</v>
      </c>
      <c r="O478" s="60">
        <v>36</v>
      </c>
      <c r="P478" s="60">
        <v>269</v>
      </c>
      <c r="Q478" s="60">
        <v>426.82</v>
      </c>
      <c r="R478" s="60">
        <v>352.33</v>
      </c>
      <c r="S478" s="62">
        <v>21.142111089035851</v>
      </c>
      <c r="T478" s="60">
        <v>1.35</v>
      </c>
      <c r="U478" s="61">
        <f t="shared" si="21"/>
        <v>206.11989400202637</v>
      </c>
      <c r="V478" s="62">
        <f t="shared" si="22"/>
        <v>1.7093449504516833</v>
      </c>
      <c r="W478" s="60">
        <v>16</v>
      </c>
      <c r="X478" s="60" t="s">
        <v>66</v>
      </c>
      <c r="Y478" s="60">
        <f t="shared" si="23"/>
        <v>0</v>
      </c>
      <c r="Z478" s="60">
        <v>6.59</v>
      </c>
      <c r="AA478" s="60">
        <v>25.5</v>
      </c>
      <c r="AB478" s="60"/>
    </row>
    <row r="479" spans="1:28" x14ac:dyDescent="0.3">
      <c r="A479" s="1" t="e">
        <v>#REF!</v>
      </c>
      <c r="B479" s="63">
        <v>304</v>
      </c>
      <c r="C479" s="63">
        <v>493694.04643400002</v>
      </c>
      <c r="D479" s="63">
        <v>5180960.0055299904</v>
      </c>
      <c r="E479" s="63">
        <v>6</v>
      </c>
      <c r="F479" s="63" t="s">
        <v>17</v>
      </c>
      <c r="G479" s="63" t="s">
        <v>2210</v>
      </c>
      <c r="H479" s="60">
        <v>16</v>
      </c>
      <c r="I479" s="60">
        <v>13</v>
      </c>
      <c r="J479" s="60" t="s">
        <v>67</v>
      </c>
      <c r="K479" s="60" t="s">
        <v>16</v>
      </c>
      <c r="L479" s="60">
        <v>0</v>
      </c>
      <c r="M479" s="60">
        <v>22</v>
      </c>
      <c r="N479" s="60">
        <v>22</v>
      </c>
      <c r="O479" s="60">
        <v>22</v>
      </c>
      <c r="P479" s="60">
        <v>312</v>
      </c>
      <c r="Q479" s="60">
        <v>195.12</v>
      </c>
      <c r="R479" s="60">
        <v>176.56</v>
      </c>
      <c r="S479" s="62">
        <v>10.512007249660172</v>
      </c>
      <c r="T479" s="60">
        <v>1.35</v>
      </c>
      <c r="U479" s="61">
        <f t="shared" si="21"/>
        <v>125.96215744568278</v>
      </c>
      <c r="V479" s="62">
        <f t="shared" si="22"/>
        <v>1.401690821913208</v>
      </c>
      <c r="W479" s="60">
        <v>16</v>
      </c>
      <c r="X479" s="60" t="s">
        <v>67</v>
      </c>
      <c r="Y479" s="60">
        <f t="shared" si="23"/>
        <v>0</v>
      </c>
      <c r="Z479" s="60">
        <v>4.63</v>
      </c>
      <c r="AA479" s="60">
        <v>139.19999999999999</v>
      </c>
      <c r="AB479" s="60"/>
    </row>
    <row r="480" spans="1:28" s="71" customFormat="1" ht="21" customHeight="1" x14ac:dyDescent="0.3">
      <c r="A480" s="1" t="e">
        <v>#REF!</v>
      </c>
      <c r="B480" s="63">
        <v>304</v>
      </c>
      <c r="C480" s="63">
        <v>493694.04643400002</v>
      </c>
      <c r="D480" s="63">
        <v>5180960.0055299904</v>
      </c>
      <c r="E480" s="63">
        <v>6</v>
      </c>
      <c r="F480" s="63" t="s">
        <v>17</v>
      </c>
      <c r="G480" s="63" t="s">
        <v>2211</v>
      </c>
      <c r="H480" s="60">
        <v>16</v>
      </c>
      <c r="I480" s="60">
        <v>13</v>
      </c>
      <c r="J480" s="60" t="s">
        <v>67</v>
      </c>
      <c r="K480" s="60" t="s">
        <v>36</v>
      </c>
      <c r="L480" s="60">
        <v>22</v>
      </c>
      <c r="M480" s="60">
        <v>61</v>
      </c>
      <c r="N480" s="60">
        <v>39</v>
      </c>
      <c r="O480" s="60">
        <v>39</v>
      </c>
      <c r="P480" s="60">
        <v>313</v>
      </c>
      <c r="Q480" s="60">
        <v>383.65999999999997</v>
      </c>
      <c r="R480" s="60">
        <v>332.16999999999996</v>
      </c>
      <c r="S480" s="62">
        <v>15.501098834933924</v>
      </c>
      <c r="T480" s="60">
        <v>1.35</v>
      </c>
      <c r="U480" s="61">
        <f t="shared" si="21"/>
        <v>223.29655183552856</v>
      </c>
      <c r="V480" s="62">
        <f t="shared" si="22"/>
        <v>1.4875733515341665</v>
      </c>
      <c r="W480" s="60">
        <v>16</v>
      </c>
      <c r="X480" s="60" t="s">
        <v>67</v>
      </c>
      <c r="Y480" s="60">
        <f t="shared" si="23"/>
        <v>0</v>
      </c>
      <c r="Z480" s="60">
        <v>6.26</v>
      </c>
      <c r="AA480" s="60">
        <v>44.9</v>
      </c>
      <c r="AB480" s="60"/>
    </row>
    <row r="481" spans="1:28" x14ac:dyDescent="0.3">
      <c r="A481" s="1" t="e">
        <v>#REF!</v>
      </c>
      <c r="B481" s="63">
        <v>304</v>
      </c>
      <c r="C481" s="63">
        <v>493694.04643400002</v>
      </c>
      <c r="D481" s="63">
        <v>5180960.0055299904</v>
      </c>
      <c r="E481" s="63">
        <v>6</v>
      </c>
      <c r="F481" s="63" t="s">
        <v>17</v>
      </c>
      <c r="G481" s="63" t="s">
        <v>2212</v>
      </c>
      <c r="H481" s="60">
        <v>16</v>
      </c>
      <c r="I481" s="60">
        <v>13</v>
      </c>
      <c r="J481" s="60" t="s">
        <v>67</v>
      </c>
      <c r="K481" s="60" t="s">
        <v>37</v>
      </c>
      <c r="L481" s="60">
        <v>61</v>
      </c>
      <c r="M481" s="60">
        <v>96</v>
      </c>
      <c r="N481" s="60">
        <v>35</v>
      </c>
      <c r="O481" s="60">
        <v>27</v>
      </c>
      <c r="P481" s="60">
        <v>314</v>
      </c>
      <c r="Q481" s="60">
        <v>298.37</v>
      </c>
      <c r="R481" s="60">
        <v>246.22000000000003</v>
      </c>
      <c r="S481" s="62">
        <v>21.180245309073175</v>
      </c>
      <c r="T481" s="60">
        <v>1.35</v>
      </c>
      <c r="U481" s="61">
        <f t="shared" si="21"/>
        <v>154.58992050151977</v>
      </c>
      <c r="V481" s="62">
        <f t="shared" si="22"/>
        <v>1.5927299736050995</v>
      </c>
      <c r="W481" s="60">
        <v>16</v>
      </c>
      <c r="X481" s="60" t="s">
        <v>67</v>
      </c>
      <c r="Y481" s="60">
        <f t="shared" si="23"/>
        <v>0</v>
      </c>
      <c r="Z481" s="60">
        <v>6.6</v>
      </c>
      <c r="AA481" s="60">
        <v>25</v>
      </c>
      <c r="AB481" s="60"/>
    </row>
    <row r="482" spans="1:28" x14ac:dyDescent="0.3">
      <c r="A482" s="1" t="e">
        <v>#REF!</v>
      </c>
      <c r="B482" s="63">
        <v>304</v>
      </c>
      <c r="C482" s="63">
        <v>493694.04643400002</v>
      </c>
      <c r="D482" s="63">
        <v>5180960.0055299904</v>
      </c>
      <c r="E482" s="63">
        <v>6</v>
      </c>
      <c r="F482" s="63" t="s">
        <v>17</v>
      </c>
      <c r="G482" s="63" t="s">
        <v>2213</v>
      </c>
      <c r="H482" s="60">
        <v>16</v>
      </c>
      <c r="I482" s="60">
        <v>13</v>
      </c>
      <c r="J482" s="60" t="s">
        <v>67</v>
      </c>
      <c r="K482" s="60" t="s">
        <v>28</v>
      </c>
      <c r="L482" s="60">
        <v>96</v>
      </c>
      <c r="M482" s="60">
        <v>123</v>
      </c>
      <c r="N482" s="60">
        <v>27</v>
      </c>
      <c r="O482" s="60">
        <v>27</v>
      </c>
      <c r="P482" s="60">
        <v>315</v>
      </c>
      <c r="Q482" s="60">
        <v>292.67</v>
      </c>
      <c r="R482" s="60">
        <v>236.40000000000003</v>
      </c>
      <c r="S482" s="62">
        <v>23.802876480541443</v>
      </c>
      <c r="T482" s="60">
        <v>1.35</v>
      </c>
      <c r="U482" s="61">
        <f t="shared" si="21"/>
        <v>154.58992050151977</v>
      </c>
      <c r="V482" s="62">
        <f t="shared" si="22"/>
        <v>1.52920707399986</v>
      </c>
      <c r="W482" s="60">
        <v>16</v>
      </c>
      <c r="X482" s="60" t="s">
        <v>67</v>
      </c>
      <c r="Y482" s="60">
        <f t="shared" si="23"/>
        <v>0</v>
      </c>
      <c r="Z482" s="60">
        <v>6.65</v>
      </c>
      <c r="AA482" s="60">
        <v>22.5</v>
      </c>
      <c r="AB482" s="60"/>
    </row>
    <row r="483" spans="1:28" x14ac:dyDescent="0.3">
      <c r="A483" s="1" t="e">
        <v>#REF!</v>
      </c>
      <c r="B483" s="63">
        <v>304</v>
      </c>
      <c r="C483" s="63">
        <v>493694.04643400002</v>
      </c>
      <c r="D483" s="63">
        <v>5180960.0055299904</v>
      </c>
      <c r="E483" s="63">
        <v>6</v>
      </c>
      <c r="F483" s="63" t="s">
        <v>17</v>
      </c>
      <c r="G483" s="63" t="s">
        <v>2214</v>
      </c>
      <c r="H483" s="60">
        <v>16</v>
      </c>
      <c r="I483" s="60">
        <v>13</v>
      </c>
      <c r="J483" s="60" t="s">
        <v>67</v>
      </c>
      <c r="K483" s="60" t="s">
        <v>29</v>
      </c>
      <c r="L483" s="60">
        <v>123</v>
      </c>
      <c r="M483" s="60">
        <v>153</v>
      </c>
      <c r="N483" s="60">
        <v>30</v>
      </c>
      <c r="O483" s="60">
        <v>30</v>
      </c>
      <c r="P483" s="60">
        <v>316</v>
      </c>
      <c r="Q483" s="60">
        <v>318.95999999999998</v>
      </c>
      <c r="R483" s="60">
        <v>255</v>
      </c>
      <c r="S483" s="62">
        <v>25.08235294117646</v>
      </c>
      <c r="T483" s="60">
        <v>1.35</v>
      </c>
      <c r="U483" s="61">
        <f t="shared" si="21"/>
        <v>171.76657833502196</v>
      </c>
      <c r="V483" s="62">
        <f t="shared" si="22"/>
        <v>1.4845728573729604</v>
      </c>
      <c r="W483" s="60">
        <v>16</v>
      </c>
      <c r="X483" s="60" t="s">
        <v>67</v>
      </c>
      <c r="Y483" s="60">
        <f t="shared" si="23"/>
        <v>0</v>
      </c>
      <c r="Z483" s="60">
        <v>6.69</v>
      </c>
      <c r="AA483" s="60">
        <v>20</v>
      </c>
      <c r="AB483" s="60"/>
    </row>
    <row r="484" spans="1:28" x14ac:dyDescent="0.3">
      <c r="A484" s="1" t="e">
        <v>#REF!</v>
      </c>
      <c r="B484" s="63">
        <v>353</v>
      </c>
      <c r="C484" s="63">
        <v>493700.44887800002</v>
      </c>
      <c r="D484" s="63">
        <v>5181023.56073</v>
      </c>
      <c r="E484" s="63">
        <v>5</v>
      </c>
      <c r="F484" s="63" t="s">
        <v>17</v>
      </c>
      <c r="G484" s="63" t="s">
        <v>2215</v>
      </c>
      <c r="H484" s="60">
        <v>16</v>
      </c>
      <c r="I484" s="60">
        <v>15</v>
      </c>
      <c r="J484" s="60" t="s">
        <v>74</v>
      </c>
      <c r="K484" s="60" t="s">
        <v>16</v>
      </c>
      <c r="L484" s="60">
        <v>0</v>
      </c>
      <c r="M484" s="60">
        <v>24</v>
      </c>
      <c r="N484" s="60">
        <v>24</v>
      </c>
      <c r="O484" s="60">
        <v>24</v>
      </c>
      <c r="P484" s="60">
        <v>358</v>
      </c>
      <c r="Q484" s="60">
        <v>217.58999999999997</v>
      </c>
      <c r="R484" s="60">
        <v>184.26999999999998</v>
      </c>
      <c r="S484" s="62">
        <v>18.082162044825527</v>
      </c>
      <c r="T484" s="60">
        <v>1.35</v>
      </c>
      <c r="U484" s="61">
        <f t="shared" si="21"/>
        <v>137.41326266801758</v>
      </c>
      <c r="V484" s="62">
        <f t="shared" si="22"/>
        <v>1.3409913746476243</v>
      </c>
      <c r="W484" s="60">
        <v>16</v>
      </c>
      <c r="X484" s="60" t="s">
        <v>74</v>
      </c>
      <c r="Y484" s="60">
        <f t="shared" si="23"/>
        <v>0</v>
      </c>
      <c r="Z484" s="60">
        <v>4.7699999999999996</v>
      </c>
      <c r="AA484" s="60">
        <v>131.4</v>
      </c>
      <c r="AB484" s="60"/>
    </row>
    <row r="485" spans="1:28" x14ac:dyDescent="0.3">
      <c r="A485" s="1" t="e">
        <v>#REF!</v>
      </c>
      <c r="B485" s="63">
        <v>353</v>
      </c>
      <c r="C485" s="63">
        <v>493700.44887800002</v>
      </c>
      <c r="D485" s="63">
        <v>5181023.56073</v>
      </c>
      <c r="E485" s="63">
        <v>5</v>
      </c>
      <c r="F485" s="63" t="s">
        <v>17</v>
      </c>
      <c r="G485" s="63" t="s">
        <v>2216</v>
      </c>
      <c r="H485" s="60">
        <v>16</v>
      </c>
      <c r="I485" s="60">
        <v>15</v>
      </c>
      <c r="J485" s="60" t="s">
        <v>74</v>
      </c>
      <c r="K485" s="60" t="s">
        <v>43</v>
      </c>
      <c r="L485" s="60">
        <v>24</v>
      </c>
      <c r="M485" s="60">
        <v>46</v>
      </c>
      <c r="N485" s="60">
        <v>22</v>
      </c>
      <c r="O485" s="60">
        <v>22</v>
      </c>
      <c r="P485" s="60">
        <v>359</v>
      </c>
      <c r="Q485" s="60">
        <v>175.78</v>
      </c>
      <c r="R485" s="60">
        <v>145.69999999999999</v>
      </c>
      <c r="S485" s="62">
        <v>20.645161290322591</v>
      </c>
      <c r="T485" s="60">
        <v>1.35</v>
      </c>
      <c r="U485" s="61">
        <f t="shared" si="21"/>
        <v>125.96215744568278</v>
      </c>
      <c r="V485" s="62">
        <f t="shared" si="22"/>
        <v>1.1566966059852424</v>
      </c>
      <c r="W485" s="60">
        <v>16</v>
      </c>
      <c r="X485" s="60" t="s">
        <v>74</v>
      </c>
      <c r="Y485" s="60">
        <f t="shared" si="23"/>
        <v>0</v>
      </c>
      <c r="Z485" s="60">
        <v>5.95</v>
      </c>
      <c r="AA485" s="60">
        <v>63.6</v>
      </c>
      <c r="AB485" s="60"/>
    </row>
    <row r="486" spans="1:28" x14ac:dyDescent="0.3">
      <c r="A486" s="1" t="e">
        <v>#REF!</v>
      </c>
      <c r="B486" s="63">
        <v>353</v>
      </c>
      <c r="C486" s="63">
        <v>493700.44887800002</v>
      </c>
      <c r="D486" s="63">
        <v>5181023.56073</v>
      </c>
      <c r="E486" s="63">
        <v>5</v>
      </c>
      <c r="F486" s="63" t="s">
        <v>17</v>
      </c>
      <c r="G486" s="63" t="s">
        <v>2217</v>
      </c>
      <c r="H486" s="60">
        <v>16</v>
      </c>
      <c r="I486" s="60">
        <v>15</v>
      </c>
      <c r="J486" s="60" t="s">
        <v>74</v>
      </c>
      <c r="K486" s="60" t="s">
        <v>36</v>
      </c>
      <c r="L486" s="60">
        <v>46</v>
      </c>
      <c r="M486" s="60">
        <v>80</v>
      </c>
      <c r="N486" s="60">
        <v>34</v>
      </c>
      <c r="O486" s="60">
        <v>29</v>
      </c>
      <c r="P486" s="60">
        <v>360</v>
      </c>
      <c r="Q486" s="60">
        <v>297.99</v>
      </c>
      <c r="R486" s="60">
        <v>242.26000000000002</v>
      </c>
      <c r="S486" s="62">
        <v>23.00421035251382</v>
      </c>
      <c r="T486" s="60">
        <v>1.35</v>
      </c>
      <c r="U486" s="61">
        <f t="shared" si="21"/>
        <v>166.04102572385457</v>
      </c>
      <c r="V486" s="62">
        <f t="shared" si="22"/>
        <v>1.4590369997045574</v>
      </c>
      <c r="W486" s="60">
        <v>16</v>
      </c>
      <c r="X486" s="60" t="s">
        <v>74</v>
      </c>
      <c r="Y486" s="60">
        <f t="shared" si="23"/>
        <v>0</v>
      </c>
      <c r="Z486" s="60">
        <v>6.18</v>
      </c>
      <c r="AA486" s="60">
        <v>50</v>
      </c>
      <c r="AB486" s="60"/>
    </row>
    <row r="487" spans="1:28" x14ac:dyDescent="0.3">
      <c r="B487" s="63"/>
      <c r="E487" s="63">
        <v>5</v>
      </c>
      <c r="F487" s="63" t="s">
        <v>17</v>
      </c>
      <c r="G487" s="63" t="s">
        <v>2218</v>
      </c>
      <c r="H487" s="60">
        <v>16</v>
      </c>
      <c r="I487" s="60">
        <v>15</v>
      </c>
      <c r="J487" s="60" t="s">
        <v>74</v>
      </c>
      <c r="K487" s="60" t="s">
        <v>37</v>
      </c>
      <c r="L487" s="60">
        <v>80</v>
      </c>
      <c r="M487" s="60">
        <v>120</v>
      </c>
      <c r="N487" s="60">
        <v>40</v>
      </c>
      <c r="O487" s="60">
        <v>40</v>
      </c>
      <c r="P487" s="74">
        <v>361362</v>
      </c>
      <c r="Q487" s="60">
        <v>447.17999999999995</v>
      </c>
      <c r="R487" s="60">
        <v>362.44000000000005</v>
      </c>
      <c r="S487" s="62">
        <v>23.380421587021267</v>
      </c>
      <c r="T487" s="60">
        <v>1.35</v>
      </c>
      <c r="U487" s="61">
        <f t="shared" si="21"/>
        <v>229.02210444669595</v>
      </c>
      <c r="V487" s="62">
        <f t="shared" si="22"/>
        <v>1.5825546659595762</v>
      </c>
      <c r="W487" s="60">
        <v>16</v>
      </c>
      <c r="X487" s="60" t="s">
        <v>74</v>
      </c>
      <c r="Y487" s="60">
        <f t="shared" si="23"/>
        <v>0</v>
      </c>
      <c r="Z487" s="60">
        <v>6.45</v>
      </c>
      <c r="AA487" s="60">
        <v>34.299999999999997</v>
      </c>
      <c r="AB487" s="60"/>
    </row>
    <row r="488" spans="1:28" x14ac:dyDescent="0.3">
      <c r="A488" s="1" t="e">
        <v>#REF!</v>
      </c>
      <c r="B488" s="63">
        <v>353</v>
      </c>
      <c r="C488" s="63">
        <v>493700.44887800002</v>
      </c>
      <c r="D488" s="63">
        <v>5181023.56073</v>
      </c>
      <c r="E488" s="63">
        <v>5</v>
      </c>
      <c r="F488" s="63" t="s">
        <v>17</v>
      </c>
      <c r="G488" s="63" t="s">
        <v>2219</v>
      </c>
      <c r="H488" s="60">
        <v>16</v>
      </c>
      <c r="I488" s="60">
        <v>15</v>
      </c>
      <c r="J488" s="60" t="s">
        <v>74</v>
      </c>
      <c r="K488" s="60" t="s">
        <v>38</v>
      </c>
      <c r="L488" s="60">
        <v>120</v>
      </c>
      <c r="M488" s="60">
        <v>153</v>
      </c>
      <c r="N488" s="60">
        <v>33</v>
      </c>
      <c r="O488" s="60">
        <v>30</v>
      </c>
      <c r="P488" s="60">
        <v>363</v>
      </c>
      <c r="Q488" s="60">
        <v>339.41</v>
      </c>
      <c r="R488" s="60">
        <v>273.06</v>
      </c>
      <c r="S488" s="62">
        <v>24.298688932835283</v>
      </c>
      <c r="T488" s="60">
        <v>1.35</v>
      </c>
      <c r="U488" s="61">
        <f t="shared" si="21"/>
        <v>171.76657833502196</v>
      </c>
      <c r="V488" s="62">
        <f t="shared" si="22"/>
        <v>1.589715546801022</v>
      </c>
      <c r="W488" s="60">
        <v>16</v>
      </c>
      <c r="X488" s="60" t="s">
        <v>74</v>
      </c>
      <c r="Y488" s="60">
        <f t="shared" si="23"/>
        <v>0</v>
      </c>
      <c r="Z488" s="60">
        <v>6.66</v>
      </c>
      <c r="AA488" s="60">
        <v>22.2</v>
      </c>
      <c r="AB488" s="60"/>
    </row>
    <row r="489" spans="1:28" x14ac:dyDescent="0.3">
      <c r="A489" s="1" t="e">
        <v>#REF!</v>
      </c>
      <c r="B489" s="63">
        <v>375</v>
      </c>
      <c r="C489" s="63">
        <v>493700.38410800003</v>
      </c>
      <c r="D489" s="63">
        <v>5181054.1435000002</v>
      </c>
      <c r="E489" s="63">
        <v>5</v>
      </c>
      <c r="F489" s="63" t="s">
        <v>17</v>
      </c>
      <c r="G489" s="63" t="s">
        <v>2220</v>
      </c>
      <c r="H489" s="60">
        <v>16</v>
      </c>
      <c r="I489" s="60">
        <v>16</v>
      </c>
      <c r="J489" s="60" t="s">
        <v>75</v>
      </c>
      <c r="K489" s="60" t="s">
        <v>16</v>
      </c>
      <c r="L489" s="60">
        <v>0</v>
      </c>
      <c r="M489" s="60">
        <v>12.5</v>
      </c>
      <c r="N489" s="60">
        <v>12.5</v>
      </c>
      <c r="O489" s="60">
        <v>12.5</v>
      </c>
      <c r="P489" s="60">
        <v>376</v>
      </c>
      <c r="Q489" s="60">
        <v>108.94999999999999</v>
      </c>
      <c r="R489" s="60">
        <v>93.44</v>
      </c>
      <c r="S489" s="62">
        <v>16.598886986301363</v>
      </c>
      <c r="T489" s="60">
        <v>1.35</v>
      </c>
      <c r="U489" s="61">
        <f t="shared" si="21"/>
        <v>71.569407639592484</v>
      </c>
      <c r="V489" s="62">
        <f t="shared" si="22"/>
        <v>1.3055857674628653</v>
      </c>
      <c r="W489" s="60">
        <v>16</v>
      </c>
      <c r="X489" s="60" t="s">
        <v>75</v>
      </c>
      <c r="Y489" s="60">
        <f t="shared" si="23"/>
        <v>0</v>
      </c>
      <c r="Z489" s="60">
        <v>4.4000000000000004</v>
      </c>
      <c r="AA489" s="60">
        <v>152.19999999999999</v>
      </c>
      <c r="AB489" s="60"/>
    </row>
    <row r="490" spans="1:28" x14ac:dyDescent="0.3">
      <c r="A490" s="1" t="e">
        <v>#REF!</v>
      </c>
      <c r="B490" s="63">
        <v>375</v>
      </c>
      <c r="C490" s="63">
        <v>493700.38410800003</v>
      </c>
      <c r="D490" s="63">
        <v>5181054.1435000002</v>
      </c>
      <c r="E490" s="63">
        <v>5</v>
      </c>
      <c r="F490" s="63" t="s">
        <v>17</v>
      </c>
      <c r="G490" s="63" t="s">
        <v>2221</v>
      </c>
      <c r="H490" s="60">
        <v>16</v>
      </c>
      <c r="I490" s="60">
        <v>16</v>
      </c>
      <c r="J490" s="60" t="s">
        <v>75</v>
      </c>
      <c r="K490" s="60" t="s">
        <v>17</v>
      </c>
      <c r="L490" s="60">
        <v>12.5</v>
      </c>
      <c r="M490" s="60">
        <v>29</v>
      </c>
      <c r="N490" s="60">
        <v>16.5</v>
      </c>
      <c r="O490" s="60">
        <v>16.5</v>
      </c>
      <c r="P490" s="60">
        <v>377</v>
      </c>
      <c r="Q490" s="60">
        <v>146.22000000000003</v>
      </c>
      <c r="R490" s="60">
        <v>122.29</v>
      </c>
      <c r="S490" s="62">
        <v>19.568239430861084</v>
      </c>
      <c r="T490" s="60">
        <v>1.35</v>
      </c>
      <c r="U490" s="61">
        <f t="shared" si="21"/>
        <v>94.471618084262076</v>
      </c>
      <c r="V490" s="62">
        <f t="shared" si="22"/>
        <v>1.2944628501115105</v>
      </c>
      <c r="W490" s="60">
        <v>16</v>
      </c>
      <c r="X490" s="60" t="s">
        <v>75</v>
      </c>
      <c r="Y490" s="60">
        <f t="shared" si="23"/>
        <v>0</v>
      </c>
      <c r="Z490" s="60">
        <v>5.05</v>
      </c>
      <c r="AA490" s="60">
        <v>114.5</v>
      </c>
      <c r="AB490" s="60"/>
    </row>
    <row r="491" spans="1:28" x14ac:dyDescent="0.3">
      <c r="A491" s="1" t="e">
        <v>#REF!</v>
      </c>
      <c r="B491" s="63">
        <v>375</v>
      </c>
      <c r="C491" s="63">
        <v>493700.38410800003</v>
      </c>
      <c r="D491" s="63">
        <v>5181054.1435000002</v>
      </c>
      <c r="E491" s="63">
        <v>5</v>
      </c>
      <c r="F491" s="63" t="s">
        <v>17</v>
      </c>
      <c r="G491" s="63" t="s">
        <v>2222</v>
      </c>
      <c r="H491" s="60">
        <v>16</v>
      </c>
      <c r="I491" s="60">
        <v>16</v>
      </c>
      <c r="J491" s="60" t="s">
        <v>75</v>
      </c>
      <c r="K491" s="60" t="s">
        <v>36</v>
      </c>
      <c r="L491" s="60">
        <v>29</v>
      </c>
      <c r="M491" s="60">
        <v>59</v>
      </c>
      <c r="N491" s="60">
        <v>30</v>
      </c>
      <c r="O491" s="60">
        <v>19</v>
      </c>
      <c r="P491" s="60">
        <v>378</v>
      </c>
      <c r="Q491" s="60">
        <v>166.57</v>
      </c>
      <c r="R491" s="60">
        <v>136.64000000000001</v>
      </c>
      <c r="S491" s="62">
        <v>21.90427400468382</v>
      </c>
      <c r="T491" s="60">
        <v>1.35</v>
      </c>
      <c r="U491" s="61">
        <f t="shared" si="21"/>
        <v>108.78549961218057</v>
      </c>
      <c r="V491" s="62">
        <f t="shared" si="22"/>
        <v>1.2560497537550548</v>
      </c>
      <c r="W491" s="60">
        <v>16</v>
      </c>
      <c r="X491" s="60" t="s">
        <v>75</v>
      </c>
      <c r="Y491" s="60">
        <f t="shared" si="23"/>
        <v>0</v>
      </c>
      <c r="Z491" s="60">
        <v>6.06</v>
      </c>
      <c r="AA491" s="60">
        <v>56</v>
      </c>
      <c r="AB491" s="60"/>
    </row>
    <row r="492" spans="1:28" x14ac:dyDescent="0.3">
      <c r="B492" s="63"/>
      <c r="E492" s="63">
        <v>5</v>
      </c>
      <c r="F492" s="63" t="s">
        <v>17</v>
      </c>
      <c r="G492" s="63" t="s">
        <v>2223</v>
      </c>
      <c r="H492" s="60">
        <v>16</v>
      </c>
      <c r="I492" s="60">
        <v>16</v>
      </c>
      <c r="J492" s="60" t="s">
        <v>75</v>
      </c>
      <c r="K492" s="60" t="s">
        <v>37</v>
      </c>
      <c r="L492" s="60">
        <v>59</v>
      </c>
      <c r="M492" s="60">
        <v>106</v>
      </c>
      <c r="N492" s="60">
        <v>47</v>
      </c>
      <c r="O492" s="60">
        <v>47</v>
      </c>
      <c r="P492" s="74">
        <v>379380</v>
      </c>
      <c r="Q492" s="60">
        <v>492.56</v>
      </c>
      <c r="R492" s="60">
        <v>399.14</v>
      </c>
      <c r="S492" s="62">
        <v>23.405321441098366</v>
      </c>
      <c r="T492" s="60">
        <v>1.35</v>
      </c>
      <c r="U492" s="61">
        <f t="shared" si="21"/>
        <v>269.10097272486775</v>
      </c>
      <c r="V492" s="62">
        <f t="shared" si="22"/>
        <v>1.4832350695665668</v>
      </c>
      <c r="W492" s="60">
        <v>16</v>
      </c>
      <c r="X492" s="60" t="s">
        <v>75</v>
      </c>
      <c r="Y492" s="60">
        <f t="shared" si="23"/>
        <v>0</v>
      </c>
      <c r="Z492" s="60">
        <v>6.44</v>
      </c>
      <c r="AA492" s="60">
        <v>34.299999999999997</v>
      </c>
      <c r="AB492" s="60"/>
    </row>
    <row r="493" spans="1:28" x14ac:dyDescent="0.3">
      <c r="A493" s="1" t="e">
        <v>#REF!</v>
      </c>
      <c r="B493" s="63">
        <v>375</v>
      </c>
      <c r="C493" s="63">
        <v>493700.38410800003</v>
      </c>
      <c r="D493" s="63">
        <v>5181054.1435000002</v>
      </c>
      <c r="E493" s="63">
        <v>5</v>
      </c>
      <c r="F493" s="63" t="s">
        <v>17</v>
      </c>
      <c r="G493" s="63" t="s">
        <v>2224</v>
      </c>
      <c r="H493" s="60">
        <v>16</v>
      </c>
      <c r="I493" s="60">
        <v>16</v>
      </c>
      <c r="J493" s="60" t="s">
        <v>75</v>
      </c>
      <c r="K493" s="60" t="s">
        <v>44</v>
      </c>
      <c r="L493" s="60">
        <v>106</v>
      </c>
      <c r="M493" s="60">
        <v>135</v>
      </c>
      <c r="N493" s="60">
        <v>29</v>
      </c>
      <c r="O493" s="60">
        <v>29</v>
      </c>
      <c r="P493" s="60">
        <v>381</v>
      </c>
      <c r="Q493" s="60">
        <v>328.63</v>
      </c>
      <c r="R493" s="60">
        <v>266.51</v>
      </c>
      <c r="S493" s="62">
        <v>23.308693857641366</v>
      </c>
      <c r="T493" s="60">
        <v>1.35</v>
      </c>
      <c r="U493" s="61">
        <f t="shared" si="21"/>
        <v>166.04102572385457</v>
      </c>
      <c r="V493" s="62">
        <f t="shared" si="22"/>
        <v>1.6050852422655888</v>
      </c>
      <c r="W493" s="60">
        <v>16</v>
      </c>
      <c r="X493" s="60" t="s">
        <v>75</v>
      </c>
      <c r="Y493" s="60">
        <f t="shared" si="23"/>
        <v>0</v>
      </c>
      <c r="Z493" s="60">
        <v>6.72</v>
      </c>
      <c r="AA493" s="60">
        <v>18.399999999999999</v>
      </c>
      <c r="AB493" s="60"/>
    </row>
    <row r="494" spans="1:28" x14ac:dyDescent="0.3">
      <c r="A494" s="1" t="e">
        <v>#REF!</v>
      </c>
      <c r="B494" s="63">
        <v>375</v>
      </c>
      <c r="C494" s="63">
        <v>493700.38410800003</v>
      </c>
      <c r="D494" s="63">
        <v>5181054.1435000002</v>
      </c>
      <c r="E494" s="63">
        <v>5</v>
      </c>
      <c r="F494" s="63" t="s">
        <v>17</v>
      </c>
      <c r="G494" s="63" t="s">
        <v>2225</v>
      </c>
      <c r="H494" s="60">
        <v>16</v>
      </c>
      <c r="I494" s="60">
        <v>16</v>
      </c>
      <c r="J494" s="60" t="s">
        <v>75</v>
      </c>
      <c r="K494" s="60" t="s">
        <v>38</v>
      </c>
      <c r="L494" s="60">
        <v>135</v>
      </c>
      <c r="M494" s="60">
        <v>153</v>
      </c>
      <c r="N494" s="60">
        <v>18</v>
      </c>
      <c r="O494" s="60">
        <v>13</v>
      </c>
      <c r="P494" s="60">
        <v>382</v>
      </c>
      <c r="Q494" s="60">
        <v>151.07999999999998</v>
      </c>
      <c r="R494" s="60">
        <v>121.69000000000001</v>
      </c>
      <c r="S494" s="62">
        <v>24.151532582792314</v>
      </c>
      <c r="T494" s="60">
        <v>1.35</v>
      </c>
      <c r="U494" s="61">
        <f t="shared" si="21"/>
        <v>74.432183945176192</v>
      </c>
      <c r="V494" s="62">
        <f t="shared" si="22"/>
        <v>1.6349110498978783</v>
      </c>
      <c r="W494" s="60">
        <v>16</v>
      </c>
      <c r="X494" s="60" t="s">
        <v>75</v>
      </c>
      <c r="Y494" s="60">
        <f t="shared" si="23"/>
        <v>0</v>
      </c>
      <c r="Z494" s="60">
        <v>6.49</v>
      </c>
      <c r="AA494" s="60">
        <v>31.4</v>
      </c>
      <c r="AB494" s="60"/>
    </row>
    <row r="495" spans="1:28" x14ac:dyDescent="0.3">
      <c r="A495" s="72" t="e">
        <v>#REF!</v>
      </c>
      <c r="B495" s="66">
        <v>397</v>
      </c>
      <c r="C495" s="66">
        <v>493690.210724</v>
      </c>
      <c r="D495" s="66">
        <v>5181087.1334199803</v>
      </c>
      <c r="E495" s="66">
        <v>4</v>
      </c>
      <c r="F495" s="66" t="s">
        <v>17</v>
      </c>
      <c r="G495" s="66" t="s">
        <v>2226</v>
      </c>
      <c r="H495" s="67">
        <v>16</v>
      </c>
      <c r="I495" s="67">
        <v>17</v>
      </c>
      <c r="J495" s="67" t="s">
        <v>78</v>
      </c>
      <c r="K495" s="67" t="s">
        <v>16</v>
      </c>
      <c r="L495" s="67">
        <v>0</v>
      </c>
      <c r="M495" s="67">
        <v>9</v>
      </c>
      <c r="N495" s="67">
        <v>9</v>
      </c>
      <c r="O495" s="67">
        <v>9</v>
      </c>
      <c r="P495" s="67">
        <v>1322</v>
      </c>
      <c r="Q495" s="68">
        <v>79.48</v>
      </c>
      <c r="R495" s="68">
        <v>69.559999999999988</v>
      </c>
      <c r="S495" s="68">
        <v>14.261069580218541</v>
      </c>
      <c r="T495" s="60">
        <v>1.35</v>
      </c>
      <c r="U495" s="61">
        <f t="shared" si="21"/>
        <v>51.529973500506593</v>
      </c>
      <c r="V495" s="62">
        <f t="shared" si="22"/>
        <v>1.3498939602465765</v>
      </c>
      <c r="W495" s="60">
        <v>16</v>
      </c>
      <c r="X495" s="60" t="s">
        <v>78</v>
      </c>
      <c r="Y495" s="60">
        <f t="shared" si="23"/>
        <v>0</v>
      </c>
      <c r="Z495" s="60"/>
      <c r="AA495" s="60"/>
      <c r="AB495" s="60"/>
    </row>
    <row r="496" spans="1:28" x14ac:dyDescent="0.3">
      <c r="A496" s="72" t="e">
        <v>#REF!</v>
      </c>
      <c r="B496" s="66">
        <v>397</v>
      </c>
      <c r="C496" s="66">
        <v>493690.210724</v>
      </c>
      <c r="D496" s="66">
        <v>5181087.1334199803</v>
      </c>
      <c r="E496" s="66">
        <v>4</v>
      </c>
      <c r="F496" s="66" t="s">
        <v>17</v>
      </c>
      <c r="G496" s="66" t="s">
        <v>2227</v>
      </c>
      <c r="H496" s="67">
        <v>16</v>
      </c>
      <c r="I496" s="67">
        <v>17</v>
      </c>
      <c r="J496" s="67" t="s">
        <v>78</v>
      </c>
      <c r="K496" s="67" t="s">
        <v>17</v>
      </c>
      <c r="L496" s="67">
        <v>9</v>
      </c>
      <c r="M496" s="67">
        <v>24</v>
      </c>
      <c r="N496" s="67">
        <v>15</v>
      </c>
      <c r="O496" s="67">
        <v>15</v>
      </c>
      <c r="P496" s="67">
        <v>1323</v>
      </c>
      <c r="Q496" s="68">
        <v>138.26999999999998</v>
      </c>
      <c r="R496" s="68">
        <v>121.55999999999999</v>
      </c>
      <c r="S496" s="68">
        <v>13.746298124383017</v>
      </c>
      <c r="T496" s="60">
        <v>1.35</v>
      </c>
      <c r="U496" s="61">
        <f t="shared" si="21"/>
        <v>85.883289167510981</v>
      </c>
      <c r="V496" s="62">
        <f t="shared" si="22"/>
        <v>1.4154092277824082</v>
      </c>
      <c r="W496" s="60">
        <v>16</v>
      </c>
      <c r="X496" s="60" t="s">
        <v>78</v>
      </c>
      <c r="Y496" s="60">
        <f t="shared" si="23"/>
        <v>0</v>
      </c>
      <c r="Z496" s="60"/>
      <c r="AA496" s="60"/>
      <c r="AB496" s="60"/>
    </row>
    <row r="497" spans="1:28" x14ac:dyDescent="0.3">
      <c r="A497" s="72" t="e">
        <v>#REF!</v>
      </c>
      <c r="B497" s="66">
        <v>397</v>
      </c>
      <c r="C497" s="66">
        <v>493690.210724</v>
      </c>
      <c r="D497" s="66">
        <v>5181087.1334199803</v>
      </c>
      <c r="E497" s="66">
        <v>4</v>
      </c>
      <c r="F497" s="66" t="s">
        <v>17</v>
      </c>
      <c r="G497" s="66" t="s">
        <v>2228</v>
      </c>
      <c r="H497" s="67">
        <v>16</v>
      </c>
      <c r="I497" s="67">
        <v>17</v>
      </c>
      <c r="J497" s="67" t="s">
        <v>78</v>
      </c>
      <c r="K497" s="67" t="s">
        <v>43</v>
      </c>
      <c r="L497" s="67">
        <v>24</v>
      </c>
      <c r="M497" s="67">
        <v>46</v>
      </c>
      <c r="N497" s="67">
        <v>22</v>
      </c>
      <c r="O497" s="67">
        <v>22</v>
      </c>
      <c r="P497" s="67">
        <v>1324</v>
      </c>
      <c r="Q497" s="68">
        <v>200.67</v>
      </c>
      <c r="R497" s="68">
        <v>176.37</v>
      </c>
      <c r="S497" s="68">
        <v>13.777853376424551</v>
      </c>
      <c r="T497" s="60">
        <v>1.35</v>
      </c>
      <c r="U497" s="61">
        <f t="shared" si="21"/>
        <v>125.96215744568278</v>
      </c>
      <c r="V497" s="62">
        <f t="shared" si="22"/>
        <v>1.4001824323789789</v>
      </c>
      <c r="W497" s="60">
        <v>16</v>
      </c>
      <c r="X497" s="60" t="s">
        <v>78</v>
      </c>
      <c r="Y497" s="60">
        <f t="shared" si="23"/>
        <v>0</v>
      </c>
      <c r="Z497" s="60"/>
      <c r="AA497" s="60"/>
      <c r="AB497" s="60"/>
    </row>
    <row r="498" spans="1:28" x14ac:dyDescent="0.3">
      <c r="A498" s="72" t="e">
        <v>#REF!</v>
      </c>
      <c r="B498" s="66">
        <v>397</v>
      </c>
      <c r="C498" s="66">
        <v>493690.210724</v>
      </c>
      <c r="D498" s="66">
        <v>5181087.1334199803</v>
      </c>
      <c r="E498" s="66">
        <v>4</v>
      </c>
      <c r="F498" s="66" t="s">
        <v>17</v>
      </c>
      <c r="G498" s="66" t="s">
        <v>2229</v>
      </c>
      <c r="H498" s="67">
        <v>16</v>
      </c>
      <c r="I498" s="67">
        <v>17</v>
      </c>
      <c r="J498" s="67" t="s">
        <v>78</v>
      </c>
      <c r="K498" s="67" t="s">
        <v>36</v>
      </c>
      <c r="L498" s="67">
        <v>46</v>
      </c>
      <c r="M498" s="67">
        <v>67</v>
      </c>
      <c r="N498" s="67">
        <v>21</v>
      </c>
      <c r="O498" s="67">
        <v>21</v>
      </c>
      <c r="P498" s="67">
        <v>601</v>
      </c>
      <c r="Q498" s="68">
        <v>210.72999999999996</v>
      </c>
      <c r="R498" s="68">
        <v>186.27999999999997</v>
      </c>
      <c r="S498" s="68">
        <v>13.125402619712256</v>
      </c>
      <c r="T498" s="60">
        <v>1.35</v>
      </c>
      <c r="U498" s="61">
        <f t="shared" si="21"/>
        <v>120.23660483451538</v>
      </c>
      <c r="V498" s="62">
        <f t="shared" si="22"/>
        <v>1.5492786099240057</v>
      </c>
      <c r="W498" s="60">
        <v>16</v>
      </c>
      <c r="X498" s="60" t="s">
        <v>78</v>
      </c>
      <c r="Y498" s="60">
        <f t="shared" si="23"/>
        <v>0</v>
      </c>
      <c r="Z498" s="60"/>
      <c r="AA498" s="60"/>
      <c r="AB498" s="60"/>
    </row>
    <row r="499" spans="1:28" x14ac:dyDescent="0.3">
      <c r="A499" s="72" t="e">
        <v>#REF!</v>
      </c>
      <c r="B499" s="66">
        <v>397</v>
      </c>
      <c r="C499" s="66">
        <v>493690.210724</v>
      </c>
      <c r="D499" s="66">
        <v>5181087.1334199803</v>
      </c>
      <c r="E499" s="66">
        <v>4</v>
      </c>
      <c r="F499" s="66" t="s">
        <v>17</v>
      </c>
      <c r="G499" s="66" t="s">
        <v>2230</v>
      </c>
      <c r="H499" s="67">
        <v>16</v>
      </c>
      <c r="I499" s="67">
        <v>17</v>
      </c>
      <c r="J499" s="67" t="s">
        <v>78</v>
      </c>
      <c r="K499" s="67" t="s">
        <v>37</v>
      </c>
      <c r="L499" s="67">
        <v>67</v>
      </c>
      <c r="M499" s="67">
        <v>94</v>
      </c>
      <c r="N499" s="67">
        <v>27</v>
      </c>
      <c r="O499" s="67">
        <v>27</v>
      </c>
      <c r="P499" s="67">
        <v>602</v>
      </c>
      <c r="Q499" s="68">
        <v>269.79999999999995</v>
      </c>
      <c r="R499" s="68">
        <v>237.79</v>
      </c>
      <c r="S499" s="68">
        <v>13.461457588628607</v>
      </c>
      <c r="T499" s="60">
        <v>1.35</v>
      </c>
      <c r="U499" s="61">
        <f t="shared" si="21"/>
        <v>154.58992050151977</v>
      </c>
      <c r="V499" s="62">
        <f t="shared" si="22"/>
        <v>1.5381986045957134</v>
      </c>
      <c r="W499" s="60">
        <v>16</v>
      </c>
      <c r="X499" s="60" t="s">
        <v>78</v>
      </c>
      <c r="Y499" s="60">
        <f t="shared" si="23"/>
        <v>0</v>
      </c>
      <c r="Z499" s="60"/>
      <c r="AA499" s="60"/>
      <c r="AB499" s="60"/>
    </row>
    <row r="500" spans="1:28" x14ac:dyDescent="0.3">
      <c r="A500" s="72" t="e">
        <v>#REF!</v>
      </c>
      <c r="B500" s="66">
        <v>397</v>
      </c>
      <c r="C500" s="66">
        <v>493690.210724</v>
      </c>
      <c r="D500" s="66">
        <v>5181087.1334199803</v>
      </c>
      <c r="E500" s="66">
        <v>4</v>
      </c>
      <c r="F500" s="66" t="s">
        <v>17</v>
      </c>
      <c r="G500" s="66" t="s">
        <v>2231</v>
      </c>
      <c r="H500" s="67">
        <v>16</v>
      </c>
      <c r="I500" s="67">
        <v>17</v>
      </c>
      <c r="J500" s="67" t="s">
        <v>78</v>
      </c>
      <c r="K500" s="67" t="s">
        <v>44</v>
      </c>
      <c r="L500" s="67">
        <v>94</v>
      </c>
      <c r="M500" s="67">
        <v>128</v>
      </c>
      <c r="N500" s="67">
        <v>34</v>
      </c>
      <c r="O500" s="67">
        <v>25</v>
      </c>
      <c r="P500" s="67">
        <v>603</v>
      </c>
      <c r="Q500" s="68">
        <v>269.5</v>
      </c>
      <c r="R500" s="68">
        <v>233.45000000000002</v>
      </c>
      <c r="S500" s="68">
        <v>15.442278860569706</v>
      </c>
      <c r="T500" s="60">
        <v>1.35</v>
      </c>
      <c r="U500" s="61">
        <f t="shared" si="21"/>
        <v>143.13881527918497</v>
      </c>
      <c r="V500" s="62">
        <f t="shared" si="22"/>
        <v>1.6309342755469065</v>
      </c>
      <c r="W500" s="60">
        <v>16</v>
      </c>
      <c r="X500" s="60" t="s">
        <v>78</v>
      </c>
      <c r="Y500" s="60">
        <f t="shared" si="23"/>
        <v>0</v>
      </c>
      <c r="Z500" s="60"/>
      <c r="AA500" s="60"/>
      <c r="AB500" s="60"/>
    </row>
    <row r="501" spans="1:28" x14ac:dyDescent="0.3">
      <c r="A501" s="72" t="e">
        <v>#REF!</v>
      </c>
      <c r="B501" s="66">
        <v>397</v>
      </c>
      <c r="C501" s="66">
        <v>493690.210724</v>
      </c>
      <c r="D501" s="66">
        <v>5181087.1334199803</v>
      </c>
      <c r="E501" s="66">
        <v>4</v>
      </c>
      <c r="F501" s="66" t="s">
        <v>17</v>
      </c>
      <c r="G501" s="66" t="s">
        <v>2232</v>
      </c>
      <c r="H501" s="67">
        <v>16</v>
      </c>
      <c r="I501" s="67">
        <v>17</v>
      </c>
      <c r="J501" s="67" t="s">
        <v>78</v>
      </c>
      <c r="K501" s="67" t="s">
        <v>38</v>
      </c>
      <c r="L501" s="67">
        <v>128</v>
      </c>
      <c r="M501" s="67">
        <v>153</v>
      </c>
      <c r="N501" s="67">
        <v>25</v>
      </c>
      <c r="O501" s="67">
        <v>20</v>
      </c>
      <c r="P501" s="67">
        <v>604</v>
      </c>
      <c r="Q501" s="68">
        <v>214.26000000000002</v>
      </c>
      <c r="R501" s="68">
        <v>181.04999999999998</v>
      </c>
      <c r="S501" s="68">
        <v>18.342999171499606</v>
      </c>
      <c r="T501" s="60">
        <v>1.35</v>
      </c>
      <c r="U501" s="61">
        <f t="shared" si="21"/>
        <v>114.51105222334797</v>
      </c>
      <c r="V501" s="62">
        <f t="shared" si="22"/>
        <v>1.5810700931022028</v>
      </c>
      <c r="W501" s="60">
        <v>16</v>
      </c>
      <c r="X501" s="60" t="s">
        <v>78</v>
      </c>
      <c r="Y501" s="60">
        <f t="shared" si="23"/>
        <v>0</v>
      </c>
      <c r="Z501" s="60"/>
      <c r="AA501" s="60"/>
      <c r="AB501" s="60"/>
    </row>
    <row r="502" spans="1:28" x14ac:dyDescent="0.3">
      <c r="A502" s="1" t="e">
        <v>#REF!</v>
      </c>
      <c r="B502" s="63">
        <v>13</v>
      </c>
      <c r="C502" s="63">
        <v>493702.19999400002</v>
      </c>
      <c r="D502" s="63">
        <v>5180582.7370800003</v>
      </c>
      <c r="E502" s="63">
        <v>1</v>
      </c>
      <c r="F502" s="63" t="s">
        <v>23</v>
      </c>
      <c r="G502" s="63" t="s">
        <v>2233</v>
      </c>
      <c r="H502" s="60">
        <v>17</v>
      </c>
      <c r="I502" s="60">
        <v>1</v>
      </c>
      <c r="J502" s="60" t="s">
        <v>17</v>
      </c>
      <c r="K502" s="60" t="s">
        <v>16</v>
      </c>
      <c r="L502" s="60">
        <v>0</v>
      </c>
      <c r="M502" s="60">
        <v>20</v>
      </c>
      <c r="N502" s="60">
        <v>20</v>
      </c>
      <c r="O502" s="60">
        <v>20</v>
      </c>
      <c r="P502" s="60">
        <v>501</v>
      </c>
      <c r="Q502" s="60">
        <v>208.14</v>
      </c>
      <c r="R502" s="60">
        <v>171.83999999999997</v>
      </c>
      <c r="S502" s="62">
        <v>21.124301675977662</v>
      </c>
      <c r="T502" s="60">
        <v>1.35</v>
      </c>
      <c r="U502" s="61">
        <f t="shared" si="21"/>
        <v>114.51105222334797</v>
      </c>
      <c r="V502" s="62">
        <f t="shared" si="22"/>
        <v>1.5006411753586442</v>
      </c>
      <c r="W502" s="60">
        <v>17</v>
      </c>
      <c r="X502" s="60" t="s">
        <v>17</v>
      </c>
      <c r="Y502" s="60">
        <f t="shared" si="23"/>
        <v>0</v>
      </c>
      <c r="Z502" s="60">
        <v>4.43</v>
      </c>
      <c r="AA502" s="60">
        <v>139.30000000000001</v>
      </c>
      <c r="AB502" s="60"/>
    </row>
    <row r="503" spans="1:28" x14ac:dyDescent="0.3">
      <c r="A503" s="1" t="e">
        <v>#REF!</v>
      </c>
      <c r="B503" s="63">
        <v>13</v>
      </c>
      <c r="C503" s="63">
        <v>493702.19999400002</v>
      </c>
      <c r="D503" s="63">
        <v>5180582.7370800003</v>
      </c>
      <c r="E503" s="63">
        <v>1</v>
      </c>
      <c r="F503" s="63" t="s">
        <v>23</v>
      </c>
      <c r="G503" s="63" t="s">
        <v>2234</v>
      </c>
      <c r="H503" s="60">
        <v>17</v>
      </c>
      <c r="I503" s="60">
        <v>1</v>
      </c>
      <c r="J503" s="60" t="s">
        <v>17</v>
      </c>
      <c r="K503" s="60" t="s">
        <v>17</v>
      </c>
      <c r="L503" s="60">
        <v>20</v>
      </c>
      <c r="M503" s="60">
        <v>48</v>
      </c>
      <c r="N503" s="60">
        <v>28</v>
      </c>
      <c r="O503" s="60">
        <v>28</v>
      </c>
      <c r="P503" s="60">
        <v>502</v>
      </c>
      <c r="Q503" s="60">
        <v>296.37</v>
      </c>
      <c r="R503" s="60">
        <v>240.88000000000002</v>
      </c>
      <c r="S503" s="62">
        <v>23.036366655596137</v>
      </c>
      <c r="T503" s="60">
        <v>1.35</v>
      </c>
      <c r="U503" s="61">
        <f t="shared" si="21"/>
        <v>160.31547311268716</v>
      </c>
      <c r="V503" s="62">
        <f t="shared" si="22"/>
        <v>1.5025374364873898</v>
      </c>
      <c r="W503" s="60">
        <v>17</v>
      </c>
      <c r="X503" s="60" t="s">
        <v>17</v>
      </c>
      <c r="Y503" s="60">
        <f t="shared" si="23"/>
        <v>0</v>
      </c>
      <c r="Z503" s="60">
        <v>5.47</v>
      </c>
      <c r="AA503" s="60">
        <v>79.8</v>
      </c>
      <c r="AB503" s="60"/>
    </row>
    <row r="504" spans="1:28" x14ac:dyDescent="0.3">
      <c r="A504" s="1" t="e">
        <v>#REF!</v>
      </c>
      <c r="B504" s="63">
        <v>13</v>
      </c>
      <c r="C504" s="63">
        <v>493702.19999400002</v>
      </c>
      <c r="D504" s="63">
        <v>5180582.7370800003</v>
      </c>
      <c r="E504" s="63">
        <v>1</v>
      </c>
      <c r="F504" s="63" t="s">
        <v>23</v>
      </c>
      <c r="G504" s="63" t="s">
        <v>2235</v>
      </c>
      <c r="H504" s="60">
        <v>17</v>
      </c>
      <c r="I504" s="60">
        <v>1</v>
      </c>
      <c r="J504" s="60" t="s">
        <v>17</v>
      </c>
      <c r="K504" s="60" t="s">
        <v>30</v>
      </c>
      <c r="L504" s="60">
        <v>48</v>
      </c>
      <c r="M504" s="60">
        <v>77</v>
      </c>
      <c r="N504" s="60">
        <v>29</v>
      </c>
      <c r="O504" s="60">
        <v>29</v>
      </c>
      <c r="P504" s="60">
        <v>503</v>
      </c>
      <c r="Q504" s="60">
        <v>326.62</v>
      </c>
      <c r="R504" s="60">
        <v>266.73</v>
      </c>
      <c r="S504" s="62">
        <v>22.453417313388062</v>
      </c>
      <c r="T504" s="60">
        <v>1.35</v>
      </c>
      <c r="U504" s="61">
        <f t="shared" si="21"/>
        <v>166.04102572385457</v>
      </c>
      <c r="V504" s="62">
        <f t="shared" si="22"/>
        <v>1.6064102160125344</v>
      </c>
      <c r="W504" s="60">
        <v>17</v>
      </c>
      <c r="X504" s="60" t="s">
        <v>17</v>
      </c>
      <c r="Y504" s="60">
        <f t="shared" si="23"/>
        <v>0</v>
      </c>
      <c r="Z504" s="60">
        <v>6.11</v>
      </c>
      <c r="AA504" s="60">
        <v>42.5</v>
      </c>
      <c r="AB504" s="60"/>
    </row>
    <row r="505" spans="1:28" x14ac:dyDescent="0.3">
      <c r="A505" s="1" t="e">
        <v>#REF!</v>
      </c>
      <c r="B505" s="63">
        <v>13</v>
      </c>
      <c r="C505" s="63">
        <v>493702.19999400002</v>
      </c>
      <c r="D505" s="63">
        <v>5180582.7370800003</v>
      </c>
      <c r="E505" s="63">
        <v>1</v>
      </c>
      <c r="F505" s="63" t="s">
        <v>23</v>
      </c>
      <c r="G505" s="63" t="s">
        <v>2236</v>
      </c>
      <c r="H505" s="60">
        <v>17</v>
      </c>
      <c r="I505" s="60">
        <v>1</v>
      </c>
      <c r="J505" s="60" t="s">
        <v>17</v>
      </c>
      <c r="K505" s="60" t="s">
        <v>20</v>
      </c>
      <c r="L505" s="60">
        <v>77</v>
      </c>
      <c r="M505" s="60">
        <v>105</v>
      </c>
      <c r="N505" s="60">
        <v>28</v>
      </c>
      <c r="O505" s="60">
        <v>28</v>
      </c>
      <c r="P505" s="60">
        <v>504</v>
      </c>
      <c r="Q505" s="60">
        <v>326.27</v>
      </c>
      <c r="R505" s="60">
        <v>269.19</v>
      </c>
      <c r="S505" s="62">
        <v>21.204353802147178</v>
      </c>
      <c r="T505" s="60">
        <v>1.35</v>
      </c>
      <c r="U505" s="61">
        <f t="shared" si="21"/>
        <v>160.31547311268716</v>
      </c>
      <c r="V505" s="62">
        <f t="shared" si="22"/>
        <v>1.6791267541017951</v>
      </c>
      <c r="W505" s="60">
        <v>17</v>
      </c>
      <c r="X505" s="60" t="s">
        <v>17</v>
      </c>
      <c r="Y505" s="60">
        <f t="shared" si="23"/>
        <v>0</v>
      </c>
      <c r="Z505" s="60">
        <v>6.41</v>
      </c>
      <c r="AA505" s="60">
        <v>25.5</v>
      </c>
      <c r="AB505" s="60"/>
    </row>
    <row r="506" spans="1:28" x14ac:dyDescent="0.3">
      <c r="B506" s="63"/>
      <c r="E506" s="63">
        <v>1</v>
      </c>
      <c r="F506" s="63" t="s">
        <v>23</v>
      </c>
      <c r="G506" s="63" t="s">
        <v>2237</v>
      </c>
      <c r="H506" s="60">
        <v>17</v>
      </c>
      <c r="I506" s="60">
        <v>1</v>
      </c>
      <c r="J506" s="60" t="s">
        <v>17</v>
      </c>
      <c r="K506" s="60" t="s">
        <v>21</v>
      </c>
      <c r="L506" s="60">
        <v>105</v>
      </c>
      <c r="M506" s="60">
        <v>153</v>
      </c>
      <c r="N506" s="60">
        <v>48</v>
      </c>
      <c r="O506" s="60">
        <v>48</v>
      </c>
      <c r="P506" s="74">
        <v>505506</v>
      </c>
      <c r="Q506" s="60">
        <v>559.53000000000009</v>
      </c>
      <c r="R506" s="60">
        <v>461.77</v>
      </c>
      <c r="S506" s="62">
        <v>21.170712692465969</v>
      </c>
      <c r="T506" s="60">
        <v>1.35</v>
      </c>
      <c r="U506" s="61">
        <f t="shared" si="21"/>
        <v>274.82652533603516</v>
      </c>
      <c r="V506" s="62">
        <f t="shared" si="22"/>
        <v>1.6802235498752742</v>
      </c>
      <c r="W506" s="60">
        <v>17</v>
      </c>
      <c r="X506" s="60" t="s">
        <v>17</v>
      </c>
      <c r="Y506" s="60">
        <f t="shared" si="23"/>
        <v>0</v>
      </c>
      <c r="Z506" s="60">
        <v>6.62</v>
      </c>
      <c r="AA506" s="60">
        <v>13.9</v>
      </c>
      <c r="AB506" s="60"/>
    </row>
    <row r="507" spans="1:28" x14ac:dyDescent="0.3">
      <c r="A507" s="1" t="e">
        <v>#REF!</v>
      </c>
      <c r="B507" s="63">
        <v>57</v>
      </c>
      <c r="C507" s="63">
        <v>493704.70950300002</v>
      </c>
      <c r="D507" s="63">
        <v>5180646.2963300003</v>
      </c>
      <c r="E507" s="63">
        <v>6</v>
      </c>
      <c r="F507" s="63" t="s">
        <v>15</v>
      </c>
      <c r="G507" s="63" t="s">
        <v>2238</v>
      </c>
      <c r="H507" s="60">
        <v>17</v>
      </c>
      <c r="I507" s="60">
        <v>3</v>
      </c>
      <c r="J507" s="60" t="s">
        <v>23</v>
      </c>
      <c r="K507" s="60" t="s">
        <v>16</v>
      </c>
      <c r="L507" s="60">
        <v>0</v>
      </c>
      <c r="M507" s="60">
        <v>22</v>
      </c>
      <c r="N507" s="60">
        <v>22</v>
      </c>
      <c r="O507" s="60">
        <v>22</v>
      </c>
      <c r="P507" s="60">
        <v>68</v>
      </c>
      <c r="Q507" s="60">
        <v>195.36</v>
      </c>
      <c r="R507" s="60">
        <v>167.45</v>
      </c>
      <c r="S507" s="62">
        <v>16.667661988653347</v>
      </c>
      <c r="T507" s="60">
        <v>1.35</v>
      </c>
      <c r="U507" s="61">
        <f t="shared" si="21"/>
        <v>125.96215744568278</v>
      </c>
      <c r="V507" s="62">
        <f t="shared" si="22"/>
        <v>1.32936751319306</v>
      </c>
      <c r="W507" s="60">
        <v>17</v>
      </c>
      <c r="X507" s="60" t="s">
        <v>23</v>
      </c>
      <c r="Y507" s="60">
        <f t="shared" si="23"/>
        <v>0</v>
      </c>
      <c r="Z507" s="60">
        <v>4.58</v>
      </c>
      <c r="AA507" s="60">
        <v>142.9</v>
      </c>
      <c r="AB507" s="60"/>
    </row>
    <row r="508" spans="1:28" x14ac:dyDescent="0.3">
      <c r="A508" s="1" t="e">
        <v>#REF!</v>
      </c>
      <c r="B508" s="63">
        <v>57</v>
      </c>
      <c r="C508" s="63">
        <v>493704.70950300002</v>
      </c>
      <c r="D508" s="63">
        <v>5180646.2963300003</v>
      </c>
      <c r="E508" s="63">
        <v>6</v>
      </c>
      <c r="F508" s="63" t="s">
        <v>15</v>
      </c>
      <c r="G508" s="63" t="s">
        <v>2239</v>
      </c>
      <c r="H508" s="60">
        <v>17</v>
      </c>
      <c r="I508" s="60">
        <v>3</v>
      </c>
      <c r="J508" s="60" t="s">
        <v>23</v>
      </c>
      <c r="K508" s="60" t="s">
        <v>30</v>
      </c>
      <c r="L508" s="60">
        <v>22</v>
      </c>
      <c r="M508" s="60">
        <v>49</v>
      </c>
      <c r="N508" s="60">
        <v>27</v>
      </c>
      <c r="O508" s="60">
        <v>27</v>
      </c>
      <c r="P508" s="60">
        <v>69</v>
      </c>
      <c r="Q508" s="60">
        <v>258.86</v>
      </c>
      <c r="R508" s="60">
        <v>216.94000000000003</v>
      </c>
      <c r="S508" s="62">
        <v>19.323315202360092</v>
      </c>
      <c r="T508" s="60">
        <v>1.35</v>
      </c>
      <c r="U508" s="61">
        <f t="shared" si="21"/>
        <v>154.58992050151977</v>
      </c>
      <c r="V508" s="62">
        <f t="shared" si="22"/>
        <v>1.4033256456579088</v>
      </c>
      <c r="W508" s="60">
        <v>17</v>
      </c>
      <c r="X508" s="60" t="s">
        <v>23</v>
      </c>
      <c r="Y508" s="60">
        <f t="shared" si="23"/>
        <v>0</v>
      </c>
      <c r="Z508" s="60">
        <v>6.35</v>
      </c>
      <c r="AA508" s="60">
        <v>40.200000000000003</v>
      </c>
      <c r="AB508" s="60"/>
    </row>
    <row r="509" spans="1:28" x14ac:dyDescent="0.3">
      <c r="A509" s="1" t="e">
        <v>#REF!</v>
      </c>
      <c r="B509" s="63">
        <v>57</v>
      </c>
      <c r="C509" s="63">
        <v>493704.70950300002</v>
      </c>
      <c r="D509" s="63">
        <v>5180646.2963300003</v>
      </c>
      <c r="E509" s="63">
        <v>6</v>
      </c>
      <c r="F509" s="63" t="s">
        <v>15</v>
      </c>
      <c r="G509" s="63" t="s">
        <v>2240</v>
      </c>
      <c r="H509" s="60">
        <v>17</v>
      </c>
      <c r="I509" s="60">
        <v>3</v>
      </c>
      <c r="J509" s="60" t="s">
        <v>23</v>
      </c>
      <c r="K509" s="60" t="s">
        <v>36</v>
      </c>
      <c r="L509" s="60">
        <v>49</v>
      </c>
      <c r="M509" s="60">
        <v>83</v>
      </c>
      <c r="N509" s="60">
        <v>34</v>
      </c>
      <c r="O509" s="60">
        <v>34</v>
      </c>
      <c r="P509" s="60">
        <v>70</v>
      </c>
      <c r="Q509" s="60">
        <v>322.2</v>
      </c>
      <c r="R509" s="60">
        <v>268.59999999999997</v>
      </c>
      <c r="S509" s="62">
        <v>19.955323901712596</v>
      </c>
      <c r="T509" s="60">
        <v>1.35</v>
      </c>
      <c r="U509" s="61">
        <f t="shared" si="21"/>
        <v>194.66878877969157</v>
      </c>
      <c r="V509" s="62">
        <f t="shared" si="22"/>
        <v>1.3797794792054572</v>
      </c>
      <c r="W509" s="60">
        <v>17</v>
      </c>
      <c r="X509" s="60" t="s">
        <v>23</v>
      </c>
      <c r="Y509" s="60">
        <f t="shared" si="23"/>
        <v>0</v>
      </c>
      <c r="Z509" s="60">
        <v>6.65</v>
      </c>
      <c r="AA509" s="60">
        <v>22.2</v>
      </c>
      <c r="AB509" s="60"/>
    </row>
    <row r="510" spans="1:28" x14ac:dyDescent="0.3">
      <c r="A510" s="1" t="e">
        <v>#REF!</v>
      </c>
      <c r="B510" s="63">
        <v>57</v>
      </c>
      <c r="C510" s="63">
        <v>493704.70950300002</v>
      </c>
      <c r="D510" s="63">
        <v>5180646.2963300003</v>
      </c>
      <c r="E510" s="63">
        <v>6</v>
      </c>
      <c r="F510" s="63" t="s">
        <v>15</v>
      </c>
      <c r="G510" s="63" t="s">
        <v>2241</v>
      </c>
      <c r="H510" s="60">
        <v>17</v>
      </c>
      <c r="I510" s="60">
        <v>3</v>
      </c>
      <c r="J510" s="60" t="s">
        <v>23</v>
      </c>
      <c r="K510" s="60" t="s">
        <v>37</v>
      </c>
      <c r="L510" s="60">
        <v>83</v>
      </c>
      <c r="M510" s="60">
        <v>114</v>
      </c>
      <c r="N510" s="60">
        <v>31</v>
      </c>
      <c r="O510" s="60">
        <v>31</v>
      </c>
      <c r="P510" s="60">
        <v>71</v>
      </c>
      <c r="Q510" s="60">
        <v>281.09999999999997</v>
      </c>
      <c r="R510" s="60">
        <v>228.12</v>
      </c>
      <c r="S510" s="62">
        <v>23.224618621777996</v>
      </c>
      <c r="T510" s="60">
        <v>1.35</v>
      </c>
      <c r="U510" s="61">
        <f t="shared" si="21"/>
        <v>177.49213094618938</v>
      </c>
      <c r="V510" s="62">
        <f t="shared" si="22"/>
        <v>1.2852400767511185</v>
      </c>
      <c r="W510" s="60">
        <v>17</v>
      </c>
      <c r="X510" s="60" t="s">
        <v>23</v>
      </c>
      <c r="Y510" s="60">
        <f t="shared" si="23"/>
        <v>0</v>
      </c>
      <c r="Z510" s="60">
        <v>7.16</v>
      </c>
      <c r="AA510" s="60">
        <v>-6.2</v>
      </c>
      <c r="AB510" s="60"/>
    </row>
    <row r="511" spans="1:28" x14ac:dyDescent="0.3">
      <c r="A511" s="1" t="e">
        <v>#REF!</v>
      </c>
      <c r="B511" s="63">
        <v>57</v>
      </c>
      <c r="C511" s="63">
        <v>493704.70950300002</v>
      </c>
      <c r="D511" s="63">
        <v>5180646.2963300003</v>
      </c>
      <c r="E511" s="63">
        <v>6</v>
      </c>
      <c r="F511" s="63" t="s">
        <v>15</v>
      </c>
      <c r="G511" s="63" t="s">
        <v>2242</v>
      </c>
      <c r="H511" s="60">
        <v>17</v>
      </c>
      <c r="I511" s="60">
        <v>3</v>
      </c>
      <c r="J511" s="60" t="s">
        <v>23</v>
      </c>
      <c r="K511" s="60" t="s">
        <v>76</v>
      </c>
      <c r="L511" s="60">
        <v>114</v>
      </c>
      <c r="M511" s="60">
        <v>153</v>
      </c>
      <c r="N511" s="60">
        <v>39</v>
      </c>
      <c r="O511" s="60">
        <v>18</v>
      </c>
      <c r="P511" s="60">
        <v>72</v>
      </c>
      <c r="Q511" s="60">
        <v>164.65999999999997</v>
      </c>
      <c r="R511" s="60">
        <v>132.44</v>
      </c>
      <c r="S511" s="62">
        <v>24.327997583811513</v>
      </c>
      <c r="T511" s="60">
        <v>1.35</v>
      </c>
      <c r="U511" s="61">
        <f t="shared" si="21"/>
        <v>103.05994700101319</v>
      </c>
      <c r="V511" s="62">
        <f t="shared" si="22"/>
        <v>1.285077315231862</v>
      </c>
      <c r="W511" s="60">
        <v>17</v>
      </c>
      <c r="X511" s="60" t="s">
        <v>23</v>
      </c>
      <c r="Y511" s="60">
        <f t="shared" si="23"/>
        <v>0</v>
      </c>
      <c r="Z511" s="60">
        <v>7.81</v>
      </c>
      <c r="AA511" s="60">
        <v>-40.700000000000003</v>
      </c>
      <c r="AB511" s="60"/>
    </row>
    <row r="512" spans="1:28" x14ac:dyDescent="0.3">
      <c r="A512" s="1" t="e">
        <v>#REF!</v>
      </c>
      <c r="B512" s="63">
        <v>109</v>
      </c>
      <c r="C512" s="63">
        <v>493725.57659200003</v>
      </c>
      <c r="D512" s="63">
        <v>5180706.6988500003</v>
      </c>
      <c r="E512" s="63">
        <v>6</v>
      </c>
      <c r="F512" s="63" t="s">
        <v>15</v>
      </c>
      <c r="G512" s="63" t="s">
        <v>2243</v>
      </c>
      <c r="H512" s="60">
        <v>17</v>
      </c>
      <c r="I512" s="60">
        <v>5</v>
      </c>
      <c r="J512" s="60" t="s">
        <v>27</v>
      </c>
      <c r="K512" s="60" t="s">
        <v>16</v>
      </c>
      <c r="L512" s="60">
        <v>0</v>
      </c>
      <c r="M512" s="60">
        <v>30</v>
      </c>
      <c r="N512" s="60">
        <v>30</v>
      </c>
      <c r="O512" s="60">
        <v>30</v>
      </c>
      <c r="P512" s="60">
        <v>115</v>
      </c>
      <c r="Q512" s="60">
        <v>239.76000000000002</v>
      </c>
      <c r="R512" s="60">
        <v>201.31000000000003</v>
      </c>
      <c r="S512" s="62">
        <v>19.099895683274543</v>
      </c>
      <c r="T512" s="60">
        <v>1.35</v>
      </c>
      <c r="U512" s="61">
        <f t="shared" si="21"/>
        <v>171.76657833502196</v>
      </c>
      <c r="V512" s="62">
        <f t="shared" si="22"/>
        <v>1.1719974977166694</v>
      </c>
      <c r="W512" s="60">
        <v>17</v>
      </c>
      <c r="X512" s="60" t="s">
        <v>27</v>
      </c>
      <c r="Y512" s="60">
        <f t="shared" si="23"/>
        <v>0</v>
      </c>
      <c r="Z512" s="60">
        <v>4.75</v>
      </c>
      <c r="AA512" s="60">
        <v>127</v>
      </c>
      <c r="AB512" s="60"/>
    </row>
    <row r="513" spans="1:28" x14ac:dyDescent="0.3">
      <c r="A513" s="1" t="e">
        <v>#REF!</v>
      </c>
      <c r="B513" s="63">
        <v>109</v>
      </c>
      <c r="C513" s="63">
        <v>493725.57659200003</v>
      </c>
      <c r="D513" s="63">
        <v>5180706.6988500003</v>
      </c>
      <c r="E513" s="63">
        <v>6</v>
      </c>
      <c r="F513" s="63" t="s">
        <v>15</v>
      </c>
      <c r="G513" s="63" t="s">
        <v>2244</v>
      </c>
      <c r="H513" s="60">
        <v>17</v>
      </c>
      <c r="I513" s="60">
        <v>5</v>
      </c>
      <c r="J513" s="60" t="s">
        <v>27</v>
      </c>
      <c r="K513" s="60" t="s">
        <v>17</v>
      </c>
      <c r="L513" s="60">
        <v>30</v>
      </c>
      <c r="M513" s="60">
        <v>68</v>
      </c>
      <c r="N513" s="60">
        <v>38</v>
      </c>
      <c r="O513" s="60">
        <v>38</v>
      </c>
      <c r="P513" s="60">
        <v>116</v>
      </c>
      <c r="Q513" s="60">
        <v>344.5</v>
      </c>
      <c r="R513" s="60">
        <v>275.59000000000003</v>
      </c>
      <c r="S513" s="62">
        <v>25.004535723357147</v>
      </c>
      <c r="T513" s="60">
        <v>1.35</v>
      </c>
      <c r="U513" s="61">
        <f t="shared" si="21"/>
        <v>217.57099922436115</v>
      </c>
      <c r="V513" s="62">
        <f t="shared" si="22"/>
        <v>1.2666669775957098</v>
      </c>
      <c r="W513" s="60">
        <v>17</v>
      </c>
      <c r="X513" s="60" t="s">
        <v>27</v>
      </c>
      <c r="Y513" s="60">
        <f t="shared" si="23"/>
        <v>0</v>
      </c>
      <c r="Z513" s="60">
        <v>6.15</v>
      </c>
      <c r="AA513" s="60">
        <v>45.5</v>
      </c>
      <c r="AB513" s="60"/>
    </row>
    <row r="514" spans="1:28" x14ac:dyDescent="0.3">
      <c r="A514" s="1" t="e">
        <v>#REF!</v>
      </c>
      <c r="B514" s="63">
        <v>109</v>
      </c>
      <c r="C514" s="63">
        <v>493725.57659200003</v>
      </c>
      <c r="D514" s="63">
        <v>5180706.6988500003</v>
      </c>
      <c r="E514" s="63">
        <v>6</v>
      </c>
      <c r="F514" s="63" t="s">
        <v>15</v>
      </c>
      <c r="G514" s="63" t="s">
        <v>2245</v>
      </c>
      <c r="H514" s="60">
        <v>17</v>
      </c>
      <c r="I514" s="60">
        <v>5</v>
      </c>
      <c r="J514" s="60" t="s">
        <v>27</v>
      </c>
      <c r="K514" s="60" t="s">
        <v>19</v>
      </c>
      <c r="L514" s="60">
        <v>68</v>
      </c>
      <c r="M514" s="60">
        <v>100</v>
      </c>
      <c r="N514" s="60">
        <v>32</v>
      </c>
      <c r="O514" s="60">
        <v>32</v>
      </c>
      <c r="P514" s="60">
        <v>117</v>
      </c>
      <c r="Q514" s="60">
        <v>356.51</v>
      </c>
      <c r="R514" s="60">
        <v>293.27999999999997</v>
      </c>
      <c r="S514" s="62">
        <v>21.559601745771968</v>
      </c>
      <c r="T514" s="60">
        <v>1.35</v>
      </c>
      <c r="U514" s="61">
        <f t="shared" ref="U514:U577" si="24">PI()*T514^2*O514</f>
        <v>183.21768355735676</v>
      </c>
      <c r="V514" s="62">
        <f t="shared" ref="V514:V577" si="25">R514/U514</f>
        <v>1.6007188515086095</v>
      </c>
      <c r="W514" s="60">
        <v>17</v>
      </c>
      <c r="X514" s="60" t="s">
        <v>27</v>
      </c>
      <c r="Y514" s="60">
        <f t="shared" ref="Y514:Y577" si="26">W514-H514</f>
        <v>0</v>
      </c>
      <c r="Z514" s="60">
        <v>6.5</v>
      </c>
      <c r="AA514" s="60">
        <v>24.6</v>
      </c>
      <c r="AB514" s="60"/>
    </row>
    <row r="515" spans="1:28" x14ac:dyDescent="0.3">
      <c r="A515" s="1" t="e">
        <v>#REF!</v>
      </c>
      <c r="B515" s="63">
        <v>109</v>
      </c>
      <c r="C515" s="63">
        <v>493725.57659200003</v>
      </c>
      <c r="D515" s="63">
        <v>5180706.6988500003</v>
      </c>
      <c r="E515" s="63">
        <v>6</v>
      </c>
      <c r="F515" s="63" t="s">
        <v>15</v>
      </c>
      <c r="G515" s="63" t="s">
        <v>2246</v>
      </c>
      <c r="H515" s="60">
        <v>17</v>
      </c>
      <c r="I515" s="60">
        <v>5</v>
      </c>
      <c r="J515" s="60" t="s">
        <v>27</v>
      </c>
      <c r="K515" s="60" t="s">
        <v>20</v>
      </c>
      <c r="L515" s="60">
        <v>100</v>
      </c>
      <c r="M515" s="60">
        <v>119</v>
      </c>
      <c r="N515" s="60">
        <v>19</v>
      </c>
      <c r="O515" s="60">
        <v>19</v>
      </c>
      <c r="P515" s="60">
        <v>118</v>
      </c>
      <c r="Q515" s="60">
        <v>220.29</v>
      </c>
      <c r="R515" s="60">
        <v>180.46</v>
      </c>
      <c r="S515" s="62">
        <v>22.071373157486413</v>
      </c>
      <c r="T515" s="60">
        <v>1.35</v>
      </c>
      <c r="U515" s="61">
        <f t="shared" si="24"/>
        <v>108.78549961218057</v>
      </c>
      <c r="V515" s="62">
        <f t="shared" si="25"/>
        <v>1.6588607915883868</v>
      </c>
      <c r="W515" s="60">
        <v>17</v>
      </c>
      <c r="X515" s="60" t="s">
        <v>27</v>
      </c>
      <c r="Y515" s="60">
        <f t="shared" si="26"/>
        <v>0</v>
      </c>
      <c r="Z515" s="60">
        <v>6.69</v>
      </c>
      <c r="AA515" s="60">
        <v>13.8</v>
      </c>
      <c r="AB515" s="60"/>
    </row>
    <row r="516" spans="1:28" x14ac:dyDescent="0.3">
      <c r="A516" s="1" t="e">
        <v>#REF!</v>
      </c>
      <c r="B516" s="63">
        <v>109</v>
      </c>
      <c r="C516" s="63">
        <v>493725.57659200003</v>
      </c>
      <c r="D516" s="63">
        <v>5180706.6988500003</v>
      </c>
      <c r="E516" s="63">
        <v>6</v>
      </c>
      <c r="F516" s="63" t="s">
        <v>15</v>
      </c>
      <c r="G516" s="63" t="s">
        <v>2247</v>
      </c>
      <c r="H516" s="60">
        <v>17</v>
      </c>
      <c r="I516" s="60">
        <v>5</v>
      </c>
      <c r="J516" s="60" t="s">
        <v>27</v>
      </c>
      <c r="K516" s="60" t="s">
        <v>21</v>
      </c>
      <c r="L516" s="60">
        <v>119</v>
      </c>
      <c r="M516" s="60">
        <v>145</v>
      </c>
      <c r="N516" s="60">
        <v>26</v>
      </c>
      <c r="O516" s="60">
        <v>26</v>
      </c>
      <c r="P516" s="60">
        <v>119</v>
      </c>
      <c r="Q516" s="60">
        <v>305.53999999999996</v>
      </c>
      <c r="R516" s="60">
        <v>246.79</v>
      </c>
      <c r="S516" s="62">
        <v>23.805664735199958</v>
      </c>
      <c r="T516" s="60">
        <v>1.35</v>
      </c>
      <c r="U516" s="61">
        <f t="shared" si="24"/>
        <v>148.86436789035238</v>
      </c>
      <c r="V516" s="62">
        <f t="shared" si="25"/>
        <v>1.6578178075614156</v>
      </c>
      <c r="W516" s="60">
        <v>17</v>
      </c>
      <c r="X516" s="60" t="s">
        <v>27</v>
      </c>
      <c r="Y516" s="60">
        <f t="shared" si="26"/>
        <v>0</v>
      </c>
      <c r="Z516" s="60">
        <v>6.77</v>
      </c>
      <c r="AA516" s="60">
        <v>8.6999999999999993</v>
      </c>
      <c r="AB516" s="60"/>
    </row>
    <row r="517" spans="1:28" x14ac:dyDescent="0.3">
      <c r="A517" s="1" t="e">
        <v>#REF!</v>
      </c>
      <c r="B517" s="63">
        <v>109</v>
      </c>
      <c r="C517" s="63">
        <v>493725.57659200003</v>
      </c>
      <c r="D517" s="63">
        <v>5180706.6988500003</v>
      </c>
      <c r="E517" s="63">
        <v>6</v>
      </c>
      <c r="F517" s="63" t="s">
        <v>15</v>
      </c>
      <c r="G517" s="63" t="s">
        <v>2248</v>
      </c>
      <c r="H517" s="60">
        <v>17</v>
      </c>
      <c r="I517" s="60">
        <v>5</v>
      </c>
      <c r="J517" s="60" t="s">
        <v>27</v>
      </c>
      <c r="K517" s="60" t="s">
        <v>22</v>
      </c>
      <c r="L517" s="60">
        <v>145</v>
      </c>
      <c r="M517" s="60">
        <v>153</v>
      </c>
      <c r="N517" s="60">
        <v>8</v>
      </c>
      <c r="O517" s="60">
        <v>4</v>
      </c>
      <c r="P517" s="60">
        <v>120</v>
      </c>
      <c r="Q517" s="60">
        <v>51.629999999999995</v>
      </c>
      <c r="R517" s="60">
        <v>39.92</v>
      </c>
      <c r="S517" s="62">
        <v>29.333667334669322</v>
      </c>
      <c r="T517" s="60">
        <v>1.35</v>
      </c>
      <c r="U517" s="61">
        <f t="shared" si="24"/>
        <v>22.902210444669596</v>
      </c>
      <c r="V517" s="62">
        <f t="shared" si="25"/>
        <v>1.7430631901861349</v>
      </c>
      <c r="W517" s="60">
        <v>17</v>
      </c>
      <c r="X517" s="60" t="s">
        <v>27</v>
      </c>
      <c r="Y517" s="60">
        <f t="shared" si="26"/>
        <v>0</v>
      </c>
      <c r="Z517" s="60">
        <v>6.76</v>
      </c>
      <c r="AA517" s="60">
        <v>9.5</v>
      </c>
      <c r="AB517" s="60"/>
    </row>
    <row r="518" spans="1:28" x14ac:dyDescent="0.3">
      <c r="A518" s="1" t="e">
        <v>#REF!</v>
      </c>
      <c r="B518" s="63">
        <v>135</v>
      </c>
      <c r="C518" s="63">
        <v>493720.1532</v>
      </c>
      <c r="D518" s="63">
        <v>5180741.6229999904</v>
      </c>
      <c r="E518" s="63">
        <v>5</v>
      </c>
      <c r="F518" s="63" t="s">
        <v>15</v>
      </c>
      <c r="G518" s="63" t="s">
        <v>2249</v>
      </c>
      <c r="H518" s="60">
        <v>17</v>
      </c>
      <c r="I518" s="60">
        <v>6</v>
      </c>
      <c r="J518" s="60" t="s">
        <v>40</v>
      </c>
      <c r="K518" s="60" t="s">
        <v>16</v>
      </c>
      <c r="L518" s="60">
        <v>0</v>
      </c>
      <c r="M518" s="60">
        <v>18</v>
      </c>
      <c r="N518" s="60">
        <v>18</v>
      </c>
      <c r="O518" s="60">
        <v>18</v>
      </c>
      <c r="P518" s="60">
        <v>134</v>
      </c>
      <c r="Q518" s="60">
        <v>153.12</v>
      </c>
      <c r="R518" s="60">
        <v>119.72000000000001</v>
      </c>
      <c r="S518" s="62">
        <v>27.898429669228186</v>
      </c>
      <c r="T518" s="60">
        <v>1.35</v>
      </c>
      <c r="U518" s="61">
        <f t="shared" si="24"/>
        <v>103.05994700101319</v>
      </c>
      <c r="V518" s="62">
        <f t="shared" si="25"/>
        <v>1.1616540031679139</v>
      </c>
      <c r="W518" s="60">
        <v>17</v>
      </c>
      <c r="X518" s="60" t="s">
        <v>40</v>
      </c>
      <c r="Y518" s="60">
        <f t="shared" si="26"/>
        <v>0</v>
      </c>
      <c r="Z518" s="60">
        <v>4.2699999999999996</v>
      </c>
      <c r="AA518" s="60">
        <v>149</v>
      </c>
      <c r="AB518" s="60"/>
    </row>
    <row r="519" spans="1:28" x14ac:dyDescent="0.3">
      <c r="A519" s="1" t="e">
        <v>#REF!</v>
      </c>
      <c r="B519" s="63">
        <v>135</v>
      </c>
      <c r="C519" s="63">
        <v>493720.1532</v>
      </c>
      <c r="D519" s="63">
        <v>5180741.6229999904</v>
      </c>
      <c r="E519" s="63">
        <v>5</v>
      </c>
      <c r="F519" s="63" t="s">
        <v>15</v>
      </c>
      <c r="G519" s="63" t="s">
        <v>2250</v>
      </c>
      <c r="H519" s="60">
        <v>17</v>
      </c>
      <c r="I519" s="60">
        <v>6</v>
      </c>
      <c r="J519" s="60" t="s">
        <v>40</v>
      </c>
      <c r="K519" s="60" t="s">
        <v>24</v>
      </c>
      <c r="L519" s="60">
        <v>18</v>
      </c>
      <c r="M519" s="60">
        <v>36</v>
      </c>
      <c r="N519" s="60">
        <v>18</v>
      </c>
      <c r="O519" s="60">
        <v>18</v>
      </c>
      <c r="P519" s="60">
        <v>135</v>
      </c>
      <c r="Q519" s="60">
        <v>172.35000000000002</v>
      </c>
      <c r="R519" s="60">
        <v>137.81</v>
      </c>
      <c r="S519" s="62">
        <v>25.06349321529644</v>
      </c>
      <c r="T519" s="60">
        <v>1.35</v>
      </c>
      <c r="U519" s="61">
        <f t="shared" si="24"/>
        <v>103.05994700101319</v>
      </c>
      <c r="V519" s="62">
        <f t="shared" si="25"/>
        <v>1.3371829115984815</v>
      </c>
      <c r="W519" s="60">
        <v>17</v>
      </c>
      <c r="X519" s="60" t="s">
        <v>40</v>
      </c>
      <c r="Y519" s="60">
        <f t="shared" si="26"/>
        <v>0</v>
      </c>
      <c r="Z519" s="60">
        <v>5.6</v>
      </c>
      <c r="AA519" s="60">
        <v>73.099999999999994</v>
      </c>
      <c r="AB519" s="60"/>
    </row>
    <row r="520" spans="1:28" x14ac:dyDescent="0.3">
      <c r="A520" s="1" t="e">
        <v>#REF!</v>
      </c>
      <c r="B520" s="63">
        <v>135</v>
      </c>
      <c r="C520" s="63">
        <v>493720.1532</v>
      </c>
      <c r="D520" s="63">
        <v>5180741.6229999904</v>
      </c>
      <c r="E520" s="63">
        <v>5</v>
      </c>
      <c r="F520" s="63" t="s">
        <v>15</v>
      </c>
      <c r="G520" s="63" t="s">
        <v>2251</v>
      </c>
      <c r="H520" s="60">
        <v>17</v>
      </c>
      <c r="I520" s="60">
        <v>6</v>
      </c>
      <c r="J520" s="60" t="s">
        <v>40</v>
      </c>
      <c r="K520" s="60" t="s">
        <v>25</v>
      </c>
      <c r="L520" s="60">
        <v>36</v>
      </c>
      <c r="M520" s="60">
        <v>64</v>
      </c>
      <c r="N520" s="60">
        <v>28</v>
      </c>
      <c r="O520" s="60">
        <v>28</v>
      </c>
      <c r="P520" s="60">
        <v>136</v>
      </c>
      <c r="Q520" s="60">
        <v>269.3</v>
      </c>
      <c r="R520" s="60">
        <v>213.92000000000002</v>
      </c>
      <c r="S520" s="62">
        <v>25.888182498130135</v>
      </c>
      <c r="T520" s="60">
        <v>1.35</v>
      </c>
      <c r="U520" s="61">
        <f t="shared" si="24"/>
        <v>160.31547311268716</v>
      </c>
      <c r="V520" s="62">
        <f t="shared" si="25"/>
        <v>1.3343690153328729</v>
      </c>
      <c r="W520" s="60">
        <v>17</v>
      </c>
      <c r="X520" s="60" t="s">
        <v>40</v>
      </c>
      <c r="Y520" s="60">
        <f t="shared" si="26"/>
        <v>0</v>
      </c>
      <c r="Z520" s="60">
        <v>5.98</v>
      </c>
      <c r="AA520" s="60">
        <v>51</v>
      </c>
      <c r="AB520" s="60"/>
    </row>
    <row r="521" spans="1:28" x14ac:dyDescent="0.3">
      <c r="A521" s="1" t="e">
        <v>#REF!</v>
      </c>
      <c r="B521" s="63">
        <v>135</v>
      </c>
      <c r="C521" s="63">
        <v>493720.1532</v>
      </c>
      <c r="D521" s="63">
        <v>5180741.6229999904</v>
      </c>
      <c r="E521" s="63">
        <v>5</v>
      </c>
      <c r="F521" s="63" t="s">
        <v>15</v>
      </c>
      <c r="G521" s="63" t="s">
        <v>2252</v>
      </c>
      <c r="H521" s="60">
        <v>17</v>
      </c>
      <c r="I521" s="60">
        <v>6</v>
      </c>
      <c r="J521" s="60" t="s">
        <v>40</v>
      </c>
      <c r="K521" s="60" t="s">
        <v>36</v>
      </c>
      <c r="L521" s="60">
        <v>64</v>
      </c>
      <c r="M521" s="60">
        <v>86</v>
      </c>
      <c r="N521" s="60">
        <v>22</v>
      </c>
      <c r="O521" s="60">
        <v>22</v>
      </c>
      <c r="P521" s="60">
        <v>137</v>
      </c>
      <c r="Q521" s="60">
        <v>242.23000000000002</v>
      </c>
      <c r="R521" s="60">
        <v>199.57999999999998</v>
      </c>
      <c r="S521" s="62">
        <v>21.369876741156446</v>
      </c>
      <c r="T521" s="60">
        <v>1.35</v>
      </c>
      <c r="U521" s="61">
        <f t="shared" si="24"/>
        <v>125.96215744568278</v>
      </c>
      <c r="V521" s="62">
        <f t="shared" si="25"/>
        <v>1.5844441223235048</v>
      </c>
      <c r="W521" s="60">
        <v>17</v>
      </c>
      <c r="X521" s="60" t="s">
        <v>40</v>
      </c>
      <c r="Y521" s="60">
        <f t="shared" si="26"/>
        <v>0</v>
      </c>
      <c r="Z521" s="60">
        <v>6.19</v>
      </c>
      <c r="AA521" s="60">
        <v>39.1</v>
      </c>
      <c r="AB521" s="60"/>
    </row>
    <row r="522" spans="1:28" x14ac:dyDescent="0.3">
      <c r="A522" s="1" t="e">
        <v>#REF!</v>
      </c>
      <c r="B522" s="63">
        <v>135</v>
      </c>
      <c r="C522" s="63">
        <v>493720.1532</v>
      </c>
      <c r="D522" s="63">
        <v>5180741.6229999904</v>
      </c>
      <c r="E522" s="63">
        <v>5</v>
      </c>
      <c r="F522" s="63" t="s">
        <v>15</v>
      </c>
      <c r="G522" s="63" t="s">
        <v>2253</v>
      </c>
      <c r="H522" s="60">
        <v>17</v>
      </c>
      <c r="I522" s="60">
        <v>6</v>
      </c>
      <c r="J522" s="60" t="s">
        <v>40</v>
      </c>
      <c r="K522" s="60" t="s">
        <v>37</v>
      </c>
      <c r="L522" s="60">
        <v>86</v>
      </c>
      <c r="M522" s="60">
        <v>114</v>
      </c>
      <c r="N522" s="60">
        <v>28</v>
      </c>
      <c r="O522" s="60">
        <v>28</v>
      </c>
      <c r="P522" s="60">
        <v>138</v>
      </c>
      <c r="Q522" s="60">
        <v>326.94</v>
      </c>
      <c r="R522" s="60">
        <v>270.33</v>
      </c>
      <c r="S522" s="62">
        <v>20.941072023082903</v>
      </c>
      <c r="T522" s="60">
        <v>1.35</v>
      </c>
      <c r="U522" s="61">
        <f t="shared" si="24"/>
        <v>160.31547311268716</v>
      </c>
      <c r="V522" s="62">
        <f t="shared" si="25"/>
        <v>1.6862377333345899</v>
      </c>
      <c r="W522" s="60">
        <v>17</v>
      </c>
      <c r="X522" s="60" t="s">
        <v>40</v>
      </c>
      <c r="Y522" s="60">
        <f t="shared" si="26"/>
        <v>0</v>
      </c>
      <c r="Z522" s="60">
        <v>6.33</v>
      </c>
      <c r="AA522" s="60">
        <v>31.1</v>
      </c>
      <c r="AB522" s="60"/>
    </row>
    <row r="523" spans="1:28" x14ac:dyDescent="0.3">
      <c r="A523" s="1" t="e">
        <v>#REF!</v>
      </c>
      <c r="B523" s="63">
        <v>135</v>
      </c>
      <c r="C523" s="63">
        <v>493720.1532</v>
      </c>
      <c r="D523" s="63">
        <v>5180741.6229999904</v>
      </c>
      <c r="E523" s="63">
        <v>5</v>
      </c>
      <c r="F523" s="63" t="s">
        <v>15</v>
      </c>
      <c r="G523" s="63" t="s">
        <v>2254</v>
      </c>
      <c r="H523" s="60">
        <v>17</v>
      </c>
      <c r="I523" s="60">
        <v>6</v>
      </c>
      <c r="J523" s="60" t="s">
        <v>40</v>
      </c>
      <c r="K523" s="60" t="s">
        <v>54</v>
      </c>
      <c r="L523" s="60">
        <v>114</v>
      </c>
      <c r="M523" s="60">
        <v>153</v>
      </c>
      <c r="N523" s="60">
        <v>39</v>
      </c>
      <c r="O523" s="60">
        <v>18</v>
      </c>
      <c r="P523" s="60">
        <v>139</v>
      </c>
      <c r="Q523" s="60">
        <v>211.33999999999997</v>
      </c>
      <c r="R523" s="60">
        <v>173.15</v>
      </c>
      <c r="S523" s="62">
        <v>22.056020791221464</v>
      </c>
      <c r="T523" s="60">
        <v>1.35</v>
      </c>
      <c r="U523" s="61">
        <f t="shared" si="24"/>
        <v>103.05994700101319</v>
      </c>
      <c r="V523" s="62">
        <f t="shared" si="25"/>
        <v>1.6800901323799222</v>
      </c>
      <c r="W523" s="60">
        <v>17</v>
      </c>
      <c r="X523" s="60" t="s">
        <v>40</v>
      </c>
      <c r="Y523" s="60">
        <f t="shared" si="26"/>
        <v>0</v>
      </c>
      <c r="Z523" s="60">
        <v>6.5</v>
      </c>
      <c r="AA523" s="60">
        <v>21.6</v>
      </c>
      <c r="AB523" s="60"/>
    </row>
    <row r="524" spans="1:28" x14ac:dyDescent="0.3">
      <c r="A524" s="1" t="e">
        <v>#REF!</v>
      </c>
      <c r="B524" s="63">
        <v>235</v>
      </c>
      <c r="C524" s="63">
        <v>493731.73648899799</v>
      </c>
      <c r="D524" s="63">
        <v>5180868.7346999804</v>
      </c>
      <c r="E524" s="63">
        <v>3</v>
      </c>
      <c r="F524" s="63" t="s">
        <v>15</v>
      </c>
      <c r="G524" s="63" t="s">
        <v>2255</v>
      </c>
      <c r="H524" s="60">
        <v>17</v>
      </c>
      <c r="I524" s="60">
        <v>10</v>
      </c>
      <c r="J524" s="60" t="s">
        <v>53</v>
      </c>
      <c r="K524" s="60" t="s">
        <v>16</v>
      </c>
      <c r="L524" s="60">
        <v>0</v>
      </c>
      <c r="M524" s="60">
        <v>20</v>
      </c>
      <c r="N524" s="60">
        <v>20</v>
      </c>
      <c r="O524" s="60">
        <v>20</v>
      </c>
      <c r="P524" s="60">
        <v>225</v>
      </c>
      <c r="Q524" s="60">
        <v>157.85999999999999</v>
      </c>
      <c r="R524" s="60">
        <v>139.31</v>
      </c>
      <c r="S524" s="62">
        <v>13.315627018878748</v>
      </c>
      <c r="T524" s="60">
        <v>1.35</v>
      </c>
      <c r="U524" s="61">
        <f t="shared" si="24"/>
        <v>114.51105222334797</v>
      </c>
      <c r="V524" s="62">
        <f t="shared" si="25"/>
        <v>1.2165637927095714</v>
      </c>
      <c r="W524" s="60">
        <v>17</v>
      </c>
      <c r="X524" s="60" t="s">
        <v>53</v>
      </c>
      <c r="Y524" s="60">
        <f t="shared" si="26"/>
        <v>0</v>
      </c>
      <c r="Z524" s="60">
        <v>4.51</v>
      </c>
      <c r="AA524" s="60">
        <v>150.30000000000001</v>
      </c>
      <c r="AB524" s="60"/>
    </row>
    <row r="525" spans="1:28" x14ac:dyDescent="0.3">
      <c r="A525" s="1" t="e">
        <v>#REF!</v>
      </c>
      <c r="B525" s="63">
        <v>235</v>
      </c>
      <c r="C525" s="63">
        <v>493731.73648899799</v>
      </c>
      <c r="D525" s="63">
        <v>5180868.7346999804</v>
      </c>
      <c r="E525" s="63">
        <v>3</v>
      </c>
      <c r="F525" s="63" t="s">
        <v>15</v>
      </c>
      <c r="G525" s="63" t="s">
        <v>2256</v>
      </c>
      <c r="H525" s="60">
        <v>17</v>
      </c>
      <c r="I525" s="60">
        <v>10</v>
      </c>
      <c r="J525" s="60" t="s">
        <v>53</v>
      </c>
      <c r="K525" s="60" t="s">
        <v>17</v>
      </c>
      <c r="L525" s="60">
        <v>20</v>
      </c>
      <c r="M525" s="60">
        <v>41</v>
      </c>
      <c r="N525" s="60">
        <v>21</v>
      </c>
      <c r="O525" s="60">
        <v>21</v>
      </c>
      <c r="P525" s="60">
        <v>226</v>
      </c>
      <c r="Q525" s="60">
        <v>175.66000000000003</v>
      </c>
      <c r="R525" s="60">
        <v>153.19</v>
      </c>
      <c r="S525" s="62">
        <v>14.668059272798503</v>
      </c>
      <c r="T525" s="60">
        <v>1.35</v>
      </c>
      <c r="U525" s="61">
        <f t="shared" si="24"/>
        <v>120.23660483451538</v>
      </c>
      <c r="V525" s="62">
        <f t="shared" si="25"/>
        <v>1.2740712382126824</v>
      </c>
      <c r="W525" s="60">
        <v>17</v>
      </c>
      <c r="X525" s="60" t="s">
        <v>53</v>
      </c>
      <c r="Y525" s="60">
        <f t="shared" si="26"/>
        <v>0</v>
      </c>
      <c r="Z525" s="60">
        <v>5.84</v>
      </c>
      <c r="AA525" s="60">
        <v>73.2</v>
      </c>
      <c r="AB525" s="60"/>
    </row>
    <row r="526" spans="1:28" x14ac:dyDescent="0.3">
      <c r="A526" s="1" t="e">
        <v>#REF!</v>
      </c>
      <c r="B526" s="63">
        <v>235</v>
      </c>
      <c r="C526" s="63">
        <v>493731.73648899799</v>
      </c>
      <c r="D526" s="63">
        <v>5180868.7346999804</v>
      </c>
      <c r="E526" s="63">
        <v>3</v>
      </c>
      <c r="F526" s="63" t="s">
        <v>15</v>
      </c>
      <c r="G526" s="63" t="s">
        <v>2257</v>
      </c>
      <c r="H526" s="60">
        <v>17</v>
      </c>
      <c r="I526" s="60">
        <v>10</v>
      </c>
      <c r="J526" s="60" t="s">
        <v>53</v>
      </c>
      <c r="K526" s="60" t="s">
        <v>36</v>
      </c>
      <c r="L526" s="60">
        <v>41</v>
      </c>
      <c r="M526" s="60">
        <v>72</v>
      </c>
      <c r="N526" s="60">
        <v>31</v>
      </c>
      <c r="O526" s="60">
        <v>31</v>
      </c>
      <c r="P526" s="60">
        <v>227</v>
      </c>
      <c r="Q526" s="60">
        <v>258.94</v>
      </c>
      <c r="R526" s="60">
        <v>220.72999999999996</v>
      </c>
      <c r="S526" s="62">
        <v>17.310741630045776</v>
      </c>
      <c r="T526" s="60">
        <v>1.35</v>
      </c>
      <c r="U526" s="61">
        <f t="shared" si="24"/>
        <v>177.49213094618938</v>
      </c>
      <c r="V526" s="62">
        <f t="shared" si="25"/>
        <v>1.2436044281135996</v>
      </c>
      <c r="W526" s="60">
        <v>17</v>
      </c>
      <c r="X526" s="60" t="s">
        <v>53</v>
      </c>
      <c r="Y526" s="60">
        <f t="shared" si="26"/>
        <v>0</v>
      </c>
      <c r="Z526" s="60">
        <v>6.44</v>
      </c>
      <c r="AA526" s="60">
        <v>38.4</v>
      </c>
      <c r="AB526" s="60"/>
    </row>
    <row r="527" spans="1:28" s="66" customFormat="1" ht="21" customHeight="1" x14ac:dyDescent="0.3">
      <c r="A527" s="1" t="e">
        <v>#REF!</v>
      </c>
      <c r="B527" s="63">
        <v>235</v>
      </c>
      <c r="C527" s="63">
        <v>493731.73648899799</v>
      </c>
      <c r="D527" s="63">
        <v>5180868.7346999804</v>
      </c>
      <c r="E527" s="63">
        <v>3</v>
      </c>
      <c r="F527" s="63" t="s">
        <v>15</v>
      </c>
      <c r="G527" s="63" t="s">
        <v>2258</v>
      </c>
      <c r="H527" s="60">
        <v>17</v>
      </c>
      <c r="I527" s="60">
        <v>10</v>
      </c>
      <c r="J527" s="60" t="s">
        <v>53</v>
      </c>
      <c r="K527" s="60" t="s">
        <v>37</v>
      </c>
      <c r="L527" s="60">
        <v>72</v>
      </c>
      <c r="M527" s="60">
        <v>115</v>
      </c>
      <c r="N527" s="60">
        <v>43</v>
      </c>
      <c r="O527" s="60">
        <v>43</v>
      </c>
      <c r="P527" s="60">
        <v>228</v>
      </c>
      <c r="Q527" s="60">
        <v>439.89000000000004</v>
      </c>
      <c r="R527" s="60">
        <v>360.29</v>
      </c>
      <c r="S527" s="62">
        <v>22.093313719503737</v>
      </c>
      <c r="T527" s="60">
        <v>1.35</v>
      </c>
      <c r="U527" s="61">
        <f t="shared" si="24"/>
        <v>246.19876228019814</v>
      </c>
      <c r="V527" s="62">
        <f t="shared" si="25"/>
        <v>1.4634110937972749</v>
      </c>
      <c r="W527" s="60">
        <v>17</v>
      </c>
      <c r="X527" s="60" t="s">
        <v>53</v>
      </c>
      <c r="Y527" s="60">
        <f t="shared" si="26"/>
        <v>0</v>
      </c>
      <c r="Z527" s="60">
        <v>6.68</v>
      </c>
      <c r="AA527" s="60">
        <v>24.2</v>
      </c>
      <c r="AB527" s="60"/>
    </row>
    <row r="528" spans="1:28" s="66" customFormat="1" ht="21" customHeight="1" x14ac:dyDescent="0.3">
      <c r="A528" s="1"/>
      <c r="B528" s="63"/>
      <c r="C528" s="63"/>
      <c r="D528" s="63"/>
      <c r="E528" s="63">
        <v>3</v>
      </c>
      <c r="F528" s="63" t="s">
        <v>15</v>
      </c>
      <c r="G528" s="63" t="s">
        <v>2259</v>
      </c>
      <c r="H528" s="60">
        <v>17</v>
      </c>
      <c r="I528" s="60">
        <v>10</v>
      </c>
      <c r="J528" s="60" t="s">
        <v>53</v>
      </c>
      <c r="K528" s="60" t="s">
        <v>38</v>
      </c>
      <c r="L528" s="60">
        <v>115</v>
      </c>
      <c r="M528" s="60">
        <v>153</v>
      </c>
      <c r="N528" s="60">
        <v>38</v>
      </c>
      <c r="O528" s="60">
        <v>35</v>
      </c>
      <c r="P528" s="74">
        <v>229230</v>
      </c>
      <c r="Q528" s="60">
        <v>377.5</v>
      </c>
      <c r="R528" s="60">
        <v>307.55</v>
      </c>
      <c r="S528" s="62">
        <v>22.744269224516334</v>
      </c>
      <c r="T528" s="60">
        <v>1.35</v>
      </c>
      <c r="U528" s="61">
        <f t="shared" si="24"/>
        <v>200.39434139085895</v>
      </c>
      <c r="V528" s="62">
        <f t="shared" si="25"/>
        <v>1.5347239740674083</v>
      </c>
      <c r="W528" s="60">
        <v>17</v>
      </c>
      <c r="X528" s="60" t="s">
        <v>53</v>
      </c>
      <c r="Y528" s="60">
        <f t="shared" si="26"/>
        <v>0</v>
      </c>
      <c r="Z528" s="60">
        <v>6.86</v>
      </c>
      <c r="AA528" s="60">
        <v>13.9</v>
      </c>
      <c r="AB528" s="60"/>
    </row>
    <row r="529" spans="1:28" s="66" customFormat="1" ht="21" customHeight="1" x14ac:dyDescent="0.3">
      <c r="A529" s="1" t="e">
        <v>#REF!</v>
      </c>
      <c r="B529" s="63">
        <v>257</v>
      </c>
      <c r="C529" s="63">
        <v>493700.854097998</v>
      </c>
      <c r="D529" s="63">
        <v>5180900.5479899803</v>
      </c>
      <c r="E529" s="63">
        <v>1</v>
      </c>
      <c r="F529" s="63" t="s">
        <v>15</v>
      </c>
      <c r="G529" s="63" t="s">
        <v>2260</v>
      </c>
      <c r="H529" s="60">
        <v>17</v>
      </c>
      <c r="I529" s="60">
        <v>11</v>
      </c>
      <c r="J529" s="60" t="s">
        <v>58</v>
      </c>
      <c r="K529" s="60" t="s">
        <v>16</v>
      </c>
      <c r="L529" s="60">
        <v>0</v>
      </c>
      <c r="M529" s="60">
        <v>24</v>
      </c>
      <c r="N529" s="60">
        <v>24</v>
      </c>
      <c r="O529" s="60">
        <v>24</v>
      </c>
      <c r="P529" s="60">
        <v>242</v>
      </c>
      <c r="Q529" s="60">
        <v>208.01999999999998</v>
      </c>
      <c r="R529" s="60">
        <v>181.60000000000002</v>
      </c>
      <c r="S529" s="62">
        <v>14.548458149779711</v>
      </c>
      <c r="T529" s="60">
        <v>1.35</v>
      </c>
      <c r="U529" s="61">
        <f t="shared" si="24"/>
        <v>137.41326266801758</v>
      </c>
      <c r="V529" s="62">
        <f t="shared" si="25"/>
        <v>1.3215609357790667</v>
      </c>
      <c r="W529" s="60">
        <v>17</v>
      </c>
      <c r="X529" s="60" t="s">
        <v>58</v>
      </c>
      <c r="Y529" s="60">
        <f t="shared" si="26"/>
        <v>0</v>
      </c>
      <c r="Z529" s="60">
        <v>4.5199999999999996</v>
      </c>
      <c r="AA529" s="60">
        <v>149</v>
      </c>
      <c r="AB529" s="60"/>
    </row>
    <row r="530" spans="1:28" s="66" customFormat="1" ht="21" customHeight="1" x14ac:dyDescent="0.3">
      <c r="A530" s="1" t="e">
        <v>#REF!</v>
      </c>
      <c r="B530" s="63">
        <v>257</v>
      </c>
      <c r="C530" s="63">
        <v>493700.854097998</v>
      </c>
      <c r="D530" s="63">
        <v>5180900.5479899803</v>
      </c>
      <c r="E530" s="63">
        <v>1</v>
      </c>
      <c r="F530" s="63" t="s">
        <v>15</v>
      </c>
      <c r="G530" s="63" t="s">
        <v>2261</v>
      </c>
      <c r="H530" s="60">
        <v>17</v>
      </c>
      <c r="I530" s="60">
        <v>11</v>
      </c>
      <c r="J530" s="60" t="s">
        <v>58</v>
      </c>
      <c r="K530" s="60" t="s">
        <v>36</v>
      </c>
      <c r="L530" s="60">
        <v>24</v>
      </c>
      <c r="M530" s="60">
        <v>60</v>
      </c>
      <c r="N530" s="60">
        <v>36</v>
      </c>
      <c r="O530" s="60">
        <v>36</v>
      </c>
      <c r="P530" s="60">
        <v>243</v>
      </c>
      <c r="Q530" s="60">
        <v>332.36</v>
      </c>
      <c r="R530" s="60">
        <v>287.60000000000002</v>
      </c>
      <c r="S530" s="62">
        <v>15.563282336578578</v>
      </c>
      <c r="T530" s="60">
        <v>1.35</v>
      </c>
      <c r="U530" s="61">
        <f t="shared" si="24"/>
        <v>206.11989400202637</v>
      </c>
      <c r="V530" s="62">
        <f t="shared" si="25"/>
        <v>1.3953044241191614</v>
      </c>
      <c r="W530" s="60">
        <v>17</v>
      </c>
      <c r="X530" s="60" t="s">
        <v>58</v>
      </c>
      <c r="Y530" s="60">
        <f t="shared" si="26"/>
        <v>0</v>
      </c>
      <c r="Z530" s="60">
        <v>6.12</v>
      </c>
      <c r="AA530" s="60">
        <v>56.1</v>
      </c>
      <c r="AB530" s="60"/>
    </row>
    <row r="531" spans="1:28" s="66" customFormat="1" ht="21" customHeight="1" x14ac:dyDescent="0.3">
      <c r="A531" s="1" t="e">
        <v>#REF!</v>
      </c>
      <c r="B531" s="63">
        <v>257</v>
      </c>
      <c r="C531" s="63">
        <v>493700.854097998</v>
      </c>
      <c r="D531" s="63">
        <v>5180900.5479899803</v>
      </c>
      <c r="E531" s="63">
        <v>1</v>
      </c>
      <c r="F531" s="63" t="s">
        <v>15</v>
      </c>
      <c r="G531" s="63" t="s">
        <v>2262</v>
      </c>
      <c r="H531" s="60">
        <v>17</v>
      </c>
      <c r="I531" s="60">
        <v>11</v>
      </c>
      <c r="J531" s="60" t="s">
        <v>58</v>
      </c>
      <c r="K531" s="60" t="s">
        <v>37</v>
      </c>
      <c r="L531" s="60">
        <v>60</v>
      </c>
      <c r="M531" s="60">
        <v>95</v>
      </c>
      <c r="N531" s="60">
        <v>35</v>
      </c>
      <c r="O531" s="60">
        <v>35</v>
      </c>
      <c r="P531" s="60">
        <v>244</v>
      </c>
      <c r="Q531" s="60">
        <v>335.63</v>
      </c>
      <c r="R531" s="60">
        <v>281.83999999999997</v>
      </c>
      <c r="S531" s="62">
        <v>19.085296622196999</v>
      </c>
      <c r="T531" s="60">
        <v>1.35</v>
      </c>
      <c r="U531" s="61">
        <f t="shared" si="24"/>
        <v>200.39434139085895</v>
      </c>
      <c r="V531" s="62">
        <f t="shared" si="25"/>
        <v>1.4064269382251937</v>
      </c>
      <c r="W531" s="60">
        <v>17</v>
      </c>
      <c r="X531" s="60" t="s">
        <v>58</v>
      </c>
      <c r="Y531" s="60">
        <f t="shared" si="26"/>
        <v>0</v>
      </c>
      <c r="Z531" s="60">
        <v>6.61</v>
      </c>
      <c r="AA531" s="60">
        <v>27.7</v>
      </c>
      <c r="AB531" s="60"/>
    </row>
    <row r="532" spans="1:28" s="66" customFormat="1" ht="21" customHeight="1" x14ac:dyDescent="0.3">
      <c r="A532" s="1" t="e">
        <v>#REF!</v>
      </c>
      <c r="B532" s="63">
        <v>257</v>
      </c>
      <c r="C532" s="63">
        <v>493700.854097998</v>
      </c>
      <c r="D532" s="63">
        <v>5180900.5479899803</v>
      </c>
      <c r="E532" s="63">
        <v>1</v>
      </c>
      <c r="F532" s="63" t="s">
        <v>15</v>
      </c>
      <c r="G532" s="63" t="s">
        <v>2263</v>
      </c>
      <c r="H532" s="60">
        <v>17</v>
      </c>
      <c r="I532" s="60">
        <v>11</v>
      </c>
      <c r="J532" s="60" t="s">
        <v>58</v>
      </c>
      <c r="K532" s="60" t="s">
        <v>38</v>
      </c>
      <c r="L532" s="60">
        <v>95</v>
      </c>
      <c r="M532" s="60">
        <v>130</v>
      </c>
      <c r="N532" s="60">
        <v>35</v>
      </c>
      <c r="O532" s="60">
        <v>35</v>
      </c>
      <c r="P532" s="60">
        <v>245</v>
      </c>
      <c r="Q532" s="60">
        <v>347.2</v>
      </c>
      <c r="R532" s="60">
        <v>291.18</v>
      </c>
      <c r="S532" s="62">
        <v>19.238958719692281</v>
      </c>
      <c r="T532" s="60">
        <v>1.35</v>
      </c>
      <c r="U532" s="61">
        <f t="shared" si="24"/>
        <v>200.39434139085895</v>
      </c>
      <c r="V532" s="62">
        <f t="shared" si="25"/>
        <v>1.4530350407054071</v>
      </c>
      <c r="W532" s="60">
        <v>17</v>
      </c>
      <c r="X532" s="60" t="s">
        <v>58</v>
      </c>
      <c r="Y532" s="60">
        <f t="shared" si="26"/>
        <v>0</v>
      </c>
      <c r="Z532" s="60">
        <v>6.9</v>
      </c>
      <c r="AA532" s="60">
        <v>11.4</v>
      </c>
      <c r="AB532" s="60"/>
    </row>
    <row r="533" spans="1:28" s="66" customFormat="1" ht="21" customHeight="1" x14ac:dyDescent="0.3">
      <c r="A533" s="1" t="e">
        <v>#REF!</v>
      </c>
      <c r="B533" s="63">
        <v>257</v>
      </c>
      <c r="C533" s="63">
        <v>493700.854097998</v>
      </c>
      <c r="D533" s="63">
        <v>5180900.5479899803</v>
      </c>
      <c r="E533" s="63">
        <v>1</v>
      </c>
      <c r="F533" s="63" t="s">
        <v>15</v>
      </c>
      <c r="G533" s="63" t="s">
        <v>2264</v>
      </c>
      <c r="H533" s="60">
        <v>17</v>
      </c>
      <c r="I533" s="60">
        <v>11</v>
      </c>
      <c r="J533" s="60" t="s">
        <v>58</v>
      </c>
      <c r="K533" s="60" t="s">
        <v>87</v>
      </c>
      <c r="L533" s="60">
        <v>130</v>
      </c>
      <c r="M533" s="60">
        <v>153</v>
      </c>
      <c r="N533" s="60">
        <v>23</v>
      </c>
      <c r="O533" s="60">
        <v>7</v>
      </c>
      <c r="P533" s="60">
        <v>246</v>
      </c>
      <c r="Q533" s="60">
        <v>64.8</v>
      </c>
      <c r="R533" s="60">
        <v>53.850000000000009</v>
      </c>
      <c r="S533" s="62">
        <v>20.334261838440089</v>
      </c>
      <c r="T533" s="60">
        <v>1.35</v>
      </c>
      <c r="U533" s="61">
        <f t="shared" si="24"/>
        <v>40.07886827817179</v>
      </c>
      <c r="V533" s="62">
        <f t="shared" si="25"/>
        <v>1.3436008129333434</v>
      </c>
      <c r="W533" s="60">
        <v>17</v>
      </c>
      <c r="X533" s="60" t="s">
        <v>58</v>
      </c>
      <c r="Y533" s="60">
        <f t="shared" si="26"/>
        <v>0</v>
      </c>
      <c r="Z533" s="60">
        <v>7.2</v>
      </c>
      <c r="AA533" s="60">
        <v>-4.8</v>
      </c>
      <c r="AB533" s="60"/>
    </row>
    <row r="534" spans="1:28" x14ac:dyDescent="0.3">
      <c r="A534" s="1" t="e">
        <v>#REF!</v>
      </c>
      <c r="B534" s="63">
        <v>330</v>
      </c>
      <c r="C534" s="63">
        <v>493722.098564999</v>
      </c>
      <c r="D534" s="63">
        <v>5180995.8686100002</v>
      </c>
      <c r="E534" s="63">
        <v>6</v>
      </c>
      <c r="F534" s="63" t="s">
        <v>17</v>
      </c>
      <c r="G534" s="63" t="s">
        <v>2265</v>
      </c>
      <c r="H534" s="60">
        <v>17</v>
      </c>
      <c r="I534" s="60">
        <v>14</v>
      </c>
      <c r="J534" s="60" t="s">
        <v>71</v>
      </c>
      <c r="K534" s="60" t="s">
        <v>64</v>
      </c>
      <c r="L534" s="60">
        <v>0</v>
      </c>
      <c r="M534" s="60">
        <v>15</v>
      </c>
      <c r="N534" s="60">
        <v>15</v>
      </c>
      <c r="O534" s="60">
        <v>15</v>
      </c>
      <c r="P534" s="60">
        <v>337</v>
      </c>
      <c r="Q534" s="60">
        <v>126.21</v>
      </c>
      <c r="R534" s="60">
        <v>112.67999999999999</v>
      </c>
      <c r="S534" s="62">
        <v>12.007454739084134</v>
      </c>
      <c r="T534" s="60">
        <v>1.35</v>
      </c>
      <c r="U534" s="61">
        <f t="shared" si="24"/>
        <v>85.883289167510981</v>
      </c>
      <c r="V534" s="62">
        <f t="shared" si="25"/>
        <v>1.3120130946571387</v>
      </c>
      <c r="W534" s="60">
        <v>17</v>
      </c>
      <c r="X534" s="60" t="s">
        <v>71</v>
      </c>
      <c r="Y534" s="60">
        <f t="shared" si="26"/>
        <v>0</v>
      </c>
      <c r="Z534" s="60">
        <v>4.79</v>
      </c>
      <c r="AA534" s="60">
        <v>130.19999999999999</v>
      </c>
      <c r="AB534" s="60"/>
    </row>
    <row r="535" spans="1:28" x14ac:dyDescent="0.3">
      <c r="A535" s="1" t="e">
        <v>#REF!</v>
      </c>
      <c r="B535" s="63">
        <v>330</v>
      </c>
      <c r="C535" s="63">
        <v>493722.098564999</v>
      </c>
      <c r="D535" s="63">
        <v>5180995.8686100002</v>
      </c>
      <c r="E535" s="63">
        <v>6</v>
      </c>
      <c r="F535" s="63" t="s">
        <v>17</v>
      </c>
      <c r="G535" s="63" t="s">
        <v>2266</v>
      </c>
      <c r="H535" s="60">
        <v>17</v>
      </c>
      <c r="I535" s="60">
        <v>14</v>
      </c>
      <c r="J535" s="60" t="s">
        <v>71</v>
      </c>
      <c r="K535" s="60" t="s">
        <v>65</v>
      </c>
      <c r="L535" s="60">
        <v>15</v>
      </c>
      <c r="M535" s="60">
        <v>26</v>
      </c>
      <c r="N535" s="60">
        <v>11</v>
      </c>
      <c r="O535" s="60">
        <v>8</v>
      </c>
      <c r="P535" s="60">
        <v>338</v>
      </c>
      <c r="Q535" s="60">
        <v>61.8</v>
      </c>
      <c r="R535" s="60">
        <v>53.429999999999993</v>
      </c>
      <c r="S535" s="62">
        <v>15.665356541268959</v>
      </c>
      <c r="T535" s="60">
        <v>1.35</v>
      </c>
      <c r="U535" s="61">
        <f t="shared" si="24"/>
        <v>45.804420889339191</v>
      </c>
      <c r="V535" s="62">
        <f t="shared" si="25"/>
        <v>1.1664812907270186</v>
      </c>
      <c r="W535" s="60">
        <v>17</v>
      </c>
      <c r="X535" s="60" t="s">
        <v>71</v>
      </c>
      <c r="Y535" s="60">
        <f t="shared" si="26"/>
        <v>0</v>
      </c>
      <c r="Z535" s="60">
        <v>5.55</v>
      </c>
      <c r="AA535" s="60">
        <v>86.5</v>
      </c>
      <c r="AB535" s="60"/>
    </row>
    <row r="536" spans="1:28" x14ac:dyDescent="0.3">
      <c r="A536" s="1" t="e">
        <v>#REF!</v>
      </c>
      <c r="B536" s="63">
        <v>330</v>
      </c>
      <c r="C536" s="63">
        <v>493722.098564999</v>
      </c>
      <c r="D536" s="63">
        <v>5180995.8686100002</v>
      </c>
      <c r="E536" s="63">
        <v>6</v>
      </c>
      <c r="F536" s="63" t="s">
        <v>17</v>
      </c>
      <c r="G536" s="63" t="s">
        <v>2267</v>
      </c>
      <c r="H536" s="60">
        <v>17</v>
      </c>
      <c r="I536" s="60">
        <v>14</v>
      </c>
      <c r="J536" s="60" t="s">
        <v>71</v>
      </c>
      <c r="K536" s="60" t="s">
        <v>30</v>
      </c>
      <c r="L536" s="60">
        <v>26</v>
      </c>
      <c r="M536" s="60">
        <v>57</v>
      </c>
      <c r="N536" s="60">
        <v>31</v>
      </c>
      <c r="O536" s="60">
        <v>31</v>
      </c>
      <c r="P536" s="60">
        <v>339</v>
      </c>
      <c r="Q536" s="60">
        <v>280.7</v>
      </c>
      <c r="R536" s="60">
        <v>236.45999999999998</v>
      </c>
      <c r="S536" s="62">
        <v>18.709295441089406</v>
      </c>
      <c r="T536" s="60">
        <v>1.35</v>
      </c>
      <c r="U536" s="61">
        <f t="shared" si="24"/>
        <v>177.49213094618938</v>
      </c>
      <c r="V536" s="62">
        <f t="shared" si="25"/>
        <v>1.3322280753488052</v>
      </c>
      <c r="W536" s="60">
        <v>17</v>
      </c>
      <c r="X536" s="60" t="s">
        <v>71</v>
      </c>
      <c r="Y536" s="60">
        <f t="shared" si="26"/>
        <v>0</v>
      </c>
      <c r="Z536" s="60">
        <v>6.31</v>
      </c>
      <c r="AA536" s="60">
        <v>42.5</v>
      </c>
      <c r="AB536" s="60"/>
    </row>
    <row r="537" spans="1:28" x14ac:dyDescent="0.3">
      <c r="A537" s="1" t="e">
        <v>#REF!</v>
      </c>
      <c r="B537" s="63">
        <v>330</v>
      </c>
      <c r="C537" s="63">
        <v>493722.098564999</v>
      </c>
      <c r="D537" s="63">
        <v>5180995.8686100002</v>
      </c>
      <c r="E537" s="63">
        <v>6</v>
      </c>
      <c r="F537" s="63" t="s">
        <v>17</v>
      </c>
      <c r="G537" s="63" t="s">
        <v>2268</v>
      </c>
      <c r="H537" s="60">
        <v>17</v>
      </c>
      <c r="I537" s="60">
        <v>14</v>
      </c>
      <c r="J537" s="60" t="s">
        <v>71</v>
      </c>
      <c r="K537" s="60" t="s">
        <v>18</v>
      </c>
      <c r="L537" s="60">
        <v>57</v>
      </c>
      <c r="M537" s="60">
        <v>92</v>
      </c>
      <c r="N537" s="60">
        <v>35</v>
      </c>
      <c r="O537" s="60">
        <v>28</v>
      </c>
      <c r="P537" s="60">
        <v>340</v>
      </c>
      <c r="Q537" s="60">
        <v>286.90999999999997</v>
      </c>
      <c r="R537" s="60">
        <v>234.72999999999996</v>
      </c>
      <c r="S537" s="62">
        <v>22.22979593575598</v>
      </c>
      <c r="T537" s="60">
        <v>1.35</v>
      </c>
      <c r="U537" s="61">
        <f t="shared" si="24"/>
        <v>160.31547311268716</v>
      </c>
      <c r="V537" s="62">
        <f t="shared" si="25"/>
        <v>1.4641755748367855</v>
      </c>
      <c r="W537" s="60">
        <v>17</v>
      </c>
      <c r="X537" s="60" t="s">
        <v>71</v>
      </c>
      <c r="Y537" s="60">
        <f t="shared" si="26"/>
        <v>0</v>
      </c>
      <c r="Z537" s="60">
        <v>6.47</v>
      </c>
      <c r="AA537" s="60">
        <v>33.5</v>
      </c>
      <c r="AB537" s="60"/>
    </row>
    <row r="538" spans="1:28" x14ac:dyDescent="0.3">
      <c r="B538" s="63"/>
      <c r="E538" s="63">
        <v>6</v>
      </c>
      <c r="F538" s="63" t="s">
        <v>17</v>
      </c>
      <c r="G538" s="63" t="s">
        <v>2269</v>
      </c>
      <c r="H538" s="60">
        <v>17</v>
      </c>
      <c r="I538" s="60">
        <v>14</v>
      </c>
      <c r="J538" s="60" t="s">
        <v>71</v>
      </c>
      <c r="K538" s="60" t="s">
        <v>28</v>
      </c>
      <c r="L538" s="60">
        <v>92</v>
      </c>
      <c r="M538" s="60">
        <v>133</v>
      </c>
      <c r="N538" s="60">
        <v>41</v>
      </c>
      <c r="O538" s="60">
        <v>41</v>
      </c>
      <c r="P538" s="74">
        <v>341342</v>
      </c>
      <c r="Q538" s="60">
        <v>426.53</v>
      </c>
      <c r="R538" s="60">
        <v>344.51000000000005</v>
      </c>
      <c r="S538" s="62">
        <v>23.807726916490061</v>
      </c>
      <c r="T538" s="60">
        <v>1.35</v>
      </c>
      <c r="U538" s="61">
        <f t="shared" si="24"/>
        <v>234.74765705786336</v>
      </c>
      <c r="V538" s="62">
        <f t="shared" si="25"/>
        <v>1.467575882621402</v>
      </c>
      <c r="W538" s="60">
        <v>17</v>
      </c>
      <c r="X538" s="60" t="s">
        <v>71</v>
      </c>
      <c r="Y538" s="60">
        <f t="shared" si="26"/>
        <v>0</v>
      </c>
      <c r="Z538" s="60">
        <v>6.68</v>
      </c>
      <c r="AA538" s="60">
        <v>21</v>
      </c>
      <c r="AB538" s="60"/>
    </row>
    <row r="539" spans="1:28" x14ac:dyDescent="0.3">
      <c r="A539" s="1" t="e">
        <v>#REF!</v>
      </c>
      <c r="B539" s="63">
        <v>330</v>
      </c>
      <c r="C539" s="63">
        <v>493722.098564999</v>
      </c>
      <c r="D539" s="63">
        <v>5180995.8686100002</v>
      </c>
      <c r="E539" s="63">
        <v>6</v>
      </c>
      <c r="F539" s="63" t="s">
        <v>17</v>
      </c>
      <c r="G539" s="63" t="s">
        <v>2270</v>
      </c>
      <c r="H539" s="60">
        <v>17</v>
      </c>
      <c r="I539" s="60">
        <v>14</v>
      </c>
      <c r="J539" s="60" t="s">
        <v>71</v>
      </c>
      <c r="K539" s="60" t="s">
        <v>29</v>
      </c>
      <c r="L539" s="60">
        <v>133</v>
      </c>
      <c r="M539" s="60">
        <v>153</v>
      </c>
      <c r="N539" s="60">
        <v>20</v>
      </c>
      <c r="O539" s="60">
        <v>18</v>
      </c>
      <c r="P539" s="60">
        <v>343</v>
      </c>
      <c r="Q539" s="60">
        <v>182.94000000000003</v>
      </c>
      <c r="R539" s="60">
        <v>147.75</v>
      </c>
      <c r="S539" s="62">
        <v>23.817258883248748</v>
      </c>
      <c r="T539" s="60">
        <v>1.35</v>
      </c>
      <c r="U539" s="61">
        <f t="shared" si="24"/>
        <v>103.05994700101319</v>
      </c>
      <c r="V539" s="62">
        <f t="shared" si="25"/>
        <v>1.4336316318748685</v>
      </c>
      <c r="W539" s="60">
        <v>17</v>
      </c>
      <c r="X539" s="60" t="s">
        <v>71</v>
      </c>
      <c r="Y539" s="60">
        <f t="shared" si="26"/>
        <v>0</v>
      </c>
      <c r="Z539" s="60">
        <v>6.77</v>
      </c>
      <c r="AA539" s="60">
        <v>16.100000000000001</v>
      </c>
      <c r="AB539" s="60"/>
    </row>
    <row r="540" spans="1:28" x14ac:dyDescent="0.3">
      <c r="A540" s="72" t="e">
        <v>#REF!</v>
      </c>
      <c r="B540" s="66">
        <v>421</v>
      </c>
      <c r="C540" s="66">
        <v>493712.774829</v>
      </c>
      <c r="D540" s="66">
        <v>5181114.8141000001</v>
      </c>
      <c r="E540" s="66">
        <v>4</v>
      </c>
      <c r="F540" s="66" t="s">
        <v>17</v>
      </c>
      <c r="G540" s="66" t="s">
        <v>2271</v>
      </c>
      <c r="H540" s="67">
        <v>17</v>
      </c>
      <c r="I540" s="67">
        <v>18</v>
      </c>
      <c r="J540" s="67" t="s">
        <v>83</v>
      </c>
      <c r="K540" s="67" t="s">
        <v>16</v>
      </c>
      <c r="L540" s="67">
        <v>0</v>
      </c>
      <c r="M540" s="67">
        <v>10</v>
      </c>
      <c r="N540" s="67">
        <v>10</v>
      </c>
      <c r="O540" s="67">
        <v>10</v>
      </c>
      <c r="P540" s="67">
        <v>605</v>
      </c>
      <c r="Q540" s="68">
        <v>88.850000000000009</v>
      </c>
      <c r="R540" s="68">
        <v>79.8</v>
      </c>
      <c r="S540" s="68">
        <v>11.340852130325828</v>
      </c>
      <c r="T540" s="60">
        <v>1.35</v>
      </c>
      <c r="U540" s="61">
        <f t="shared" si="24"/>
        <v>57.255526111673987</v>
      </c>
      <c r="V540" s="62">
        <f t="shared" si="25"/>
        <v>1.3937519296277912</v>
      </c>
      <c r="W540" s="60">
        <v>17</v>
      </c>
      <c r="X540" s="60" t="s">
        <v>83</v>
      </c>
      <c r="Y540" s="60">
        <f t="shared" si="26"/>
        <v>0</v>
      </c>
      <c r="Z540" s="60"/>
      <c r="AA540" s="60"/>
      <c r="AB540" s="60"/>
    </row>
    <row r="541" spans="1:28" x14ac:dyDescent="0.3">
      <c r="A541" s="72" t="e">
        <v>#REF!</v>
      </c>
      <c r="B541" s="66">
        <v>421</v>
      </c>
      <c r="C541" s="66">
        <v>493712.774829</v>
      </c>
      <c r="D541" s="66">
        <v>5181114.8141000001</v>
      </c>
      <c r="E541" s="66">
        <v>4</v>
      </c>
      <c r="F541" s="66" t="s">
        <v>17</v>
      </c>
      <c r="G541" s="66" t="s">
        <v>2272</v>
      </c>
      <c r="H541" s="67">
        <v>17</v>
      </c>
      <c r="I541" s="67">
        <v>18</v>
      </c>
      <c r="J541" s="67" t="s">
        <v>83</v>
      </c>
      <c r="K541" s="67" t="s">
        <v>17</v>
      </c>
      <c r="L541" s="67">
        <v>10</v>
      </c>
      <c r="M541" s="67">
        <v>42</v>
      </c>
      <c r="N541" s="67">
        <v>32</v>
      </c>
      <c r="O541" s="67">
        <v>32</v>
      </c>
      <c r="P541" s="67">
        <v>606</v>
      </c>
      <c r="Q541" s="68">
        <v>273.3954</v>
      </c>
      <c r="R541" s="68">
        <v>243.19539999999998</v>
      </c>
      <c r="S541" s="68">
        <v>12.417998037791842</v>
      </c>
      <c r="T541" s="60">
        <v>1.35</v>
      </c>
      <c r="U541" s="61">
        <f t="shared" si="24"/>
        <v>183.21768355735676</v>
      </c>
      <c r="V541" s="62">
        <f t="shared" si="25"/>
        <v>1.327357683374853</v>
      </c>
      <c r="W541" s="60">
        <v>17</v>
      </c>
      <c r="X541" s="60" t="s">
        <v>83</v>
      </c>
      <c r="Y541" s="60">
        <f t="shared" si="26"/>
        <v>0</v>
      </c>
      <c r="Z541" s="60"/>
      <c r="AA541" s="60"/>
      <c r="AB541" s="60"/>
    </row>
    <row r="542" spans="1:28" x14ac:dyDescent="0.3">
      <c r="A542" s="72" t="e">
        <v>#REF!</v>
      </c>
      <c r="B542" s="66">
        <v>421</v>
      </c>
      <c r="C542" s="66">
        <v>493712.774829</v>
      </c>
      <c r="D542" s="66">
        <v>5181114.8141000001</v>
      </c>
      <c r="E542" s="66">
        <v>4</v>
      </c>
      <c r="F542" s="66" t="s">
        <v>17</v>
      </c>
      <c r="G542" s="66" t="s">
        <v>2273</v>
      </c>
      <c r="H542" s="67">
        <v>17</v>
      </c>
      <c r="I542" s="67">
        <v>18</v>
      </c>
      <c r="J542" s="67" t="s">
        <v>83</v>
      </c>
      <c r="K542" s="67" t="s">
        <v>39</v>
      </c>
      <c r="L542" s="67">
        <v>42</v>
      </c>
      <c r="M542" s="67">
        <v>73</v>
      </c>
      <c r="N542" s="67">
        <v>31</v>
      </c>
      <c r="O542" s="67">
        <v>31</v>
      </c>
      <c r="P542" s="67">
        <v>607</v>
      </c>
      <c r="Q542" s="68">
        <v>258.57</v>
      </c>
      <c r="R542" s="68">
        <v>224.45999999999998</v>
      </c>
      <c r="S542" s="68">
        <v>15.196471531676032</v>
      </c>
      <c r="T542" s="60">
        <v>1.35</v>
      </c>
      <c r="U542" s="61">
        <f t="shared" si="24"/>
        <v>177.49213094618938</v>
      </c>
      <c r="V542" s="62">
        <f t="shared" si="25"/>
        <v>1.2646194442729968</v>
      </c>
      <c r="W542" s="60">
        <v>17</v>
      </c>
      <c r="X542" s="60" t="s">
        <v>83</v>
      </c>
      <c r="Y542" s="60">
        <f t="shared" si="26"/>
        <v>0</v>
      </c>
      <c r="Z542" s="60"/>
      <c r="AA542" s="60"/>
      <c r="AB542" s="60"/>
    </row>
    <row r="543" spans="1:28" x14ac:dyDescent="0.3">
      <c r="A543" s="72" t="e">
        <v>#REF!</v>
      </c>
      <c r="B543" s="66">
        <v>421</v>
      </c>
      <c r="C543" s="66">
        <v>493712.774829</v>
      </c>
      <c r="D543" s="66">
        <v>5181114.8141000001</v>
      </c>
      <c r="E543" s="66">
        <v>4</v>
      </c>
      <c r="F543" s="66" t="s">
        <v>17</v>
      </c>
      <c r="G543" s="66" t="s">
        <v>2274</v>
      </c>
      <c r="H543" s="67">
        <v>17</v>
      </c>
      <c r="I543" s="67">
        <v>18</v>
      </c>
      <c r="J543" s="67" t="s">
        <v>83</v>
      </c>
      <c r="K543" s="67" t="s">
        <v>27</v>
      </c>
      <c r="L543" s="67">
        <v>73</v>
      </c>
      <c r="M543" s="67">
        <v>98</v>
      </c>
      <c r="N543" s="67">
        <v>25</v>
      </c>
      <c r="O543" s="67">
        <v>13</v>
      </c>
      <c r="P543" s="67">
        <v>608</v>
      </c>
      <c r="Q543" s="68">
        <v>141.05530000000002</v>
      </c>
      <c r="R543" s="68">
        <v>125.03530000000001</v>
      </c>
      <c r="S543" s="68">
        <v>12.81238178338438</v>
      </c>
      <c r="T543" s="60">
        <v>1.35</v>
      </c>
      <c r="U543" s="61">
        <f t="shared" si="24"/>
        <v>74.432183945176192</v>
      </c>
      <c r="V543" s="62">
        <f t="shared" si="25"/>
        <v>1.6798553175881024</v>
      </c>
      <c r="W543" s="60">
        <v>17</v>
      </c>
      <c r="X543" s="60" t="s">
        <v>83</v>
      </c>
      <c r="Y543" s="60">
        <f t="shared" si="26"/>
        <v>0</v>
      </c>
      <c r="Z543" s="60"/>
      <c r="AA543" s="60"/>
      <c r="AB543" s="60"/>
    </row>
    <row r="544" spans="1:28" x14ac:dyDescent="0.3">
      <c r="A544" s="72" t="e">
        <v>#REF!</v>
      </c>
      <c r="B544" s="66">
        <v>421</v>
      </c>
      <c r="C544" s="66">
        <v>493712.774829</v>
      </c>
      <c r="D544" s="66">
        <v>5181114.8141000001</v>
      </c>
      <c r="E544" s="66">
        <v>4</v>
      </c>
      <c r="F544" s="66" t="s">
        <v>17</v>
      </c>
      <c r="G544" s="66" t="s">
        <v>2275</v>
      </c>
      <c r="H544" s="67">
        <v>17</v>
      </c>
      <c r="I544" s="67">
        <v>18</v>
      </c>
      <c r="J544" s="67" t="s">
        <v>83</v>
      </c>
      <c r="K544" s="67" t="s">
        <v>20</v>
      </c>
      <c r="L544" s="67">
        <v>98</v>
      </c>
      <c r="M544" s="67">
        <v>126</v>
      </c>
      <c r="N544" s="67">
        <v>28</v>
      </c>
      <c r="O544" s="67">
        <v>28</v>
      </c>
      <c r="P544" s="67">
        <v>609</v>
      </c>
      <c r="Q544" s="68">
        <v>312.18</v>
      </c>
      <c r="R544" s="68">
        <v>258.94</v>
      </c>
      <c r="S544" s="68">
        <v>20.560747663551407</v>
      </c>
      <c r="T544" s="60">
        <v>1.35</v>
      </c>
      <c r="U544" s="61">
        <f t="shared" si="24"/>
        <v>160.31547311268716</v>
      </c>
      <c r="V544" s="62">
        <f t="shared" si="25"/>
        <v>1.6151903180174554</v>
      </c>
      <c r="W544" s="60">
        <v>17</v>
      </c>
      <c r="X544" s="60" t="s">
        <v>83</v>
      </c>
      <c r="Y544" s="60">
        <f t="shared" si="26"/>
        <v>0</v>
      </c>
      <c r="Z544" s="60"/>
      <c r="AA544" s="60"/>
      <c r="AB544" s="60"/>
    </row>
    <row r="545" spans="1:28" x14ac:dyDescent="0.3">
      <c r="A545" s="72" t="e">
        <v>#REF!</v>
      </c>
      <c r="B545" s="66">
        <v>421</v>
      </c>
      <c r="C545" s="66">
        <v>493712.774829</v>
      </c>
      <c r="D545" s="66">
        <v>5181114.8141000001</v>
      </c>
      <c r="E545" s="66">
        <v>4</v>
      </c>
      <c r="F545" s="66" t="s">
        <v>17</v>
      </c>
      <c r="G545" s="66" t="s">
        <v>2276</v>
      </c>
      <c r="H545" s="67">
        <v>17</v>
      </c>
      <c r="I545" s="67">
        <v>18</v>
      </c>
      <c r="J545" s="67" t="s">
        <v>83</v>
      </c>
      <c r="K545" s="67" t="s">
        <v>21</v>
      </c>
      <c r="L545" s="67">
        <v>126</v>
      </c>
      <c r="M545" s="67">
        <v>153</v>
      </c>
      <c r="N545" s="67">
        <v>27</v>
      </c>
      <c r="O545" s="67">
        <v>20</v>
      </c>
      <c r="P545" s="67">
        <v>610</v>
      </c>
      <c r="Q545" s="68">
        <v>242.52999999999997</v>
      </c>
      <c r="R545" s="68">
        <v>199.5</v>
      </c>
      <c r="S545" s="68">
        <v>21.568922305764399</v>
      </c>
      <c r="T545" s="60">
        <v>1.35</v>
      </c>
      <c r="U545" s="61">
        <f t="shared" si="24"/>
        <v>114.51105222334797</v>
      </c>
      <c r="V545" s="62">
        <f t="shared" si="25"/>
        <v>1.7421899120347388</v>
      </c>
      <c r="W545" s="60">
        <v>17</v>
      </c>
      <c r="X545" s="60" t="s">
        <v>83</v>
      </c>
      <c r="Y545" s="60">
        <f t="shared" si="26"/>
        <v>0</v>
      </c>
      <c r="Z545" s="60"/>
      <c r="AA545" s="60"/>
      <c r="AB545" s="60"/>
    </row>
    <row r="546" spans="1:28" x14ac:dyDescent="0.3">
      <c r="A546" s="1" t="e">
        <v>#REF!</v>
      </c>
      <c r="B546" s="63">
        <v>35</v>
      </c>
      <c r="C546" s="63">
        <v>493755.952693998</v>
      </c>
      <c r="D546" s="63">
        <v>5180592.4596699905</v>
      </c>
      <c r="E546" s="63">
        <v>2</v>
      </c>
      <c r="F546" s="63" t="s">
        <v>23</v>
      </c>
      <c r="G546" s="63" t="s">
        <v>2277</v>
      </c>
      <c r="H546" s="60">
        <v>18</v>
      </c>
      <c r="I546" s="60">
        <v>2</v>
      </c>
      <c r="J546" s="60" t="s">
        <v>15</v>
      </c>
      <c r="K546" s="60" t="s">
        <v>16</v>
      </c>
      <c r="L546" s="60">
        <v>0</v>
      </c>
      <c r="M546" s="60">
        <v>11</v>
      </c>
      <c r="N546" s="60">
        <v>11</v>
      </c>
      <c r="O546" s="60">
        <v>11</v>
      </c>
      <c r="P546" s="60">
        <v>520</v>
      </c>
      <c r="Q546" s="60">
        <v>115.03999999999999</v>
      </c>
      <c r="R546" s="60">
        <v>91.85</v>
      </c>
      <c r="S546" s="62">
        <v>25.247686445291233</v>
      </c>
      <c r="T546" s="60">
        <v>1.35</v>
      </c>
      <c r="U546" s="61">
        <f t="shared" si="24"/>
        <v>62.981078722841389</v>
      </c>
      <c r="V546" s="62">
        <f t="shared" si="25"/>
        <v>1.4583745128310845</v>
      </c>
      <c r="W546" s="60">
        <v>18</v>
      </c>
      <c r="X546" s="60" t="s">
        <v>15</v>
      </c>
      <c r="Y546" s="60">
        <f t="shared" si="26"/>
        <v>0</v>
      </c>
      <c r="Z546" s="60">
        <v>4.8600000000000003</v>
      </c>
      <c r="AA546" s="60">
        <v>126.8</v>
      </c>
      <c r="AB546" s="60"/>
    </row>
    <row r="547" spans="1:28" x14ac:dyDescent="0.3">
      <c r="A547" s="1" t="e">
        <v>#REF!</v>
      </c>
      <c r="B547" s="63">
        <v>35</v>
      </c>
      <c r="C547" s="63">
        <v>493755.952693998</v>
      </c>
      <c r="D547" s="63">
        <v>5180592.4596699905</v>
      </c>
      <c r="E547" s="63">
        <v>2</v>
      </c>
      <c r="F547" s="63" t="s">
        <v>23</v>
      </c>
      <c r="G547" s="63" t="s">
        <v>2278</v>
      </c>
      <c r="H547" s="60">
        <v>18</v>
      </c>
      <c r="I547" s="60">
        <v>2</v>
      </c>
      <c r="J547" s="60" t="s">
        <v>15</v>
      </c>
      <c r="K547" s="60" t="s">
        <v>24</v>
      </c>
      <c r="L547" s="60">
        <v>11</v>
      </c>
      <c r="M547" s="64">
        <v>24</v>
      </c>
      <c r="N547" s="60">
        <v>13</v>
      </c>
      <c r="O547" s="60">
        <v>13</v>
      </c>
      <c r="P547" s="60">
        <v>521</v>
      </c>
      <c r="Q547" s="60">
        <v>140.82999999999998</v>
      </c>
      <c r="R547" s="60">
        <v>113.28</v>
      </c>
      <c r="S547" s="62">
        <v>24.320268361581906</v>
      </c>
      <c r="T547" s="60">
        <v>1.35</v>
      </c>
      <c r="U547" s="61">
        <f t="shared" si="24"/>
        <v>74.432183945176192</v>
      </c>
      <c r="V547" s="62">
        <f t="shared" si="25"/>
        <v>1.5219222921557372</v>
      </c>
      <c r="W547" s="60">
        <v>18</v>
      </c>
      <c r="X547" s="60" t="s">
        <v>15</v>
      </c>
      <c r="Y547" s="60">
        <f t="shared" si="26"/>
        <v>0</v>
      </c>
      <c r="Z547" s="64">
        <v>5.22</v>
      </c>
      <c r="AA547" s="60">
        <v>106.1</v>
      </c>
      <c r="AB547" s="60"/>
    </row>
    <row r="548" spans="1:28" x14ac:dyDescent="0.3">
      <c r="A548" s="1" t="e">
        <v>#REF!</v>
      </c>
      <c r="B548" s="63">
        <v>35</v>
      </c>
      <c r="C548" s="63">
        <v>493755.952693998</v>
      </c>
      <c r="D548" s="63">
        <v>5180592.4596699905</v>
      </c>
      <c r="E548" s="63">
        <v>2</v>
      </c>
      <c r="F548" s="63" t="s">
        <v>23</v>
      </c>
      <c r="G548" s="63" t="s">
        <v>2279</v>
      </c>
      <c r="H548" s="60">
        <v>18</v>
      </c>
      <c r="I548" s="60">
        <v>2</v>
      </c>
      <c r="J548" s="60" t="s">
        <v>15</v>
      </c>
      <c r="K548" s="60" t="s">
        <v>25</v>
      </c>
      <c r="L548" s="60">
        <v>24</v>
      </c>
      <c r="M548" s="60">
        <v>45</v>
      </c>
      <c r="N548" s="60">
        <v>21</v>
      </c>
      <c r="O548" s="60">
        <v>21</v>
      </c>
      <c r="P548" s="60">
        <v>522</v>
      </c>
      <c r="Q548" s="60">
        <v>225.98000000000002</v>
      </c>
      <c r="R548" s="60">
        <v>178.45</v>
      </c>
      <c r="S548" s="62">
        <v>26.63491173998321</v>
      </c>
      <c r="T548" s="60">
        <v>1.35</v>
      </c>
      <c r="U548" s="61">
        <f t="shared" si="24"/>
        <v>120.23660483451538</v>
      </c>
      <c r="V548" s="62">
        <f t="shared" si="25"/>
        <v>1.4841570106342004</v>
      </c>
      <c r="W548" s="60">
        <v>18</v>
      </c>
      <c r="X548" s="60" t="s">
        <v>15</v>
      </c>
      <c r="Y548" s="60">
        <f t="shared" si="26"/>
        <v>0</v>
      </c>
      <c r="Z548" s="60">
        <v>6.2</v>
      </c>
      <c r="AA548" s="60">
        <v>48.5</v>
      </c>
      <c r="AB548" s="60"/>
    </row>
    <row r="549" spans="1:28" x14ac:dyDescent="0.3">
      <c r="A549" s="1" t="e">
        <v>#REF!</v>
      </c>
      <c r="B549" s="63">
        <v>35</v>
      </c>
      <c r="C549" s="63">
        <v>493755.952693998</v>
      </c>
      <c r="D549" s="63">
        <v>5180592.4596699905</v>
      </c>
      <c r="E549" s="63">
        <v>2</v>
      </c>
      <c r="F549" s="63" t="s">
        <v>23</v>
      </c>
      <c r="G549" s="63" t="s">
        <v>2280</v>
      </c>
      <c r="H549" s="60">
        <v>18</v>
      </c>
      <c r="I549" s="60">
        <v>2</v>
      </c>
      <c r="J549" s="60" t="s">
        <v>15</v>
      </c>
      <c r="K549" s="60" t="s">
        <v>30</v>
      </c>
      <c r="L549" s="60">
        <v>45</v>
      </c>
      <c r="M549" s="60">
        <v>70</v>
      </c>
      <c r="N549" s="60">
        <v>25</v>
      </c>
      <c r="O549" s="60">
        <v>25</v>
      </c>
      <c r="P549" s="60">
        <v>523</v>
      </c>
      <c r="Q549" s="60">
        <v>277.87</v>
      </c>
      <c r="R549" s="60">
        <v>216.97000000000003</v>
      </c>
      <c r="S549" s="62">
        <v>28.068396552518767</v>
      </c>
      <c r="T549" s="60">
        <v>1.35</v>
      </c>
      <c r="U549" s="61">
        <f t="shared" si="24"/>
        <v>143.13881527918497</v>
      </c>
      <c r="V549" s="62">
        <f t="shared" si="25"/>
        <v>1.5158012840668766</v>
      </c>
      <c r="W549" s="60">
        <v>18</v>
      </c>
      <c r="X549" s="60" t="s">
        <v>15</v>
      </c>
      <c r="Y549" s="60">
        <f t="shared" si="26"/>
        <v>0</v>
      </c>
      <c r="Z549" s="60">
        <v>6.35</v>
      </c>
      <c r="AA549" s="60">
        <v>39.6</v>
      </c>
      <c r="AB549" s="60"/>
    </row>
    <row r="550" spans="1:28" x14ac:dyDescent="0.3">
      <c r="A550" s="1" t="e">
        <v>#REF!</v>
      </c>
      <c r="B550" s="63">
        <v>35</v>
      </c>
      <c r="C550" s="63">
        <v>493755.952693998</v>
      </c>
      <c r="D550" s="63">
        <v>5180592.4596699905</v>
      </c>
      <c r="E550" s="63">
        <v>2</v>
      </c>
      <c r="F550" s="63" t="s">
        <v>23</v>
      </c>
      <c r="G550" s="63" t="s">
        <v>2281</v>
      </c>
      <c r="H550" s="60">
        <v>18</v>
      </c>
      <c r="I550" s="60">
        <v>2</v>
      </c>
      <c r="J550" s="60" t="s">
        <v>15</v>
      </c>
      <c r="K550" s="60" t="s">
        <v>88</v>
      </c>
      <c r="L550" s="60">
        <v>70</v>
      </c>
      <c r="M550" s="60">
        <v>87</v>
      </c>
      <c r="N550" s="60">
        <v>17</v>
      </c>
      <c r="O550" s="60">
        <v>17</v>
      </c>
      <c r="P550" s="60">
        <v>524</v>
      </c>
      <c r="Q550" s="60">
        <v>223.03000000000003</v>
      </c>
      <c r="R550" s="60">
        <v>181.07999999999998</v>
      </c>
      <c r="S550" s="62">
        <v>23.166556218246107</v>
      </c>
      <c r="T550" s="60">
        <v>1.35</v>
      </c>
      <c r="U550" s="61">
        <f t="shared" si="24"/>
        <v>97.334394389845784</v>
      </c>
      <c r="V550" s="62">
        <f t="shared" si="25"/>
        <v>1.8603906782913193</v>
      </c>
      <c r="W550" s="60">
        <v>18</v>
      </c>
      <c r="X550" s="60" t="s">
        <v>15</v>
      </c>
      <c r="Y550" s="60">
        <f t="shared" si="26"/>
        <v>0</v>
      </c>
      <c r="Z550" s="60">
        <v>6.48</v>
      </c>
      <c r="AA550" s="60">
        <v>32.299999999999997</v>
      </c>
      <c r="AB550" s="60"/>
    </row>
    <row r="551" spans="1:28" x14ac:dyDescent="0.3">
      <c r="A551" s="1" t="e">
        <v>#REF!</v>
      </c>
      <c r="B551" s="63">
        <v>35</v>
      </c>
      <c r="C551" s="63">
        <v>493755.952693998</v>
      </c>
      <c r="D551" s="63">
        <v>5180592.4596699905</v>
      </c>
      <c r="E551" s="63">
        <v>2</v>
      </c>
      <c r="F551" s="63" t="s">
        <v>23</v>
      </c>
      <c r="G551" s="63" t="s">
        <v>2282</v>
      </c>
      <c r="H551" s="60">
        <v>18</v>
      </c>
      <c r="I551" s="60">
        <v>2</v>
      </c>
      <c r="J551" s="60" t="s">
        <v>15</v>
      </c>
      <c r="K551" s="60" t="s">
        <v>59</v>
      </c>
      <c r="L551" s="60">
        <v>87</v>
      </c>
      <c r="M551" s="60">
        <v>121</v>
      </c>
      <c r="N551" s="60">
        <v>34</v>
      </c>
      <c r="O551" s="60">
        <v>34</v>
      </c>
      <c r="P551" s="60">
        <v>525</v>
      </c>
      <c r="Q551" s="60">
        <v>394.13</v>
      </c>
      <c r="R551" s="60">
        <v>317.87</v>
      </c>
      <c r="S551" s="62">
        <v>23.99093969232705</v>
      </c>
      <c r="T551" s="60">
        <v>1.35</v>
      </c>
      <c r="U551" s="61">
        <f t="shared" si="24"/>
        <v>194.66878877969157</v>
      </c>
      <c r="V551" s="62">
        <f t="shared" si="25"/>
        <v>1.6328760352011866</v>
      </c>
      <c r="W551" s="60">
        <v>18</v>
      </c>
      <c r="X551" s="60" t="s">
        <v>15</v>
      </c>
      <c r="Y551" s="60">
        <f t="shared" si="26"/>
        <v>0</v>
      </c>
      <c r="Z551" s="60">
        <v>6.31</v>
      </c>
      <c r="AA551" s="60">
        <v>42.4</v>
      </c>
      <c r="AB551" s="60"/>
    </row>
    <row r="552" spans="1:28" x14ac:dyDescent="0.3">
      <c r="A552" s="1" t="e">
        <v>#REF!</v>
      </c>
      <c r="B552" s="63">
        <v>35</v>
      </c>
      <c r="C552" s="63">
        <v>493755.952693998</v>
      </c>
      <c r="D552" s="63">
        <v>5180592.4596699905</v>
      </c>
      <c r="E552" s="63">
        <v>2</v>
      </c>
      <c r="F552" s="63" t="s">
        <v>23</v>
      </c>
      <c r="G552" s="63" t="s">
        <v>2283</v>
      </c>
      <c r="H552" s="60">
        <v>18</v>
      </c>
      <c r="I552" s="60">
        <v>2</v>
      </c>
      <c r="J552" s="60" t="s">
        <v>15</v>
      </c>
      <c r="K552" s="60" t="s">
        <v>54</v>
      </c>
      <c r="L552" s="60">
        <v>121</v>
      </c>
      <c r="M552" s="60">
        <v>153</v>
      </c>
      <c r="N552" s="60">
        <v>32</v>
      </c>
      <c r="O552" s="60">
        <v>32</v>
      </c>
      <c r="P552" s="60">
        <v>526</v>
      </c>
      <c r="Q552" s="60">
        <v>374.62</v>
      </c>
      <c r="R552" s="60">
        <v>304.89999999999998</v>
      </c>
      <c r="S552" s="62">
        <v>22.866513611020018</v>
      </c>
      <c r="T552" s="60">
        <v>1.35</v>
      </c>
      <c r="U552" s="61">
        <f t="shared" si="24"/>
        <v>183.21768355735676</v>
      </c>
      <c r="V552" s="62">
        <f t="shared" si="25"/>
        <v>1.6641406772537337</v>
      </c>
      <c r="W552" s="60">
        <v>18</v>
      </c>
      <c r="X552" s="60" t="s">
        <v>15</v>
      </c>
      <c r="Y552" s="60">
        <f t="shared" si="26"/>
        <v>0</v>
      </c>
      <c r="Z552" s="60">
        <v>6.52</v>
      </c>
      <c r="AA552" s="60">
        <v>29.9</v>
      </c>
      <c r="AB552" s="60"/>
    </row>
    <row r="553" spans="1:28" x14ac:dyDescent="0.3">
      <c r="A553" s="1" t="e">
        <v>#REF!</v>
      </c>
      <c r="B553" s="63">
        <v>83</v>
      </c>
      <c r="C553" s="63">
        <v>493743.27039100003</v>
      </c>
      <c r="D553" s="63">
        <v>5180656.0347600002</v>
      </c>
      <c r="E553" s="63">
        <v>1</v>
      </c>
      <c r="F553" s="63" t="s">
        <v>23</v>
      </c>
      <c r="G553" s="63" t="s">
        <v>2284</v>
      </c>
      <c r="H553" s="60">
        <v>18</v>
      </c>
      <c r="I553" s="60">
        <v>4</v>
      </c>
      <c r="J553" s="60" t="s">
        <v>33</v>
      </c>
      <c r="K553" s="60" t="s">
        <v>16</v>
      </c>
      <c r="L553" s="60">
        <v>0</v>
      </c>
      <c r="M553" s="60">
        <v>19</v>
      </c>
      <c r="N553" s="60">
        <v>19</v>
      </c>
      <c r="O553" s="60">
        <v>19</v>
      </c>
      <c r="P553" s="60">
        <v>582</v>
      </c>
      <c r="Q553" s="60">
        <v>197.62000000000003</v>
      </c>
      <c r="R553" s="60">
        <v>155.91</v>
      </c>
      <c r="S553" s="62">
        <v>26.752613687383768</v>
      </c>
      <c r="T553" s="60">
        <v>1.35</v>
      </c>
      <c r="U553" s="61">
        <f t="shared" si="24"/>
        <v>108.78549961218057</v>
      </c>
      <c r="V553" s="62">
        <f t="shared" si="25"/>
        <v>1.4331873324645095</v>
      </c>
      <c r="W553" s="60">
        <v>18</v>
      </c>
      <c r="X553" s="60" t="s">
        <v>33</v>
      </c>
      <c r="Y553" s="60">
        <f t="shared" si="26"/>
        <v>0</v>
      </c>
      <c r="Z553" s="60">
        <v>4.3899999999999997</v>
      </c>
      <c r="AA553" s="60">
        <v>143</v>
      </c>
      <c r="AB553" s="60"/>
    </row>
    <row r="554" spans="1:28" x14ac:dyDescent="0.3">
      <c r="A554" s="1" t="e">
        <v>#REF!</v>
      </c>
      <c r="B554" s="63">
        <v>83</v>
      </c>
      <c r="C554" s="63">
        <v>493743.27039100003</v>
      </c>
      <c r="D554" s="63">
        <v>5180656.0347600002</v>
      </c>
      <c r="E554" s="63">
        <v>1</v>
      </c>
      <c r="F554" s="63" t="s">
        <v>23</v>
      </c>
      <c r="G554" s="63" t="s">
        <v>2285</v>
      </c>
      <c r="H554" s="60">
        <v>18</v>
      </c>
      <c r="I554" s="60">
        <v>4</v>
      </c>
      <c r="J554" s="60" t="s">
        <v>33</v>
      </c>
      <c r="K554" s="60" t="s">
        <v>24</v>
      </c>
      <c r="L554" s="60">
        <v>19</v>
      </c>
      <c r="M554" s="60">
        <v>40</v>
      </c>
      <c r="N554" s="60">
        <v>21</v>
      </c>
      <c r="O554" s="60">
        <v>21</v>
      </c>
      <c r="P554" s="60">
        <v>583</v>
      </c>
      <c r="Q554" s="60">
        <v>212.08</v>
      </c>
      <c r="R554" s="60">
        <v>169.53</v>
      </c>
      <c r="S554" s="62">
        <v>25.098802571816204</v>
      </c>
      <c r="T554" s="60">
        <v>1.35</v>
      </c>
      <c r="U554" s="61">
        <f t="shared" si="24"/>
        <v>120.23660483451538</v>
      </c>
      <c r="V554" s="62">
        <f t="shared" si="25"/>
        <v>1.4099699524394285</v>
      </c>
      <c r="W554" s="60">
        <v>18</v>
      </c>
      <c r="X554" s="60" t="s">
        <v>33</v>
      </c>
      <c r="Y554" s="60">
        <f t="shared" si="26"/>
        <v>0</v>
      </c>
      <c r="Z554" s="60">
        <v>5.0999999999999996</v>
      </c>
      <c r="AA554" s="60">
        <v>101.7</v>
      </c>
      <c r="AB554" s="60"/>
    </row>
    <row r="555" spans="1:28" x14ac:dyDescent="0.3">
      <c r="A555" s="1" t="e">
        <v>#REF!</v>
      </c>
      <c r="B555" s="63">
        <v>83</v>
      </c>
      <c r="C555" s="63">
        <v>493743.27039100003</v>
      </c>
      <c r="D555" s="63">
        <v>5180656.0347600002</v>
      </c>
      <c r="E555" s="63">
        <v>1</v>
      </c>
      <c r="F555" s="63" t="s">
        <v>23</v>
      </c>
      <c r="G555" s="63" t="s">
        <v>2286</v>
      </c>
      <c r="H555" s="60">
        <v>18</v>
      </c>
      <c r="I555" s="60">
        <v>4</v>
      </c>
      <c r="J555" s="60" t="s">
        <v>33</v>
      </c>
      <c r="K555" s="60" t="s">
        <v>25</v>
      </c>
      <c r="L555" s="60">
        <v>40</v>
      </c>
      <c r="M555" s="60">
        <v>60</v>
      </c>
      <c r="N555" s="60">
        <v>20</v>
      </c>
      <c r="O555" s="60">
        <v>20</v>
      </c>
      <c r="P555" s="60">
        <v>584</v>
      </c>
      <c r="Q555" s="60">
        <v>216.16000000000003</v>
      </c>
      <c r="R555" s="60">
        <v>176.85</v>
      </c>
      <c r="S555" s="62">
        <v>22.227876731693545</v>
      </c>
      <c r="T555" s="60">
        <v>1.35</v>
      </c>
      <c r="U555" s="61">
        <f t="shared" si="24"/>
        <v>114.51105222334797</v>
      </c>
      <c r="V555" s="62">
        <f t="shared" si="25"/>
        <v>1.5443924107435767</v>
      </c>
      <c r="W555" s="60">
        <v>18</v>
      </c>
      <c r="X555" s="60" t="s">
        <v>33</v>
      </c>
      <c r="Y555" s="60">
        <f t="shared" si="26"/>
        <v>0</v>
      </c>
      <c r="Z555" s="60">
        <v>6.06</v>
      </c>
      <c r="AA555" s="60">
        <v>45.6</v>
      </c>
      <c r="AB555" s="60"/>
    </row>
    <row r="556" spans="1:28" x14ac:dyDescent="0.3">
      <c r="A556" s="1" t="e">
        <v>#REF!</v>
      </c>
      <c r="B556" s="63">
        <v>83</v>
      </c>
      <c r="C556" s="63">
        <v>493743.27039100003</v>
      </c>
      <c r="D556" s="63">
        <v>5180656.0347600002</v>
      </c>
      <c r="E556" s="63">
        <v>1</v>
      </c>
      <c r="F556" s="63" t="s">
        <v>23</v>
      </c>
      <c r="G556" s="63" t="s">
        <v>2287</v>
      </c>
      <c r="H556" s="60">
        <v>18</v>
      </c>
      <c r="I556" s="60">
        <v>4</v>
      </c>
      <c r="J556" s="60" t="s">
        <v>33</v>
      </c>
      <c r="K556" s="60" t="s">
        <v>36</v>
      </c>
      <c r="L556" s="60">
        <v>60</v>
      </c>
      <c r="M556" s="60">
        <v>90.5</v>
      </c>
      <c r="N556" s="60">
        <v>30.5</v>
      </c>
      <c r="O556" s="60">
        <v>30.5</v>
      </c>
      <c r="P556" s="60">
        <v>585</v>
      </c>
      <c r="Q556" s="60">
        <v>348.55999999999995</v>
      </c>
      <c r="R556" s="60">
        <v>287.75</v>
      </c>
      <c r="S556" s="62">
        <v>21.132927888792334</v>
      </c>
      <c r="T556" s="60">
        <v>1.35</v>
      </c>
      <c r="U556" s="61">
        <f t="shared" si="24"/>
        <v>174.62935464060567</v>
      </c>
      <c r="V556" s="62">
        <f t="shared" si="25"/>
        <v>1.6477756594371045</v>
      </c>
      <c r="W556" s="60">
        <v>18</v>
      </c>
      <c r="X556" s="60" t="s">
        <v>33</v>
      </c>
      <c r="Y556" s="60">
        <f t="shared" si="26"/>
        <v>0</v>
      </c>
      <c r="Z556" s="60">
        <v>6.24</v>
      </c>
      <c r="AA556" s="60">
        <v>44.1</v>
      </c>
      <c r="AB556" s="60"/>
    </row>
    <row r="557" spans="1:28" x14ac:dyDescent="0.3">
      <c r="A557" s="1" t="e">
        <v>#REF!</v>
      </c>
      <c r="B557" s="63">
        <v>83</v>
      </c>
      <c r="C557" s="63">
        <v>493743.27039100003</v>
      </c>
      <c r="D557" s="63">
        <v>5180656.0347600002</v>
      </c>
      <c r="E557" s="63">
        <v>1</v>
      </c>
      <c r="F557" s="63" t="s">
        <v>23</v>
      </c>
      <c r="G557" s="63" t="s">
        <v>2288</v>
      </c>
      <c r="H557" s="60">
        <v>18</v>
      </c>
      <c r="I557" s="60">
        <v>4</v>
      </c>
      <c r="J557" s="60" t="s">
        <v>33</v>
      </c>
      <c r="K557" s="60" t="s">
        <v>37</v>
      </c>
      <c r="L557" s="60">
        <v>90.5</v>
      </c>
      <c r="M557" s="60">
        <v>115.5</v>
      </c>
      <c r="N557" s="60">
        <v>25</v>
      </c>
      <c r="O557" s="60">
        <v>25</v>
      </c>
      <c r="P557" s="60">
        <v>586</v>
      </c>
      <c r="Q557" s="60">
        <v>285.70999999999998</v>
      </c>
      <c r="R557" s="60">
        <v>233.61</v>
      </c>
      <c r="S557" s="62">
        <v>22.302127477419614</v>
      </c>
      <c r="T557" s="60">
        <v>1.35</v>
      </c>
      <c r="U557" s="61">
        <f t="shared" si="24"/>
        <v>143.13881527918497</v>
      </c>
      <c r="V557" s="62">
        <f t="shared" si="25"/>
        <v>1.6320520715806932</v>
      </c>
      <c r="W557" s="60">
        <v>18</v>
      </c>
      <c r="X557" s="60" t="s">
        <v>33</v>
      </c>
      <c r="Y557" s="60">
        <f t="shared" si="26"/>
        <v>0</v>
      </c>
      <c r="Z557" s="60">
        <v>6.47</v>
      </c>
      <c r="AA557" s="60">
        <v>30.8</v>
      </c>
      <c r="AB557" s="60"/>
    </row>
    <row r="558" spans="1:28" x14ac:dyDescent="0.3">
      <c r="A558" s="1" t="e">
        <v>#REF!</v>
      </c>
      <c r="B558" s="63">
        <v>83</v>
      </c>
      <c r="C558" s="63">
        <v>493743.27039100003</v>
      </c>
      <c r="D558" s="63">
        <v>5180656.0347600002</v>
      </c>
      <c r="E558" s="63">
        <v>1</v>
      </c>
      <c r="F558" s="63" t="s">
        <v>23</v>
      </c>
      <c r="G558" s="63" t="s">
        <v>2289</v>
      </c>
      <c r="H558" s="60">
        <v>18</v>
      </c>
      <c r="I558" s="60">
        <v>4</v>
      </c>
      <c r="J558" s="60" t="s">
        <v>33</v>
      </c>
      <c r="K558" s="60" t="s">
        <v>54</v>
      </c>
      <c r="L558" s="60">
        <v>115.5</v>
      </c>
      <c r="M558" s="60">
        <v>153</v>
      </c>
      <c r="N558" s="60">
        <v>37.5</v>
      </c>
      <c r="O558" s="60">
        <v>38</v>
      </c>
      <c r="P558" s="60">
        <v>587</v>
      </c>
      <c r="Q558" s="60">
        <v>456.04999999999995</v>
      </c>
      <c r="R558" s="60">
        <v>371.44</v>
      </c>
      <c r="S558" s="62">
        <v>22.778914494938608</v>
      </c>
      <c r="T558" s="60">
        <v>1.35</v>
      </c>
      <c r="U558" s="61">
        <f t="shared" si="24"/>
        <v>217.57099922436115</v>
      </c>
      <c r="V558" s="62">
        <f t="shared" si="25"/>
        <v>1.7072128239709363</v>
      </c>
      <c r="W558" s="60">
        <v>18</v>
      </c>
      <c r="X558" s="60" t="s">
        <v>33</v>
      </c>
      <c r="Y558" s="60">
        <f t="shared" si="26"/>
        <v>0</v>
      </c>
      <c r="Z558" s="60">
        <v>6.57</v>
      </c>
      <c r="AA558" s="60">
        <v>25.1</v>
      </c>
      <c r="AB558" s="60"/>
    </row>
    <row r="559" spans="1:28" x14ac:dyDescent="0.3">
      <c r="A559" s="1" t="e">
        <v>#REF!</v>
      </c>
      <c r="B559" s="63">
        <v>161</v>
      </c>
      <c r="C559" s="63">
        <v>493733.751358999</v>
      </c>
      <c r="D559" s="63">
        <v>5180751.3875399902</v>
      </c>
      <c r="E559" s="63">
        <v>5</v>
      </c>
      <c r="F559" s="63" t="s">
        <v>15</v>
      </c>
      <c r="G559" s="63" t="s">
        <v>2290</v>
      </c>
      <c r="H559" s="60">
        <v>18</v>
      </c>
      <c r="I559" s="60">
        <v>7</v>
      </c>
      <c r="J559" s="60" t="s">
        <v>47</v>
      </c>
      <c r="K559" s="60" t="s">
        <v>16</v>
      </c>
      <c r="L559" s="60">
        <v>0</v>
      </c>
      <c r="M559" s="60">
        <v>23</v>
      </c>
      <c r="N559" s="60">
        <v>23</v>
      </c>
      <c r="O559" s="60">
        <v>23</v>
      </c>
      <c r="P559" s="60">
        <v>159</v>
      </c>
      <c r="Q559" s="60">
        <v>204.10999999999999</v>
      </c>
      <c r="R559" s="60">
        <v>170.76999999999998</v>
      </c>
      <c r="S559" s="62">
        <v>19.523335480470813</v>
      </c>
      <c r="T559" s="60">
        <v>1.35</v>
      </c>
      <c r="U559" s="61">
        <f t="shared" si="24"/>
        <v>131.68771005685016</v>
      </c>
      <c r="V559" s="62">
        <f t="shared" si="25"/>
        <v>1.2967800862075727</v>
      </c>
      <c r="W559" s="60">
        <v>18</v>
      </c>
      <c r="X559" s="60" t="s">
        <v>47</v>
      </c>
      <c r="Y559" s="60">
        <f t="shared" si="26"/>
        <v>0</v>
      </c>
      <c r="Z559" s="60">
        <v>4.62</v>
      </c>
      <c r="AA559" s="60">
        <v>138.5</v>
      </c>
      <c r="AB559" s="60"/>
    </row>
    <row r="560" spans="1:28" x14ac:dyDescent="0.3">
      <c r="B560" s="63"/>
      <c r="E560" s="63">
        <v>5</v>
      </c>
      <c r="F560" s="63" t="s">
        <v>15</v>
      </c>
      <c r="G560" s="63" t="s">
        <v>2291</v>
      </c>
      <c r="H560" s="60">
        <v>18</v>
      </c>
      <c r="I560" s="60">
        <v>7</v>
      </c>
      <c r="J560" s="60" t="s">
        <v>47</v>
      </c>
      <c r="K560" s="60" t="s">
        <v>17</v>
      </c>
      <c r="L560" s="60">
        <v>23</v>
      </c>
      <c r="M560" s="60">
        <v>65</v>
      </c>
      <c r="N560" s="60">
        <v>42</v>
      </c>
      <c r="O560" s="60">
        <v>42</v>
      </c>
      <c r="P560" s="74">
        <v>160161</v>
      </c>
      <c r="Q560" s="60">
        <v>361.82</v>
      </c>
      <c r="R560" s="60">
        <v>285.71000000000004</v>
      </c>
      <c r="S560" s="62">
        <v>26.638899583493735</v>
      </c>
      <c r="T560" s="60">
        <v>1.35</v>
      </c>
      <c r="U560" s="61">
        <f t="shared" si="24"/>
        <v>240.47320966903075</v>
      </c>
      <c r="V560" s="62">
        <f t="shared" si="25"/>
        <v>1.1881157173110044</v>
      </c>
      <c r="W560" s="60">
        <v>18</v>
      </c>
      <c r="X560" s="60" t="s">
        <v>47</v>
      </c>
      <c r="Y560" s="60">
        <f t="shared" si="26"/>
        <v>0</v>
      </c>
      <c r="Z560" s="60">
        <v>5.64</v>
      </c>
      <c r="AA560" s="60">
        <v>79.599999999999994</v>
      </c>
      <c r="AB560" s="60"/>
    </row>
    <row r="561" spans="1:28" x14ac:dyDescent="0.3">
      <c r="A561" s="76" t="e">
        <v>#REF!</v>
      </c>
      <c r="B561" s="71">
        <v>161</v>
      </c>
      <c r="C561" s="71">
        <v>493733.751358999</v>
      </c>
      <c r="D561" s="71">
        <v>5180751.3875399902</v>
      </c>
      <c r="E561" s="71">
        <v>5</v>
      </c>
      <c r="F561" s="71" t="s">
        <v>15</v>
      </c>
      <c r="G561" s="71" t="s">
        <v>2292</v>
      </c>
      <c r="H561" s="77">
        <v>18</v>
      </c>
      <c r="I561" s="77">
        <v>7</v>
      </c>
      <c r="J561" s="77" t="s">
        <v>47</v>
      </c>
      <c r="K561" s="77" t="s">
        <v>30</v>
      </c>
      <c r="L561" s="77">
        <v>65</v>
      </c>
      <c r="M561" s="77">
        <v>103</v>
      </c>
      <c r="N561" s="77">
        <v>38</v>
      </c>
      <c r="O561" s="77">
        <v>32</v>
      </c>
      <c r="P561" s="77">
        <v>162</v>
      </c>
      <c r="Q561" s="77">
        <v>240.73</v>
      </c>
      <c r="R561" s="77">
        <v>181.54999999999998</v>
      </c>
      <c r="S561" s="78">
        <v>32.597080694023688</v>
      </c>
      <c r="T561" s="77">
        <v>1.35</v>
      </c>
      <c r="U561" s="61">
        <f t="shared" si="24"/>
        <v>183.21768355735676</v>
      </c>
      <c r="V561" s="78">
        <f t="shared" si="25"/>
        <v>0.99089780241198877</v>
      </c>
      <c r="W561" s="60">
        <v>18</v>
      </c>
      <c r="X561" s="60" t="s">
        <v>47</v>
      </c>
      <c r="Y561" s="60">
        <f t="shared" si="26"/>
        <v>0</v>
      </c>
      <c r="Z561" s="60">
        <v>6.16</v>
      </c>
      <c r="AA561" s="60">
        <v>49.2</v>
      </c>
      <c r="AB561" s="60"/>
    </row>
    <row r="562" spans="1:28" x14ac:dyDescent="0.3">
      <c r="A562" s="1" t="e">
        <v>#REF!</v>
      </c>
      <c r="B562" s="63">
        <v>161</v>
      </c>
      <c r="C562" s="63">
        <v>493733.751358999</v>
      </c>
      <c r="D562" s="63">
        <v>5180751.3875399902</v>
      </c>
      <c r="E562" s="63">
        <v>5</v>
      </c>
      <c r="F562" s="63" t="s">
        <v>15</v>
      </c>
      <c r="G562" s="63" t="s">
        <v>2293</v>
      </c>
      <c r="H562" s="60">
        <v>18</v>
      </c>
      <c r="I562" s="60">
        <v>7</v>
      </c>
      <c r="J562" s="60" t="s">
        <v>47</v>
      </c>
      <c r="K562" s="60" t="s">
        <v>26</v>
      </c>
      <c r="L562" s="60">
        <v>103</v>
      </c>
      <c r="M562" s="60">
        <v>122</v>
      </c>
      <c r="N562" s="60">
        <v>19</v>
      </c>
      <c r="O562" s="60">
        <v>25</v>
      </c>
      <c r="P562" s="60">
        <v>163</v>
      </c>
      <c r="Q562" s="60">
        <v>215.87</v>
      </c>
      <c r="R562" s="60">
        <v>165.79000000000002</v>
      </c>
      <c r="S562" s="62">
        <v>30.206888232100837</v>
      </c>
      <c r="T562" s="60">
        <v>1.35</v>
      </c>
      <c r="U562" s="61">
        <f t="shared" si="24"/>
        <v>143.13881527918497</v>
      </c>
      <c r="V562" s="62">
        <f t="shared" si="25"/>
        <v>1.1582462777593561</v>
      </c>
      <c r="W562" s="60">
        <v>18</v>
      </c>
      <c r="X562" s="60" t="s">
        <v>47</v>
      </c>
      <c r="Y562" s="60">
        <f t="shared" si="26"/>
        <v>0</v>
      </c>
      <c r="Z562" s="60">
        <v>6.52</v>
      </c>
      <c r="AA562" s="60">
        <v>28.8</v>
      </c>
      <c r="AB562" s="60"/>
    </row>
    <row r="563" spans="1:28" x14ac:dyDescent="0.3">
      <c r="A563" s="1" t="e">
        <v>#REF!</v>
      </c>
      <c r="B563" s="63">
        <v>161</v>
      </c>
      <c r="C563" s="63">
        <v>493733.751358999</v>
      </c>
      <c r="D563" s="63">
        <v>5180751.3875399902</v>
      </c>
      <c r="E563" s="63">
        <v>5</v>
      </c>
      <c r="F563" s="63" t="s">
        <v>15</v>
      </c>
      <c r="G563" s="63" t="s">
        <v>2294</v>
      </c>
      <c r="H563" s="60">
        <v>18</v>
      </c>
      <c r="I563" s="60">
        <v>7</v>
      </c>
      <c r="J563" s="60" t="s">
        <v>47</v>
      </c>
      <c r="K563" s="60" t="s">
        <v>27</v>
      </c>
      <c r="L563" s="60">
        <v>122</v>
      </c>
      <c r="M563" s="60">
        <v>142</v>
      </c>
      <c r="N563" s="60">
        <v>20</v>
      </c>
      <c r="O563" s="60">
        <v>20</v>
      </c>
      <c r="P563" s="60">
        <v>164</v>
      </c>
      <c r="Q563" s="60">
        <v>233.38</v>
      </c>
      <c r="R563" s="60">
        <v>192.07</v>
      </c>
      <c r="S563" s="62">
        <v>21.507783620555006</v>
      </c>
      <c r="T563" s="60">
        <v>1.35</v>
      </c>
      <c r="U563" s="61">
        <f t="shared" si="24"/>
        <v>114.51105222334797</v>
      </c>
      <c r="V563" s="62">
        <f t="shared" si="25"/>
        <v>1.6773053453860265</v>
      </c>
      <c r="W563" s="60">
        <v>18</v>
      </c>
      <c r="X563" s="60" t="s">
        <v>47</v>
      </c>
      <c r="Y563" s="60">
        <f t="shared" si="26"/>
        <v>0</v>
      </c>
      <c r="Z563" s="60">
        <v>6.22</v>
      </c>
      <c r="AA563" s="60">
        <v>46.1</v>
      </c>
      <c r="AB563" s="60"/>
    </row>
    <row r="564" spans="1:28" x14ac:dyDescent="0.3">
      <c r="A564" s="1" t="e">
        <v>#REF!</v>
      </c>
      <c r="B564" s="63">
        <v>161</v>
      </c>
      <c r="C564" s="63">
        <v>493733.751358999</v>
      </c>
      <c r="D564" s="63">
        <v>5180751.3875399902</v>
      </c>
      <c r="E564" s="63">
        <v>5</v>
      </c>
      <c r="F564" s="63" t="s">
        <v>15</v>
      </c>
      <c r="G564" s="63" t="s">
        <v>2295</v>
      </c>
      <c r="H564" s="60">
        <v>18</v>
      </c>
      <c r="I564" s="60">
        <v>7</v>
      </c>
      <c r="J564" s="60" t="s">
        <v>47</v>
      </c>
      <c r="K564" s="60" t="s">
        <v>38</v>
      </c>
      <c r="L564" s="60">
        <v>142</v>
      </c>
      <c r="M564" s="60">
        <v>153</v>
      </c>
      <c r="N564" s="60">
        <v>11</v>
      </c>
      <c r="O564" s="60">
        <v>11.5</v>
      </c>
      <c r="P564" s="60">
        <v>165</v>
      </c>
      <c r="Q564" s="60">
        <v>132.38</v>
      </c>
      <c r="R564" s="60">
        <v>106.7</v>
      </c>
      <c r="S564" s="62">
        <v>24.067478912839729</v>
      </c>
      <c r="T564" s="60">
        <v>1.35</v>
      </c>
      <c r="U564" s="61">
        <f t="shared" si="24"/>
        <v>65.843855028425082</v>
      </c>
      <c r="V564" s="62">
        <f t="shared" si="25"/>
        <v>1.62050050006849</v>
      </c>
      <c r="W564" s="60">
        <v>18</v>
      </c>
      <c r="X564" s="60" t="s">
        <v>47</v>
      </c>
      <c r="Y564" s="60">
        <f t="shared" si="26"/>
        <v>0</v>
      </c>
      <c r="Z564" s="60">
        <v>6.12</v>
      </c>
      <c r="AA564" s="60">
        <v>52.1</v>
      </c>
      <c r="AB564" s="60"/>
    </row>
    <row r="565" spans="1:28" x14ac:dyDescent="0.3">
      <c r="A565" s="1" t="e">
        <v>#REF!</v>
      </c>
      <c r="B565" s="63">
        <v>187</v>
      </c>
      <c r="C565" s="63">
        <v>493750.88386399799</v>
      </c>
      <c r="D565" s="63">
        <v>5180783.1506200004</v>
      </c>
      <c r="E565" s="63">
        <v>5</v>
      </c>
      <c r="F565" s="63" t="s">
        <v>15</v>
      </c>
      <c r="G565" s="63" t="s">
        <v>2296</v>
      </c>
      <c r="H565" s="60">
        <v>18</v>
      </c>
      <c r="I565" s="60">
        <v>8</v>
      </c>
      <c r="J565" s="60" t="s">
        <v>48</v>
      </c>
      <c r="K565" s="60" t="s">
        <v>64</v>
      </c>
      <c r="L565" s="60">
        <v>0</v>
      </c>
      <c r="M565" s="60">
        <v>10</v>
      </c>
      <c r="N565" s="60">
        <v>10</v>
      </c>
      <c r="O565" s="60">
        <v>10</v>
      </c>
      <c r="P565" s="60">
        <v>183</v>
      </c>
      <c r="Q565" s="60">
        <v>99.710000000000008</v>
      </c>
      <c r="R565" s="60">
        <v>85.580000000000013</v>
      </c>
      <c r="S565" s="62">
        <v>16.510867025005833</v>
      </c>
      <c r="T565" s="60">
        <v>1.35</v>
      </c>
      <c r="U565" s="61">
        <f t="shared" si="24"/>
        <v>57.255526111673987</v>
      </c>
      <c r="V565" s="62">
        <f t="shared" si="25"/>
        <v>1.4947028839291527</v>
      </c>
      <c r="W565" s="60">
        <v>18</v>
      </c>
      <c r="X565" s="60" t="s">
        <v>48</v>
      </c>
      <c r="Y565" s="60">
        <f t="shared" si="26"/>
        <v>0</v>
      </c>
      <c r="Z565" s="60">
        <v>4.58</v>
      </c>
      <c r="AA565" s="60">
        <v>140.19999999999999</v>
      </c>
      <c r="AB565" s="60"/>
    </row>
    <row r="566" spans="1:28" x14ac:dyDescent="0.3">
      <c r="A566" s="1" t="e">
        <v>#REF!</v>
      </c>
      <c r="B566" s="63">
        <v>187</v>
      </c>
      <c r="C566" s="63">
        <v>493750.88386399799</v>
      </c>
      <c r="D566" s="63">
        <v>5180783.1506200004</v>
      </c>
      <c r="E566" s="63">
        <v>5</v>
      </c>
      <c r="F566" s="63" t="s">
        <v>15</v>
      </c>
      <c r="G566" s="63" t="s">
        <v>2297</v>
      </c>
      <c r="H566" s="60">
        <v>18</v>
      </c>
      <c r="I566" s="60">
        <v>8</v>
      </c>
      <c r="J566" s="60" t="s">
        <v>48</v>
      </c>
      <c r="K566" s="60" t="s">
        <v>65</v>
      </c>
      <c r="L566" s="60">
        <v>10</v>
      </c>
      <c r="M566" s="60">
        <v>20</v>
      </c>
      <c r="N566" s="60">
        <v>10</v>
      </c>
      <c r="O566" s="60">
        <v>10</v>
      </c>
      <c r="P566" s="60">
        <v>184</v>
      </c>
      <c r="Q566" s="60">
        <v>100.33</v>
      </c>
      <c r="R566" s="60">
        <v>86.600000000000009</v>
      </c>
      <c r="S566" s="62">
        <v>15.854503464203221</v>
      </c>
      <c r="T566" s="60">
        <v>1.35</v>
      </c>
      <c r="U566" s="61">
        <f t="shared" si="24"/>
        <v>57.255526111673987</v>
      </c>
      <c r="V566" s="62">
        <f t="shared" si="25"/>
        <v>1.5125177582176281</v>
      </c>
      <c r="W566" s="60">
        <v>18</v>
      </c>
      <c r="X566" s="60" t="s">
        <v>48</v>
      </c>
      <c r="Y566" s="60">
        <f t="shared" si="26"/>
        <v>0</v>
      </c>
      <c r="Z566" s="60">
        <v>5.05</v>
      </c>
      <c r="AA566" s="60">
        <v>114.2</v>
      </c>
      <c r="AB566" s="60"/>
    </row>
    <row r="567" spans="1:28" x14ac:dyDescent="0.3">
      <c r="A567" s="1" t="e">
        <v>#REF!</v>
      </c>
      <c r="B567" s="63">
        <v>187</v>
      </c>
      <c r="C567" s="63">
        <v>493750.88386399799</v>
      </c>
      <c r="D567" s="63">
        <v>5180783.1506200004</v>
      </c>
      <c r="E567" s="63">
        <v>5</v>
      </c>
      <c r="F567" s="63" t="s">
        <v>15</v>
      </c>
      <c r="G567" s="63" t="s">
        <v>2298</v>
      </c>
      <c r="H567" s="60">
        <v>18</v>
      </c>
      <c r="I567" s="60">
        <v>8</v>
      </c>
      <c r="J567" s="60" t="s">
        <v>48</v>
      </c>
      <c r="K567" s="60" t="s">
        <v>19</v>
      </c>
      <c r="L567" s="60">
        <v>20</v>
      </c>
      <c r="M567" s="60">
        <v>41</v>
      </c>
      <c r="N567" s="60">
        <v>21</v>
      </c>
      <c r="O567" s="60">
        <v>21</v>
      </c>
      <c r="P567" s="60">
        <v>185</v>
      </c>
      <c r="Q567" s="60">
        <v>204.26</v>
      </c>
      <c r="R567" s="60">
        <v>174.09</v>
      </c>
      <c r="S567" s="62">
        <v>17.330116606353027</v>
      </c>
      <c r="T567" s="60">
        <v>1.35</v>
      </c>
      <c r="U567" s="61">
        <f t="shared" si="24"/>
        <v>120.23660483451538</v>
      </c>
      <c r="V567" s="62">
        <f t="shared" si="25"/>
        <v>1.4478951750143343</v>
      </c>
      <c r="W567" s="60">
        <v>18</v>
      </c>
      <c r="X567" s="60" t="s">
        <v>48</v>
      </c>
      <c r="Y567" s="60">
        <f t="shared" si="26"/>
        <v>0</v>
      </c>
      <c r="Z567" s="60">
        <v>5.62</v>
      </c>
      <c r="AA567" s="60">
        <v>80.2</v>
      </c>
      <c r="AB567" s="60"/>
    </row>
    <row r="568" spans="1:28" x14ac:dyDescent="0.3">
      <c r="A568" s="1" t="e">
        <v>#REF!</v>
      </c>
      <c r="B568" s="63">
        <v>187</v>
      </c>
      <c r="C568" s="63">
        <v>493750.88386399799</v>
      </c>
      <c r="D568" s="63">
        <v>5180783.1506200004</v>
      </c>
      <c r="E568" s="63">
        <v>5</v>
      </c>
      <c r="F568" s="63" t="s">
        <v>15</v>
      </c>
      <c r="G568" s="63" t="s">
        <v>2299</v>
      </c>
      <c r="H568" s="60">
        <v>18</v>
      </c>
      <c r="I568" s="60">
        <v>8</v>
      </c>
      <c r="J568" s="60" t="s">
        <v>48</v>
      </c>
      <c r="K568" s="60" t="s">
        <v>20</v>
      </c>
      <c r="L568" s="60">
        <v>41</v>
      </c>
      <c r="M568" s="60">
        <v>69</v>
      </c>
      <c r="N568" s="60">
        <v>28</v>
      </c>
      <c r="O568" s="60">
        <v>28</v>
      </c>
      <c r="P568" s="60">
        <v>186</v>
      </c>
      <c r="Q568" s="60">
        <v>322.95999999999998</v>
      </c>
      <c r="R568" s="60">
        <v>256.11</v>
      </c>
      <c r="S568" s="62">
        <v>26.102065518722412</v>
      </c>
      <c r="T568" s="60">
        <v>1.35</v>
      </c>
      <c r="U568" s="61">
        <f t="shared" si="24"/>
        <v>160.31547311268716</v>
      </c>
      <c r="V568" s="62">
        <f t="shared" si="25"/>
        <v>1.5975376239570964</v>
      </c>
      <c r="W568" s="60">
        <v>18</v>
      </c>
      <c r="X568" s="60" t="s">
        <v>48</v>
      </c>
      <c r="Y568" s="60">
        <f t="shared" si="26"/>
        <v>0</v>
      </c>
      <c r="Z568" s="60">
        <v>6.06</v>
      </c>
      <c r="AA568" s="60">
        <v>54.9</v>
      </c>
      <c r="AB568" s="60"/>
    </row>
    <row r="569" spans="1:28" x14ac:dyDescent="0.3">
      <c r="A569" s="1" t="e">
        <v>#REF!</v>
      </c>
      <c r="B569" s="63">
        <v>187</v>
      </c>
      <c r="C569" s="63">
        <v>493750.88386399799</v>
      </c>
      <c r="D569" s="63">
        <v>5180783.1506200004</v>
      </c>
      <c r="E569" s="63">
        <v>5</v>
      </c>
      <c r="F569" s="63" t="s">
        <v>15</v>
      </c>
      <c r="G569" s="63" t="s">
        <v>2300</v>
      </c>
      <c r="H569" s="60">
        <v>18</v>
      </c>
      <c r="I569" s="60">
        <v>8</v>
      </c>
      <c r="J569" s="60" t="s">
        <v>48</v>
      </c>
      <c r="K569" s="60" t="s">
        <v>21</v>
      </c>
      <c r="L569" s="60">
        <v>69</v>
      </c>
      <c r="M569" s="60">
        <v>86</v>
      </c>
      <c r="N569" s="60">
        <v>17</v>
      </c>
      <c r="O569" s="60">
        <v>17</v>
      </c>
      <c r="P569" s="60">
        <v>187</v>
      </c>
      <c r="Q569" s="60">
        <v>202.95</v>
      </c>
      <c r="R569" s="60">
        <v>163.76999999999998</v>
      </c>
      <c r="S569" s="62">
        <v>23.923795566953661</v>
      </c>
      <c r="T569" s="60">
        <v>1.35</v>
      </c>
      <c r="U569" s="61">
        <f t="shared" si="24"/>
        <v>97.334394389845784</v>
      </c>
      <c r="V569" s="62">
        <f t="shared" si="25"/>
        <v>1.6825501512247039</v>
      </c>
      <c r="W569" s="60">
        <v>18</v>
      </c>
      <c r="X569" s="60" t="s">
        <v>48</v>
      </c>
      <c r="Y569" s="60">
        <f t="shared" si="26"/>
        <v>0</v>
      </c>
      <c r="Z569" s="60">
        <v>6.33</v>
      </c>
      <c r="AA569" s="60">
        <v>38.9</v>
      </c>
      <c r="AB569" s="60"/>
    </row>
    <row r="570" spans="1:28" x14ac:dyDescent="0.3">
      <c r="A570" s="1" t="e">
        <v>#REF!</v>
      </c>
      <c r="B570" s="63">
        <v>187</v>
      </c>
      <c r="C570" s="63">
        <v>493750.88386399799</v>
      </c>
      <c r="D570" s="63">
        <v>5180783.1506200004</v>
      </c>
      <c r="E570" s="63">
        <v>5</v>
      </c>
      <c r="F570" s="63" t="s">
        <v>15</v>
      </c>
      <c r="G570" s="63" t="s">
        <v>2301</v>
      </c>
      <c r="H570" s="60">
        <v>18</v>
      </c>
      <c r="I570" s="60">
        <v>8</v>
      </c>
      <c r="J570" s="60" t="s">
        <v>48</v>
      </c>
      <c r="K570" s="60" t="s">
        <v>22</v>
      </c>
      <c r="L570" s="60">
        <v>86</v>
      </c>
      <c r="M570" s="60">
        <v>127</v>
      </c>
      <c r="N570" s="60">
        <v>41</v>
      </c>
      <c r="O570" s="60">
        <v>41</v>
      </c>
      <c r="P570" s="60">
        <v>188</v>
      </c>
      <c r="Q570" s="60">
        <v>476.01</v>
      </c>
      <c r="R570" s="60">
        <v>391.02</v>
      </c>
      <c r="S570" s="62">
        <v>21.735461101733929</v>
      </c>
      <c r="T570" s="60">
        <v>1.35</v>
      </c>
      <c r="U570" s="61">
        <f t="shared" si="24"/>
        <v>234.74765705786336</v>
      </c>
      <c r="V570" s="62">
        <f t="shared" si="25"/>
        <v>1.6657035256527257</v>
      </c>
      <c r="W570" s="60">
        <v>18</v>
      </c>
      <c r="X570" s="60" t="s">
        <v>48</v>
      </c>
      <c r="Y570" s="60">
        <f t="shared" si="26"/>
        <v>0</v>
      </c>
      <c r="Z570" s="60">
        <v>6.39</v>
      </c>
      <c r="AA570" s="60">
        <v>35.9</v>
      </c>
      <c r="AB570" s="60"/>
    </row>
    <row r="571" spans="1:28" x14ac:dyDescent="0.3">
      <c r="A571" s="1" t="e">
        <v>#REF!</v>
      </c>
      <c r="B571" s="63">
        <v>187</v>
      </c>
      <c r="C571" s="63">
        <v>493750.88386399799</v>
      </c>
      <c r="D571" s="63">
        <v>5180783.1506200004</v>
      </c>
      <c r="E571" s="63">
        <v>5</v>
      </c>
      <c r="F571" s="63" t="s">
        <v>15</v>
      </c>
      <c r="G571" s="63" t="s">
        <v>2302</v>
      </c>
      <c r="H571" s="60">
        <v>18</v>
      </c>
      <c r="I571" s="60">
        <v>8</v>
      </c>
      <c r="J571" s="60" t="s">
        <v>48</v>
      </c>
      <c r="K571" s="60" t="s">
        <v>89</v>
      </c>
      <c r="L571" s="60">
        <v>127</v>
      </c>
      <c r="M571" s="60">
        <v>153</v>
      </c>
      <c r="N571" s="60">
        <v>26</v>
      </c>
      <c r="O571" s="60">
        <v>25</v>
      </c>
      <c r="P571" s="60">
        <v>189</v>
      </c>
      <c r="Q571" s="60">
        <v>296.37</v>
      </c>
      <c r="R571" s="60">
        <v>243.38</v>
      </c>
      <c r="S571" s="62">
        <v>21.772536773769417</v>
      </c>
      <c r="T571" s="60">
        <v>1.35</v>
      </c>
      <c r="U571" s="61">
        <f t="shared" si="24"/>
        <v>143.13881527918497</v>
      </c>
      <c r="V571" s="62">
        <f t="shared" si="25"/>
        <v>1.7003074918937935</v>
      </c>
      <c r="W571" s="60">
        <v>18</v>
      </c>
      <c r="X571" s="60" t="s">
        <v>48</v>
      </c>
      <c r="Y571" s="60">
        <f t="shared" si="26"/>
        <v>0</v>
      </c>
      <c r="Z571" s="60">
        <v>6.51</v>
      </c>
      <c r="AA571" s="60">
        <v>28.6</v>
      </c>
      <c r="AB571" s="60"/>
    </row>
    <row r="572" spans="1:28" x14ac:dyDescent="0.3">
      <c r="A572" s="1" t="e">
        <v>#REF!</v>
      </c>
      <c r="B572" s="63">
        <v>211</v>
      </c>
      <c r="C572" s="63">
        <v>493735.726117999</v>
      </c>
      <c r="D572" s="63">
        <v>5180814.9473799802</v>
      </c>
      <c r="E572" s="63">
        <v>4</v>
      </c>
      <c r="F572" s="63" t="s">
        <v>15</v>
      </c>
      <c r="G572" s="63" t="s">
        <v>2303</v>
      </c>
      <c r="H572" s="60">
        <v>18</v>
      </c>
      <c r="I572" s="60">
        <v>9</v>
      </c>
      <c r="J572" s="60" t="s">
        <v>55</v>
      </c>
      <c r="K572" s="60" t="s">
        <v>16</v>
      </c>
      <c r="L572" s="60">
        <v>0</v>
      </c>
      <c r="M572" s="60">
        <v>28</v>
      </c>
      <c r="N572" s="60">
        <v>28</v>
      </c>
      <c r="O572" s="60">
        <v>28</v>
      </c>
      <c r="P572" s="60">
        <v>202</v>
      </c>
      <c r="Q572" s="60">
        <v>273.79000000000002</v>
      </c>
      <c r="R572" s="60">
        <v>222.26</v>
      </c>
      <c r="S572" s="62">
        <v>23.184558625033759</v>
      </c>
      <c r="T572" s="60">
        <v>1.35</v>
      </c>
      <c r="U572" s="61">
        <f t="shared" si="24"/>
        <v>160.31547311268716</v>
      </c>
      <c r="V572" s="62">
        <f t="shared" si="25"/>
        <v>1.3863914423517403</v>
      </c>
      <c r="W572" s="60">
        <v>18</v>
      </c>
      <c r="X572" s="60" t="s">
        <v>55</v>
      </c>
      <c r="Y572" s="60">
        <f t="shared" si="26"/>
        <v>0</v>
      </c>
      <c r="Z572" s="60">
        <v>4.8099999999999996</v>
      </c>
      <c r="AA572" s="60">
        <v>129.19999999999999</v>
      </c>
      <c r="AB572" s="60"/>
    </row>
    <row r="573" spans="1:28" x14ac:dyDescent="0.3">
      <c r="A573" s="1" t="e">
        <v>#REF!</v>
      </c>
      <c r="B573" s="63">
        <v>211</v>
      </c>
      <c r="C573" s="63">
        <v>493735.726117999</v>
      </c>
      <c r="D573" s="63">
        <v>5180814.9473799802</v>
      </c>
      <c r="E573" s="63">
        <v>4</v>
      </c>
      <c r="F573" s="63" t="s">
        <v>15</v>
      </c>
      <c r="G573" s="63" t="s">
        <v>2304</v>
      </c>
      <c r="H573" s="60">
        <v>18</v>
      </c>
      <c r="I573" s="60">
        <v>9</v>
      </c>
      <c r="J573" s="60" t="s">
        <v>55</v>
      </c>
      <c r="K573" s="60" t="s">
        <v>30</v>
      </c>
      <c r="L573" s="60">
        <v>28</v>
      </c>
      <c r="M573" s="60">
        <v>57</v>
      </c>
      <c r="N573" s="60">
        <v>29</v>
      </c>
      <c r="O573" s="60">
        <v>29</v>
      </c>
      <c r="P573" s="60">
        <v>203</v>
      </c>
      <c r="Q573" s="60">
        <v>290.30999999999995</v>
      </c>
      <c r="R573" s="60">
        <v>226.19000000000003</v>
      </c>
      <c r="S573" s="62">
        <v>28.347849153366599</v>
      </c>
      <c r="T573" s="60">
        <v>1.35</v>
      </c>
      <c r="U573" s="61">
        <f t="shared" si="24"/>
        <v>166.04102572385457</v>
      </c>
      <c r="V573" s="62">
        <f t="shared" si="25"/>
        <v>1.3622536900981337</v>
      </c>
      <c r="W573" s="60">
        <v>18</v>
      </c>
      <c r="X573" s="60" t="s">
        <v>55</v>
      </c>
      <c r="Y573" s="60">
        <f t="shared" si="26"/>
        <v>0</v>
      </c>
      <c r="Z573" s="60">
        <v>5.88</v>
      </c>
      <c r="AA573" s="60">
        <v>67.5</v>
      </c>
      <c r="AB573" s="60"/>
    </row>
    <row r="574" spans="1:28" x14ac:dyDescent="0.3">
      <c r="A574" s="1" t="e">
        <v>#REF!</v>
      </c>
      <c r="B574" s="63">
        <v>211</v>
      </c>
      <c r="C574" s="63">
        <v>493735.726117999</v>
      </c>
      <c r="D574" s="63">
        <v>5180814.9473799802</v>
      </c>
      <c r="E574" s="63">
        <v>4</v>
      </c>
      <c r="F574" s="63" t="s">
        <v>15</v>
      </c>
      <c r="G574" s="63" t="s">
        <v>2305</v>
      </c>
      <c r="H574" s="60">
        <v>18</v>
      </c>
      <c r="I574" s="60">
        <v>9</v>
      </c>
      <c r="J574" s="60" t="s">
        <v>55</v>
      </c>
      <c r="K574" s="60" t="s">
        <v>20</v>
      </c>
      <c r="L574" s="60">
        <v>57</v>
      </c>
      <c r="M574" s="60">
        <v>93</v>
      </c>
      <c r="N574" s="60">
        <v>36</v>
      </c>
      <c r="O574" s="60">
        <v>36</v>
      </c>
      <c r="P574" s="60">
        <v>204</v>
      </c>
      <c r="Q574" s="60">
        <v>371.61</v>
      </c>
      <c r="R574" s="60">
        <v>287.52999999999997</v>
      </c>
      <c r="S574" s="62">
        <v>29.242166034848555</v>
      </c>
      <c r="T574" s="60">
        <v>1.35</v>
      </c>
      <c r="U574" s="61">
        <f t="shared" si="24"/>
        <v>206.11989400202637</v>
      </c>
      <c r="V574" s="62">
        <f t="shared" si="25"/>
        <v>1.3949648159491741</v>
      </c>
      <c r="W574" s="60">
        <v>18</v>
      </c>
      <c r="X574" s="60" t="s">
        <v>55</v>
      </c>
      <c r="Y574" s="60">
        <f t="shared" si="26"/>
        <v>0</v>
      </c>
      <c r="Z574" s="60">
        <v>6.24</v>
      </c>
      <c r="AA574" s="60">
        <v>46.5</v>
      </c>
      <c r="AB574" s="60"/>
    </row>
    <row r="575" spans="1:28" x14ac:dyDescent="0.3">
      <c r="A575" s="1" t="e">
        <v>#REF!</v>
      </c>
      <c r="B575" s="63">
        <v>211</v>
      </c>
      <c r="C575" s="63">
        <v>493735.726117999</v>
      </c>
      <c r="D575" s="63">
        <v>5180814.9473799802</v>
      </c>
      <c r="E575" s="63">
        <v>4</v>
      </c>
      <c r="F575" s="63" t="s">
        <v>15</v>
      </c>
      <c r="G575" s="63" t="s">
        <v>2306</v>
      </c>
      <c r="H575" s="60">
        <v>18</v>
      </c>
      <c r="I575" s="60">
        <v>9</v>
      </c>
      <c r="J575" s="60" t="s">
        <v>55</v>
      </c>
      <c r="K575" s="60" t="s">
        <v>21</v>
      </c>
      <c r="L575" s="60">
        <v>93</v>
      </c>
      <c r="M575" s="60">
        <v>126</v>
      </c>
      <c r="N575" s="60">
        <v>33</v>
      </c>
      <c r="O575" s="60">
        <v>33</v>
      </c>
      <c r="P575" s="60">
        <v>205</v>
      </c>
      <c r="Q575" s="60">
        <v>368.96999999999997</v>
      </c>
      <c r="R575" s="60">
        <v>280.79999999999995</v>
      </c>
      <c r="S575" s="62">
        <v>31.399572649572661</v>
      </c>
      <c r="T575" s="60">
        <v>1.35</v>
      </c>
      <c r="U575" s="61">
        <f t="shared" si="24"/>
        <v>188.94323616852415</v>
      </c>
      <c r="V575" s="62">
        <f t="shared" si="25"/>
        <v>1.4861606358300437</v>
      </c>
      <c r="W575" s="60">
        <v>18</v>
      </c>
      <c r="X575" s="60" t="s">
        <v>55</v>
      </c>
      <c r="Y575" s="60">
        <f t="shared" si="26"/>
        <v>0</v>
      </c>
      <c r="Z575" s="60">
        <v>6.43</v>
      </c>
      <c r="AA575" s="60">
        <v>35.4</v>
      </c>
      <c r="AB575" s="60"/>
    </row>
    <row r="576" spans="1:28" x14ac:dyDescent="0.3">
      <c r="A576" s="1" t="e">
        <v>#REF!</v>
      </c>
      <c r="B576" s="63">
        <v>211</v>
      </c>
      <c r="C576" s="63">
        <v>493735.726117999</v>
      </c>
      <c r="D576" s="63">
        <v>5180814.9473799802</v>
      </c>
      <c r="E576" s="63">
        <v>4</v>
      </c>
      <c r="F576" s="63" t="s">
        <v>15</v>
      </c>
      <c r="G576" s="63" t="s">
        <v>2307</v>
      </c>
      <c r="H576" s="60">
        <v>18</v>
      </c>
      <c r="I576" s="60">
        <v>9</v>
      </c>
      <c r="J576" s="60" t="s">
        <v>55</v>
      </c>
      <c r="K576" s="60" t="s">
        <v>22</v>
      </c>
      <c r="L576" s="60">
        <v>126</v>
      </c>
      <c r="M576" s="60">
        <v>153</v>
      </c>
      <c r="N576" s="60">
        <v>27</v>
      </c>
      <c r="O576" s="60">
        <v>25</v>
      </c>
      <c r="P576" s="60">
        <v>206</v>
      </c>
      <c r="Q576" s="60">
        <v>295.74</v>
      </c>
      <c r="R576" s="60">
        <v>239.48000000000002</v>
      </c>
      <c r="S576" s="62">
        <v>23.492567228996151</v>
      </c>
      <c r="T576" s="60">
        <v>1.35</v>
      </c>
      <c r="U576" s="61">
        <f t="shared" si="24"/>
        <v>143.13881527918497</v>
      </c>
      <c r="V576" s="62">
        <f t="shared" si="25"/>
        <v>1.6730612135702427</v>
      </c>
      <c r="W576" s="60">
        <v>18</v>
      </c>
      <c r="X576" s="60" t="s">
        <v>55</v>
      </c>
      <c r="Y576" s="60">
        <f t="shared" si="26"/>
        <v>0</v>
      </c>
      <c r="Z576" s="60">
        <v>6.66</v>
      </c>
      <c r="AA576" s="60">
        <v>21.9</v>
      </c>
      <c r="AB576" s="60"/>
    </row>
    <row r="577" spans="1:28" x14ac:dyDescent="0.3">
      <c r="A577" s="1" t="e">
        <v>#REF!</v>
      </c>
      <c r="B577" s="63">
        <v>281</v>
      </c>
      <c r="C577" s="63">
        <v>493754.887468</v>
      </c>
      <c r="D577" s="63">
        <v>5180909.4718399802</v>
      </c>
      <c r="E577" s="63">
        <v>3</v>
      </c>
      <c r="F577" s="63" t="s">
        <v>15</v>
      </c>
      <c r="G577" s="63" t="s">
        <v>2308</v>
      </c>
      <c r="H577" s="60">
        <v>18</v>
      </c>
      <c r="I577" s="60">
        <v>12</v>
      </c>
      <c r="J577" s="60" t="s">
        <v>66</v>
      </c>
      <c r="K577" s="60" t="s">
        <v>16</v>
      </c>
      <c r="L577" s="60">
        <v>0</v>
      </c>
      <c r="M577" s="60">
        <v>21</v>
      </c>
      <c r="N577" s="60">
        <v>21</v>
      </c>
      <c r="O577" s="60">
        <v>21</v>
      </c>
      <c r="P577" s="60">
        <v>270</v>
      </c>
      <c r="Q577" s="60">
        <v>193.10000000000002</v>
      </c>
      <c r="R577" s="60">
        <v>168.62</v>
      </c>
      <c r="S577" s="62">
        <v>14.517850788755792</v>
      </c>
      <c r="T577" s="60">
        <v>1.35</v>
      </c>
      <c r="U577" s="61">
        <f t="shared" si="24"/>
        <v>120.23660483451538</v>
      </c>
      <c r="V577" s="62">
        <f t="shared" si="25"/>
        <v>1.4024015417939977</v>
      </c>
      <c r="W577" s="60">
        <v>18</v>
      </c>
      <c r="X577" s="60" t="s">
        <v>66</v>
      </c>
      <c r="Y577" s="60">
        <f t="shared" si="26"/>
        <v>0</v>
      </c>
      <c r="Z577" s="60">
        <v>4.62</v>
      </c>
      <c r="AA577" s="60">
        <v>139.30000000000001</v>
      </c>
      <c r="AB577" s="60"/>
    </row>
    <row r="578" spans="1:28" x14ac:dyDescent="0.3">
      <c r="A578" s="1" t="e">
        <v>#REF!</v>
      </c>
      <c r="B578" s="63">
        <v>281</v>
      </c>
      <c r="C578" s="63">
        <v>493754.887468</v>
      </c>
      <c r="D578" s="63">
        <v>5180909.4718399802</v>
      </c>
      <c r="E578" s="63">
        <v>3</v>
      </c>
      <c r="F578" s="63" t="s">
        <v>15</v>
      </c>
      <c r="G578" s="63" t="s">
        <v>2309</v>
      </c>
      <c r="H578" s="60">
        <v>18</v>
      </c>
      <c r="I578" s="60">
        <v>12</v>
      </c>
      <c r="J578" s="60" t="s">
        <v>66</v>
      </c>
      <c r="K578" s="60" t="s">
        <v>43</v>
      </c>
      <c r="L578" s="60">
        <v>21</v>
      </c>
      <c r="M578" s="60">
        <v>55</v>
      </c>
      <c r="N578" s="60">
        <v>34</v>
      </c>
      <c r="O578" s="60">
        <v>34</v>
      </c>
      <c r="P578" s="60">
        <v>271</v>
      </c>
      <c r="Q578" s="60">
        <v>279.89000000000004</v>
      </c>
      <c r="R578" s="60">
        <v>247.42000000000002</v>
      </c>
      <c r="S578" s="62">
        <v>13.123433837199913</v>
      </c>
      <c r="T578" s="60">
        <v>1.35</v>
      </c>
      <c r="U578" s="61">
        <f t="shared" ref="U578:U641" si="27">PI()*T578^2*O578</f>
        <v>194.66878877969157</v>
      </c>
      <c r="V578" s="62">
        <f t="shared" ref="V578:V641" si="28">R578/U578</f>
        <v>1.2709792954021379</v>
      </c>
      <c r="W578" s="60">
        <v>18</v>
      </c>
      <c r="X578" s="60" t="s">
        <v>66</v>
      </c>
      <c r="Y578" s="60">
        <f t="shared" ref="Y578:Y641" si="29">W578-H578</f>
        <v>0</v>
      </c>
      <c r="Z578" s="60">
        <v>6.29</v>
      </c>
      <c r="AA578" s="60">
        <v>43.3</v>
      </c>
      <c r="AB578" s="60"/>
    </row>
    <row r="579" spans="1:28" s="66" customFormat="1" ht="21" customHeight="1" x14ac:dyDescent="0.3">
      <c r="A579" s="1" t="e">
        <v>#REF!</v>
      </c>
      <c r="B579" s="63">
        <v>281</v>
      </c>
      <c r="C579" s="63">
        <v>493754.887468</v>
      </c>
      <c r="D579" s="63">
        <v>5180909.4718399802</v>
      </c>
      <c r="E579" s="63">
        <v>3</v>
      </c>
      <c r="F579" s="63" t="s">
        <v>15</v>
      </c>
      <c r="G579" s="63" t="s">
        <v>2310</v>
      </c>
      <c r="H579" s="60">
        <v>18</v>
      </c>
      <c r="I579" s="60">
        <v>12</v>
      </c>
      <c r="J579" s="60" t="s">
        <v>66</v>
      </c>
      <c r="K579" s="60" t="s">
        <v>18</v>
      </c>
      <c r="L579" s="60">
        <v>55</v>
      </c>
      <c r="M579" s="60">
        <v>76</v>
      </c>
      <c r="N579" s="60">
        <v>21</v>
      </c>
      <c r="O579" s="60">
        <v>12</v>
      </c>
      <c r="P579" s="60">
        <v>272</v>
      </c>
      <c r="Q579" s="60">
        <v>117.95</v>
      </c>
      <c r="R579" s="60">
        <v>93.71</v>
      </c>
      <c r="S579" s="62">
        <v>25.867036602283655</v>
      </c>
      <c r="T579" s="60">
        <v>1.35</v>
      </c>
      <c r="U579" s="61">
        <f t="shared" si="27"/>
        <v>68.70663133400879</v>
      </c>
      <c r="V579" s="62">
        <f t="shared" si="28"/>
        <v>1.3639149261217658</v>
      </c>
      <c r="W579" s="60">
        <v>18</v>
      </c>
      <c r="X579" s="60" t="s">
        <v>66</v>
      </c>
      <c r="Y579" s="60">
        <f t="shared" si="29"/>
        <v>0</v>
      </c>
      <c r="Z579" s="60"/>
      <c r="AA579" s="60"/>
      <c r="AB579" s="60"/>
    </row>
    <row r="580" spans="1:28" s="66" customFormat="1" ht="21" customHeight="1" x14ac:dyDescent="0.3">
      <c r="A580" s="1" t="e">
        <v>#REF!</v>
      </c>
      <c r="B580" s="63">
        <v>281</v>
      </c>
      <c r="C580" s="63">
        <v>493754.887468</v>
      </c>
      <c r="D580" s="63">
        <v>5180909.4718399802</v>
      </c>
      <c r="E580" s="63">
        <v>3</v>
      </c>
      <c r="F580" s="63" t="s">
        <v>15</v>
      </c>
      <c r="G580" s="63" t="s">
        <v>2311</v>
      </c>
      <c r="H580" s="60">
        <v>18</v>
      </c>
      <c r="I580" s="60">
        <v>12</v>
      </c>
      <c r="J580" s="60" t="s">
        <v>66</v>
      </c>
      <c r="K580" s="60" t="s">
        <v>90</v>
      </c>
      <c r="L580" s="60">
        <v>76</v>
      </c>
      <c r="M580" s="60">
        <v>110</v>
      </c>
      <c r="N580" s="60">
        <v>34</v>
      </c>
      <c r="O580" s="60">
        <v>34</v>
      </c>
      <c r="P580" s="60">
        <v>273</v>
      </c>
      <c r="Q580" s="60">
        <v>334.33</v>
      </c>
      <c r="R580" s="60">
        <v>260.95999999999998</v>
      </c>
      <c r="S580" s="62">
        <v>28.115419987737589</v>
      </c>
      <c r="T580" s="60">
        <v>1.35</v>
      </c>
      <c r="U580" s="61">
        <f t="shared" si="27"/>
        <v>194.66878877969157</v>
      </c>
      <c r="V580" s="62">
        <f t="shared" si="28"/>
        <v>1.3405333316956669</v>
      </c>
      <c r="W580" s="60">
        <v>18</v>
      </c>
      <c r="X580" s="60" t="s">
        <v>66</v>
      </c>
      <c r="Y580" s="60">
        <f t="shared" si="29"/>
        <v>0</v>
      </c>
      <c r="Z580" s="60">
        <v>7.8</v>
      </c>
      <c r="AA580" s="60">
        <v>-38.6</v>
      </c>
      <c r="AB580" s="60"/>
    </row>
    <row r="581" spans="1:28" x14ac:dyDescent="0.3">
      <c r="A581" s="1" t="e">
        <v>#REF!</v>
      </c>
      <c r="B581" s="63">
        <v>281</v>
      </c>
      <c r="C581" s="63">
        <v>493754.887468</v>
      </c>
      <c r="D581" s="63">
        <v>5180909.4718399802</v>
      </c>
      <c r="E581" s="63">
        <v>3</v>
      </c>
      <c r="F581" s="63" t="s">
        <v>15</v>
      </c>
      <c r="G581" s="63" t="s">
        <v>2312</v>
      </c>
      <c r="H581" s="60">
        <v>18</v>
      </c>
      <c r="I581" s="60">
        <v>12</v>
      </c>
      <c r="J581" s="60" t="s">
        <v>66</v>
      </c>
      <c r="K581" s="60" t="s">
        <v>91</v>
      </c>
      <c r="L581" s="60">
        <v>110</v>
      </c>
      <c r="M581" s="60">
        <v>153</v>
      </c>
      <c r="N581" s="60">
        <v>43</v>
      </c>
      <c r="O581" s="60">
        <v>30</v>
      </c>
      <c r="P581" s="60">
        <v>274</v>
      </c>
      <c r="Q581" s="60">
        <v>301.57</v>
      </c>
      <c r="R581" s="60">
        <v>242.74</v>
      </c>
      <c r="S581" s="62">
        <v>24.235807860262</v>
      </c>
      <c r="T581" s="60">
        <v>1.35</v>
      </c>
      <c r="U581" s="61">
        <f t="shared" si="27"/>
        <v>171.76657833502196</v>
      </c>
      <c r="V581" s="62">
        <f t="shared" si="28"/>
        <v>1.4131969231322057</v>
      </c>
      <c r="W581" s="60">
        <v>18</v>
      </c>
      <c r="X581" s="60" t="s">
        <v>66</v>
      </c>
      <c r="Y581" s="60">
        <f t="shared" si="29"/>
        <v>0</v>
      </c>
      <c r="Z581" s="60">
        <v>7.63</v>
      </c>
      <c r="AA581" s="60">
        <v>-29.7</v>
      </c>
      <c r="AB581" s="60"/>
    </row>
    <row r="582" spans="1:28" x14ac:dyDescent="0.3">
      <c r="A582" s="1" t="e">
        <v>#REF!</v>
      </c>
      <c r="B582" s="63">
        <v>306</v>
      </c>
      <c r="C582" s="63">
        <v>493757.84306599799</v>
      </c>
      <c r="D582" s="63">
        <v>5180942.0481599905</v>
      </c>
      <c r="E582" s="63">
        <v>2</v>
      </c>
      <c r="F582" s="63" t="s">
        <v>15</v>
      </c>
      <c r="G582" s="63" t="s">
        <v>2313</v>
      </c>
      <c r="H582" s="60">
        <v>18</v>
      </c>
      <c r="I582" s="60">
        <v>13</v>
      </c>
      <c r="J582" s="60" t="s">
        <v>67</v>
      </c>
      <c r="K582" s="60" t="s">
        <v>16</v>
      </c>
      <c r="L582" s="60">
        <v>0</v>
      </c>
      <c r="M582" s="60">
        <v>18</v>
      </c>
      <c r="N582" s="60">
        <v>18</v>
      </c>
      <c r="O582" s="60">
        <v>18</v>
      </c>
      <c r="P582" s="60">
        <v>286</v>
      </c>
      <c r="Q582" s="60">
        <v>149.04000000000002</v>
      </c>
      <c r="R582" s="60">
        <v>127.64</v>
      </c>
      <c r="S582" s="62">
        <v>16.765904105296162</v>
      </c>
      <c r="T582" s="60">
        <v>1.35</v>
      </c>
      <c r="U582" s="61">
        <f t="shared" si="27"/>
        <v>103.05994700101319</v>
      </c>
      <c r="V582" s="62">
        <f t="shared" si="28"/>
        <v>1.2385024804907494</v>
      </c>
      <c r="W582" s="60">
        <v>18</v>
      </c>
      <c r="X582" s="60" t="s">
        <v>67</v>
      </c>
      <c r="Y582" s="60">
        <f t="shared" si="29"/>
        <v>0</v>
      </c>
      <c r="Z582" s="60">
        <v>4.87</v>
      </c>
      <c r="AA582" s="60">
        <v>125.4</v>
      </c>
      <c r="AB582" s="60"/>
    </row>
    <row r="583" spans="1:28" x14ac:dyDescent="0.3">
      <c r="A583" s="1" t="e">
        <v>#REF!</v>
      </c>
      <c r="B583" s="63">
        <v>306</v>
      </c>
      <c r="C583" s="63">
        <v>493757.84306599799</v>
      </c>
      <c r="D583" s="63">
        <v>5180942.0481599905</v>
      </c>
      <c r="E583" s="63">
        <v>2</v>
      </c>
      <c r="F583" s="63" t="s">
        <v>15</v>
      </c>
      <c r="G583" s="63" t="s">
        <v>2314</v>
      </c>
      <c r="H583" s="60">
        <v>18</v>
      </c>
      <c r="I583" s="60">
        <v>13</v>
      </c>
      <c r="J583" s="60" t="s">
        <v>67</v>
      </c>
      <c r="K583" s="60" t="s">
        <v>30</v>
      </c>
      <c r="L583" s="60">
        <v>18</v>
      </c>
      <c r="M583" s="60">
        <v>49</v>
      </c>
      <c r="N583" s="60">
        <v>31</v>
      </c>
      <c r="O583" s="60">
        <v>31</v>
      </c>
      <c r="P583" s="60">
        <v>287</v>
      </c>
      <c r="Q583" s="60">
        <v>302.27</v>
      </c>
      <c r="R583" s="60">
        <v>255.86</v>
      </c>
      <c r="S583" s="62">
        <v>18.138825920425219</v>
      </c>
      <c r="T583" s="60">
        <v>1.35</v>
      </c>
      <c r="U583" s="61">
        <f t="shared" si="27"/>
        <v>177.49213094618938</v>
      </c>
      <c r="V583" s="62">
        <f t="shared" si="28"/>
        <v>1.4415286955880291</v>
      </c>
      <c r="W583" s="60">
        <v>18</v>
      </c>
      <c r="X583" s="60" t="s">
        <v>67</v>
      </c>
      <c r="Y583" s="60">
        <f t="shared" si="29"/>
        <v>0</v>
      </c>
      <c r="Z583" s="60">
        <v>6</v>
      </c>
      <c r="AA583" s="60">
        <v>59.7</v>
      </c>
      <c r="AB583" s="60"/>
    </row>
    <row r="584" spans="1:28" x14ac:dyDescent="0.3">
      <c r="A584" s="1" t="e">
        <v>#REF!</v>
      </c>
      <c r="B584" s="63">
        <v>306</v>
      </c>
      <c r="C584" s="63">
        <v>493757.84306599799</v>
      </c>
      <c r="D584" s="63">
        <v>5180942.0481599905</v>
      </c>
      <c r="E584" s="63">
        <v>2</v>
      </c>
      <c r="F584" s="63" t="s">
        <v>15</v>
      </c>
      <c r="G584" s="63" t="s">
        <v>2315</v>
      </c>
      <c r="H584" s="60">
        <v>18</v>
      </c>
      <c r="I584" s="60">
        <v>13</v>
      </c>
      <c r="J584" s="60" t="s">
        <v>67</v>
      </c>
      <c r="K584" s="60" t="s">
        <v>36</v>
      </c>
      <c r="L584" s="60">
        <v>49</v>
      </c>
      <c r="M584" s="60">
        <v>78</v>
      </c>
      <c r="N584" s="60">
        <v>29</v>
      </c>
      <c r="O584" s="60">
        <v>29</v>
      </c>
      <c r="P584" s="60">
        <v>288</v>
      </c>
      <c r="Q584" s="60">
        <v>314.19</v>
      </c>
      <c r="R584" s="60">
        <v>261.35000000000002</v>
      </c>
      <c r="S584" s="62">
        <v>20.218098335565323</v>
      </c>
      <c r="T584" s="60">
        <v>1.35</v>
      </c>
      <c r="U584" s="61">
        <f t="shared" si="27"/>
        <v>166.04102572385457</v>
      </c>
      <c r="V584" s="62">
        <f t="shared" si="28"/>
        <v>1.5740085852917778</v>
      </c>
      <c r="W584" s="60">
        <v>18</v>
      </c>
      <c r="X584" s="60" t="s">
        <v>67</v>
      </c>
      <c r="Y584" s="60">
        <f t="shared" si="29"/>
        <v>0</v>
      </c>
      <c r="Z584" s="60">
        <v>6.47</v>
      </c>
      <c r="AA584" s="60">
        <v>32.6</v>
      </c>
      <c r="AB584" s="60"/>
    </row>
    <row r="585" spans="1:28" x14ac:dyDescent="0.3">
      <c r="B585" s="63"/>
      <c r="E585" s="63">
        <v>2</v>
      </c>
      <c r="F585" s="63" t="s">
        <v>15</v>
      </c>
      <c r="G585" s="63" t="s">
        <v>2316</v>
      </c>
      <c r="H585" s="60">
        <v>18</v>
      </c>
      <c r="I585" s="60">
        <v>13</v>
      </c>
      <c r="J585" s="60" t="s">
        <v>67</v>
      </c>
      <c r="K585" s="60" t="s">
        <v>37</v>
      </c>
      <c r="L585" s="60">
        <v>78</v>
      </c>
      <c r="M585" s="60">
        <v>120</v>
      </c>
      <c r="N585" s="60">
        <v>42</v>
      </c>
      <c r="O585" s="60">
        <v>42</v>
      </c>
      <c r="P585" s="74">
        <v>289290</v>
      </c>
      <c r="Q585" s="60">
        <v>454.97</v>
      </c>
      <c r="R585" s="60">
        <v>374.91</v>
      </c>
      <c r="S585" s="62">
        <v>21.354458403350137</v>
      </c>
      <c r="T585" s="60">
        <v>1.35</v>
      </c>
      <c r="U585" s="61">
        <f t="shared" si="27"/>
        <v>240.47320966903075</v>
      </c>
      <c r="V585" s="62">
        <f t="shared" si="28"/>
        <v>1.5590510082848645</v>
      </c>
      <c r="W585" s="60">
        <v>18</v>
      </c>
      <c r="X585" s="60" t="s">
        <v>67</v>
      </c>
      <c r="Y585" s="60">
        <f t="shared" si="29"/>
        <v>0</v>
      </c>
      <c r="Z585" s="60">
        <v>6.74</v>
      </c>
      <c r="AA585" s="60">
        <v>17.3</v>
      </c>
      <c r="AB585" s="60"/>
    </row>
    <row r="586" spans="1:28" x14ac:dyDescent="0.3">
      <c r="A586" s="1" t="e">
        <v>#REF!</v>
      </c>
      <c r="B586" s="63">
        <v>306</v>
      </c>
      <c r="C586" s="63">
        <v>493757.84306599799</v>
      </c>
      <c r="D586" s="63">
        <v>5180942.0481599905</v>
      </c>
      <c r="E586" s="63">
        <v>2</v>
      </c>
      <c r="F586" s="63" t="s">
        <v>15</v>
      </c>
      <c r="G586" s="63" t="s">
        <v>2317</v>
      </c>
      <c r="H586" s="60">
        <v>18</v>
      </c>
      <c r="I586" s="60">
        <v>13</v>
      </c>
      <c r="J586" s="60" t="s">
        <v>67</v>
      </c>
      <c r="K586" s="60" t="s">
        <v>38</v>
      </c>
      <c r="L586" s="60">
        <v>120</v>
      </c>
      <c r="M586" s="60">
        <v>153</v>
      </c>
      <c r="N586" s="60">
        <v>33</v>
      </c>
      <c r="O586" s="60">
        <v>20</v>
      </c>
      <c r="P586" s="60">
        <v>291</v>
      </c>
      <c r="Q586" s="60">
        <v>219.69</v>
      </c>
      <c r="R586" s="60">
        <v>180.96999999999997</v>
      </c>
      <c r="S586" s="62">
        <v>21.395811460463079</v>
      </c>
      <c r="T586" s="60">
        <v>1.35</v>
      </c>
      <c r="U586" s="61">
        <f t="shared" si="27"/>
        <v>114.51105222334797</v>
      </c>
      <c r="V586" s="62">
        <f t="shared" si="28"/>
        <v>1.5803714705810858</v>
      </c>
      <c r="W586" s="60">
        <v>18</v>
      </c>
      <c r="X586" s="60" t="s">
        <v>67</v>
      </c>
      <c r="Y586" s="60">
        <f t="shared" si="29"/>
        <v>0</v>
      </c>
      <c r="Z586" s="60">
        <v>6.92</v>
      </c>
      <c r="AA586" s="60">
        <v>6.6</v>
      </c>
      <c r="AB586" s="60"/>
    </row>
    <row r="587" spans="1:28" x14ac:dyDescent="0.3">
      <c r="A587" s="1" t="e">
        <v>#REF!</v>
      </c>
      <c r="B587" s="63">
        <v>355</v>
      </c>
      <c r="C587" s="63">
        <v>493764.244851998</v>
      </c>
      <c r="D587" s="63">
        <v>5181005.6034199903</v>
      </c>
      <c r="E587" s="63">
        <v>1</v>
      </c>
      <c r="F587" s="63" t="s">
        <v>15</v>
      </c>
      <c r="G587" s="63" t="s">
        <v>2318</v>
      </c>
      <c r="H587" s="60">
        <v>18</v>
      </c>
      <c r="I587" s="60">
        <v>15</v>
      </c>
      <c r="J587" s="60" t="s">
        <v>74</v>
      </c>
      <c r="K587" s="60" t="s">
        <v>16</v>
      </c>
      <c r="L587" s="60">
        <v>0</v>
      </c>
      <c r="M587" s="60">
        <v>14</v>
      </c>
      <c r="N587" s="60">
        <v>14</v>
      </c>
      <c r="O587" s="60">
        <v>14</v>
      </c>
      <c r="P587" s="60">
        <v>329</v>
      </c>
      <c r="Q587" s="60">
        <v>121.76</v>
      </c>
      <c r="R587" s="60">
        <v>98.690000000000012</v>
      </c>
      <c r="S587" s="62">
        <v>23.376228594589108</v>
      </c>
      <c r="T587" s="60">
        <v>1.35</v>
      </c>
      <c r="U587" s="61">
        <f t="shared" si="27"/>
        <v>80.157736556343579</v>
      </c>
      <c r="V587" s="62">
        <f t="shared" si="28"/>
        <v>1.2311974394465335</v>
      </c>
      <c r="W587" s="60">
        <v>18</v>
      </c>
      <c r="X587" s="60" t="s">
        <v>74</v>
      </c>
      <c r="Y587" s="60">
        <f t="shared" si="29"/>
        <v>0</v>
      </c>
      <c r="Z587" s="60">
        <v>4.41</v>
      </c>
      <c r="AA587" s="60">
        <v>152.19999999999999</v>
      </c>
      <c r="AB587" s="60"/>
    </row>
    <row r="588" spans="1:28" x14ac:dyDescent="0.3">
      <c r="A588" s="1" t="e">
        <v>#REF!</v>
      </c>
      <c r="B588" s="63">
        <v>355</v>
      </c>
      <c r="C588" s="63">
        <v>493764.244851998</v>
      </c>
      <c r="D588" s="63">
        <v>5181005.6034199903</v>
      </c>
      <c r="E588" s="63">
        <v>1</v>
      </c>
      <c r="F588" s="63" t="s">
        <v>15</v>
      </c>
      <c r="G588" s="63" t="s">
        <v>2319</v>
      </c>
      <c r="H588" s="60">
        <v>18</v>
      </c>
      <c r="I588" s="60">
        <v>15</v>
      </c>
      <c r="J588" s="60" t="s">
        <v>74</v>
      </c>
      <c r="K588" s="60" t="s">
        <v>24</v>
      </c>
      <c r="L588" s="60">
        <v>14</v>
      </c>
      <c r="M588" s="60">
        <v>37</v>
      </c>
      <c r="N588" s="60">
        <v>23</v>
      </c>
      <c r="O588" s="60">
        <v>23</v>
      </c>
      <c r="P588" s="60">
        <v>330</v>
      </c>
      <c r="Q588" s="60">
        <v>203.29000000000002</v>
      </c>
      <c r="R588" s="60">
        <v>167.31</v>
      </c>
      <c r="S588" s="62">
        <v>21.504990735759975</v>
      </c>
      <c r="T588" s="60">
        <v>1.35</v>
      </c>
      <c r="U588" s="61">
        <f t="shared" si="27"/>
        <v>131.68771005685016</v>
      </c>
      <c r="V588" s="62">
        <f t="shared" si="28"/>
        <v>1.2705058044351407</v>
      </c>
      <c r="W588" s="60">
        <v>18</v>
      </c>
      <c r="X588" s="60" t="s">
        <v>74</v>
      </c>
      <c r="Y588" s="60">
        <f t="shared" si="29"/>
        <v>0</v>
      </c>
      <c r="Z588" s="60">
        <v>5.52</v>
      </c>
      <c r="AA588" s="60">
        <v>88.5</v>
      </c>
      <c r="AB588" s="60"/>
    </row>
    <row r="589" spans="1:28" x14ac:dyDescent="0.3">
      <c r="A589" s="1" t="e">
        <v>#REF!</v>
      </c>
      <c r="B589" s="63">
        <v>355</v>
      </c>
      <c r="C589" s="63">
        <v>493764.244851998</v>
      </c>
      <c r="D589" s="63">
        <v>5181005.6034199903</v>
      </c>
      <c r="E589" s="63">
        <v>1</v>
      </c>
      <c r="F589" s="63" t="s">
        <v>15</v>
      </c>
      <c r="G589" s="63" t="s">
        <v>2320</v>
      </c>
      <c r="H589" s="60">
        <v>18</v>
      </c>
      <c r="I589" s="60">
        <v>15</v>
      </c>
      <c r="J589" s="60" t="s">
        <v>74</v>
      </c>
      <c r="K589" s="60" t="s">
        <v>25</v>
      </c>
      <c r="L589" s="60">
        <v>37</v>
      </c>
      <c r="M589" s="60">
        <v>62</v>
      </c>
      <c r="N589" s="60">
        <v>25</v>
      </c>
      <c r="O589" s="60">
        <v>25</v>
      </c>
      <c r="P589" s="60">
        <v>331</v>
      </c>
      <c r="Q589" s="60">
        <v>225.89999999999998</v>
      </c>
      <c r="R589" s="60">
        <v>182.88</v>
      </c>
      <c r="S589" s="62">
        <v>23.523622047244086</v>
      </c>
      <c r="T589" s="60">
        <v>1.35</v>
      </c>
      <c r="U589" s="61">
        <f t="shared" si="27"/>
        <v>143.13881527918497</v>
      </c>
      <c r="V589" s="62">
        <f t="shared" si="28"/>
        <v>1.2776408666181978</v>
      </c>
      <c r="W589" s="60">
        <v>18</v>
      </c>
      <c r="X589" s="60" t="s">
        <v>74</v>
      </c>
      <c r="Y589" s="60">
        <f t="shared" si="29"/>
        <v>0</v>
      </c>
      <c r="Z589" s="60">
        <v>6.09</v>
      </c>
      <c r="AA589" s="60">
        <v>55</v>
      </c>
      <c r="AB589" s="60"/>
    </row>
    <row r="590" spans="1:28" x14ac:dyDescent="0.3">
      <c r="B590" s="63"/>
      <c r="E590" s="63">
        <v>1</v>
      </c>
      <c r="F590" s="63" t="s">
        <v>15</v>
      </c>
      <c r="G590" s="63" t="s">
        <v>2321</v>
      </c>
      <c r="H590" s="60">
        <v>18</v>
      </c>
      <c r="I590" s="60">
        <v>15</v>
      </c>
      <c r="J590" s="60" t="s">
        <v>74</v>
      </c>
      <c r="K590" s="60" t="s">
        <v>18</v>
      </c>
      <c r="L590" s="60">
        <v>62</v>
      </c>
      <c r="M590" s="60">
        <v>107</v>
      </c>
      <c r="N590" s="60">
        <v>45</v>
      </c>
      <c r="O590" s="60">
        <v>30</v>
      </c>
      <c r="P590" s="74">
        <v>332333</v>
      </c>
      <c r="Q590" s="60">
        <v>313.71000000000004</v>
      </c>
      <c r="R590" s="60">
        <v>254.39</v>
      </c>
      <c r="S590" s="62">
        <v>23.31852667164592</v>
      </c>
      <c r="T590" s="60">
        <v>1.35</v>
      </c>
      <c r="U590" s="61">
        <f t="shared" si="27"/>
        <v>171.76657833502196</v>
      </c>
      <c r="V590" s="62">
        <f t="shared" si="28"/>
        <v>1.4810215262239506</v>
      </c>
      <c r="W590" s="60">
        <v>18</v>
      </c>
      <c r="X590" s="60" t="s">
        <v>74</v>
      </c>
      <c r="Y590" s="60">
        <f t="shared" si="29"/>
        <v>0</v>
      </c>
      <c r="Z590" s="60">
        <v>6.3</v>
      </c>
      <c r="AA590" s="60">
        <v>43.4</v>
      </c>
      <c r="AB590" s="60"/>
    </row>
    <row r="591" spans="1:28" x14ac:dyDescent="0.3">
      <c r="B591" s="63"/>
      <c r="E591" s="63">
        <v>1</v>
      </c>
      <c r="F591" s="63" t="s">
        <v>15</v>
      </c>
      <c r="G591" s="63" t="s">
        <v>2322</v>
      </c>
      <c r="H591" s="60">
        <v>18</v>
      </c>
      <c r="I591" s="60">
        <v>15</v>
      </c>
      <c r="J591" s="60" t="s">
        <v>74</v>
      </c>
      <c r="K591" s="60" t="s">
        <v>38</v>
      </c>
      <c r="L591" s="60">
        <v>107</v>
      </c>
      <c r="M591" s="60">
        <v>153</v>
      </c>
      <c r="N591" s="60">
        <v>46</v>
      </c>
      <c r="O591" s="60">
        <v>33</v>
      </c>
      <c r="P591" s="74">
        <v>334335</v>
      </c>
      <c r="Q591" s="60">
        <v>387.79999999999995</v>
      </c>
      <c r="R591" s="60">
        <v>316.06</v>
      </c>
      <c r="S591" s="62">
        <v>22.698221856609489</v>
      </c>
      <c r="T591" s="60">
        <v>1.35</v>
      </c>
      <c r="U591" s="61">
        <f t="shared" si="27"/>
        <v>188.94323616852415</v>
      </c>
      <c r="V591" s="62">
        <f t="shared" si="28"/>
        <v>1.6727775304859105</v>
      </c>
      <c r="W591" s="60">
        <v>18</v>
      </c>
      <c r="X591" s="60" t="s">
        <v>74</v>
      </c>
      <c r="Y591" s="60">
        <f t="shared" si="29"/>
        <v>0</v>
      </c>
      <c r="Z591" s="60">
        <v>6.66</v>
      </c>
      <c r="AA591" s="60">
        <v>22.3</v>
      </c>
      <c r="AB591" s="60"/>
    </row>
    <row r="592" spans="1:28" x14ac:dyDescent="0.3">
      <c r="A592" s="1" t="e">
        <v>#REF!</v>
      </c>
      <c r="B592" s="63">
        <v>377</v>
      </c>
      <c r="C592" s="63">
        <v>493767.37831900001</v>
      </c>
      <c r="D592" s="63">
        <v>5181033.5277100001</v>
      </c>
      <c r="E592" s="63">
        <v>1</v>
      </c>
      <c r="F592" s="63" t="s">
        <v>15</v>
      </c>
      <c r="G592" s="63" t="s">
        <v>2323</v>
      </c>
      <c r="H592" s="60">
        <v>18</v>
      </c>
      <c r="I592" s="60">
        <v>16</v>
      </c>
      <c r="J592" s="60" t="s">
        <v>75</v>
      </c>
      <c r="K592" s="60" t="s">
        <v>16</v>
      </c>
      <c r="L592" s="60">
        <v>0</v>
      </c>
      <c r="M592" s="60">
        <v>21</v>
      </c>
      <c r="N592" s="60">
        <v>21</v>
      </c>
      <c r="O592" s="60">
        <v>21</v>
      </c>
      <c r="P592" s="60">
        <v>348</v>
      </c>
      <c r="Q592" s="60">
        <v>186.33999999999997</v>
      </c>
      <c r="R592" s="60">
        <v>153.36000000000001</v>
      </c>
      <c r="S592" s="62">
        <v>21.504955659885212</v>
      </c>
      <c r="T592" s="60">
        <v>1.35</v>
      </c>
      <c r="U592" s="61">
        <f t="shared" si="27"/>
        <v>120.23660483451538</v>
      </c>
      <c r="V592" s="62">
        <f t="shared" si="28"/>
        <v>1.2754851171244663</v>
      </c>
      <c r="W592" s="60">
        <v>18</v>
      </c>
      <c r="X592" s="60" t="s">
        <v>75</v>
      </c>
      <c r="Y592" s="60">
        <f t="shared" si="29"/>
        <v>0</v>
      </c>
      <c r="Z592" s="60">
        <v>4.51</v>
      </c>
      <c r="AA592" s="60">
        <v>145.6</v>
      </c>
      <c r="AB592" s="60"/>
    </row>
    <row r="593" spans="1:28" x14ac:dyDescent="0.3">
      <c r="A593" s="1" t="e">
        <v>#REF!</v>
      </c>
      <c r="B593" s="63">
        <v>377</v>
      </c>
      <c r="C593" s="63">
        <v>493767.37831900001</v>
      </c>
      <c r="D593" s="63">
        <v>5181033.5277100001</v>
      </c>
      <c r="E593" s="63">
        <v>1</v>
      </c>
      <c r="F593" s="63" t="s">
        <v>15</v>
      </c>
      <c r="G593" s="63" t="s">
        <v>2324</v>
      </c>
      <c r="H593" s="60">
        <v>18</v>
      </c>
      <c r="I593" s="60">
        <v>16</v>
      </c>
      <c r="J593" s="60" t="s">
        <v>75</v>
      </c>
      <c r="K593" s="60" t="s">
        <v>30</v>
      </c>
      <c r="L593" s="60">
        <v>21</v>
      </c>
      <c r="M593" s="60">
        <v>41</v>
      </c>
      <c r="N593" s="60">
        <v>20</v>
      </c>
      <c r="O593" s="60">
        <v>20</v>
      </c>
      <c r="P593" s="60">
        <v>349</v>
      </c>
      <c r="Q593" s="60">
        <v>163.04000000000002</v>
      </c>
      <c r="R593" s="60">
        <v>131.79000000000002</v>
      </c>
      <c r="S593" s="62">
        <v>23.711966006525529</v>
      </c>
      <c r="T593" s="60">
        <v>1.35</v>
      </c>
      <c r="U593" s="61">
        <f t="shared" si="27"/>
        <v>114.51105222334797</v>
      </c>
      <c r="V593" s="62">
        <f t="shared" si="28"/>
        <v>1.1508932757246029</v>
      </c>
      <c r="W593" s="60">
        <v>18</v>
      </c>
      <c r="X593" s="60" t="s">
        <v>75</v>
      </c>
      <c r="Y593" s="60">
        <f t="shared" si="29"/>
        <v>0</v>
      </c>
      <c r="Z593" s="60">
        <v>5.72</v>
      </c>
      <c r="AA593" s="60">
        <v>75.7</v>
      </c>
      <c r="AB593" s="60"/>
    </row>
    <row r="594" spans="1:28" x14ac:dyDescent="0.3">
      <c r="A594" s="1" t="e">
        <v>#REF!</v>
      </c>
      <c r="B594" s="63">
        <v>377</v>
      </c>
      <c r="C594" s="63">
        <v>493767.37831900001</v>
      </c>
      <c r="D594" s="63">
        <v>5181033.5277100001</v>
      </c>
      <c r="E594" s="63">
        <v>1</v>
      </c>
      <c r="F594" s="63" t="s">
        <v>15</v>
      </c>
      <c r="G594" s="63" t="s">
        <v>2325</v>
      </c>
      <c r="H594" s="60">
        <v>18</v>
      </c>
      <c r="I594" s="60">
        <v>16</v>
      </c>
      <c r="J594" s="60" t="s">
        <v>75</v>
      </c>
      <c r="K594" s="60" t="s">
        <v>26</v>
      </c>
      <c r="L594" s="60">
        <v>41</v>
      </c>
      <c r="M594" s="60">
        <v>76</v>
      </c>
      <c r="N594" s="60">
        <v>35</v>
      </c>
      <c r="O594" s="60">
        <v>26</v>
      </c>
      <c r="P594" s="60">
        <v>350</v>
      </c>
      <c r="Q594" s="60">
        <v>239.99999999999997</v>
      </c>
      <c r="R594" s="60">
        <v>195.92999999999998</v>
      </c>
      <c r="S594" s="62">
        <v>22.49272699433471</v>
      </c>
      <c r="T594" s="60">
        <v>1.35</v>
      </c>
      <c r="U594" s="61">
        <f t="shared" si="27"/>
        <v>148.86436789035238</v>
      </c>
      <c r="V594" s="62">
        <f t="shared" si="28"/>
        <v>1.3161645246383895</v>
      </c>
      <c r="W594" s="60">
        <v>18</v>
      </c>
      <c r="X594" s="60" t="s">
        <v>75</v>
      </c>
      <c r="Y594" s="60">
        <f t="shared" si="29"/>
        <v>0</v>
      </c>
      <c r="Z594" s="60">
        <v>6.19</v>
      </c>
      <c r="AA594" s="60">
        <v>48.6</v>
      </c>
      <c r="AB594" s="60"/>
    </row>
    <row r="595" spans="1:28" x14ac:dyDescent="0.3">
      <c r="A595" s="1" t="e">
        <v>#REF!</v>
      </c>
      <c r="B595" s="63">
        <v>377</v>
      </c>
      <c r="C595" s="63">
        <v>493767.37831900001</v>
      </c>
      <c r="D595" s="63">
        <v>5181033.5277100001</v>
      </c>
      <c r="E595" s="63">
        <v>1</v>
      </c>
      <c r="F595" s="63" t="s">
        <v>15</v>
      </c>
      <c r="G595" s="63" t="s">
        <v>2326</v>
      </c>
      <c r="H595" s="60">
        <v>18</v>
      </c>
      <c r="I595" s="60">
        <v>16</v>
      </c>
      <c r="J595" s="60" t="s">
        <v>75</v>
      </c>
      <c r="K595" s="60" t="s">
        <v>36</v>
      </c>
      <c r="L595" s="60">
        <v>76</v>
      </c>
      <c r="M595" s="60">
        <v>107</v>
      </c>
      <c r="N595" s="60">
        <v>31</v>
      </c>
      <c r="O595" s="60">
        <v>31</v>
      </c>
      <c r="P595" s="60">
        <v>351</v>
      </c>
      <c r="Q595" s="60">
        <v>339.64</v>
      </c>
      <c r="R595" s="60">
        <v>275.16999999999996</v>
      </c>
      <c r="S595" s="62">
        <v>23.429152887306042</v>
      </c>
      <c r="T595" s="60">
        <v>1.35</v>
      </c>
      <c r="U595" s="61">
        <f t="shared" si="27"/>
        <v>177.49213094618938</v>
      </c>
      <c r="V595" s="62">
        <f t="shared" si="28"/>
        <v>1.5503222510941839</v>
      </c>
      <c r="W595" s="60">
        <v>18</v>
      </c>
      <c r="X595" s="60" t="s">
        <v>75</v>
      </c>
      <c r="Y595" s="60">
        <f t="shared" si="29"/>
        <v>0</v>
      </c>
      <c r="Z595" s="60">
        <v>6.48</v>
      </c>
      <c r="AA595" s="60">
        <v>31.5</v>
      </c>
      <c r="AB595" s="60"/>
    </row>
    <row r="596" spans="1:28" x14ac:dyDescent="0.3">
      <c r="A596" s="1" t="e">
        <v>#REF!</v>
      </c>
      <c r="B596" s="63">
        <v>377</v>
      </c>
      <c r="C596" s="63">
        <v>493767.37831900001</v>
      </c>
      <c r="D596" s="63">
        <v>5181033.5277100001</v>
      </c>
      <c r="E596" s="63">
        <v>1</v>
      </c>
      <c r="F596" s="63" t="s">
        <v>15</v>
      </c>
      <c r="G596" s="63" t="s">
        <v>2327</v>
      </c>
      <c r="H596" s="60">
        <v>18</v>
      </c>
      <c r="I596" s="60">
        <v>16</v>
      </c>
      <c r="J596" s="60" t="s">
        <v>75</v>
      </c>
      <c r="K596" s="60" t="s">
        <v>37</v>
      </c>
      <c r="L596" s="60">
        <v>107</v>
      </c>
      <c r="M596" s="60">
        <v>133</v>
      </c>
      <c r="N596" s="60">
        <v>26</v>
      </c>
      <c r="O596" s="60">
        <v>26</v>
      </c>
      <c r="P596" s="60">
        <v>352</v>
      </c>
      <c r="Q596" s="60">
        <v>295.63</v>
      </c>
      <c r="R596" s="60">
        <v>239.65000000000003</v>
      </c>
      <c r="S596" s="62">
        <v>23.359065303567682</v>
      </c>
      <c r="T596" s="60">
        <v>1.35</v>
      </c>
      <c r="U596" s="61">
        <f t="shared" si="27"/>
        <v>148.86436789035238</v>
      </c>
      <c r="V596" s="62">
        <f t="shared" si="28"/>
        <v>1.6098546844770587</v>
      </c>
      <c r="W596" s="60">
        <v>18</v>
      </c>
      <c r="X596" s="60" t="s">
        <v>75</v>
      </c>
      <c r="Y596" s="60">
        <f t="shared" si="29"/>
        <v>0</v>
      </c>
      <c r="Z596" s="60">
        <v>6.87</v>
      </c>
      <c r="AA596" s="60">
        <v>9.1999999999999993</v>
      </c>
      <c r="AB596" s="60"/>
    </row>
    <row r="597" spans="1:28" x14ac:dyDescent="0.3">
      <c r="A597" s="1" t="e">
        <v>#REF!</v>
      </c>
      <c r="B597" s="63">
        <v>377</v>
      </c>
      <c r="C597" s="63">
        <v>493767.37831900001</v>
      </c>
      <c r="D597" s="63">
        <v>5181033.5277100001</v>
      </c>
      <c r="E597" s="63">
        <v>1</v>
      </c>
      <c r="F597" s="63" t="s">
        <v>15</v>
      </c>
      <c r="G597" s="63" t="s">
        <v>2328</v>
      </c>
      <c r="H597" s="60">
        <v>18</v>
      </c>
      <c r="I597" s="60">
        <v>16</v>
      </c>
      <c r="J597" s="60" t="s">
        <v>75</v>
      </c>
      <c r="K597" s="60" t="s">
        <v>38</v>
      </c>
      <c r="L597" s="60">
        <v>133</v>
      </c>
      <c r="M597" s="60">
        <v>153</v>
      </c>
      <c r="N597" s="60">
        <v>20</v>
      </c>
      <c r="O597" s="60">
        <v>15</v>
      </c>
      <c r="P597" s="60">
        <v>353</v>
      </c>
      <c r="Q597" s="60">
        <v>183.35000000000002</v>
      </c>
      <c r="R597" s="60">
        <v>146.10000000000002</v>
      </c>
      <c r="S597" s="62">
        <v>25.496235455167689</v>
      </c>
      <c r="T597" s="60">
        <v>1.35</v>
      </c>
      <c r="U597" s="61">
        <f t="shared" si="27"/>
        <v>85.883289167510981</v>
      </c>
      <c r="V597" s="62">
        <f t="shared" si="28"/>
        <v>1.7011458389191338</v>
      </c>
      <c r="W597" s="60">
        <v>18</v>
      </c>
      <c r="X597" s="60" t="s">
        <v>75</v>
      </c>
      <c r="Y597" s="60">
        <f t="shared" si="29"/>
        <v>0</v>
      </c>
      <c r="Z597" s="60">
        <v>6.87</v>
      </c>
      <c r="AA597" s="60">
        <v>9.1999999999999993</v>
      </c>
      <c r="AB597" s="60"/>
    </row>
    <row r="598" spans="1:28" x14ac:dyDescent="0.3">
      <c r="A598" s="1" t="e">
        <v>#REF!</v>
      </c>
      <c r="B598" s="63">
        <v>399</v>
      </c>
      <c r="C598" s="63">
        <v>493754.005991999</v>
      </c>
      <c r="D598" s="63">
        <v>5181069.176</v>
      </c>
      <c r="E598" s="63">
        <v>6</v>
      </c>
      <c r="F598" s="63" t="s">
        <v>17</v>
      </c>
      <c r="G598" s="63" t="s">
        <v>2329</v>
      </c>
      <c r="H598" s="60">
        <v>18</v>
      </c>
      <c r="I598" s="60">
        <v>17</v>
      </c>
      <c r="J598" s="60" t="s">
        <v>78</v>
      </c>
      <c r="K598" s="60" t="s">
        <v>16</v>
      </c>
      <c r="L598" s="60">
        <v>0</v>
      </c>
      <c r="M598" s="60">
        <v>18</v>
      </c>
      <c r="N598" s="60">
        <v>18</v>
      </c>
      <c r="O598" s="60">
        <v>18</v>
      </c>
      <c r="P598" s="60">
        <v>397</v>
      </c>
      <c r="Q598" s="60">
        <v>163.21999999999997</v>
      </c>
      <c r="R598" s="60">
        <v>141.81</v>
      </c>
      <c r="S598" s="62">
        <v>15.097665890980865</v>
      </c>
      <c r="T598" s="60">
        <v>1.35</v>
      </c>
      <c r="U598" s="61">
        <f t="shared" si="27"/>
        <v>103.05994700101319</v>
      </c>
      <c r="V598" s="62">
        <f t="shared" si="28"/>
        <v>1.3759952738827419</v>
      </c>
      <c r="W598" s="60">
        <v>18</v>
      </c>
      <c r="X598" s="60" t="s">
        <v>78</v>
      </c>
      <c r="Y598" s="60">
        <f t="shared" si="29"/>
        <v>0</v>
      </c>
      <c r="Z598" s="60">
        <v>4.67</v>
      </c>
      <c r="AA598" s="60">
        <v>136.4</v>
      </c>
      <c r="AB598" s="60"/>
    </row>
    <row r="599" spans="1:28" x14ac:dyDescent="0.3">
      <c r="A599" s="1" t="e">
        <v>#REF!</v>
      </c>
      <c r="B599" s="63">
        <v>399</v>
      </c>
      <c r="C599" s="63">
        <v>493754.005991999</v>
      </c>
      <c r="D599" s="63">
        <v>5181069.176</v>
      </c>
      <c r="E599" s="63">
        <v>6</v>
      </c>
      <c r="F599" s="63" t="s">
        <v>17</v>
      </c>
      <c r="G599" s="63" t="s">
        <v>2330</v>
      </c>
      <c r="H599" s="60">
        <v>18</v>
      </c>
      <c r="I599" s="60">
        <v>17</v>
      </c>
      <c r="J599" s="60" t="s">
        <v>78</v>
      </c>
      <c r="K599" s="60" t="s">
        <v>17</v>
      </c>
      <c r="L599" s="60">
        <v>18</v>
      </c>
      <c r="M599" s="60">
        <v>38</v>
      </c>
      <c r="N599" s="60">
        <v>20</v>
      </c>
      <c r="O599" s="60">
        <v>20</v>
      </c>
      <c r="P599" s="60">
        <v>398</v>
      </c>
      <c r="Q599" s="60">
        <v>180.26</v>
      </c>
      <c r="R599" s="60">
        <v>147.89999999999998</v>
      </c>
      <c r="S599" s="62">
        <v>21.879648411088588</v>
      </c>
      <c r="T599" s="60">
        <v>1.35</v>
      </c>
      <c r="U599" s="61">
        <f t="shared" si="27"/>
        <v>114.51105222334797</v>
      </c>
      <c r="V599" s="62">
        <f t="shared" si="28"/>
        <v>1.2915783859144754</v>
      </c>
      <c r="W599" s="60">
        <v>18</v>
      </c>
      <c r="X599" s="60" t="s">
        <v>78</v>
      </c>
      <c r="Y599" s="60">
        <f t="shared" si="29"/>
        <v>0</v>
      </c>
      <c r="Z599" s="60">
        <v>5.29</v>
      </c>
      <c r="AA599" s="60">
        <v>100.7</v>
      </c>
      <c r="AB599" s="60"/>
    </row>
    <row r="600" spans="1:28" x14ac:dyDescent="0.3">
      <c r="A600" s="1" t="e">
        <v>#REF!</v>
      </c>
      <c r="B600" s="63">
        <v>399</v>
      </c>
      <c r="C600" s="63">
        <v>493754.005991999</v>
      </c>
      <c r="D600" s="63">
        <v>5181069.176</v>
      </c>
      <c r="E600" s="63">
        <v>6</v>
      </c>
      <c r="F600" s="63" t="s">
        <v>17</v>
      </c>
      <c r="G600" s="63" t="s">
        <v>2331</v>
      </c>
      <c r="H600" s="60">
        <v>18</v>
      </c>
      <c r="I600" s="60">
        <v>17</v>
      </c>
      <c r="J600" s="60" t="s">
        <v>78</v>
      </c>
      <c r="K600" s="60" t="s">
        <v>18</v>
      </c>
      <c r="L600" s="60">
        <v>38</v>
      </c>
      <c r="M600" s="60">
        <v>74</v>
      </c>
      <c r="N600" s="60">
        <v>36</v>
      </c>
      <c r="O600" s="60">
        <v>30</v>
      </c>
      <c r="P600" s="60">
        <v>399</v>
      </c>
      <c r="Q600" s="60">
        <v>290.84000000000003</v>
      </c>
      <c r="R600" s="60">
        <v>238.70000000000002</v>
      </c>
      <c r="S600" s="62">
        <v>21.843317972350235</v>
      </c>
      <c r="T600" s="60">
        <v>1.35</v>
      </c>
      <c r="U600" s="61">
        <f t="shared" si="27"/>
        <v>171.76657833502196</v>
      </c>
      <c r="V600" s="62">
        <f t="shared" si="28"/>
        <v>1.3896766315879439</v>
      </c>
      <c r="W600" s="60">
        <v>18</v>
      </c>
      <c r="X600" s="60" t="s">
        <v>78</v>
      </c>
      <c r="Y600" s="60">
        <f t="shared" si="29"/>
        <v>0</v>
      </c>
      <c r="Z600" s="60">
        <v>6.04</v>
      </c>
      <c r="AA600" s="60">
        <v>57.2</v>
      </c>
      <c r="AB600" s="60"/>
    </row>
    <row r="601" spans="1:28" x14ac:dyDescent="0.3">
      <c r="A601" s="1" t="e">
        <v>#REF!</v>
      </c>
      <c r="B601" s="63">
        <v>399</v>
      </c>
      <c r="C601" s="63">
        <v>493754.005991999</v>
      </c>
      <c r="D601" s="63">
        <v>5181069.176</v>
      </c>
      <c r="E601" s="63">
        <v>6</v>
      </c>
      <c r="F601" s="63" t="s">
        <v>17</v>
      </c>
      <c r="G601" s="63" t="s">
        <v>2332</v>
      </c>
      <c r="H601" s="60">
        <v>18</v>
      </c>
      <c r="I601" s="60">
        <v>17</v>
      </c>
      <c r="J601" s="60" t="s">
        <v>78</v>
      </c>
      <c r="K601" s="60" t="s">
        <v>19</v>
      </c>
      <c r="L601" s="60">
        <v>74</v>
      </c>
      <c r="M601" s="60">
        <v>103</v>
      </c>
      <c r="N601" s="60">
        <v>29</v>
      </c>
      <c r="O601" s="60">
        <v>23</v>
      </c>
      <c r="P601" s="60">
        <v>400</v>
      </c>
      <c r="Q601" s="60">
        <v>259.26</v>
      </c>
      <c r="R601" s="60">
        <v>205.41000000000003</v>
      </c>
      <c r="S601" s="62">
        <v>26.2158609610048</v>
      </c>
      <c r="T601" s="60">
        <v>1.35</v>
      </c>
      <c r="U601" s="61">
        <f t="shared" si="27"/>
        <v>131.68771005685016</v>
      </c>
      <c r="V601" s="62">
        <f t="shared" si="28"/>
        <v>1.5598266528541169</v>
      </c>
      <c r="W601" s="60">
        <v>18</v>
      </c>
      <c r="X601" s="60" t="s">
        <v>78</v>
      </c>
      <c r="Y601" s="60">
        <f t="shared" si="29"/>
        <v>0</v>
      </c>
      <c r="Z601" s="60">
        <v>6.31</v>
      </c>
      <c r="AA601" s="60">
        <v>41.4</v>
      </c>
      <c r="AB601" s="60"/>
    </row>
    <row r="602" spans="1:28" x14ac:dyDescent="0.3">
      <c r="B602" s="63"/>
      <c r="E602" s="63">
        <v>6</v>
      </c>
      <c r="F602" s="63" t="s">
        <v>17</v>
      </c>
      <c r="G602" s="63" t="s">
        <v>2333</v>
      </c>
      <c r="H602" s="60">
        <v>18</v>
      </c>
      <c r="I602" s="60">
        <v>17</v>
      </c>
      <c r="J602" s="60" t="s">
        <v>78</v>
      </c>
      <c r="K602" s="60" t="s">
        <v>54</v>
      </c>
      <c r="L602" s="60">
        <v>103</v>
      </c>
      <c r="M602" s="60">
        <v>152</v>
      </c>
      <c r="N602" s="60">
        <v>49</v>
      </c>
      <c r="O602" s="60">
        <v>49</v>
      </c>
      <c r="P602" s="74">
        <v>401402</v>
      </c>
      <c r="Q602" s="60">
        <v>552.83999999999992</v>
      </c>
      <c r="R602" s="60">
        <v>449.05</v>
      </c>
      <c r="S602" s="62">
        <v>23.113239060238257</v>
      </c>
      <c r="T602" s="60">
        <v>1.35</v>
      </c>
      <c r="U602" s="61">
        <f t="shared" si="27"/>
        <v>280.55207794720252</v>
      </c>
      <c r="V602" s="62">
        <f t="shared" si="28"/>
        <v>1.6005940974869819</v>
      </c>
      <c r="W602" s="60">
        <v>18</v>
      </c>
      <c r="X602" s="60" t="s">
        <v>78</v>
      </c>
      <c r="Y602" s="60">
        <f t="shared" si="29"/>
        <v>0</v>
      </c>
      <c r="Z602" s="60">
        <v>6.11</v>
      </c>
      <c r="AA602" s="60">
        <v>53.4</v>
      </c>
      <c r="AB602" s="60"/>
    </row>
    <row r="603" spans="1:28" x14ac:dyDescent="0.3">
      <c r="A603" s="1" t="e">
        <v>#REF!</v>
      </c>
      <c r="B603" s="63">
        <v>59</v>
      </c>
      <c r="C603" s="63">
        <v>493770.79737400002</v>
      </c>
      <c r="D603" s="63">
        <v>5180636.94221</v>
      </c>
      <c r="E603" s="63">
        <v>2</v>
      </c>
      <c r="F603" s="63" t="s">
        <v>23</v>
      </c>
      <c r="G603" s="63" t="s">
        <v>2334</v>
      </c>
      <c r="H603" s="60">
        <v>19</v>
      </c>
      <c r="I603" s="60">
        <v>3</v>
      </c>
      <c r="J603" s="60" t="s">
        <v>23</v>
      </c>
      <c r="K603" s="60" t="s">
        <v>16</v>
      </c>
      <c r="L603" s="60">
        <v>0</v>
      </c>
      <c r="M603" s="60">
        <v>17</v>
      </c>
      <c r="N603" s="60">
        <v>17</v>
      </c>
      <c r="O603" s="60">
        <v>17</v>
      </c>
      <c r="P603" s="60">
        <v>548</v>
      </c>
      <c r="Q603" s="60">
        <v>152</v>
      </c>
      <c r="R603" s="60">
        <v>119.67999999999999</v>
      </c>
      <c r="S603" s="62">
        <v>27.005347593582897</v>
      </c>
      <c r="T603" s="60">
        <v>1.35</v>
      </c>
      <c r="U603" s="61">
        <f t="shared" si="27"/>
        <v>97.334394389845784</v>
      </c>
      <c r="V603" s="62">
        <f t="shared" si="28"/>
        <v>1.2295756371653694</v>
      </c>
      <c r="W603" s="60">
        <v>19</v>
      </c>
      <c r="X603" s="60" t="s">
        <v>23</v>
      </c>
      <c r="Y603" s="60">
        <f t="shared" si="29"/>
        <v>0</v>
      </c>
      <c r="Z603" s="60">
        <v>4.24</v>
      </c>
      <c r="AA603" s="60">
        <v>151.1</v>
      </c>
      <c r="AB603" s="60"/>
    </row>
    <row r="604" spans="1:28" x14ac:dyDescent="0.3">
      <c r="A604" s="1" t="e">
        <v>#REF!</v>
      </c>
      <c r="B604" s="63">
        <v>59</v>
      </c>
      <c r="C604" s="63">
        <v>493770.79737400002</v>
      </c>
      <c r="D604" s="63">
        <v>5180636.94221</v>
      </c>
      <c r="E604" s="63">
        <v>2</v>
      </c>
      <c r="F604" s="63" t="s">
        <v>23</v>
      </c>
      <c r="G604" s="63" t="s">
        <v>2335</v>
      </c>
      <c r="H604" s="60">
        <v>19</v>
      </c>
      <c r="I604" s="60">
        <v>3</v>
      </c>
      <c r="J604" s="60" t="s">
        <v>23</v>
      </c>
      <c r="K604" s="60" t="s">
        <v>17</v>
      </c>
      <c r="L604" s="60">
        <v>17</v>
      </c>
      <c r="M604" s="60">
        <v>38</v>
      </c>
      <c r="N604" s="60">
        <v>21</v>
      </c>
      <c r="O604" s="60">
        <v>21</v>
      </c>
      <c r="P604" s="60">
        <v>549</v>
      </c>
      <c r="Q604" s="60">
        <v>187.85000000000002</v>
      </c>
      <c r="R604" s="60">
        <v>147.22000000000003</v>
      </c>
      <c r="S604" s="62">
        <v>27.598152424942256</v>
      </c>
      <c r="T604" s="60">
        <v>1.35</v>
      </c>
      <c r="U604" s="61">
        <f t="shared" si="27"/>
        <v>120.23660483451538</v>
      </c>
      <c r="V604" s="62">
        <f t="shared" si="28"/>
        <v>1.2244191376047466</v>
      </c>
      <c r="W604" s="60">
        <v>19</v>
      </c>
      <c r="X604" s="60" t="s">
        <v>23</v>
      </c>
      <c r="Y604" s="60">
        <f t="shared" si="29"/>
        <v>0</v>
      </c>
      <c r="Z604" s="60">
        <v>5.33</v>
      </c>
      <c r="AA604" s="60">
        <v>87.3</v>
      </c>
      <c r="AB604" s="60"/>
    </row>
    <row r="605" spans="1:28" x14ac:dyDescent="0.3">
      <c r="A605" s="1" t="e">
        <v>#REF!</v>
      </c>
      <c r="B605" s="63">
        <v>59</v>
      </c>
      <c r="C605" s="63">
        <v>493770.79737400002</v>
      </c>
      <c r="D605" s="63">
        <v>5180636.94221</v>
      </c>
      <c r="E605" s="63">
        <v>2</v>
      </c>
      <c r="F605" s="63" t="s">
        <v>23</v>
      </c>
      <c r="G605" s="63" t="s">
        <v>2336</v>
      </c>
      <c r="H605" s="60">
        <v>19</v>
      </c>
      <c r="I605" s="60">
        <v>3</v>
      </c>
      <c r="J605" s="60" t="s">
        <v>23</v>
      </c>
      <c r="K605" s="60" t="s">
        <v>30</v>
      </c>
      <c r="L605" s="60">
        <v>38</v>
      </c>
      <c r="M605" s="60">
        <v>66</v>
      </c>
      <c r="N605" s="60">
        <v>28</v>
      </c>
      <c r="O605" s="60">
        <v>28</v>
      </c>
      <c r="P605" s="60">
        <v>550</v>
      </c>
      <c r="Q605" s="60">
        <v>258.74</v>
      </c>
      <c r="R605" s="60">
        <v>203.83999999999997</v>
      </c>
      <c r="S605" s="62">
        <v>26.932888540031421</v>
      </c>
      <c r="T605" s="60">
        <v>1.35</v>
      </c>
      <c r="U605" s="61">
        <f t="shared" si="27"/>
        <v>160.31547311268716</v>
      </c>
      <c r="V605" s="62">
        <f t="shared" si="28"/>
        <v>1.2714929884323707</v>
      </c>
      <c r="W605" s="60">
        <v>19</v>
      </c>
      <c r="X605" s="60" t="s">
        <v>23</v>
      </c>
      <c r="Y605" s="60">
        <f t="shared" si="29"/>
        <v>0</v>
      </c>
      <c r="Z605" s="60">
        <v>6.05</v>
      </c>
      <c r="AA605" s="60">
        <v>45.5</v>
      </c>
      <c r="AB605" s="60"/>
    </row>
    <row r="606" spans="1:28" x14ac:dyDescent="0.3">
      <c r="B606" s="63"/>
      <c r="E606" s="63">
        <v>2</v>
      </c>
      <c r="F606" s="63" t="s">
        <v>23</v>
      </c>
      <c r="G606" s="63" t="s">
        <v>2337</v>
      </c>
      <c r="H606" s="60">
        <v>19</v>
      </c>
      <c r="I606" s="60">
        <v>3</v>
      </c>
      <c r="J606" s="60" t="s">
        <v>23</v>
      </c>
      <c r="K606" s="60" t="s">
        <v>36</v>
      </c>
      <c r="L606" s="60">
        <v>66</v>
      </c>
      <c r="M606" s="60">
        <v>107</v>
      </c>
      <c r="N606" s="60">
        <v>41</v>
      </c>
      <c r="O606" s="60">
        <v>41</v>
      </c>
      <c r="P606" s="74">
        <v>551552</v>
      </c>
      <c r="Q606" s="60">
        <v>470.29</v>
      </c>
      <c r="R606" s="60">
        <v>388.74</v>
      </c>
      <c r="S606" s="62">
        <v>20.978031589237027</v>
      </c>
      <c r="T606" s="60">
        <v>1.35</v>
      </c>
      <c r="U606" s="61">
        <f t="shared" si="27"/>
        <v>234.74765705786336</v>
      </c>
      <c r="V606" s="62">
        <f t="shared" si="28"/>
        <v>1.6559909686518353</v>
      </c>
      <c r="W606" s="60">
        <v>19</v>
      </c>
      <c r="X606" s="60" t="s">
        <v>23</v>
      </c>
      <c r="Y606" s="60">
        <f t="shared" si="29"/>
        <v>0</v>
      </c>
      <c r="Z606" s="60">
        <v>6.36</v>
      </c>
      <c r="AA606" s="60">
        <v>28</v>
      </c>
      <c r="AB606" s="60"/>
    </row>
    <row r="607" spans="1:28" x14ac:dyDescent="0.3">
      <c r="A607" s="1" t="e">
        <v>#REF!</v>
      </c>
      <c r="B607" s="63">
        <v>59</v>
      </c>
      <c r="C607" s="63">
        <v>493770.79737400002</v>
      </c>
      <c r="D607" s="63">
        <v>5180636.94221</v>
      </c>
      <c r="E607" s="63">
        <v>2</v>
      </c>
      <c r="F607" s="63" t="s">
        <v>23</v>
      </c>
      <c r="G607" s="63" t="s">
        <v>2338</v>
      </c>
      <c r="H607" s="60">
        <v>19</v>
      </c>
      <c r="I607" s="60">
        <v>3</v>
      </c>
      <c r="J607" s="60" t="s">
        <v>23</v>
      </c>
      <c r="K607" s="60" t="s">
        <v>37</v>
      </c>
      <c r="L607" s="60">
        <v>107</v>
      </c>
      <c r="M607" s="60">
        <v>133</v>
      </c>
      <c r="N607" s="60">
        <v>26</v>
      </c>
      <c r="O607" s="60">
        <v>26</v>
      </c>
      <c r="P607" s="60">
        <v>553</v>
      </c>
      <c r="Q607" s="60">
        <v>298.33</v>
      </c>
      <c r="R607" s="60">
        <v>246.29000000000002</v>
      </c>
      <c r="S607" s="62">
        <v>21.129562710625667</v>
      </c>
      <c r="T607" s="60">
        <v>1.35</v>
      </c>
      <c r="U607" s="61">
        <f t="shared" si="27"/>
        <v>148.86436789035238</v>
      </c>
      <c r="V607" s="62">
        <f t="shared" si="28"/>
        <v>1.6544590454406625</v>
      </c>
      <c r="W607" s="60">
        <v>19</v>
      </c>
      <c r="X607" s="60" t="s">
        <v>23</v>
      </c>
      <c r="Y607" s="60">
        <f t="shared" si="29"/>
        <v>0</v>
      </c>
      <c r="Z607" s="60">
        <v>6.52</v>
      </c>
      <c r="AA607" s="60">
        <v>18.2</v>
      </c>
      <c r="AB607" s="60"/>
    </row>
    <row r="608" spans="1:28" x14ac:dyDescent="0.3">
      <c r="A608" s="1" t="e">
        <v>#REF!</v>
      </c>
      <c r="B608" s="63">
        <v>59</v>
      </c>
      <c r="C608" s="63">
        <v>493770.79737400002</v>
      </c>
      <c r="D608" s="63">
        <v>5180636.94221</v>
      </c>
      <c r="E608" s="63">
        <v>2</v>
      </c>
      <c r="F608" s="63" t="s">
        <v>23</v>
      </c>
      <c r="G608" s="63" t="s">
        <v>2339</v>
      </c>
      <c r="H608" s="60">
        <v>19</v>
      </c>
      <c r="I608" s="60">
        <v>3</v>
      </c>
      <c r="J608" s="60" t="s">
        <v>23</v>
      </c>
      <c r="K608" s="60" t="s">
        <v>38</v>
      </c>
      <c r="L608" s="60">
        <v>133</v>
      </c>
      <c r="M608" s="60">
        <v>152</v>
      </c>
      <c r="N608" s="60">
        <v>19</v>
      </c>
      <c r="O608" s="60">
        <v>19</v>
      </c>
      <c r="P608" s="60">
        <v>554</v>
      </c>
      <c r="Q608" s="60">
        <v>226.32</v>
      </c>
      <c r="R608" s="60">
        <v>185.09999999999997</v>
      </c>
      <c r="S608" s="62">
        <v>22.269043760129676</v>
      </c>
      <c r="T608" s="60">
        <v>1.35</v>
      </c>
      <c r="U608" s="61">
        <f t="shared" si="27"/>
        <v>108.78549961218057</v>
      </c>
      <c r="V608" s="62">
        <f t="shared" si="28"/>
        <v>1.7015135349828789</v>
      </c>
      <c r="W608" s="60">
        <v>19</v>
      </c>
      <c r="X608" s="60" t="s">
        <v>23</v>
      </c>
      <c r="Y608" s="60">
        <f t="shared" si="29"/>
        <v>0</v>
      </c>
      <c r="Z608" s="60">
        <v>6.55</v>
      </c>
      <c r="AA608" s="60">
        <v>16.2</v>
      </c>
      <c r="AB608" s="60"/>
    </row>
    <row r="609" spans="1:28" s="71" customFormat="1" ht="21" customHeight="1" x14ac:dyDescent="0.3">
      <c r="A609" s="1" t="e">
        <v>#REF!</v>
      </c>
      <c r="B609" s="63">
        <v>111</v>
      </c>
      <c r="C609" s="63">
        <v>493786.67919900001</v>
      </c>
      <c r="D609" s="63">
        <v>5180703.2165999804</v>
      </c>
      <c r="E609" s="63">
        <v>1</v>
      </c>
      <c r="F609" s="63" t="s">
        <v>23</v>
      </c>
      <c r="G609" s="63" t="s">
        <v>2340</v>
      </c>
      <c r="H609" s="60">
        <v>19</v>
      </c>
      <c r="I609" s="60">
        <v>5</v>
      </c>
      <c r="J609" s="60" t="s">
        <v>27</v>
      </c>
      <c r="K609" s="60" t="s">
        <v>16</v>
      </c>
      <c r="L609" s="60">
        <v>0</v>
      </c>
      <c r="M609" s="60">
        <v>23</v>
      </c>
      <c r="N609" s="60">
        <v>23</v>
      </c>
      <c r="O609" s="60">
        <v>23</v>
      </c>
      <c r="P609" s="60">
        <v>621</v>
      </c>
      <c r="Q609" s="60">
        <v>226.64</v>
      </c>
      <c r="R609" s="60">
        <v>183.31</v>
      </c>
      <c r="S609" s="62">
        <v>23.637553870492599</v>
      </c>
      <c r="T609" s="60">
        <v>1.35</v>
      </c>
      <c r="U609" s="61">
        <f t="shared" si="27"/>
        <v>131.68771005685016</v>
      </c>
      <c r="V609" s="62">
        <f t="shared" si="28"/>
        <v>1.3920053733249995</v>
      </c>
      <c r="W609" s="60">
        <v>19</v>
      </c>
      <c r="X609" s="60" t="s">
        <v>27</v>
      </c>
      <c r="Y609" s="60">
        <f t="shared" si="29"/>
        <v>0</v>
      </c>
      <c r="Z609" s="60">
        <v>4.68</v>
      </c>
      <c r="AA609" s="60">
        <v>131.1</v>
      </c>
      <c r="AB609" s="60"/>
    </row>
    <row r="610" spans="1:28" x14ac:dyDescent="0.3">
      <c r="A610" s="1" t="e">
        <v>#REF!</v>
      </c>
      <c r="B610" s="63">
        <v>111</v>
      </c>
      <c r="C610" s="63">
        <v>493786.67919900001</v>
      </c>
      <c r="D610" s="63">
        <v>5180703.2165999804</v>
      </c>
      <c r="E610" s="63">
        <v>1</v>
      </c>
      <c r="F610" s="63" t="s">
        <v>23</v>
      </c>
      <c r="G610" s="63" t="s">
        <v>2341</v>
      </c>
      <c r="H610" s="60">
        <v>19</v>
      </c>
      <c r="I610" s="60">
        <v>5</v>
      </c>
      <c r="J610" s="60" t="s">
        <v>27</v>
      </c>
      <c r="K610" s="60" t="s">
        <v>17</v>
      </c>
      <c r="L610" s="60">
        <v>23</v>
      </c>
      <c r="M610" s="60">
        <v>42</v>
      </c>
      <c r="N610" s="60">
        <v>19</v>
      </c>
      <c r="O610" s="60">
        <v>19</v>
      </c>
      <c r="P610" s="60">
        <v>622</v>
      </c>
      <c r="Q610" s="60">
        <v>194.92999999999998</v>
      </c>
      <c r="R610" s="60">
        <v>159.03</v>
      </c>
      <c r="S610" s="62">
        <v>22.574357039552272</v>
      </c>
      <c r="T610" s="60">
        <v>1.35</v>
      </c>
      <c r="U610" s="61">
        <f t="shared" si="27"/>
        <v>108.78549961218057</v>
      </c>
      <c r="V610" s="62">
        <f t="shared" si="28"/>
        <v>1.4618676254366683</v>
      </c>
      <c r="W610" s="60">
        <v>19</v>
      </c>
      <c r="X610" s="60" t="s">
        <v>27</v>
      </c>
      <c r="Y610" s="60">
        <f t="shared" si="29"/>
        <v>0</v>
      </c>
      <c r="Z610" s="60">
        <v>6.03</v>
      </c>
      <c r="AA610" s="60">
        <v>52.2</v>
      </c>
      <c r="AB610" s="60"/>
    </row>
    <row r="611" spans="1:28" x14ac:dyDescent="0.3">
      <c r="A611" s="1" t="e">
        <v>#REF!</v>
      </c>
      <c r="B611" s="63">
        <v>111</v>
      </c>
      <c r="C611" s="63">
        <v>493786.67919900001</v>
      </c>
      <c r="D611" s="63">
        <v>5180703.2165999804</v>
      </c>
      <c r="E611" s="63">
        <v>1</v>
      </c>
      <c r="F611" s="63" t="s">
        <v>23</v>
      </c>
      <c r="G611" s="63" t="s">
        <v>2342</v>
      </c>
      <c r="H611" s="60">
        <v>19</v>
      </c>
      <c r="I611" s="60">
        <v>5</v>
      </c>
      <c r="J611" s="60" t="s">
        <v>27</v>
      </c>
      <c r="K611" s="60" t="s">
        <v>36</v>
      </c>
      <c r="L611" s="60">
        <v>42</v>
      </c>
      <c r="M611" s="60">
        <v>60</v>
      </c>
      <c r="N611" s="60">
        <v>18</v>
      </c>
      <c r="O611" s="60">
        <v>18</v>
      </c>
      <c r="P611" s="60">
        <v>623</v>
      </c>
      <c r="Q611" s="60">
        <v>199.49</v>
      </c>
      <c r="R611" s="60">
        <v>164.23000000000002</v>
      </c>
      <c r="S611" s="62">
        <v>21.469889788710947</v>
      </c>
      <c r="T611" s="60">
        <v>1.35</v>
      </c>
      <c r="U611" s="61">
        <f t="shared" si="27"/>
        <v>103.05994700101319</v>
      </c>
      <c r="V611" s="62">
        <f t="shared" si="28"/>
        <v>1.5935385644860216</v>
      </c>
      <c r="W611" s="60">
        <v>19</v>
      </c>
      <c r="X611" s="60" t="s">
        <v>27</v>
      </c>
      <c r="Y611" s="60">
        <f t="shared" si="29"/>
        <v>0</v>
      </c>
      <c r="Z611" s="60">
        <v>6.36</v>
      </c>
      <c r="AA611" s="60">
        <v>33.1</v>
      </c>
      <c r="AB611" s="60"/>
    </row>
    <row r="612" spans="1:28" x14ac:dyDescent="0.3">
      <c r="A612" s="1" t="e">
        <v>#REF!</v>
      </c>
      <c r="B612" s="63">
        <v>111</v>
      </c>
      <c r="C612" s="63">
        <v>493786.67919900001</v>
      </c>
      <c r="D612" s="63">
        <v>5180703.2165999804</v>
      </c>
      <c r="E612" s="63">
        <v>1</v>
      </c>
      <c r="F612" s="63" t="s">
        <v>23</v>
      </c>
      <c r="G612" s="63" t="s">
        <v>2343</v>
      </c>
      <c r="H612" s="60">
        <v>19</v>
      </c>
      <c r="I612" s="60">
        <v>5</v>
      </c>
      <c r="J612" s="60" t="s">
        <v>27</v>
      </c>
      <c r="K612" s="60" t="s">
        <v>37</v>
      </c>
      <c r="L612" s="60">
        <v>60</v>
      </c>
      <c r="M612" s="60">
        <v>80</v>
      </c>
      <c r="N612" s="60">
        <v>20</v>
      </c>
      <c r="O612" s="60">
        <v>20</v>
      </c>
      <c r="P612" s="60">
        <v>624</v>
      </c>
      <c r="Q612" s="60">
        <v>237.97000000000003</v>
      </c>
      <c r="R612" s="60">
        <v>199.38</v>
      </c>
      <c r="S612" s="62">
        <v>19.355000501554837</v>
      </c>
      <c r="T612" s="60">
        <v>1.35</v>
      </c>
      <c r="U612" s="61">
        <f t="shared" si="27"/>
        <v>114.51105222334797</v>
      </c>
      <c r="V612" s="62">
        <f t="shared" si="28"/>
        <v>1.7411419782530639</v>
      </c>
      <c r="W612" s="60">
        <v>19</v>
      </c>
      <c r="X612" s="60" t="s">
        <v>27</v>
      </c>
      <c r="Y612" s="60">
        <f t="shared" si="29"/>
        <v>0</v>
      </c>
      <c r="Z612" s="60">
        <v>6.5</v>
      </c>
      <c r="AA612" s="60">
        <v>25.1</v>
      </c>
      <c r="AB612" s="60"/>
    </row>
    <row r="613" spans="1:28" x14ac:dyDescent="0.3">
      <c r="A613" s="1" t="e">
        <v>#REF!</v>
      </c>
      <c r="B613" s="63">
        <v>111</v>
      </c>
      <c r="C613" s="63">
        <v>493786.67919900001</v>
      </c>
      <c r="D613" s="63">
        <v>5180703.2165999804</v>
      </c>
      <c r="E613" s="63">
        <v>1</v>
      </c>
      <c r="F613" s="63" t="s">
        <v>23</v>
      </c>
      <c r="G613" s="63" t="s">
        <v>2344</v>
      </c>
      <c r="H613" s="60">
        <v>19</v>
      </c>
      <c r="I613" s="60">
        <v>5</v>
      </c>
      <c r="J613" s="60" t="s">
        <v>27</v>
      </c>
      <c r="K613" s="60" t="s">
        <v>26</v>
      </c>
      <c r="L613" s="60">
        <v>80</v>
      </c>
      <c r="M613" s="60">
        <v>113</v>
      </c>
      <c r="N613" s="60">
        <v>33</v>
      </c>
      <c r="O613" s="60">
        <v>33</v>
      </c>
      <c r="P613" s="60">
        <v>625</v>
      </c>
      <c r="Q613" s="60">
        <v>394.17999999999995</v>
      </c>
      <c r="R613" s="60">
        <v>322.77999999999997</v>
      </c>
      <c r="S613" s="62">
        <v>22.120329636284772</v>
      </c>
      <c r="T613" s="60">
        <v>1.35</v>
      </c>
      <c r="U613" s="61">
        <f t="shared" si="27"/>
        <v>188.94323616852415</v>
      </c>
      <c r="V613" s="62">
        <f t="shared" si="28"/>
        <v>1.7083437679245781</v>
      </c>
      <c r="W613" s="60">
        <v>19</v>
      </c>
      <c r="X613" s="60" t="s">
        <v>27</v>
      </c>
      <c r="Y613" s="60">
        <f t="shared" si="29"/>
        <v>0</v>
      </c>
      <c r="Z613" s="60">
        <v>6.47</v>
      </c>
      <c r="AA613" s="60">
        <v>26.6</v>
      </c>
      <c r="AB613" s="60"/>
    </row>
    <row r="614" spans="1:28" x14ac:dyDescent="0.3">
      <c r="A614" s="1" t="e">
        <v>#REF!</v>
      </c>
      <c r="B614" s="63">
        <v>111</v>
      </c>
      <c r="C614" s="63">
        <v>493786.67919900001</v>
      </c>
      <c r="D614" s="63">
        <v>5180703.2165999804</v>
      </c>
      <c r="E614" s="63">
        <v>1</v>
      </c>
      <c r="F614" s="63" t="s">
        <v>23</v>
      </c>
      <c r="G614" s="63" t="s">
        <v>2345</v>
      </c>
      <c r="H614" s="60">
        <v>19</v>
      </c>
      <c r="I614" s="60">
        <v>5</v>
      </c>
      <c r="J614" s="60" t="s">
        <v>27</v>
      </c>
      <c r="K614" s="60" t="s">
        <v>20</v>
      </c>
      <c r="L614" s="60">
        <v>113</v>
      </c>
      <c r="M614" s="60">
        <v>132</v>
      </c>
      <c r="N614" s="60">
        <v>19</v>
      </c>
      <c r="O614" s="60">
        <v>19</v>
      </c>
      <c r="P614" s="60">
        <v>626</v>
      </c>
      <c r="Q614" s="60">
        <v>227.50000000000003</v>
      </c>
      <c r="R614" s="60">
        <v>188.72</v>
      </c>
      <c r="S614" s="62">
        <v>20.548961424332362</v>
      </c>
      <c r="T614" s="60">
        <v>1.35</v>
      </c>
      <c r="U614" s="61">
        <f t="shared" si="27"/>
        <v>108.78549961218057</v>
      </c>
      <c r="V614" s="62">
        <f t="shared" si="28"/>
        <v>1.7347900287518583</v>
      </c>
      <c r="W614" s="60">
        <v>19</v>
      </c>
      <c r="X614" s="60" t="s">
        <v>27</v>
      </c>
      <c r="Y614" s="60">
        <f t="shared" si="29"/>
        <v>0</v>
      </c>
      <c r="Z614" s="60">
        <v>6.43</v>
      </c>
      <c r="AA614" s="60">
        <v>28.8</v>
      </c>
      <c r="AB614" s="60"/>
    </row>
    <row r="615" spans="1:28" x14ac:dyDescent="0.3">
      <c r="A615" s="1" t="e">
        <v>#REF!</v>
      </c>
      <c r="B615" s="63">
        <v>111</v>
      </c>
      <c r="C615" s="63">
        <v>493786.67919900001</v>
      </c>
      <c r="D615" s="63">
        <v>5180703.2165999804</v>
      </c>
      <c r="E615" s="63">
        <v>1</v>
      </c>
      <c r="F615" s="63" t="s">
        <v>23</v>
      </c>
      <c r="G615" s="63" t="s">
        <v>2346</v>
      </c>
      <c r="H615" s="60">
        <v>19</v>
      </c>
      <c r="I615" s="60">
        <v>5</v>
      </c>
      <c r="J615" s="60" t="s">
        <v>27</v>
      </c>
      <c r="K615" s="60" t="s">
        <v>21</v>
      </c>
      <c r="L615" s="60">
        <v>132</v>
      </c>
      <c r="M615" s="60">
        <v>153</v>
      </c>
      <c r="N615" s="60">
        <v>21</v>
      </c>
      <c r="O615" s="60">
        <v>21</v>
      </c>
      <c r="P615" s="60">
        <v>627</v>
      </c>
      <c r="Q615" s="60">
        <v>243.68999999999997</v>
      </c>
      <c r="R615" s="60">
        <v>202.74999999999997</v>
      </c>
      <c r="S615" s="62">
        <v>20.192355117139336</v>
      </c>
      <c r="T615" s="60">
        <v>1.35</v>
      </c>
      <c r="U615" s="61">
        <f t="shared" si="27"/>
        <v>120.23660483451538</v>
      </c>
      <c r="V615" s="62">
        <f t="shared" si="28"/>
        <v>1.6862585256715277</v>
      </c>
      <c r="W615" s="60">
        <v>19</v>
      </c>
      <c r="X615" s="60" t="s">
        <v>27</v>
      </c>
      <c r="Y615" s="60">
        <f t="shared" si="29"/>
        <v>0</v>
      </c>
      <c r="Z615" s="60">
        <v>6.49</v>
      </c>
      <c r="AA615" s="60">
        <v>25.6</v>
      </c>
      <c r="AB615" s="60"/>
    </row>
    <row r="616" spans="1:28" x14ac:dyDescent="0.3">
      <c r="A616" s="1" t="e">
        <v>#REF!</v>
      </c>
      <c r="B616" s="63">
        <v>137</v>
      </c>
      <c r="C616" s="63">
        <v>493782.143090998</v>
      </c>
      <c r="D616" s="63">
        <v>5180736.3660199903</v>
      </c>
      <c r="E616" s="63">
        <v>6</v>
      </c>
      <c r="F616" s="63" t="s">
        <v>15</v>
      </c>
      <c r="G616" s="63" t="s">
        <v>2347</v>
      </c>
      <c r="H616" s="60">
        <v>19</v>
      </c>
      <c r="I616" s="60">
        <v>6</v>
      </c>
      <c r="J616" s="60" t="s">
        <v>40</v>
      </c>
      <c r="K616" s="60" t="s">
        <v>16</v>
      </c>
      <c r="L616" s="60">
        <v>0</v>
      </c>
      <c r="M616" s="60">
        <v>15</v>
      </c>
      <c r="N616" s="60">
        <v>15</v>
      </c>
      <c r="O616" s="60">
        <v>15</v>
      </c>
      <c r="P616" s="60">
        <v>140</v>
      </c>
      <c r="Q616" s="60">
        <v>138.91</v>
      </c>
      <c r="R616" s="60">
        <v>123.28999999999999</v>
      </c>
      <c r="S616" s="62">
        <v>12.669316246248686</v>
      </c>
      <c r="T616" s="60">
        <v>1.35</v>
      </c>
      <c r="U616" s="61">
        <f t="shared" si="27"/>
        <v>85.883289167510981</v>
      </c>
      <c r="V616" s="62">
        <f t="shared" si="28"/>
        <v>1.4355528438079395</v>
      </c>
      <c r="W616" s="60">
        <v>19</v>
      </c>
      <c r="X616" s="60" t="s">
        <v>40</v>
      </c>
      <c r="Y616" s="60">
        <f t="shared" si="29"/>
        <v>0</v>
      </c>
      <c r="Z616" s="60">
        <v>4.3099999999999996</v>
      </c>
      <c r="AA616" s="60">
        <v>146.80000000000001</v>
      </c>
      <c r="AB616" s="60"/>
    </row>
    <row r="617" spans="1:28" x14ac:dyDescent="0.3">
      <c r="A617" s="1" t="e">
        <v>#REF!</v>
      </c>
      <c r="B617" s="63">
        <v>137</v>
      </c>
      <c r="C617" s="63">
        <v>493782.143090998</v>
      </c>
      <c r="D617" s="63">
        <v>5180736.3660199903</v>
      </c>
      <c r="E617" s="63">
        <v>6</v>
      </c>
      <c r="F617" s="63" t="s">
        <v>15</v>
      </c>
      <c r="G617" s="63" t="s">
        <v>2348</v>
      </c>
      <c r="H617" s="60">
        <v>19</v>
      </c>
      <c r="I617" s="60">
        <v>6</v>
      </c>
      <c r="J617" s="60" t="s">
        <v>40</v>
      </c>
      <c r="K617" s="60" t="s">
        <v>24</v>
      </c>
      <c r="L617" s="60">
        <v>15</v>
      </c>
      <c r="M617" s="60">
        <v>30</v>
      </c>
      <c r="N617" s="60">
        <v>15</v>
      </c>
      <c r="O617" s="60">
        <v>15</v>
      </c>
      <c r="P617" s="60">
        <v>141</v>
      </c>
      <c r="Q617" s="60">
        <v>136.01</v>
      </c>
      <c r="R617" s="60">
        <v>116.89</v>
      </c>
      <c r="S617" s="62">
        <v>16.357258961416708</v>
      </c>
      <c r="T617" s="60">
        <v>1.35</v>
      </c>
      <c r="U617" s="61">
        <f t="shared" si="27"/>
        <v>85.883289167510981</v>
      </c>
      <c r="V617" s="62">
        <f t="shared" si="28"/>
        <v>1.3610331082221596</v>
      </c>
      <c r="W617" s="60">
        <v>19</v>
      </c>
      <c r="X617" s="60" t="s">
        <v>40</v>
      </c>
      <c r="Y617" s="60">
        <f t="shared" si="29"/>
        <v>0</v>
      </c>
      <c r="Z617" s="60">
        <v>5.44</v>
      </c>
      <c r="AA617" s="60">
        <v>82</v>
      </c>
      <c r="AB617" s="60"/>
    </row>
    <row r="618" spans="1:28" x14ac:dyDescent="0.3">
      <c r="A618" s="1" t="e">
        <v>#REF!</v>
      </c>
      <c r="B618" s="63">
        <v>137</v>
      </c>
      <c r="C618" s="63">
        <v>493782.143090998</v>
      </c>
      <c r="D618" s="63">
        <v>5180736.3660199903</v>
      </c>
      <c r="E618" s="63">
        <v>6</v>
      </c>
      <c r="F618" s="63" t="s">
        <v>15</v>
      </c>
      <c r="G618" s="63" t="s">
        <v>2349</v>
      </c>
      <c r="H618" s="60">
        <v>19</v>
      </c>
      <c r="I618" s="60">
        <v>6</v>
      </c>
      <c r="J618" s="60" t="s">
        <v>40</v>
      </c>
      <c r="K618" s="60" t="s">
        <v>25</v>
      </c>
      <c r="L618" s="60">
        <v>30</v>
      </c>
      <c r="M618" s="60">
        <v>45</v>
      </c>
      <c r="N618" s="60">
        <v>15</v>
      </c>
      <c r="O618" s="60">
        <v>15</v>
      </c>
      <c r="P618" s="60">
        <v>142</v>
      </c>
      <c r="Q618" s="60">
        <v>113.17999999999999</v>
      </c>
      <c r="R618" s="60">
        <v>93.090000000000018</v>
      </c>
      <c r="S618" s="62">
        <v>21.581265442045304</v>
      </c>
      <c r="T618" s="60">
        <v>1.35</v>
      </c>
      <c r="U618" s="61">
        <f t="shared" si="27"/>
        <v>85.883289167510981</v>
      </c>
      <c r="V618" s="62">
        <f t="shared" si="28"/>
        <v>1.0839128415125405</v>
      </c>
      <c r="W618" s="60">
        <v>19</v>
      </c>
      <c r="X618" s="60" t="s">
        <v>40</v>
      </c>
      <c r="Y618" s="60">
        <f t="shared" si="29"/>
        <v>0</v>
      </c>
      <c r="Z618" s="60">
        <v>6.05</v>
      </c>
      <c r="AA618" s="60">
        <v>47.3</v>
      </c>
      <c r="AB618" s="60"/>
    </row>
    <row r="619" spans="1:28" x14ac:dyDescent="0.3">
      <c r="A619" s="1" t="e">
        <v>#REF!</v>
      </c>
      <c r="B619" s="63">
        <v>137</v>
      </c>
      <c r="C619" s="63">
        <v>493782.143090998</v>
      </c>
      <c r="D619" s="63">
        <v>5180736.3660199903</v>
      </c>
      <c r="E619" s="63">
        <v>6</v>
      </c>
      <c r="F619" s="63" t="s">
        <v>15</v>
      </c>
      <c r="G619" s="63" t="s">
        <v>2350</v>
      </c>
      <c r="H619" s="60">
        <v>19</v>
      </c>
      <c r="I619" s="60">
        <v>6</v>
      </c>
      <c r="J619" s="60" t="s">
        <v>40</v>
      </c>
      <c r="K619" s="60" t="s">
        <v>30</v>
      </c>
      <c r="L619" s="60">
        <v>45</v>
      </c>
      <c r="M619" s="60">
        <v>76</v>
      </c>
      <c r="N619" s="60">
        <v>31</v>
      </c>
      <c r="O619" s="60">
        <v>31</v>
      </c>
      <c r="P619" s="60">
        <v>143</v>
      </c>
      <c r="Q619" s="60">
        <v>298.84999999999997</v>
      </c>
      <c r="R619" s="60">
        <v>245.83999999999997</v>
      </c>
      <c r="S619" s="62">
        <v>21.5628050764725</v>
      </c>
      <c r="T619" s="60">
        <v>1.35</v>
      </c>
      <c r="U619" s="61">
        <f t="shared" si="27"/>
        <v>177.49213094618938</v>
      </c>
      <c r="V619" s="62">
        <f t="shared" si="28"/>
        <v>1.3850754886397287</v>
      </c>
      <c r="W619" s="60">
        <v>19</v>
      </c>
      <c r="X619" s="60" t="s">
        <v>40</v>
      </c>
      <c r="Y619" s="60">
        <f t="shared" si="29"/>
        <v>0</v>
      </c>
      <c r="Z619" s="60">
        <v>6.33</v>
      </c>
      <c r="AA619" s="60">
        <v>30.9</v>
      </c>
      <c r="AB619" s="60"/>
    </row>
    <row r="620" spans="1:28" x14ac:dyDescent="0.3">
      <c r="B620" s="63"/>
      <c r="E620" s="63">
        <v>6</v>
      </c>
      <c r="F620" s="63" t="s">
        <v>15</v>
      </c>
      <c r="G620" s="63" t="s">
        <v>2351</v>
      </c>
      <c r="H620" s="60">
        <v>19</v>
      </c>
      <c r="I620" s="60">
        <v>6</v>
      </c>
      <c r="J620" s="60" t="s">
        <v>40</v>
      </c>
      <c r="K620" s="60" t="s">
        <v>20</v>
      </c>
      <c r="L620" s="60">
        <v>76</v>
      </c>
      <c r="M620" s="60">
        <v>123</v>
      </c>
      <c r="N620" s="60">
        <v>47</v>
      </c>
      <c r="O620" s="60">
        <v>47</v>
      </c>
      <c r="P620" s="74">
        <v>144145</v>
      </c>
      <c r="Q620" s="60">
        <v>530.40000000000009</v>
      </c>
      <c r="R620" s="60">
        <v>439.93</v>
      </c>
      <c r="S620" s="62">
        <v>20.564635282885931</v>
      </c>
      <c r="T620" s="60">
        <v>1.35</v>
      </c>
      <c r="U620" s="61">
        <f t="shared" si="27"/>
        <v>269.10097272486775</v>
      </c>
      <c r="V620" s="62">
        <f t="shared" si="28"/>
        <v>1.6348138601854481</v>
      </c>
      <c r="W620" s="60">
        <v>19</v>
      </c>
      <c r="X620" s="60" t="s">
        <v>40</v>
      </c>
      <c r="Y620" s="60">
        <f t="shared" si="29"/>
        <v>0</v>
      </c>
      <c r="Z620" s="60">
        <v>6.63</v>
      </c>
      <c r="AA620" s="60">
        <v>13.9</v>
      </c>
      <c r="AB620" s="60"/>
    </row>
    <row r="621" spans="1:28" x14ac:dyDescent="0.3">
      <c r="A621" s="1" t="e">
        <v>#REF!</v>
      </c>
      <c r="B621" s="63">
        <v>137</v>
      </c>
      <c r="C621" s="63">
        <v>493782.143090998</v>
      </c>
      <c r="D621" s="63">
        <v>5180736.3660199903</v>
      </c>
      <c r="E621" s="63">
        <v>6</v>
      </c>
      <c r="F621" s="63" t="s">
        <v>15</v>
      </c>
      <c r="G621" s="63" t="s">
        <v>2352</v>
      </c>
      <c r="H621" s="60">
        <v>19</v>
      </c>
      <c r="I621" s="60">
        <v>6</v>
      </c>
      <c r="J621" s="60" t="s">
        <v>40</v>
      </c>
      <c r="K621" s="60" t="s">
        <v>21</v>
      </c>
      <c r="L621" s="60">
        <v>123</v>
      </c>
      <c r="M621" s="60">
        <v>153</v>
      </c>
      <c r="N621" s="60">
        <v>30</v>
      </c>
      <c r="O621" s="60">
        <v>30</v>
      </c>
      <c r="P621" s="60">
        <v>146</v>
      </c>
      <c r="Q621" s="60">
        <v>350.62</v>
      </c>
      <c r="R621" s="60">
        <v>292.45999999999998</v>
      </c>
      <c r="S621" s="62">
        <v>19.886480202420852</v>
      </c>
      <c r="T621" s="60">
        <v>1.35</v>
      </c>
      <c r="U621" s="61">
        <f t="shared" si="27"/>
        <v>171.76657833502196</v>
      </c>
      <c r="V621" s="62">
        <f t="shared" si="28"/>
        <v>1.7026595210482196</v>
      </c>
      <c r="W621" s="60">
        <v>19</v>
      </c>
      <c r="X621" s="60" t="s">
        <v>40</v>
      </c>
      <c r="Y621" s="60">
        <f t="shared" si="29"/>
        <v>0</v>
      </c>
      <c r="Z621" s="60">
        <v>6.75</v>
      </c>
      <c r="AA621" s="60">
        <v>7</v>
      </c>
      <c r="AB621" s="60"/>
    </row>
    <row r="622" spans="1:28" x14ac:dyDescent="0.3">
      <c r="A622" s="1" t="e">
        <v>#REF!</v>
      </c>
      <c r="B622" s="63">
        <v>237</v>
      </c>
      <c r="C622" s="63">
        <v>493798.241069999</v>
      </c>
      <c r="D622" s="63">
        <v>5180860.3842399903</v>
      </c>
      <c r="E622" s="63">
        <v>5</v>
      </c>
      <c r="F622" s="63" t="s">
        <v>15</v>
      </c>
      <c r="G622" s="63" t="s">
        <v>2353</v>
      </c>
      <c r="H622" s="60">
        <v>19</v>
      </c>
      <c r="I622" s="60">
        <v>10</v>
      </c>
      <c r="J622" s="60" t="s">
        <v>53</v>
      </c>
      <c r="K622" s="60" t="s">
        <v>16</v>
      </c>
      <c r="L622" s="60">
        <v>0</v>
      </c>
      <c r="M622" s="60">
        <v>18</v>
      </c>
      <c r="N622" s="60">
        <v>18</v>
      </c>
      <c r="O622" s="60">
        <v>18</v>
      </c>
      <c r="P622" s="60">
        <v>231</v>
      </c>
      <c r="Q622" s="60">
        <v>172.71</v>
      </c>
      <c r="R622" s="60">
        <v>155.12</v>
      </c>
      <c r="S622" s="62">
        <v>11.339608045384221</v>
      </c>
      <c r="T622" s="60">
        <v>1.35</v>
      </c>
      <c r="U622" s="61">
        <f t="shared" si="27"/>
        <v>103.05994700101319</v>
      </c>
      <c r="V622" s="62">
        <f t="shared" si="28"/>
        <v>1.5051434093836185</v>
      </c>
      <c r="W622" s="60">
        <v>19</v>
      </c>
      <c r="X622" s="60" t="s">
        <v>53</v>
      </c>
      <c r="Y622" s="60">
        <f t="shared" si="29"/>
        <v>0</v>
      </c>
      <c r="Z622" s="60">
        <v>4.32</v>
      </c>
      <c r="AA622" s="60">
        <v>160.9</v>
      </c>
      <c r="AB622" s="60"/>
    </row>
    <row r="623" spans="1:28" x14ac:dyDescent="0.3">
      <c r="A623" s="1" t="e">
        <v>#REF!</v>
      </c>
      <c r="B623" s="63">
        <v>237</v>
      </c>
      <c r="C623" s="63">
        <v>493798.241069999</v>
      </c>
      <c r="D623" s="63">
        <v>5180860.3842399903</v>
      </c>
      <c r="E623" s="63">
        <v>5</v>
      </c>
      <c r="F623" s="63" t="s">
        <v>15</v>
      </c>
      <c r="G623" s="63" t="s">
        <v>2354</v>
      </c>
      <c r="H623" s="60">
        <v>19</v>
      </c>
      <c r="I623" s="60">
        <v>10</v>
      </c>
      <c r="J623" s="60" t="s">
        <v>53</v>
      </c>
      <c r="K623" s="60" t="s">
        <v>36</v>
      </c>
      <c r="L623" s="60">
        <v>18</v>
      </c>
      <c r="M623" s="60">
        <v>49</v>
      </c>
      <c r="N623" s="60">
        <v>31</v>
      </c>
      <c r="O623" s="60">
        <v>31</v>
      </c>
      <c r="P623" s="60">
        <v>232</v>
      </c>
      <c r="Q623" s="60">
        <v>293.10000000000002</v>
      </c>
      <c r="R623" s="60">
        <v>251.59000000000003</v>
      </c>
      <c r="S623" s="62">
        <v>16.499065940617665</v>
      </c>
      <c r="T623" s="60">
        <v>1.35</v>
      </c>
      <c r="U623" s="61">
        <f t="shared" si="27"/>
        <v>177.49213094618938</v>
      </c>
      <c r="V623" s="62">
        <f t="shared" si="28"/>
        <v>1.4174712910302207</v>
      </c>
      <c r="W623" s="60">
        <v>19</v>
      </c>
      <c r="X623" s="60" t="s">
        <v>53</v>
      </c>
      <c r="Y623" s="60">
        <f t="shared" si="29"/>
        <v>0</v>
      </c>
      <c r="Z623" s="60">
        <v>5.63</v>
      </c>
      <c r="AA623" s="60">
        <v>85</v>
      </c>
      <c r="AB623" s="60"/>
    </row>
    <row r="624" spans="1:28" x14ac:dyDescent="0.3">
      <c r="A624" s="1" t="e">
        <v>#REF!</v>
      </c>
      <c r="B624" s="63">
        <v>237</v>
      </c>
      <c r="C624" s="63">
        <v>493798.241069999</v>
      </c>
      <c r="D624" s="63">
        <v>5180860.3842399903</v>
      </c>
      <c r="E624" s="63">
        <v>5</v>
      </c>
      <c r="F624" s="63" t="s">
        <v>15</v>
      </c>
      <c r="G624" s="63" t="s">
        <v>2355</v>
      </c>
      <c r="H624" s="60">
        <v>19</v>
      </c>
      <c r="I624" s="60">
        <v>10</v>
      </c>
      <c r="J624" s="60" t="s">
        <v>53</v>
      </c>
      <c r="K624" s="60" t="s">
        <v>37</v>
      </c>
      <c r="L624" s="60">
        <v>49</v>
      </c>
      <c r="M624" s="60">
        <v>80</v>
      </c>
      <c r="N624" s="60">
        <v>31</v>
      </c>
      <c r="O624" s="60">
        <v>31</v>
      </c>
      <c r="P624" s="60">
        <v>233</v>
      </c>
      <c r="Q624" s="60">
        <v>344.53000000000003</v>
      </c>
      <c r="R624" s="60">
        <v>290.32</v>
      </c>
      <c r="S624" s="62">
        <v>18.672499311105</v>
      </c>
      <c r="T624" s="60">
        <v>1.35</v>
      </c>
      <c r="U624" s="61">
        <f t="shared" si="27"/>
        <v>177.49213094618938</v>
      </c>
      <c r="V624" s="62">
        <f t="shared" si="28"/>
        <v>1.6356781478273921</v>
      </c>
      <c r="W624" s="60">
        <v>19</v>
      </c>
      <c r="X624" s="60" t="s">
        <v>53</v>
      </c>
      <c r="Y624" s="60">
        <f t="shared" si="29"/>
        <v>0</v>
      </c>
      <c r="Z624" s="60">
        <v>6.25</v>
      </c>
      <c r="AA624" s="60">
        <v>49.3</v>
      </c>
      <c r="AB624" s="60"/>
    </row>
    <row r="625" spans="1:28" x14ac:dyDescent="0.3">
      <c r="A625" s="1" t="e">
        <v>#REF!</v>
      </c>
      <c r="B625" s="63">
        <v>237</v>
      </c>
      <c r="C625" s="63">
        <v>493798.241069999</v>
      </c>
      <c r="D625" s="63">
        <v>5180860.3842399903</v>
      </c>
      <c r="E625" s="63">
        <v>5</v>
      </c>
      <c r="F625" s="63" t="s">
        <v>15</v>
      </c>
      <c r="G625" s="63" t="s">
        <v>2356</v>
      </c>
      <c r="H625" s="60">
        <v>19</v>
      </c>
      <c r="I625" s="60">
        <v>10</v>
      </c>
      <c r="J625" s="60" t="s">
        <v>53</v>
      </c>
      <c r="K625" s="60" t="s">
        <v>20</v>
      </c>
      <c r="L625" s="60">
        <v>80</v>
      </c>
      <c r="M625" s="60">
        <v>125</v>
      </c>
      <c r="N625" s="60">
        <v>45</v>
      </c>
      <c r="O625" s="60">
        <v>45</v>
      </c>
      <c r="P625" s="60">
        <v>234</v>
      </c>
      <c r="Q625" s="60">
        <v>513.22</v>
      </c>
      <c r="R625" s="60">
        <v>417.55</v>
      </c>
      <c r="S625" s="62">
        <v>22.912226080708901</v>
      </c>
      <c r="T625" s="60">
        <v>1.35</v>
      </c>
      <c r="U625" s="61">
        <f t="shared" si="27"/>
        <v>257.64986750253297</v>
      </c>
      <c r="V625" s="62">
        <f t="shared" si="28"/>
        <v>1.6206101871792931</v>
      </c>
      <c r="W625" s="60">
        <v>19</v>
      </c>
      <c r="X625" s="60" t="s">
        <v>53</v>
      </c>
      <c r="Y625" s="60">
        <f t="shared" si="29"/>
        <v>0</v>
      </c>
      <c r="Z625" s="60">
        <v>6.21</v>
      </c>
      <c r="AA625" s="60">
        <v>51.4</v>
      </c>
      <c r="AB625" s="60"/>
    </row>
    <row r="626" spans="1:28" x14ac:dyDescent="0.3">
      <c r="A626" s="1" t="e">
        <v>#REF!</v>
      </c>
      <c r="B626" s="63">
        <v>237</v>
      </c>
      <c r="C626" s="63">
        <v>493798.241069999</v>
      </c>
      <c r="D626" s="63">
        <v>5180860.3842399903</v>
      </c>
      <c r="E626" s="63">
        <v>5</v>
      </c>
      <c r="F626" s="63" t="s">
        <v>15</v>
      </c>
      <c r="G626" s="63" t="s">
        <v>2357</v>
      </c>
      <c r="H626" s="60">
        <v>19</v>
      </c>
      <c r="I626" s="60">
        <v>10</v>
      </c>
      <c r="J626" s="60" t="s">
        <v>53</v>
      </c>
      <c r="K626" s="60" t="s">
        <v>21</v>
      </c>
      <c r="L626" s="60">
        <v>125</v>
      </c>
      <c r="M626" s="60">
        <v>153</v>
      </c>
      <c r="N626" s="60">
        <v>28</v>
      </c>
      <c r="O626" s="60">
        <v>18</v>
      </c>
      <c r="P626" s="60">
        <v>235</v>
      </c>
      <c r="Q626" s="60">
        <v>205.85999999999996</v>
      </c>
      <c r="R626" s="60">
        <v>162.90999999999997</v>
      </c>
      <c r="S626" s="62">
        <v>26.364250199496652</v>
      </c>
      <c r="T626" s="60">
        <v>1.35</v>
      </c>
      <c r="U626" s="61">
        <f t="shared" si="27"/>
        <v>103.05994700101319</v>
      </c>
      <c r="V626" s="62">
        <f t="shared" si="28"/>
        <v>1.5807304849322152</v>
      </c>
      <c r="W626" s="60">
        <v>19</v>
      </c>
      <c r="X626" s="60" t="s">
        <v>53</v>
      </c>
      <c r="Y626" s="60">
        <f t="shared" si="29"/>
        <v>0</v>
      </c>
      <c r="Z626" s="60">
        <v>6.45</v>
      </c>
      <c r="AA626" s="60">
        <v>37.700000000000003</v>
      </c>
      <c r="AB626" s="60"/>
    </row>
    <row r="627" spans="1:28" x14ac:dyDescent="0.3">
      <c r="A627" s="1" t="e">
        <v>#REF!</v>
      </c>
      <c r="B627" s="63">
        <v>259</v>
      </c>
      <c r="C627" s="63">
        <v>493764.663158999</v>
      </c>
      <c r="D627" s="63">
        <v>5180893.9251399804</v>
      </c>
      <c r="E627" s="63">
        <v>3</v>
      </c>
      <c r="F627" s="63" t="s">
        <v>15</v>
      </c>
      <c r="G627" s="63" t="s">
        <v>2358</v>
      </c>
      <c r="H627" s="60">
        <v>19</v>
      </c>
      <c r="I627" s="60">
        <v>11</v>
      </c>
      <c r="J627" s="60" t="s">
        <v>58</v>
      </c>
      <c r="K627" s="60" t="s">
        <v>16</v>
      </c>
      <c r="L627" s="60">
        <v>0</v>
      </c>
      <c r="M627" s="60">
        <v>19</v>
      </c>
      <c r="N627" s="60">
        <v>19</v>
      </c>
      <c r="O627" s="60">
        <v>19</v>
      </c>
      <c r="P627" s="60">
        <v>247</v>
      </c>
      <c r="Q627" s="60">
        <v>171.52</v>
      </c>
      <c r="R627" s="60">
        <v>146.47999999999999</v>
      </c>
      <c r="S627" s="62">
        <v>17.094483888585486</v>
      </c>
      <c r="T627" s="60">
        <v>1.35</v>
      </c>
      <c r="U627" s="61">
        <f t="shared" si="27"/>
        <v>108.78549961218057</v>
      </c>
      <c r="V627" s="62">
        <f t="shared" si="28"/>
        <v>1.3465029854364783</v>
      </c>
      <c r="W627" s="60">
        <v>19</v>
      </c>
      <c r="X627" s="60" t="s">
        <v>58</v>
      </c>
      <c r="Y627" s="60">
        <f t="shared" si="29"/>
        <v>0</v>
      </c>
      <c r="Z627" s="60">
        <v>4.45</v>
      </c>
      <c r="AA627" s="60">
        <v>152.6</v>
      </c>
      <c r="AB627" s="60"/>
    </row>
    <row r="628" spans="1:28" x14ac:dyDescent="0.3">
      <c r="A628" s="1" t="e">
        <v>#REF!</v>
      </c>
      <c r="B628" s="63">
        <v>259</v>
      </c>
      <c r="C628" s="63">
        <v>493764.663158999</v>
      </c>
      <c r="D628" s="63">
        <v>5180893.9251399804</v>
      </c>
      <c r="E628" s="63">
        <v>3</v>
      </c>
      <c r="F628" s="63" t="s">
        <v>15</v>
      </c>
      <c r="G628" s="63" t="s">
        <v>2359</v>
      </c>
      <c r="H628" s="60">
        <v>19</v>
      </c>
      <c r="I628" s="60">
        <v>11</v>
      </c>
      <c r="J628" s="60" t="s">
        <v>58</v>
      </c>
      <c r="K628" s="60" t="s">
        <v>30</v>
      </c>
      <c r="L628" s="60">
        <v>19</v>
      </c>
      <c r="M628" s="60">
        <v>41</v>
      </c>
      <c r="N628" s="60">
        <v>22</v>
      </c>
      <c r="O628" s="60">
        <v>22</v>
      </c>
      <c r="P628" s="60">
        <v>248</v>
      </c>
      <c r="Q628" s="60">
        <v>208.26</v>
      </c>
      <c r="R628" s="60">
        <v>180.63</v>
      </c>
      <c r="S628" s="62">
        <v>15.296462381664172</v>
      </c>
      <c r="T628" s="60">
        <v>1.35</v>
      </c>
      <c r="U628" s="61">
        <f t="shared" si="27"/>
        <v>125.96215744568278</v>
      </c>
      <c r="V628" s="62">
        <f t="shared" si="28"/>
        <v>1.4340021135148546</v>
      </c>
      <c r="W628" s="60">
        <v>19</v>
      </c>
      <c r="X628" s="60" t="s">
        <v>58</v>
      </c>
      <c r="Y628" s="60">
        <f t="shared" si="29"/>
        <v>0</v>
      </c>
      <c r="Z628" s="60">
        <v>6.05</v>
      </c>
      <c r="AA628" s="60">
        <v>60.4</v>
      </c>
      <c r="AB628" s="60"/>
    </row>
    <row r="629" spans="1:28" x14ac:dyDescent="0.3">
      <c r="A629" s="1" t="e">
        <v>#REF!</v>
      </c>
      <c r="B629" s="63">
        <v>259</v>
      </c>
      <c r="C629" s="63">
        <v>493764.663158999</v>
      </c>
      <c r="D629" s="63">
        <v>5180893.9251399804</v>
      </c>
      <c r="E629" s="63">
        <v>3</v>
      </c>
      <c r="F629" s="63" t="s">
        <v>15</v>
      </c>
      <c r="G629" s="63" t="s">
        <v>2360</v>
      </c>
      <c r="H629" s="60">
        <v>19</v>
      </c>
      <c r="I629" s="60">
        <v>11</v>
      </c>
      <c r="J629" s="60" t="s">
        <v>58</v>
      </c>
      <c r="K629" s="60" t="s">
        <v>36</v>
      </c>
      <c r="L629" s="60">
        <v>41</v>
      </c>
      <c r="M629" s="60">
        <v>79</v>
      </c>
      <c r="N629" s="60">
        <v>38</v>
      </c>
      <c r="O629" s="60">
        <v>38</v>
      </c>
      <c r="P629" s="60">
        <v>249</v>
      </c>
      <c r="Q629" s="60">
        <v>414.53</v>
      </c>
      <c r="R629" s="60">
        <v>347.71000000000004</v>
      </c>
      <c r="S629" s="62">
        <v>19.217163728394333</v>
      </c>
      <c r="T629" s="60">
        <v>1.35</v>
      </c>
      <c r="U629" s="61">
        <f t="shared" si="27"/>
        <v>217.57099922436115</v>
      </c>
      <c r="V629" s="62">
        <f t="shared" si="28"/>
        <v>1.5981449790623905</v>
      </c>
      <c r="W629" s="60">
        <v>19</v>
      </c>
      <c r="X629" s="60" t="s">
        <v>58</v>
      </c>
      <c r="Y629" s="60">
        <f t="shared" si="29"/>
        <v>0</v>
      </c>
      <c r="Z629" s="60">
        <v>6.41</v>
      </c>
      <c r="AA629" s="60">
        <v>39.299999999999997</v>
      </c>
      <c r="AB629" s="60"/>
    </row>
    <row r="630" spans="1:28" x14ac:dyDescent="0.3">
      <c r="B630" s="63"/>
      <c r="E630" s="63">
        <v>3</v>
      </c>
      <c r="F630" s="63" t="s">
        <v>15</v>
      </c>
      <c r="G630" s="63" t="s">
        <v>2361</v>
      </c>
      <c r="H630" s="60">
        <v>19</v>
      </c>
      <c r="I630" s="60">
        <v>11</v>
      </c>
      <c r="J630" s="60" t="s">
        <v>58</v>
      </c>
      <c r="K630" s="60" t="s">
        <v>37</v>
      </c>
      <c r="L630" s="60">
        <v>79</v>
      </c>
      <c r="M630" s="60">
        <v>122</v>
      </c>
      <c r="N630" s="60">
        <v>43</v>
      </c>
      <c r="O630" s="60">
        <v>43</v>
      </c>
      <c r="P630" s="74">
        <v>250251</v>
      </c>
      <c r="Q630" s="60">
        <v>502.6</v>
      </c>
      <c r="R630" s="60">
        <v>419.37</v>
      </c>
      <c r="S630" s="62">
        <v>19.846436321148396</v>
      </c>
      <c r="T630" s="60">
        <v>1.35</v>
      </c>
      <c r="U630" s="61">
        <f t="shared" si="27"/>
        <v>246.19876228019814</v>
      </c>
      <c r="V630" s="62">
        <f t="shared" si="28"/>
        <v>1.7033798062831695</v>
      </c>
      <c r="W630" s="60">
        <v>19</v>
      </c>
      <c r="X630" s="60" t="s">
        <v>58</v>
      </c>
      <c r="Y630" s="60">
        <f t="shared" si="29"/>
        <v>0</v>
      </c>
      <c r="Z630" s="60">
        <v>6.64</v>
      </c>
      <c r="AA630" s="60">
        <v>26.4</v>
      </c>
      <c r="AB630" s="60"/>
    </row>
    <row r="631" spans="1:28" x14ac:dyDescent="0.3">
      <c r="A631" s="1" t="e">
        <v>#REF!</v>
      </c>
      <c r="B631" s="63">
        <v>259</v>
      </c>
      <c r="C631" s="63">
        <v>493764.663158999</v>
      </c>
      <c r="D631" s="63">
        <v>5180893.9251399804</v>
      </c>
      <c r="E631" s="63">
        <v>3</v>
      </c>
      <c r="F631" s="63" t="s">
        <v>15</v>
      </c>
      <c r="G631" s="63" t="s">
        <v>2362</v>
      </c>
      <c r="H631" s="60">
        <v>19</v>
      </c>
      <c r="I631" s="60">
        <v>11</v>
      </c>
      <c r="J631" s="60" t="s">
        <v>58</v>
      </c>
      <c r="K631" s="60" t="s">
        <v>54</v>
      </c>
      <c r="L631" s="60">
        <v>122</v>
      </c>
      <c r="M631" s="60">
        <v>153</v>
      </c>
      <c r="N631" s="60">
        <v>31</v>
      </c>
      <c r="O631" s="60">
        <v>20</v>
      </c>
      <c r="P631" s="60">
        <v>252</v>
      </c>
      <c r="Q631" s="60">
        <v>240.96000000000004</v>
      </c>
      <c r="R631" s="60">
        <v>196.92000000000002</v>
      </c>
      <c r="S631" s="62">
        <v>22.364411943936631</v>
      </c>
      <c r="T631" s="60">
        <v>1.35</v>
      </c>
      <c r="U631" s="61">
        <f t="shared" si="27"/>
        <v>114.51105222334797</v>
      </c>
      <c r="V631" s="62">
        <f t="shared" si="28"/>
        <v>1.719659335728726</v>
      </c>
      <c r="W631" s="60">
        <v>19</v>
      </c>
      <c r="X631" s="60" t="s">
        <v>58</v>
      </c>
      <c r="Y631" s="60">
        <f t="shared" si="29"/>
        <v>0</v>
      </c>
      <c r="Z631" s="60">
        <v>6.81</v>
      </c>
      <c r="AA631" s="60">
        <v>16.600000000000001</v>
      </c>
      <c r="AB631" s="60"/>
    </row>
    <row r="632" spans="1:28" x14ac:dyDescent="0.3">
      <c r="A632" s="1" t="e">
        <v>#REF!</v>
      </c>
      <c r="B632" s="63">
        <v>332</v>
      </c>
      <c r="C632" s="63">
        <v>493785.90663500002</v>
      </c>
      <c r="D632" s="63">
        <v>5180989.2459899904</v>
      </c>
      <c r="E632" s="63">
        <v>2</v>
      </c>
      <c r="F632" s="63" t="s">
        <v>15</v>
      </c>
      <c r="G632" s="63" t="s">
        <v>2363</v>
      </c>
      <c r="H632" s="60">
        <v>19</v>
      </c>
      <c r="I632" s="60">
        <v>14</v>
      </c>
      <c r="J632" s="60" t="s">
        <v>71</v>
      </c>
      <c r="K632" s="60" t="s">
        <v>64</v>
      </c>
      <c r="L632" s="60">
        <v>0</v>
      </c>
      <c r="M632" s="60">
        <v>10</v>
      </c>
      <c r="N632" s="60">
        <v>10</v>
      </c>
      <c r="O632" s="60">
        <v>10</v>
      </c>
      <c r="P632" s="60">
        <v>310</v>
      </c>
      <c r="Q632" s="60">
        <v>89.19</v>
      </c>
      <c r="R632" s="60">
        <v>73.91</v>
      </c>
      <c r="S632" s="62">
        <v>20.673792450277368</v>
      </c>
      <c r="T632" s="60">
        <v>1.35</v>
      </c>
      <c r="U632" s="61">
        <f t="shared" si="27"/>
        <v>57.255526111673987</v>
      </c>
      <c r="V632" s="62">
        <f t="shared" si="28"/>
        <v>1.2908797633933589</v>
      </c>
      <c r="W632" s="60">
        <v>19</v>
      </c>
      <c r="X632" s="60" t="s">
        <v>71</v>
      </c>
      <c r="Y632" s="60">
        <f t="shared" si="29"/>
        <v>0</v>
      </c>
      <c r="Z632" s="60">
        <v>4.3600000000000003</v>
      </c>
      <c r="AA632" s="60">
        <v>154.69999999999999</v>
      </c>
      <c r="AB632" s="60"/>
    </row>
    <row r="633" spans="1:28" x14ac:dyDescent="0.3">
      <c r="A633" s="1" t="e">
        <v>#REF!</v>
      </c>
      <c r="B633" s="63">
        <v>332</v>
      </c>
      <c r="C633" s="63">
        <v>493785.90663500002</v>
      </c>
      <c r="D633" s="63">
        <v>5180989.2459899904</v>
      </c>
      <c r="E633" s="63">
        <v>2</v>
      </c>
      <c r="F633" s="63" t="s">
        <v>15</v>
      </c>
      <c r="G633" s="63" t="s">
        <v>2364</v>
      </c>
      <c r="H633" s="60">
        <v>19</v>
      </c>
      <c r="I633" s="60">
        <v>14</v>
      </c>
      <c r="J633" s="60" t="s">
        <v>71</v>
      </c>
      <c r="K633" s="60" t="s">
        <v>65</v>
      </c>
      <c r="L633" s="60">
        <v>10</v>
      </c>
      <c r="M633" s="60">
        <v>22</v>
      </c>
      <c r="N633" s="60">
        <v>12</v>
      </c>
      <c r="O633" s="60">
        <v>12</v>
      </c>
      <c r="P633" s="60">
        <v>311</v>
      </c>
      <c r="Q633" s="60">
        <v>118.29999999999998</v>
      </c>
      <c r="R633" s="60">
        <v>100.13999999999999</v>
      </c>
      <c r="S633" s="62">
        <v>18.134611543838624</v>
      </c>
      <c r="T633" s="60">
        <v>1.35</v>
      </c>
      <c r="U633" s="61">
        <f t="shared" si="27"/>
        <v>68.70663133400879</v>
      </c>
      <c r="V633" s="62">
        <f t="shared" si="28"/>
        <v>1.4575012346796885</v>
      </c>
      <c r="W633" s="60">
        <v>19</v>
      </c>
      <c r="X633" s="60" t="s">
        <v>71</v>
      </c>
      <c r="Y633" s="60">
        <f t="shared" si="29"/>
        <v>0</v>
      </c>
      <c r="Z633" s="60">
        <v>4.95</v>
      </c>
      <c r="AA633" s="60">
        <v>121.2</v>
      </c>
      <c r="AB633" s="60"/>
    </row>
    <row r="634" spans="1:28" x14ac:dyDescent="0.3">
      <c r="A634" s="1" t="e">
        <v>#REF!</v>
      </c>
      <c r="B634" s="63">
        <v>332</v>
      </c>
      <c r="C634" s="63">
        <v>493785.90663500002</v>
      </c>
      <c r="D634" s="63">
        <v>5180989.2459899904</v>
      </c>
      <c r="E634" s="63">
        <v>2</v>
      </c>
      <c r="F634" s="63" t="s">
        <v>15</v>
      </c>
      <c r="G634" s="63" t="s">
        <v>2365</v>
      </c>
      <c r="H634" s="60">
        <v>19</v>
      </c>
      <c r="I634" s="60">
        <v>14</v>
      </c>
      <c r="J634" s="60" t="s">
        <v>71</v>
      </c>
      <c r="K634" s="60" t="s">
        <v>36</v>
      </c>
      <c r="L634" s="60">
        <v>22</v>
      </c>
      <c r="M634" s="60">
        <v>53</v>
      </c>
      <c r="N634" s="60">
        <v>31</v>
      </c>
      <c r="O634" s="60">
        <v>31</v>
      </c>
      <c r="P634" s="60">
        <v>312</v>
      </c>
      <c r="Q634" s="60">
        <v>292.63</v>
      </c>
      <c r="R634" s="60">
        <v>243.76</v>
      </c>
      <c r="S634" s="62">
        <v>20.048408270429935</v>
      </c>
      <c r="T634" s="60">
        <v>1.35</v>
      </c>
      <c r="U634" s="61">
        <f t="shared" si="27"/>
        <v>177.49213094618938</v>
      </c>
      <c r="V634" s="62">
        <f t="shared" si="28"/>
        <v>1.3733566592532553</v>
      </c>
      <c r="W634" s="60">
        <v>19</v>
      </c>
      <c r="X634" s="60" t="s">
        <v>71</v>
      </c>
      <c r="Y634" s="60">
        <f t="shared" si="29"/>
        <v>0</v>
      </c>
      <c r="Z634" s="60">
        <v>6.03</v>
      </c>
      <c r="AA634" s="60">
        <v>58.7</v>
      </c>
      <c r="AB634" s="60"/>
    </row>
    <row r="635" spans="1:28" x14ac:dyDescent="0.3">
      <c r="B635" s="63"/>
      <c r="E635" s="63">
        <v>2</v>
      </c>
      <c r="F635" s="63" t="s">
        <v>15</v>
      </c>
      <c r="G635" s="63" t="s">
        <v>2366</v>
      </c>
      <c r="H635" s="60">
        <v>19</v>
      </c>
      <c r="I635" s="60">
        <v>14</v>
      </c>
      <c r="J635" s="60" t="s">
        <v>71</v>
      </c>
      <c r="K635" s="60" t="s">
        <v>37</v>
      </c>
      <c r="L635" s="60">
        <v>53</v>
      </c>
      <c r="M635" s="60">
        <v>107</v>
      </c>
      <c r="N635" s="60">
        <v>54</v>
      </c>
      <c r="O635" s="60">
        <v>54</v>
      </c>
      <c r="P635" s="74">
        <v>313314</v>
      </c>
      <c r="Q635" s="60">
        <v>537.81000000000006</v>
      </c>
      <c r="R635" s="60">
        <v>437.39</v>
      </c>
      <c r="S635" s="62">
        <v>22.958915384439536</v>
      </c>
      <c r="T635" s="60">
        <v>1.35</v>
      </c>
      <c r="U635" s="61">
        <f t="shared" si="27"/>
        <v>309.17984100303954</v>
      </c>
      <c r="V635" s="62">
        <f t="shared" si="28"/>
        <v>1.4146782616260547</v>
      </c>
      <c r="W635" s="60">
        <v>19</v>
      </c>
      <c r="X635" s="60" t="s">
        <v>71</v>
      </c>
      <c r="Y635" s="60">
        <f t="shared" si="29"/>
        <v>0</v>
      </c>
      <c r="Z635" s="60">
        <v>6.51</v>
      </c>
      <c r="AA635" s="60">
        <v>30.8</v>
      </c>
      <c r="AB635" s="60"/>
    </row>
    <row r="636" spans="1:28" x14ac:dyDescent="0.3">
      <c r="A636" s="1" t="e">
        <v>#REF!</v>
      </c>
      <c r="B636" s="63">
        <v>332</v>
      </c>
      <c r="C636" s="63">
        <v>493785.90663500002</v>
      </c>
      <c r="D636" s="63">
        <v>5180989.2459899904</v>
      </c>
      <c r="E636" s="63">
        <v>2</v>
      </c>
      <c r="F636" s="63" t="s">
        <v>15</v>
      </c>
      <c r="G636" s="63" t="s">
        <v>2367</v>
      </c>
      <c r="H636" s="60">
        <v>19</v>
      </c>
      <c r="I636" s="60">
        <v>14</v>
      </c>
      <c r="J636" s="60" t="s">
        <v>71</v>
      </c>
      <c r="K636" s="60" t="s">
        <v>44</v>
      </c>
      <c r="L636" s="60">
        <v>107</v>
      </c>
      <c r="M636" s="60">
        <v>135</v>
      </c>
      <c r="N636" s="60">
        <v>28</v>
      </c>
      <c r="O636" s="60">
        <v>28</v>
      </c>
      <c r="P636" s="60">
        <v>315</v>
      </c>
      <c r="Q636" s="60">
        <v>287.07</v>
      </c>
      <c r="R636" s="60">
        <v>231.18</v>
      </c>
      <c r="S636" s="62">
        <v>24.175966779133137</v>
      </c>
      <c r="T636" s="60">
        <v>1.35</v>
      </c>
      <c r="U636" s="61">
        <f t="shared" si="27"/>
        <v>160.31547311268716</v>
      </c>
      <c r="V636" s="62">
        <f t="shared" si="28"/>
        <v>1.4420317359978194</v>
      </c>
      <c r="W636" s="60">
        <v>19</v>
      </c>
      <c r="X636" s="60" t="s">
        <v>71</v>
      </c>
      <c r="Y636" s="60">
        <f t="shared" si="29"/>
        <v>0</v>
      </c>
      <c r="Z636" s="60">
        <v>6.89</v>
      </c>
      <c r="AA636" s="60">
        <v>8.8000000000000007</v>
      </c>
      <c r="AB636" s="60"/>
    </row>
    <row r="637" spans="1:28" x14ac:dyDescent="0.3">
      <c r="A637" s="1" t="e">
        <v>#REF!</v>
      </c>
      <c r="B637" s="63">
        <v>332</v>
      </c>
      <c r="C637" s="63">
        <v>493785.90663500002</v>
      </c>
      <c r="D637" s="63">
        <v>5180989.2459899904</v>
      </c>
      <c r="E637" s="63">
        <v>2</v>
      </c>
      <c r="F637" s="63" t="s">
        <v>15</v>
      </c>
      <c r="G637" s="63" t="s">
        <v>2368</v>
      </c>
      <c r="H637" s="60">
        <v>19</v>
      </c>
      <c r="I637" s="60">
        <v>14</v>
      </c>
      <c r="J637" s="60" t="s">
        <v>71</v>
      </c>
      <c r="K637" s="60" t="s">
        <v>38</v>
      </c>
      <c r="L637" s="60">
        <v>135</v>
      </c>
      <c r="M637" s="60">
        <v>153</v>
      </c>
      <c r="N637" s="60">
        <v>18</v>
      </c>
      <c r="O637" s="60">
        <v>14</v>
      </c>
      <c r="P637" s="60">
        <v>316</v>
      </c>
      <c r="Q637" s="60">
        <v>145.46</v>
      </c>
      <c r="R637" s="60">
        <v>116.72</v>
      </c>
      <c r="S637" s="62">
        <v>24.623029472241271</v>
      </c>
      <c r="T637" s="60">
        <v>1.35</v>
      </c>
      <c r="U637" s="61">
        <f t="shared" si="27"/>
        <v>80.157736556343579</v>
      </c>
      <c r="V637" s="62">
        <f t="shared" si="28"/>
        <v>1.4561289404417812</v>
      </c>
      <c r="W637" s="60">
        <v>19</v>
      </c>
      <c r="X637" s="60" t="s">
        <v>71</v>
      </c>
      <c r="Y637" s="60">
        <f t="shared" si="29"/>
        <v>0</v>
      </c>
      <c r="Z637" s="60">
        <v>6.95</v>
      </c>
      <c r="AA637" s="60">
        <v>5.7</v>
      </c>
      <c r="AB637" s="60"/>
    </row>
    <row r="638" spans="1:28" x14ac:dyDescent="0.3">
      <c r="A638" s="1" t="e">
        <v>#REF!</v>
      </c>
      <c r="B638" s="63">
        <v>423</v>
      </c>
      <c r="C638" s="63">
        <v>493780.193463</v>
      </c>
      <c r="D638" s="63">
        <v>5181114.7788800001</v>
      </c>
      <c r="E638" s="63">
        <v>6</v>
      </c>
      <c r="F638" s="63" t="s">
        <v>17</v>
      </c>
      <c r="G638" s="63" t="s">
        <v>2369</v>
      </c>
      <c r="H638" s="60">
        <v>19</v>
      </c>
      <c r="I638" s="60">
        <v>18</v>
      </c>
      <c r="J638" s="60" t="s">
        <v>83</v>
      </c>
      <c r="K638" s="60" t="s">
        <v>16</v>
      </c>
      <c r="L638" s="60">
        <v>0</v>
      </c>
      <c r="M638" s="60">
        <v>10</v>
      </c>
      <c r="N638" s="60">
        <v>10</v>
      </c>
      <c r="O638" s="60">
        <v>10</v>
      </c>
      <c r="P638" s="60">
        <v>417</v>
      </c>
      <c r="Q638" s="60">
        <v>99.12</v>
      </c>
      <c r="R638" s="60">
        <v>88.960000000000008</v>
      </c>
      <c r="S638" s="62">
        <v>11.420863309352514</v>
      </c>
      <c r="T638" s="60">
        <v>1.35</v>
      </c>
      <c r="U638" s="61">
        <f t="shared" si="27"/>
        <v>57.255526111673987</v>
      </c>
      <c r="V638" s="62">
        <f t="shared" si="28"/>
        <v>1.5537364869635126</v>
      </c>
      <c r="W638" s="60">
        <v>19</v>
      </c>
      <c r="X638" s="60" t="s">
        <v>83</v>
      </c>
      <c r="Y638" s="60">
        <f t="shared" si="29"/>
        <v>0</v>
      </c>
      <c r="Z638" s="60">
        <v>4.51</v>
      </c>
      <c r="AA638" s="60">
        <v>145.69999999999999</v>
      </c>
      <c r="AB638" s="60"/>
    </row>
    <row r="639" spans="1:28" x14ac:dyDescent="0.3">
      <c r="A639" s="1" t="e">
        <v>#REF!</v>
      </c>
      <c r="B639" s="63">
        <v>423</v>
      </c>
      <c r="C639" s="63">
        <v>493780.193463</v>
      </c>
      <c r="D639" s="63">
        <v>5181114.7788800001</v>
      </c>
      <c r="E639" s="63">
        <v>6</v>
      </c>
      <c r="F639" s="63" t="s">
        <v>17</v>
      </c>
      <c r="G639" s="63" t="s">
        <v>2370</v>
      </c>
      <c r="H639" s="60">
        <v>19</v>
      </c>
      <c r="I639" s="60">
        <v>18</v>
      </c>
      <c r="J639" s="60" t="s">
        <v>83</v>
      </c>
      <c r="K639" s="60" t="s">
        <v>24</v>
      </c>
      <c r="L639" s="60">
        <v>10</v>
      </c>
      <c r="M639" s="60">
        <v>32</v>
      </c>
      <c r="N639" s="60">
        <v>22</v>
      </c>
      <c r="O639" s="60">
        <v>22</v>
      </c>
      <c r="P639" s="60">
        <v>418</v>
      </c>
      <c r="Q639" s="60">
        <v>218.40999999999997</v>
      </c>
      <c r="R639" s="60">
        <v>189.8</v>
      </c>
      <c r="S639" s="62">
        <v>15.073761854583747</v>
      </c>
      <c r="T639" s="60">
        <v>1.35</v>
      </c>
      <c r="U639" s="61">
        <f t="shared" si="27"/>
        <v>125.96215744568278</v>
      </c>
      <c r="V639" s="62">
        <f t="shared" si="28"/>
        <v>1.5068017557721278</v>
      </c>
      <c r="W639" s="60">
        <v>19</v>
      </c>
      <c r="X639" s="60" t="s">
        <v>83</v>
      </c>
      <c r="Y639" s="60">
        <f t="shared" si="29"/>
        <v>0</v>
      </c>
      <c r="Z639" s="60">
        <v>5.5</v>
      </c>
      <c r="AA639" s="60">
        <v>88.4</v>
      </c>
      <c r="AB639" s="60"/>
    </row>
    <row r="640" spans="1:28" x14ac:dyDescent="0.3">
      <c r="A640" s="1" t="e">
        <v>#REF!</v>
      </c>
      <c r="B640" s="63">
        <v>423</v>
      </c>
      <c r="C640" s="63">
        <v>493780.193463</v>
      </c>
      <c r="D640" s="63">
        <v>5181114.7788800001</v>
      </c>
      <c r="E640" s="63">
        <v>6</v>
      </c>
      <c r="F640" s="63" t="s">
        <v>17</v>
      </c>
      <c r="G640" s="63" t="s">
        <v>2371</v>
      </c>
      <c r="H640" s="60">
        <v>19</v>
      </c>
      <c r="I640" s="60">
        <v>18</v>
      </c>
      <c r="J640" s="60" t="s">
        <v>83</v>
      </c>
      <c r="K640" s="60" t="s">
        <v>25</v>
      </c>
      <c r="L640" s="60">
        <v>32</v>
      </c>
      <c r="M640" s="60">
        <v>60</v>
      </c>
      <c r="N640" s="60">
        <v>28</v>
      </c>
      <c r="O640" s="60">
        <v>28</v>
      </c>
      <c r="P640" s="60">
        <v>419</v>
      </c>
      <c r="Q640" s="60">
        <v>292.87</v>
      </c>
      <c r="R640" s="60">
        <v>236.99999999999997</v>
      </c>
      <c r="S640" s="62">
        <v>23.573839662447273</v>
      </c>
      <c r="T640" s="60">
        <v>1.35</v>
      </c>
      <c r="U640" s="61">
        <f t="shared" si="27"/>
        <v>160.31547311268716</v>
      </c>
      <c r="V640" s="62">
        <f t="shared" si="28"/>
        <v>1.4783351562915614</v>
      </c>
      <c r="W640" s="60">
        <v>19</v>
      </c>
      <c r="X640" s="60" t="s">
        <v>83</v>
      </c>
      <c r="Y640" s="60">
        <f t="shared" si="29"/>
        <v>0</v>
      </c>
      <c r="Z640" s="60">
        <v>5.71</v>
      </c>
      <c r="AA640" s="60">
        <v>76.3</v>
      </c>
      <c r="AB640" s="60"/>
    </row>
    <row r="641" spans="1:28" x14ac:dyDescent="0.3">
      <c r="B641" s="63"/>
      <c r="E641" s="63">
        <v>6</v>
      </c>
      <c r="F641" s="63" t="s">
        <v>17</v>
      </c>
      <c r="G641" s="63" t="s">
        <v>2372</v>
      </c>
      <c r="H641" s="60">
        <v>19</v>
      </c>
      <c r="I641" s="60">
        <v>18</v>
      </c>
      <c r="J641" s="60" t="s">
        <v>83</v>
      </c>
      <c r="K641" s="60" t="s">
        <v>30</v>
      </c>
      <c r="L641" s="60">
        <v>60</v>
      </c>
      <c r="M641" s="60">
        <v>106</v>
      </c>
      <c r="N641" s="60">
        <v>46</v>
      </c>
      <c r="O641" s="60">
        <v>37</v>
      </c>
      <c r="P641" s="74">
        <v>420421</v>
      </c>
      <c r="Q641" s="60">
        <v>414.09999999999997</v>
      </c>
      <c r="R641" s="60">
        <v>320.47999999999996</v>
      </c>
      <c r="S641" s="62">
        <v>29.212431352970547</v>
      </c>
      <c r="T641" s="60">
        <v>1.35</v>
      </c>
      <c r="U641" s="61">
        <f t="shared" si="27"/>
        <v>211.84544661319376</v>
      </c>
      <c r="V641" s="62">
        <f t="shared" si="28"/>
        <v>1.5128009835640264</v>
      </c>
      <c r="W641" s="60">
        <v>19</v>
      </c>
      <c r="X641" s="60" t="s">
        <v>83</v>
      </c>
      <c r="Y641" s="60">
        <f t="shared" si="29"/>
        <v>0</v>
      </c>
      <c r="Z641" s="60">
        <v>5.74</v>
      </c>
      <c r="AA641" s="60">
        <v>74.900000000000006</v>
      </c>
      <c r="AB641" s="60"/>
    </row>
    <row r="642" spans="1:28" x14ac:dyDescent="0.3">
      <c r="A642" s="1" t="e">
        <v>#REF!</v>
      </c>
      <c r="B642" s="63">
        <v>423</v>
      </c>
      <c r="C642" s="63">
        <v>493780.193463</v>
      </c>
      <c r="D642" s="63">
        <v>5181114.7788800001</v>
      </c>
      <c r="E642" s="63">
        <v>6</v>
      </c>
      <c r="F642" s="63" t="s">
        <v>17</v>
      </c>
      <c r="G642" s="63" t="s">
        <v>2373</v>
      </c>
      <c r="H642" s="60">
        <v>19</v>
      </c>
      <c r="I642" s="60">
        <v>18</v>
      </c>
      <c r="J642" s="60" t="s">
        <v>83</v>
      </c>
      <c r="K642" s="60" t="s">
        <v>26</v>
      </c>
      <c r="L642" s="60">
        <v>106</v>
      </c>
      <c r="M642" s="60">
        <v>128</v>
      </c>
      <c r="N642" s="60">
        <v>22</v>
      </c>
      <c r="O642" s="60">
        <v>18</v>
      </c>
      <c r="P642" s="60">
        <v>422</v>
      </c>
      <c r="Q642" s="60">
        <v>218.43</v>
      </c>
      <c r="R642" s="60">
        <v>173.26999999999998</v>
      </c>
      <c r="S642" s="62">
        <v>26.063369308016409</v>
      </c>
      <c r="T642" s="60">
        <v>1.35</v>
      </c>
      <c r="U642" s="61">
        <f t="shared" ref="U642:U705" si="30">PI()*T642^2*O642</f>
        <v>103.05994700101319</v>
      </c>
      <c r="V642" s="62">
        <f t="shared" ref="V642:V705" si="31">R642/U642</f>
        <v>1.6812545032484498</v>
      </c>
      <c r="W642" s="60">
        <v>19</v>
      </c>
      <c r="X642" s="60" t="s">
        <v>83</v>
      </c>
      <c r="Y642" s="60">
        <f t="shared" ref="Y642:Y705" si="32">W642-H642</f>
        <v>0</v>
      </c>
      <c r="Z642" s="60">
        <v>5.67</v>
      </c>
      <c r="AA642" s="60">
        <v>78.3</v>
      </c>
      <c r="AB642" s="60"/>
    </row>
    <row r="643" spans="1:28" x14ac:dyDescent="0.3">
      <c r="A643" s="76" t="e">
        <v>#REF!</v>
      </c>
      <c r="B643" s="71">
        <v>423</v>
      </c>
      <c r="C643" s="71">
        <v>493780.193463</v>
      </c>
      <c r="D643" s="71">
        <v>5181114.7788800001</v>
      </c>
      <c r="E643" s="71">
        <v>6</v>
      </c>
      <c r="F643" s="71" t="s">
        <v>17</v>
      </c>
      <c r="G643" s="71" t="s">
        <v>2374</v>
      </c>
      <c r="H643" s="77">
        <v>19</v>
      </c>
      <c r="I643" s="77">
        <v>18</v>
      </c>
      <c r="J643" s="77" t="s">
        <v>83</v>
      </c>
      <c r="K643" s="77" t="s">
        <v>59</v>
      </c>
      <c r="L643" s="77">
        <v>128</v>
      </c>
      <c r="M643" s="77">
        <v>137</v>
      </c>
      <c r="N643" s="77">
        <f>137-128</f>
        <v>9</v>
      </c>
      <c r="O643" s="77">
        <v>4</v>
      </c>
      <c r="P643" s="77">
        <v>423</v>
      </c>
      <c r="Q643" s="77">
        <v>98.1</v>
      </c>
      <c r="R643" s="77">
        <v>78.84</v>
      </c>
      <c r="S643" s="78">
        <v>24.429223744292226</v>
      </c>
      <c r="T643" s="77">
        <v>1.35</v>
      </c>
      <c r="U643" s="79">
        <f t="shared" si="30"/>
        <v>22.902210444669596</v>
      </c>
      <c r="V643" s="78">
        <f t="shared" si="31"/>
        <v>3.4424624728024766</v>
      </c>
      <c r="W643" s="60">
        <v>19</v>
      </c>
      <c r="X643" s="60" t="s">
        <v>83</v>
      </c>
      <c r="Y643" s="60">
        <f t="shared" si="32"/>
        <v>0</v>
      </c>
      <c r="Z643" s="60">
        <v>6.16</v>
      </c>
      <c r="AA643" s="60">
        <v>50.7</v>
      </c>
      <c r="AB643" s="60"/>
    </row>
    <row r="644" spans="1:28" x14ac:dyDescent="0.3">
      <c r="A644" s="92" t="e">
        <v>#REF!</v>
      </c>
      <c r="B644" s="63">
        <v>423</v>
      </c>
      <c r="C644" s="63">
        <v>493780.193463</v>
      </c>
      <c r="D644" s="63">
        <v>5181114.7788800001</v>
      </c>
      <c r="E644" s="63">
        <v>6</v>
      </c>
      <c r="F644" s="63" t="s">
        <v>17</v>
      </c>
      <c r="G644" s="63" t="s">
        <v>2375</v>
      </c>
      <c r="H644" s="60">
        <v>19</v>
      </c>
      <c r="I644" s="60">
        <v>18</v>
      </c>
      <c r="J644" s="60" t="s">
        <v>83</v>
      </c>
      <c r="K644" s="60" t="s">
        <v>54</v>
      </c>
      <c r="L644" s="60">
        <v>137</v>
      </c>
      <c r="M644" s="60">
        <v>153</v>
      </c>
      <c r="N644" s="60">
        <v>16</v>
      </c>
      <c r="O644" s="60">
        <f>153-137</f>
        <v>16</v>
      </c>
      <c r="P644" s="60">
        <v>424</v>
      </c>
      <c r="Q644" s="60">
        <v>184.07</v>
      </c>
      <c r="R644" s="60">
        <v>144.77000000000001</v>
      </c>
      <c r="S644" s="62">
        <v>27.146508254472597</v>
      </c>
      <c r="T644" s="60">
        <v>1.35</v>
      </c>
      <c r="U644" s="61">
        <f t="shared" si="30"/>
        <v>91.608841778678382</v>
      </c>
      <c r="V644" s="62">
        <f t="shared" si="31"/>
        <v>1.5803059747197317</v>
      </c>
      <c r="W644" s="60">
        <v>19</v>
      </c>
      <c r="X644" s="60" t="s">
        <v>83</v>
      </c>
      <c r="Y644" s="60">
        <f t="shared" si="32"/>
        <v>0</v>
      </c>
      <c r="Z644" s="60">
        <v>6.69</v>
      </c>
      <c r="AA644" s="60">
        <v>19.7</v>
      </c>
      <c r="AB644" s="60"/>
    </row>
    <row r="645" spans="1:28" x14ac:dyDescent="0.3">
      <c r="A645" s="1" t="e">
        <v>#REF!</v>
      </c>
      <c r="B645" s="63">
        <v>15</v>
      </c>
      <c r="C645" s="63">
        <v>493797.922326</v>
      </c>
      <c r="D645" s="63">
        <v>5180576.3034399804</v>
      </c>
      <c r="E645" s="63">
        <v>3</v>
      </c>
      <c r="F645" s="63" t="s">
        <v>23</v>
      </c>
      <c r="G645" s="63" t="s">
        <v>2376</v>
      </c>
      <c r="H645" s="60">
        <v>20</v>
      </c>
      <c r="I645" s="60">
        <v>1</v>
      </c>
      <c r="J645" s="60" t="s">
        <v>17</v>
      </c>
      <c r="K645" s="60" t="s">
        <v>16</v>
      </c>
      <c r="L645" s="60">
        <v>0</v>
      </c>
      <c r="M645" s="60">
        <v>13</v>
      </c>
      <c r="N645" s="60">
        <v>13</v>
      </c>
      <c r="O645" s="60">
        <v>13</v>
      </c>
      <c r="P645" s="60">
        <v>507</v>
      </c>
      <c r="Q645" s="60">
        <v>114.72</v>
      </c>
      <c r="R645" s="60">
        <v>94.960000000000008</v>
      </c>
      <c r="S645" s="62">
        <v>20.808761583824754</v>
      </c>
      <c r="T645" s="60">
        <v>1.35</v>
      </c>
      <c r="U645" s="61">
        <f t="shared" si="30"/>
        <v>74.432183945176192</v>
      </c>
      <c r="V645" s="62">
        <f t="shared" si="31"/>
        <v>1.2757922039469349</v>
      </c>
      <c r="W645" s="60">
        <v>20</v>
      </c>
      <c r="X645" s="60" t="s">
        <v>17</v>
      </c>
      <c r="Y645" s="60">
        <f t="shared" si="32"/>
        <v>0</v>
      </c>
      <c r="Z645" s="60">
        <v>4.34</v>
      </c>
      <c r="AA645" s="60">
        <v>144.4</v>
      </c>
      <c r="AB645" s="60"/>
    </row>
    <row r="646" spans="1:28" x14ac:dyDescent="0.3">
      <c r="A646" s="1" t="e">
        <v>#REF!</v>
      </c>
      <c r="B646" s="63">
        <v>15</v>
      </c>
      <c r="C646" s="63">
        <v>493797.922326</v>
      </c>
      <c r="D646" s="63">
        <v>5180576.3034399804</v>
      </c>
      <c r="E646" s="63">
        <v>3</v>
      </c>
      <c r="F646" s="63" t="s">
        <v>23</v>
      </c>
      <c r="G646" s="63" t="s">
        <v>2377</v>
      </c>
      <c r="H646" s="60">
        <v>20</v>
      </c>
      <c r="I646" s="60">
        <v>1</v>
      </c>
      <c r="J646" s="60" t="s">
        <v>17</v>
      </c>
      <c r="K646" s="60" t="s">
        <v>17</v>
      </c>
      <c r="L646" s="60">
        <v>13</v>
      </c>
      <c r="M646" s="60">
        <v>40</v>
      </c>
      <c r="N646" s="60">
        <v>27</v>
      </c>
      <c r="O646" s="60">
        <v>27</v>
      </c>
      <c r="P646" s="60">
        <v>508</v>
      </c>
      <c r="Q646" s="60">
        <v>256.83999999999997</v>
      </c>
      <c r="R646" s="60">
        <v>202.39</v>
      </c>
      <c r="S646" s="62">
        <v>26.903503137506789</v>
      </c>
      <c r="T646" s="60">
        <v>1.35</v>
      </c>
      <c r="U646" s="61">
        <f t="shared" si="30"/>
        <v>154.58992050151977</v>
      </c>
      <c r="V646" s="62">
        <f t="shared" si="31"/>
        <v>1.309205667118577</v>
      </c>
      <c r="W646" s="60">
        <v>20</v>
      </c>
      <c r="X646" s="60" t="s">
        <v>17</v>
      </c>
      <c r="Y646" s="60">
        <f t="shared" si="32"/>
        <v>0</v>
      </c>
      <c r="Z646" s="60">
        <v>5.74</v>
      </c>
      <c r="AA646" s="60">
        <v>63.6</v>
      </c>
      <c r="AB646" s="60"/>
    </row>
    <row r="647" spans="1:28" x14ac:dyDescent="0.3">
      <c r="A647" s="1" t="e">
        <v>#REF!</v>
      </c>
      <c r="B647" s="63">
        <v>15</v>
      </c>
      <c r="C647" s="63">
        <v>493797.922326</v>
      </c>
      <c r="D647" s="63">
        <v>5180576.3034399804</v>
      </c>
      <c r="E647" s="63">
        <v>3</v>
      </c>
      <c r="F647" s="63" t="s">
        <v>23</v>
      </c>
      <c r="G647" s="63" t="s">
        <v>2378</v>
      </c>
      <c r="H647" s="60">
        <v>20</v>
      </c>
      <c r="I647" s="60">
        <v>1</v>
      </c>
      <c r="J647" s="60" t="s">
        <v>17</v>
      </c>
      <c r="K647" s="60" t="s">
        <v>26</v>
      </c>
      <c r="L647" s="60">
        <v>40</v>
      </c>
      <c r="M647" s="60">
        <v>64</v>
      </c>
      <c r="N647" s="60">
        <v>24</v>
      </c>
      <c r="O647" s="60">
        <v>24</v>
      </c>
      <c r="P647" s="60">
        <v>509</v>
      </c>
      <c r="Q647" s="60">
        <v>260.65000000000003</v>
      </c>
      <c r="R647" s="60">
        <v>205.60000000000002</v>
      </c>
      <c r="S647" s="62">
        <v>26.77529182879378</v>
      </c>
      <c r="T647" s="60">
        <v>1.35</v>
      </c>
      <c r="U647" s="61">
        <f t="shared" si="30"/>
        <v>137.41326266801758</v>
      </c>
      <c r="V647" s="62">
        <f t="shared" si="31"/>
        <v>1.4962165660582387</v>
      </c>
      <c r="W647" s="60">
        <v>20</v>
      </c>
      <c r="X647" s="60" t="s">
        <v>17</v>
      </c>
      <c r="Y647" s="60">
        <f t="shared" si="32"/>
        <v>0</v>
      </c>
      <c r="Z647" s="60">
        <v>6.08</v>
      </c>
      <c r="AA647" s="60">
        <v>43.6</v>
      </c>
      <c r="AB647" s="60"/>
    </row>
    <row r="648" spans="1:28" x14ac:dyDescent="0.3">
      <c r="A648" s="1" t="e">
        <v>#REF!</v>
      </c>
      <c r="B648" s="63">
        <v>15</v>
      </c>
      <c r="C648" s="63">
        <v>493797.922326</v>
      </c>
      <c r="D648" s="63">
        <v>5180576.3034399804</v>
      </c>
      <c r="E648" s="63">
        <v>3</v>
      </c>
      <c r="F648" s="63" t="s">
        <v>23</v>
      </c>
      <c r="G648" s="63" t="s">
        <v>2379</v>
      </c>
      <c r="H648" s="60">
        <v>20</v>
      </c>
      <c r="I648" s="60">
        <v>1</v>
      </c>
      <c r="J648" s="60" t="s">
        <v>17</v>
      </c>
      <c r="K648" s="60" t="s">
        <v>27</v>
      </c>
      <c r="L648" s="60">
        <v>64</v>
      </c>
      <c r="M648" s="60">
        <v>79</v>
      </c>
      <c r="N648" s="60">
        <v>15</v>
      </c>
      <c r="O648" s="60">
        <v>15</v>
      </c>
      <c r="P648" s="60">
        <v>510</v>
      </c>
      <c r="Q648" s="60">
        <v>173.88</v>
      </c>
      <c r="R648" s="60">
        <v>140.18</v>
      </c>
      <c r="S648" s="62">
        <v>24.040519332287051</v>
      </c>
      <c r="T648" s="60">
        <v>1.35</v>
      </c>
      <c r="U648" s="61">
        <f t="shared" si="30"/>
        <v>85.883289167510981</v>
      </c>
      <c r="V648" s="62">
        <f t="shared" si="31"/>
        <v>1.6322150835022871</v>
      </c>
      <c r="W648" s="60">
        <v>20</v>
      </c>
      <c r="X648" s="60" t="s">
        <v>17</v>
      </c>
      <c r="Y648" s="60">
        <f t="shared" si="32"/>
        <v>0</v>
      </c>
      <c r="Z648" s="60">
        <v>6.44</v>
      </c>
      <c r="AA648" s="60">
        <v>24</v>
      </c>
      <c r="AB648" s="60"/>
    </row>
    <row r="649" spans="1:28" x14ac:dyDescent="0.3">
      <c r="A649" s="1" t="e">
        <v>#REF!</v>
      </c>
      <c r="B649" s="63">
        <v>15</v>
      </c>
      <c r="C649" s="63">
        <v>493797.922326</v>
      </c>
      <c r="D649" s="63">
        <v>5180576.3034399804</v>
      </c>
      <c r="E649" s="63">
        <v>3</v>
      </c>
      <c r="F649" s="63" t="s">
        <v>23</v>
      </c>
      <c r="G649" s="63" t="s">
        <v>2380</v>
      </c>
      <c r="H649" s="60">
        <v>20</v>
      </c>
      <c r="I649" s="60">
        <v>1</v>
      </c>
      <c r="J649" s="60" t="s">
        <v>17</v>
      </c>
      <c r="K649" s="60" t="s">
        <v>20</v>
      </c>
      <c r="L649" s="60">
        <v>79</v>
      </c>
      <c r="M649" s="60">
        <v>110</v>
      </c>
      <c r="N649" s="60">
        <v>31</v>
      </c>
      <c r="O649" s="60">
        <v>28</v>
      </c>
      <c r="P649" s="60">
        <v>511</v>
      </c>
      <c r="Q649" s="60">
        <v>325.60000000000002</v>
      </c>
      <c r="R649" s="60">
        <v>261.95999999999998</v>
      </c>
      <c r="S649" s="62">
        <v>24.293785310734481</v>
      </c>
      <c r="T649" s="60">
        <v>1.35</v>
      </c>
      <c r="U649" s="61">
        <f t="shared" si="30"/>
        <v>160.31547311268716</v>
      </c>
      <c r="V649" s="62">
        <f t="shared" si="31"/>
        <v>1.6340281752832804</v>
      </c>
      <c r="W649" s="60">
        <v>20</v>
      </c>
      <c r="X649" s="60" t="s">
        <v>17</v>
      </c>
      <c r="Y649" s="60">
        <f t="shared" si="32"/>
        <v>0</v>
      </c>
      <c r="Z649" s="60">
        <v>6.16</v>
      </c>
      <c r="AA649" s="60">
        <v>40</v>
      </c>
      <c r="AB649" s="60"/>
    </row>
    <row r="650" spans="1:28" x14ac:dyDescent="0.3">
      <c r="B650" s="63"/>
      <c r="E650" s="63">
        <v>3</v>
      </c>
      <c r="F650" s="63" t="s">
        <v>23</v>
      </c>
      <c r="G650" s="63" t="s">
        <v>2381</v>
      </c>
      <c r="H650" s="60">
        <v>20</v>
      </c>
      <c r="I650" s="60">
        <v>1</v>
      </c>
      <c r="J650" s="60" t="s">
        <v>17</v>
      </c>
      <c r="K650" s="60" t="s">
        <v>21</v>
      </c>
      <c r="L650" s="60">
        <v>110</v>
      </c>
      <c r="M650" s="60">
        <v>153</v>
      </c>
      <c r="N650" s="60">
        <v>43</v>
      </c>
      <c r="O650" s="60">
        <v>27</v>
      </c>
      <c r="P650" s="74">
        <v>512513</v>
      </c>
      <c r="Q650" s="60">
        <v>323.8</v>
      </c>
      <c r="R650" s="60">
        <v>259.55</v>
      </c>
      <c r="S650" s="62">
        <v>24.75438258524369</v>
      </c>
      <c r="T650" s="60">
        <v>1.35</v>
      </c>
      <c r="U650" s="61">
        <f t="shared" si="30"/>
        <v>154.58992050151977</v>
      </c>
      <c r="V650" s="62">
        <f t="shared" si="31"/>
        <v>1.6789581051466314</v>
      </c>
      <c r="W650" s="60">
        <v>20</v>
      </c>
      <c r="X650" s="60" t="s">
        <v>17</v>
      </c>
      <c r="Y650" s="60">
        <f t="shared" si="32"/>
        <v>0</v>
      </c>
      <c r="Z650" s="60">
        <v>5.97</v>
      </c>
      <c r="AA650" s="60">
        <v>51</v>
      </c>
      <c r="AB650" s="60"/>
    </row>
    <row r="651" spans="1:28" x14ac:dyDescent="0.3">
      <c r="A651" s="1" t="e">
        <v>#REF!</v>
      </c>
      <c r="B651" s="63">
        <v>37</v>
      </c>
      <c r="C651" s="63">
        <v>493819.787974999</v>
      </c>
      <c r="D651" s="63">
        <v>5180608.06183</v>
      </c>
      <c r="E651" s="63">
        <v>3</v>
      </c>
      <c r="F651" s="63" t="s">
        <v>23</v>
      </c>
      <c r="G651" s="63" t="s">
        <v>2382</v>
      </c>
      <c r="H651" s="60">
        <v>20</v>
      </c>
      <c r="I651" s="60">
        <v>2</v>
      </c>
      <c r="J651" s="60" t="s">
        <v>15</v>
      </c>
      <c r="K651" s="60" t="s">
        <v>16</v>
      </c>
      <c r="L651" s="60">
        <v>0</v>
      </c>
      <c r="M651" s="60">
        <v>14</v>
      </c>
      <c r="N651" s="60">
        <v>14</v>
      </c>
      <c r="O651" s="60">
        <v>14</v>
      </c>
      <c r="P651" s="60">
        <v>527</v>
      </c>
      <c r="Q651" s="60">
        <v>144.56</v>
      </c>
      <c r="R651" s="60">
        <v>116</v>
      </c>
      <c r="S651" s="62">
        <v>24.620689655172416</v>
      </c>
      <c r="T651" s="60">
        <v>1.35</v>
      </c>
      <c r="U651" s="61">
        <f t="shared" si="30"/>
        <v>80.157736556343579</v>
      </c>
      <c r="V651" s="62">
        <f t="shared" si="31"/>
        <v>1.4471466508845665</v>
      </c>
      <c r="W651" s="60">
        <v>20</v>
      </c>
      <c r="X651" s="60" t="s">
        <v>15</v>
      </c>
      <c r="Y651" s="60">
        <f t="shared" si="32"/>
        <v>0</v>
      </c>
      <c r="Z651" s="60">
        <v>4.9800000000000004</v>
      </c>
      <c r="AA651" s="60">
        <v>119.6</v>
      </c>
      <c r="AB651" s="60"/>
    </row>
    <row r="652" spans="1:28" x14ac:dyDescent="0.3">
      <c r="A652" s="1" t="e">
        <v>#REF!</v>
      </c>
      <c r="B652" s="63">
        <v>37</v>
      </c>
      <c r="C652" s="63">
        <v>493819.787974999</v>
      </c>
      <c r="D652" s="63">
        <v>5180608.06183</v>
      </c>
      <c r="E652" s="63">
        <v>3</v>
      </c>
      <c r="F652" s="63" t="s">
        <v>23</v>
      </c>
      <c r="G652" s="63" t="s">
        <v>2383</v>
      </c>
      <c r="H652" s="60">
        <v>20</v>
      </c>
      <c r="I652" s="60">
        <v>2</v>
      </c>
      <c r="J652" s="60" t="s">
        <v>15</v>
      </c>
      <c r="K652" s="60" t="s">
        <v>17</v>
      </c>
      <c r="L652" s="60">
        <v>14</v>
      </c>
      <c r="M652" s="60">
        <v>26.5</v>
      </c>
      <c r="N652" s="60">
        <v>12.5</v>
      </c>
      <c r="O652" s="60">
        <v>12.5</v>
      </c>
      <c r="P652" s="60">
        <v>528</v>
      </c>
      <c r="Q652" s="60">
        <v>133.74</v>
      </c>
      <c r="R652" s="60">
        <v>107.28999999999999</v>
      </c>
      <c r="S652" s="62">
        <v>24.652810140740065</v>
      </c>
      <c r="T652" s="60">
        <v>1.35</v>
      </c>
      <c r="U652" s="61">
        <f t="shared" si="30"/>
        <v>71.569407639592484</v>
      </c>
      <c r="V652" s="62">
        <f t="shared" si="31"/>
        <v>1.4991042058121875</v>
      </c>
      <c r="W652" s="60">
        <v>20</v>
      </c>
      <c r="X652" s="60" t="s">
        <v>15</v>
      </c>
      <c r="Y652" s="60">
        <f t="shared" si="32"/>
        <v>0</v>
      </c>
      <c r="Z652" s="60">
        <v>5.9</v>
      </c>
      <c r="AA652" s="60">
        <v>65.8</v>
      </c>
      <c r="AB652" s="60"/>
    </row>
    <row r="653" spans="1:28" x14ac:dyDescent="0.3">
      <c r="A653" s="1" t="e">
        <v>#REF!</v>
      </c>
      <c r="B653" s="63">
        <v>37</v>
      </c>
      <c r="C653" s="63">
        <v>493819.787974999</v>
      </c>
      <c r="D653" s="63">
        <v>5180608.06183</v>
      </c>
      <c r="E653" s="63">
        <v>3</v>
      </c>
      <c r="F653" s="63" t="s">
        <v>23</v>
      </c>
      <c r="G653" s="63" t="s">
        <v>2384</v>
      </c>
      <c r="H653" s="60">
        <v>20</v>
      </c>
      <c r="I653" s="60">
        <v>2</v>
      </c>
      <c r="J653" s="60" t="s">
        <v>15</v>
      </c>
      <c r="K653" s="60" t="s">
        <v>39</v>
      </c>
      <c r="L653" s="60">
        <v>26.5</v>
      </c>
      <c r="M653" s="60">
        <v>42</v>
      </c>
      <c r="N653" s="60">
        <v>15.5</v>
      </c>
      <c r="O653" s="60">
        <v>15.5</v>
      </c>
      <c r="P653" s="60">
        <v>529</v>
      </c>
      <c r="Q653" s="60">
        <v>163.96</v>
      </c>
      <c r="R653" s="60">
        <v>126.84</v>
      </c>
      <c r="S653" s="62">
        <v>29.265216020182912</v>
      </c>
      <c r="T653" s="60">
        <v>1.35</v>
      </c>
      <c r="U653" s="61">
        <f t="shared" si="30"/>
        <v>88.746065473094689</v>
      </c>
      <c r="V653" s="62">
        <f t="shared" si="31"/>
        <v>1.4292464609425906</v>
      </c>
      <c r="W653" s="60">
        <v>20</v>
      </c>
      <c r="X653" s="60" t="s">
        <v>15</v>
      </c>
      <c r="Y653" s="60">
        <f t="shared" si="32"/>
        <v>0</v>
      </c>
      <c r="Z653" s="60">
        <v>6.77</v>
      </c>
      <c r="AA653" s="60">
        <v>15.6</v>
      </c>
      <c r="AB653" s="60"/>
    </row>
    <row r="654" spans="1:28" x14ac:dyDescent="0.3">
      <c r="A654" s="1" t="e">
        <v>#REF!</v>
      </c>
      <c r="B654" s="63">
        <v>37</v>
      </c>
      <c r="C654" s="63">
        <v>493819.787974999</v>
      </c>
      <c r="D654" s="63">
        <v>5180608.06183</v>
      </c>
      <c r="E654" s="63">
        <v>3</v>
      </c>
      <c r="F654" s="63" t="s">
        <v>23</v>
      </c>
      <c r="G654" s="63" t="s">
        <v>2385</v>
      </c>
      <c r="H654" s="60">
        <v>20</v>
      </c>
      <c r="I654" s="60">
        <v>2</v>
      </c>
      <c r="J654" s="60" t="s">
        <v>15</v>
      </c>
      <c r="K654" s="60" t="s">
        <v>18</v>
      </c>
      <c r="L654" s="60">
        <v>42</v>
      </c>
      <c r="M654" s="60">
        <v>69</v>
      </c>
      <c r="N654" s="60">
        <v>27</v>
      </c>
      <c r="O654" s="60">
        <v>27</v>
      </c>
      <c r="P654" s="60">
        <v>530</v>
      </c>
      <c r="Q654" s="60">
        <v>300.05</v>
      </c>
      <c r="R654" s="60">
        <v>231.26000000000005</v>
      </c>
      <c r="S654" s="62">
        <v>29.745740724725394</v>
      </c>
      <c r="T654" s="60">
        <v>1.35</v>
      </c>
      <c r="U654" s="61">
        <f t="shared" si="30"/>
        <v>154.58992050151977</v>
      </c>
      <c r="V654" s="62">
        <f t="shared" si="31"/>
        <v>1.4959578169763437</v>
      </c>
      <c r="W654" s="60">
        <v>20</v>
      </c>
      <c r="X654" s="60" t="s">
        <v>15</v>
      </c>
      <c r="Y654" s="60">
        <f t="shared" si="32"/>
        <v>0</v>
      </c>
      <c r="Z654" s="60">
        <v>7.59</v>
      </c>
      <c r="AA654" s="60">
        <v>-29</v>
      </c>
      <c r="AB654" s="60"/>
    </row>
    <row r="655" spans="1:28" x14ac:dyDescent="0.3">
      <c r="A655" s="1" t="e">
        <v>#REF!</v>
      </c>
      <c r="B655" s="63">
        <v>37</v>
      </c>
      <c r="C655" s="63">
        <v>493819.787974999</v>
      </c>
      <c r="D655" s="63">
        <v>5180608.06183</v>
      </c>
      <c r="E655" s="63">
        <v>3</v>
      </c>
      <c r="F655" s="63" t="s">
        <v>23</v>
      </c>
      <c r="G655" s="63" t="s">
        <v>2386</v>
      </c>
      <c r="H655" s="60">
        <v>20</v>
      </c>
      <c r="I655" s="60">
        <v>2</v>
      </c>
      <c r="J655" s="60" t="s">
        <v>15</v>
      </c>
      <c r="K655" s="60" t="s">
        <v>92</v>
      </c>
      <c r="L655" s="60">
        <v>69</v>
      </c>
      <c r="M655" s="60">
        <v>98</v>
      </c>
      <c r="N655" s="60">
        <v>29</v>
      </c>
      <c r="O655" s="60">
        <v>20</v>
      </c>
      <c r="P655" s="60">
        <v>531</v>
      </c>
      <c r="Q655" s="60">
        <v>241.07</v>
      </c>
      <c r="R655" s="60">
        <v>195.67000000000002</v>
      </c>
      <c r="S655" s="62">
        <v>23.202330454336369</v>
      </c>
      <c r="T655" s="60">
        <v>1.35</v>
      </c>
      <c r="U655" s="61">
        <f t="shared" si="30"/>
        <v>114.51105222334797</v>
      </c>
      <c r="V655" s="62">
        <f t="shared" si="31"/>
        <v>1.7087433588362777</v>
      </c>
      <c r="W655" s="60">
        <v>20</v>
      </c>
      <c r="X655" s="60" t="s">
        <v>15</v>
      </c>
      <c r="Y655" s="60">
        <f t="shared" si="32"/>
        <v>0</v>
      </c>
      <c r="Z655" s="60">
        <v>7.64</v>
      </c>
      <c r="AA655" s="60">
        <v>-32.1</v>
      </c>
      <c r="AB655" s="60"/>
    </row>
    <row r="656" spans="1:28" x14ac:dyDescent="0.3">
      <c r="B656" s="63"/>
      <c r="E656" s="63">
        <v>3</v>
      </c>
      <c r="F656" s="63" t="s">
        <v>23</v>
      </c>
      <c r="G656" s="63" t="s">
        <v>2387</v>
      </c>
      <c r="H656" s="60">
        <v>20</v>
      </c>
      <c r="I656" s="60">
        <v>2</v>
      </c>
      <c r="J656" s="60" t="s">
        <v>15</v>
      </c>
      <c r="K656" s="60" t="s">
        <v>93</v>
      </c>
      <c r="L656" s="60">
        <v>98</v>
      </c>
      <c r="M656" s="60">
        <v>140</v>
      </c>
      <c r="N656" s="60">
        <v>42</v>
      </c>
      <c r="O656" s="60">
        <v>42</v>
      </c>
      <c r="P656" s="74">
        <v>532533</v>
      </c>
      <c r="Q656" s="60">
        <v>498.83</v>
      </c>
      <c r="R656" s="60">
        <v>406.88</v>
      </c>
      <c r="S656" s="62">
        <v>22.598800629178132</v>
      </c>
      <c r="T656" s="60">
        <v>1.35</v>
      </c>
      <c r="U656" s="61">
        <f t="shared" si="30"/>
        <v>240.47320966903075</v>
      </c>
      <c r="V656" s="62">
        <f t="shared" si="31"/>
        <v>1.691997210666415</v>
      </c>
      <c r="W656" s="60">
        <v>20</v>
      </c>
      <c r="X656" s="60" t="s">
        <v>15</v>
      </c>
      <c r="Y656" s="60">
        <f t="shared" si="32"/>
        <v>0</v>
      </c>
      <c r="Z656" s="60">
        <v>7.57</v>
      </c>
      <c r="AA656" s="60">
        <v>-28</v>
      </c>
      <c r="AB656" s="60"/>
    </row>
    <row r="657" spans="1:28" x14ac:dyDescent="0.3">
      <c r="A657" s="1" t="e">
        <v>#REF!</v>
      </c>
      <c r="B657" s="63">
        <v>37</v>
      </c>
      <c r="C657" s="63">
        <v>493819.787974999</v>
      </c>
      <c r="D657" s="63">
        <v>5180608.06183</v>
      </c>
      <c r="E657" s="63">
        <v>3</v>
      </c>
      <c r="F657" s="63" t="s">
        <v>23</v>
      </c>
      <c r="G657" s="63" t="s">
        <v>2388</v>
      </c>
      <c r="H657" s="60">
        <v>20</v>
      </c>
      <c r="I657" s="60">
        <v>2</v>
      </c>
      <c r="J657" s="60" t="s">
        <v>15</v>
      </c>
      <c r="K657" s="60" t="s">
        <v>54</v>
      </c>
      <c r="L657" s="60">
        <v>140</v>
      </c>
      <c r="M657" s="60">
        <v>153</v>
      </c>
      <c r="N657" s="60">
        <v>13</v>
      </c>
      <c r="O657" s="60">
        <v>13</v>
      </c>
      <c r="P657" s="60">
        <v>534</v>
      </c>
      <c r="Q657" s="60">
        <v>157.48000000000002</v>
      </c>
      <c r="R657" s="60">
        <v>129.87</v>
      </c>
      <c r="S657" s="62">
        <v>21.259721259721271</v>
      </c>
      <c r="T657" s="60">
        <v>1.35</v>
      </c>
      <c r="U657" s="61">
        <f t="shared" si="30"/>
        <v>74.432183945176192</v>
      </c>
      <c r="V657" s="62">
        <f t="shared" si="31"/>
        <v>1.7448097464889263</v>
      </c>
      <c r="W657" s="60">
        <v>20</v>
      </c>
      <c r="X657" s="60" t="s">
        <v>15</v>
      </c>
      <c r="Y657" s="60">
        <f t="shared" si="32"/>
        <v>0</v>
      </c>
      <c r="Z657" s="60">
        <v>7.44</v>
      </c>
      <c r="AA657" s="60">
        <v>-21.1</v>
      </c>
      <c r="AB657" s="60"/>
    </row>
    <row r="658" spans="1:28" x14ac:dyDescent="0.3">
      <c r="A658" s="1" t="e">
        <v>#REF!</v>
      </c>
      <c r="B658" s="63">
        <v>85</v>
      </c>
      <c r="C658" s="63">
        <v>493807.10502900003</v>
      </c>
      <c r="D658" s="63">
        <v>5180671.6367899803</v>
      </c>
      <c r="E658" s="63">
        <v>2</v>
      </c>
      <c r="F658" s="63" t="s">
        <v>23</v>
      </c>
      <c r="G658" s="63" t="s">
        <v>2389</v>
      </c>
      <c r="H658" s="60">
        <v>20</v>
      </c>
      <c r="I658" s="60">
        <v>4</v>
      </c>
      <c r="J658" s="60" t="s">
        <v>33</v>
      </c>
      <c r="K658" s="60" t="s">
        <v>16</v>
      </c>
      <c r="L658" s="60">
        <v>0</v>
      </c>
      <c r="M658" s="60">
        <v>12</v>
      </c>
      <c r="N658" s="60">
        <v>12</v>
      </c>
      <c r="O658" s="60">
        <v>12</v>
      </c>
      <c r="P658" s="60">
        <v>588</v>
      </c>
      <c r="Q658" s="60">
        <v>108.51</v>
      </c>
      <c r="R658" s="60">
        <v>85.3</v>
      </c>
      <c r="S658" s="62">
        <v>27.209847596717481</v>
      </c>
      <c r="T658" s="60">
        <v>1.35</v>
      </c>
      <c r="U658" s="61">
        <f t="shared" si="30"/>
        <v>68.70663133400879</v>
      </c>
      <c r="V658" s="62">
        <f t="shared" si="31"/>
        <v>1.2415104385677795</v>
      </c>
      <c r="W658" s="60">
        <v>20</v>
      </c>
      <c r="X658" s="60" t="s">
        <v>33</v>
      </c>
      <c r="Y658" s="60">
        <f t="shared" si="32"/>
        <v>0</v>
      </c>
      <c r="Z658" s="60">
        <v>4.53</v>
      </c>
      <c r="AA658" s="60">
        <v>142.80000000000001</v>
      </c>
      <c r="AB658" s="60"/>
    </row>
    <row r="659" spans="1:28" x14ac:dyDescent="0.3">
      <c r="A659" s="1" t="e">
        <v>#REF!</v>
      </c>
      <c r="B659" s="63">
        <v>85</v>
      </c>
      <c r="C659" s="63">
        <v>493807.10502900003</v>
      </c>
      <c r="D659" s="63">
        <v>5180671.6367899803</v>
      </c>
      <c r="E659" s="63">
        <v>2</v>
      </c>
      <c r="F659" s="63" t="s">
        <v>23</v>
      </c>
      <c r="G659" s="63" t="s">
        <v>2390</v>
      </c>
      <c r="H659" s="60">
        <v>20</v>
      </c>
      <c r="I659" s="60">
        <v>4</v>
      </c>
      <c r="J659" s="60" t="s">
        <v>33</v>
      </c>
      <c r="K659" s="60" t="s">
        <v>17</v>
      </c>
      <c r="L659" s="60">
        <v>12</v>
      </c>
      <c r="M659" s="64">
        <v>31</v>
      </c>
      <c r="N659" s="60">
        <v>19</v>
      </c>
      <c r="O659" s="60">
        <v>19</v>
      </c>
      <c r="P659" s="60">
        <v>589</v>
      </c>
      <c r="Q659" s="60">
        <v>182.21000000000004</v>
      </c>
      <c r="R659" s="60">
        <v>144.04000000000002</v>
      </c>
      <c r="S659" s="62">
        <v>26.499583449041943</v>
      </c>
      <c r="T659" s="60">
        <v>1.35</v>
      </c>
      <c r="U659" s="61">
        <f t="shared" si="30"/>
        <v>108.78549961218057</v>
      </c>
      <c r="V659" s="62">
        <f t="shared" si="31"/>
        <v>1.3240735255479954</v>
      </c>
      <c r="W659" s="60">
        <v>20</v>
      </c>
      <c r="X659" s="60" t="s">
        <v>33</v>
      </c>
      <c r="Y659" s="60">
        <f t="shared" si="32"/>
        <v>0</v>
      </c>
      <c r="Z659" s="64">
        <v>5.19</v>
      </c>
      <c r="AA659" s="60">
        <v>104.6</v>
      </c>
      <c r="AB659" s="60"/>
    </row>
    <row r="660" spans="1:28" x14ac:dyDescent="0.3">
      <c r="A660" s="1" t="e">
        <v>#REF!</v>
      </c>
      <c r="B660" s="63">
        <v>85</v>
      </c>
      <c r="C660" s="63">
        <v>493807.10502900003</v>
      </c>
      <c r="D660" s="63">
        <v>5180671.6367899803</v>
      </c>
      <c r="E660" s="63">
        <v>2</v>
      </c>
      <c r="F660" s="63" t="s">
        <v>23</v>
      </c>
      <c r="G660" s="63" t="s">
        <v>2391</v>
      </c>
      <c r="H660" s="60">
        <v>20</v>
      </c>
      <c r="I660" s="60">
        <v>4</v>
      </c>
      <c r="J660" s="60" t="s">
        <v>33</v>
      </c>
      <c r="K660" s="60" t="s">
        <v>30</v>
      </c>
      <c r="L660" s="60">
        <v>31</v>
      </c>
      <c r="M660" s="60">
        <v>62</v>
      </c>
      <c r="N660" s="60">
        <v>31</v>
      </c>
      <c r="O660" s="60">
        <v>31</v>
      </c>
      <c r="P660" s="60">
        <v>590</v>
      </c>
      <c r="Q660" s="60">
        <v>296.77</v>
      </c>
      <c r="R660" s="60">
        <v>232.5</v>
      </c>
      <c r="S660" s="62">
        <v>27.643010752688163</v>
      </c>
      <c r="T660" s="60">
        <v>1.35</v>
      </c>
      <c r="U660" s="61">
        <f t="shared" si="30"/>
        <v>177.49213094618938</v>
      </c>
      <c r="V660" s="62">
        <f t="shared" si="31"/>
        <v>1.3099172270937884</v>
      </c>
      <c r="W660" s="60">
        <v>20</v>
      </c>
      <c r="X660" s="60" t="s">
        <v>33</v>
      </c>
      <c r="Y660" s="60">
        <f t="shared" si="32"/>
        <v>0</v>
      </c>
      <c r="Z660" s="60">
        <v>5.98</v>
      </c>
      <c r="AA660" s="60">
        <v>59.4</v>
      </c>
      <c r="AB660" s="60"/>
    </row>
    <row r="661" spans="1:28" x14ac:dyDescent="0.3">
      <c r="A661" s="1" t="e">
        <v>#REF!</v>
      </c>
      <c r="B661" s="63">
        <v>85</v>
      </c>
      <c r="C661" s="63">
        <v>493807.10502900003</v>
      </c>
      <c r="D661" s="63">
        <v>5180671.6367899803</v>
      </c>
      <c r="E661" s="63">
        <v>2</v>
      </c>
      <c r="F661" s="63" t="s">
        <v>23</v>
      </c>
      <c r="G661" s="63" t="s">
        <v>2392</v>
      </c>
      <c r="H661" s="60">
        <v>20</v>
      </c>
      <c r="I661" s="60">
        <v>4</v>
      </c>
      <c r="J661" s="60" t="s">
        <v>33</v>
      </c>
      <c r="K661" s="60" t="s">
        <v>36</v>
      </c>
      <c r="L661" s="60">
        <v>62</v>
      </c>
      <c r="M661" s="60">
        <v>90</v>
      </c>
      <c r="N661" s="60">
        <v>28</v>
      </c>
      <c r="O661" s="60">
        <v>28</v>
      </c>
      <c r="P661" s="60">
        <v>591</v>
      </c>
      <c r="Q661" s="60">
        <v>310.16999999999996</v>
      </c>
      <c r="R661" s="60">
        <v>254.98999999999998</v>
      </c>
      <c r="S661" s="62">
        <v>21.640064316247688</v>
      </c>
      <c r="T661" s="60">
        <v>1.35</v>
      </c>
      <c r="U661" s="61">
        <f t="shared" si="30"/>
        <v>160.31547311268716</v>
      </c>
      <c r="V661" s="62">
        <f t="shared" si="31"/>
        <v>1.5905513987459292</v>
      </c>
      <c r="W661" s="60">
        <v>20</v>
      </c>
      <c r="X661" s="60" t="s">
        <v>33</v>
      </c>
      <c r="Y661" s="60">
        <f t="shared" si="32"/>
        <v>0</v>
      </c>
      <c r="Z661" s="60">
        <v>6.48</v>
      </c>
      <c r="AA661" s="60">
        <v>30.4</v>
      </c>
      <c r="AB661" s="60"/>
    </row>
    <row r="662" spans="1:28" x14ac:dyDescent="0.3">
      <c r="A662" s="1" t="e">
        <v>#REF!</v>
      </c>
      <c r="B662" s="63">
        <v>85</v>
      </c>
      <c r="C662" s="63">
        <v>493807.10502900003</v>
      </c>
      <c r="D662" s="63">
        <v>5180671.6367899803</v>
      </c>
      <c r="E662" s="63">
        <v>2</v>
      </c>
      <c r="F662" s="63" t="s">
        <v>23</v>
      </c>
      <c r="G662" s="63" t="s">
        <v>2393</v>
      </c>
      <c r="H662" s="60">
        <v>20</v>
      </c>
      <c r="I662" s="60">
        <v>4</v>
      </c>
      <c r="J662" s="60" t="s">
        <v>33</v>
      </c>
      <c r="K662" s="60" t="s">
        <v>37</v>
      </c>
      <c r="L662" s="60">
        <v>90</v>
      </c>
      <c r="M662" s="60">
        <v>112</v>
      </c>
      <c r="N662" s="60">
        <v>22</v>
      </c>
      <c r="O662" s="60">
        <v>22</v>
      </c>
      <c r="P662" s="60">
        <v>592</v>
      </c>
      <c r="Q662" s="60">
        <v>252.18</v>
      </c>
      <c r="R662" s="60">
        <v>206.64</v>
      </c>
      <c r="S662" s="62">
        <v>22.038327526132413</v>
      </c>
      <c r="T662" s="60">
        <v>1.35</v>
      </c>
      <c r="U662" s="61">
        <f t="shared" si="30"/>
        <v>125.96215744568278</v>
      </c>
      <c r="V662" s="62">
        <f t="shared" si="31"/>
        <v>1.6404927018585482</v>
      </c>
      <c r="W662" s="60">
        <v>20</v>
      </c>
      <c r="X662" s="60" t="s">
        <v>33</v>
      </c>
      <c r="Y662" s="60">
        <f t="shared" si="32"/>
        <v>0</v>
      </c>
      <c r="Z662" s="60">
        <v>6.61</v>
      </c>
      <c r="AA662" s="60">
        <v>23</v>
      </c>
      <c r="AB662" s="60"/>
    </row>
    <row r="663" spans="1:28" s="66" customFormat="1" ht="21" customHeight="1" x14ac:dyDescent="0.3">
      <c r="A663" s="1"/>
      <c r="B663" s="63"/>
      <c r="C663" s="63"/>
      <c r="D663" s="63"/>
      <c r="E663" s="63">
        <v>2</v>
      </c>
      <c r="F663" s="63" t="s">
        <v>23</v>
      </c>
      <c r="G663" s="63" t="s">
        <v>2394</v>
      </c>
      <c r="H663" s="60">
        <v>20</v>
      </c>
      <c r="I663" s="60">
        <v>4</v>
      </c>
      <c r="J663" s="60" t="s">
        <v>33</v>
      </c>
      <c r="K663" s="60" t="s">
        <v>44</v>
      </c>
      <c r="L663" s="60">
        <v>112</v>
      </c>
      <c r="M663" s="60">
        <v>153</v>
      </c>
      <c r="N663" s="60">
        <v>41</v>
      </c>
      <c r="O663" s="60">
        <v>44</v>
      </c>
      <c r="P663" s="74">
        <v>593594</v>
      </c>
      <c r="Q663" s="60">
        <v>515.25</v>
      </c>
      <c r="R663" s="60">
        <v>426.29</v>
      </c>
      <c r="S663" s="62">
        <v>20.868422904595459</v>
      </c>
      <c r="T663" s="60">
        <v>1.35</v>
      </c>
      <c r="U663" s="61">
        <f t="shared" si="30"/>
        <v>251.92431489136555</v>
      </c>
      <c r="V663" s="62">
        <f t="shared" si="31"/>
        <v>1.6921351961751854</v>
      </c>
      <c r="W663" s="60">
        <v>20</v>
      </c>
      <c r="X663" s="60" t="s">
        <v>33</v>
      </c>
      <c r="Y663" s="60">
        <f t="shared" si="32"/>
        <v>0</v>
      </c>
      <c r="Z663" s="60">
        <v>6.63</v>
      </c>
      <c r="AA663" s="60">
        <v>21.8</v>
      </c>
      <c r="AB663" s="60"/>
    </row>
    <row r="664" spans="1:28" s="66" customFormat="1" ht="21" customHeight="1" x14ac:dyDescent="0.3">
      <c r="A664" s="1" t="e">
        <v>#REF!</v>
      </c>
      <c r="B664" s="63">
        <v>163</v>
      </c>
      <c r="C664" s="63">
        <v>493797.58500899799</v>
      </c>
      <c r="D664" s="63">
        <v>5180766.9894599803</v>
      </c>
      <c r="E664" s="63">
        <v>6</v>
      </c>
      <c r="F664" s="63" t="s">
        <v>15</v>
      </c>
      <c r="G664" s="63" t="s">
        <v>2395</v>
      </c>
      <c r="H664" s="60">
        <v>20</v>
      </c>
      <c r="I664" s="60">
        <v>7</v>
      </c>
      <c r="J664" s="60" t="s">
        <v>47</v>
      </c>
      <c r="K664" s="60" t="s">
        <v>16</v>
      </c>
      <c r="L664" s="60">
        <v>0</v>
      </c>
      <c r="M664" s="60">
        <v>15</v>
      </c>
      <c r="N664" s="60">
        <v>15</v>
      </c>
      <c r="O664" s="60">
        <v>15</v>
      </c>
      <c r="P664" s="60">
        <v>166</v>
      </c>
      <c r="Q664" s="60">
        <v>130.66</v>
      </c>
      <c r="R664" s="60">
        <v>111.31</v>
      </c>
      <c r="S664" s="62">
        <v>17.383882849699035</v>
      </c>
      <c r="T664" s="60">
        <v>1.35</v>
      </c>
      <c r="U664" s="61">
        <f t="shared" si="30"/>
        <v>85.883289167510981</v>
      </c>
      <c r="V664" s="62">
        <f t="shared" si="31"/>
        <v>1.2960612137583076</v>
      </c>
      <c r="W664" s="60">
        <v>20</v>
      </c>
      <c r="X664" s="60" t="s">
        <v>47</v>
      </c>
      <c r="Y664" s="60">
        <f t="shared" si="32"/>
        <v>0</v>
      </c>
      <c r="Z664" s="60">
        <v>4.47</v>
      </c>
      <c r="AA664" s="60">
        <v>147.1</v>
      </c>
      <c r="AB664" s="60"/>
    </row>
    <row r="665" spans="1:28" s="66" customFormat="1" ht="21" customHeight="1" x14ac:dyDescent="0.3">
      <c r="A665" s="1" t="e">
        <v>#REF!</v>
      </c>
      <c r="B665" s="63">
        <v>163</v>
      </c>
      <c r="C665" s="63">
        <v>493797.58500899799</v>
      </c>
      <c r="D665" s="63">
        <v>5180766.9894599803</v>
      </c>
      <c r="E665" s="63">
        <v>6</v>
      </c>
      <c r="F665" s="63" t="s">
        <v>15</v>
      </c>
      <c r="G665" s="63" t="s">
        <v>2396</v>
      </c>
      <c r="H665" s="60">
        <v>20</v>
      </c>
      <c r="I665" s="60">
        <v>7</v>
      </c>
      <c r="J665" s="60" t="s">
        <v>47</v>
      </c>
      <c r="K665" s="60" t="s">
        <v>24</v>
      </c>
      <c r="L665" s="60">
        <v>15</v>
      </c>
      <c r="M665" s="60">
        <v>34</v>
      </c>
      <c r="N665" s="60">
        <v>19</v>
      </c>
      <c r="O665" s="60">
        <v>19</v>
      </c>
      <c r="P665" s="60">
        <v>167</v>
      </c>
      <c r="Q665" s="60">
        <v>172.38</v>
      </c>
      <c r="R665" s="60">
        <v>140.18</v>
      </c>
      <c r="S665" s="62">
        <v>22.970466543016112</v>
      </c>
      <c r="T665" s="60">
        <v>1.35</v>
      </c>
      <c r="U665" s="61">
        <f t="shared" si="30"/>
        <v>108.78549961218057</v>
      </c>
      <c r="V665" s="62">
        <f t="shared" si="31"/>
        <v>1.2885908553965426</v>
      </c>
      <c r="W665" s="60">
        <v>20</v>
      </c>
      <c r="X665" s="60" t="s">
        <v>47</v>
      </c>
      <c r="Y665" s="60">
        <f t="shared" si="32"/>
        <v>0</v>
      </c>
      <c r="Z665" s="60">
        <v>5.15</v>
      </c>
      <c r="AA665" s="60">
        <v>107.4</v>
      </c>
      <c r="AB665" s="60"/>
    </row>
    <row r="666" spans="1:28" s="66" customFormat="1" ht="21" customHeight="1" x14ac:dyDescent="0.3">
      <c r="A666" s="1" t="e">
        <v>#REF!</v>
      </c>
      <c r="B666" s="63">
        <v>163</v>
      </c>
      <c r="C666" s="63">
        <v>493797.58500899799</v>
      </c>
      <c r="D666" s="63">
        <v>5180766.9894599803</v>
      </c>
      <c r="E666" s="63">
        <v>6</v>
      </c>
      <c r="F666" s="63" t="s">
        <v>15</v>
      </c>
      <c r="G666" s="63" t="s">
        <v>2397</v>
      </c>
      <c r="H666" s="60">
        <v>20</v>
      </c>
      <c r="I666" s="60">
        <v>7</v>
      </c>
      <c r="J666" s="60" t="s">
        <v>47</v>
      </c>
      <c r="K666" s="60" t="s">
        <v>25</v>
      </c>
      <c r="L666" s="60">
        <v>34</v>
      </c>
      <c r="M666" s="60">
        <v>72</v>
      </c>
      <c r="N666" s="60">
        <v>38</v>
      </c>
      <c r="O666" s="60">
        <v>38</v>
      </c>
      <c r="P666" s="60">
        <v>168</v>
      </c>
      <c r="Q666" s="60">
        <v>339.39</v>
      </c>
      <c r="R666" s="60">
        <v>269.87</v>
      </c>
      <c r="S666" s="62">
        <v>25.760551376588719</v>
      </c>
      <c r="T666" s="60">
        <v>1.35</v>
      </c>
      <c r="U666" s="61">
        <f t="shared" si="30"/>
        <v>217.57099922436115</v>
      </c>
      <c r="V666" s="62">
        <f t="shared" si="31"/>
        <v>1.2403767090378974</v>
      </c>
      <c r="W666" s="60">
        <v>20</v>
      </c>
      <c r="X666" s="60" t="s">
        <v>47</v>
      </c>
      <c r="Y666" s="60">
        <f t="shared" si="32"/>
        <v>0</v>
      </c>
      <c r="Z666" s="60">
        <v>6.04</v>
      </c>
      <c r="AA666" s="60">
        <v>56.4</v>
      </c>
      <c r="AB666" s="60"/>
    </row>
    <row r="667" spans="1:28" s="66" customFormat="1" ht="21" customHeight="1" x14ac:dyDescent="0.3">
      <c r="A667" s="1"/>
      <c r="B667" s="63"/>
      <c r="C667" s="63"/>
      <c r="D667" s="63"/>
      <c r="E667" s="63">
        <v>6</v>
      </c>
      <c r="F667" s="63" t="s">
        <v>15</v>
      </c>
      <c r="G667" s="63" t="s">
        <v>2398</v>
      </c>
      <c r="H667" s="60">
        <v>20</v>
      </c>
      <c r="I667" s="60">
        <v>7</v>
      </c>
      <c r="J667" s="60" t="s">
        <v>47</v>
      </c>
      <c r="K667" s="60" t="s">
        <v>18</v>
      </c>
      <c r="L667" s="60">
        <v>72</v>
      </c>
      <c r="M667" s="60">
        <v>122</v>
      </c>
      <c r="N667" s="60">
        <v>50</v>
      </c>
      <c r="O667" s="60">
        <v>50</v>
      </c>
      <c r="P667" s="74">
        <v>169170</v>
      </c>
      <c r="Q667" s="60">
        <v>550.66</v>
      </c>
      <c r="R667" s="60">
        <v>454.77</v>
      </c>
      <c r="S667" s="62">
        <v>21.085383820392725</v>
      </c>
      <c r="T667" s="60">
        <v>1.35</v>
      </c>
      <c r="U667" s="61">
        <f t="shared" si="30"/>
        <v>286.27763055836994</v>
      </c>
      <c r="V667" s="62">
        <f t="shared" si="31"/>
        <v>1.5885628196411794</v>
      </c>
      <c r="W667" s="60">
        <v>20</v>
      </c>
      <c r="X667" s="60" t="s">
        <v>47</v>
      </c>
      <c r="Y667" s="60">
        <f t="shared" si="32"/>
        <v>0</v>
      </c>
      <c r="Z667" s="60">
        <v>6.42</v>
      </c>
      <c r="AA667" s="60">
        <v>34.6</v>
      </c>
      <c r="AB667" s="60"/>
    </row>
    <row r="668" spans="1:28" x14ac:dyDescent="0.3">
      <c r="A668" s="1" t="e">
        <v>#REF!</v>
      </c>
      <c r="B668" s="63">
        <v>163</v>
      </c>
      <c r="C668" s="63">
        <v>493797.58500899799</v>
      </c>
      <c r="D668" s="63">
        <v>5180766.9894599803</v>
      </c>
      <c r="E668" s="63">
        <v>6</v>
      </c>
      <c r="F668" s="63" t="s">
        <v>15</v>
      </c>
      <c r="G668" s="63" t="s">
        <v>2399</v>
      </c>
      <c r="H668" s="60">
        <v>20</v>
      </c>
      <c r="I668" s="60">
        <v>7</v>
      </c>
      <c r="J668" s="60" t="s">
        <v>47</v>
      </c>
      <c r="K668" s="60" t="s">
        <v>54</v>
      </c>
      <c r="L668" s="60">
        <v>122</v>
      </c>
      <c r="M668" s="60">
        <v>153</v>
      </c>
      <c r="N668" s="60">
        <v>31</v>
      </c>
      <c r="O668" s="60">
        <v>30</v>
      </c>
      <c r="P668" s="60">
        <v>171</v>
      </c>
      <c r="Q668" s="60">
        <v>354.43</v>
      </c>
      <c r="R668" s="60">
        <v>295.36</v>
      </c>
      <c r="S668" s="62">
        <v>19.999322860238351</v>
      </c>
      <c r="T668" s="60">
        <v>1.35</v>
      </c>
      <c r="U668" s="61">
        <f t="shared" si="30"/>
        <v>171.76657833502196</v>
      </c>
      <c r="V668" s="62">
        <f t="shared" si="31"/>
        <v>1.719542898641873</v>
      </c>
      <c r="W668" s="60">
        <v>20</v>
      </c>
      <c r="X668" s="60" t="s">
        <v>47</v>
      </c>
      <c r="Y668" s="60">
        <f t="shared" si="32"/>
        <v>0</v>
      </c>
      <c r="Z668" s="60">
        <v>6.38</v>
      </c>
      <c r="AA668" s="60">
        <v>37</v>
      </c>
      <c r="AB668" s="60"/>
    </row>
    <row r="669" spans="1:28" x14ac:dyDescent="0.3">
      <c r="A669" s="1" t="e">
        <v>#REF!</v>
      </c>
      <c r="B669" s="63">
        <v>189</v>
      </c>
      <c r="C669" s="63">
        <v>493814.71713100001</v>
      </c>
      <c r="D669" s="63">
        <v>5180798.7527299803</v>
      </c>
      <c r="E669" s="63">
        <v>6</v>
      </c>
      <c r="F669" s="63" t="s">
        <v>15</v>
      </c>
      <c r="G669" s="63" t="s">
        <v>2400</v>
      </c>
      <c r="H669" s="60">
        <v>20</v>
      </c>
      <c r="I669" s="60">
        <v>8</v>
      </c>
      <c r="J669" s="60" t="s">
        <v>48</v>
      </c>
      <c r="K669" s="60" t="s">
        <v>16</v>
      </c>
      <c r="L669" s="60">
        <v>0</v>
      </c>
      <c r="M669" s="60">
        <v>13</v>
      </c>
      <c r="N669" s="60">
        <v>13</v>
      </c>
      <c r="O669" s="60">
        <v>13</v>
      </c>
      <c r="P669" s="60">
        <v>190</v>
      </c>
      <c r="Q669" s="60">
        <v>131.35</v>
      </c>
      <c r="R669" s="60">
        <v>111.94999999999999</v>
      </c>
      <c r="S669" s="62">
        <v>17.329164805716847</v>
      </c>
      <c r="T669" s="60">
        <v>1.35</v>
      </c>
      <c r="U669" s="61">
        <f t="shared" si="30"/>
        <v>74.432183945176192</v>
      </c>
      <c r="V669" s="62">
        <f t="shared" si="31"/>
        <v>1.5040536776733293</v>
      </c>
      <c r="W669" s="60">
        <v>20</v>
      </c>
      <c r="X669" s="60" t="s">
        <v>48</v>
      </c>
      <c r="Y669" s="60">
        <f t="shared" si="32"/>
        <v>0</v>
      </c>
      <c r="Z669" s="60">
        <v>4.33</v>
      </c>
      <c r="AA669" s="60">
        <v>154.69999999999999</v>
      </c>
      <c r="AB669" s="60"/>
    </row>
    <row r="670" spans="1:28" x14ac:dyDescent="0.3">
      <c r="A670" s="1" t="e">
        <v>#REF!</v>
      </c>
      <c r="B670" s="63">
        <v>189</v>
      </c>
      <c r="C670" s="63">
        <v>493814.71713100001</v>
      </c>
      <c r="D670" s="63">
        <v>5180798.7527299803</v>
      </c>
      <c r="E670" s="63">
        <v>6</v>
      </c>
      <c r="F670" s="63" t="s">
        <v>15</v>
      </c>
      <c r="G670" s="63" t="s">
        <v>2401</v>
      </c>
      <c r="H670" s="60">
        <v>20</v>
      </c>
      <c r="I670" s="60">
        <v>8</v>
      </c>
      <c r="J670" s="60" t="s">
        <v>48</v>
      </c>
      <c r="K670" s="60" t="s">
        <v>17</v>
      </c>
      <c r="L670" s="60">
        <v>13</v>
      </c>
      <c r="M670" s="60">
        <v>31</v>
      </c>
      <c r="N670" s="60">
        <v>18</v>
      </c>
      <c r="O670" s="60">
        <v>18</v>
      </c>
      <c r="P670" s="60">
        <v>191</v>
      </c>
      <c r="Q670" s="60">
        <v>162.88999999999999</v>
      </c>
      <c r="R670" s="60">
        <v>134.65999999999997</v>
      </c>
      <c r="S670" s="62">
        <v>20.963909104411126</v>
      </c>
      <c r="T670" s="60">
        <v>1.35</v>
      </c>
      <c r="U670" s="61">
        <f t="shared" si="30"/>
        <v>103.05994700101319</v>
      </c>
      <c r="V670" s="62">
        <f t="shared" si="31"/>
        <v>1.3066181762996261</v>
      </c>
      <c r="W670" s="60">
        <v>20</v>
      </c>
      <c r="X670" s="60" t="s">
        <v>48</v>
      </c>
      <c r="Y670" s="60">
        <f t="shared" si="32"/>
        <v>0</v>
      </c>
      <c r="Z670" s="60">
        <v>5.21</v>
      </c>
      <c r="AA670" s="60">
        <v>104</v>
      </c>
      <c r="AB670" s="60"/>
    </row>
    <row r="671" spans="1:28" x14ac:dyDescent="0.3">
      <c r="A671" s="1" t="e">
        <v>#REF!</v>
      </c>
      <c r="B671" s="63">
        <v>189</v>
      </c>
      <c r="C671" s="63">
        <v>493814.71713100001</v>
      </c>
      <c r="D671" s="63">
        <v>5180798.7527299803</v>
      </c>
      <c r="E671" s="63">
        <v>6</v>
      </c>
      <c r="F671" s="63" t="s">
        <v>15</v>
      </c>
      <c r="G671" s="63" t="s">
        <v>2402</v>
      </c>
      <c r="H671" s="60">
        <v>20</v>
      </c>
      <c r="I671" s="60">
        <v>8</v>
      </c>
      <c r="J671" s="60" t="s">
        <v>48</v>
      </c>
      <c r="K671" s="60" t="s">
        <v>30</v>
      </c>
      <c r="L671" s="60">
        <v>31</v>
      </c>
      <c r="M671" s="60">
        <v>62</v>
      </c>
      <c r="N671" s="60">
        <v>31</v>
      </c>
      <c r="O671" s="60">
        <v>31</v>
      </c>
      <c r="P671" s="60">
        <v>192</v>
      </c>
      <c r="Q671" s="60">
        <v>264.74</v>
      </c>
      <c r="R671" s="60">
        <v>211.36999999999998</v>
      </c>
      <c r="S671" s="62">
        <v>25.249562378767109</v>
      </c>
      <c r="T671" s="60">
        <v>1.35</v>
      </c>
      <c r="U671" s="61">
        <f t="shared" si="30"/>
        <v>177.49213094618938</v>
      </c>
      <c r="V671" s="62">
        <f t="shared" si="31"/>
        <v>1.1908696958744691</v>
      </c>
      <c r="W671" s="60">
        <v>20</v>
      </c>
      <c r="X671" s="60" t="s">
        <v>48</v>
      </c>
      <c r="Y671" s="60">
        <f t="shared" si="32"/>
        <v>0</v>
      </c>
      <c r="Z671" s="60">
        <v>5.71</v>
      </c>
      <c r="AA671" s="60">
        <v>74.599999999999994</v>
      </c>
      <c r="AB671" s="60"/>
    </row>
    <row r="672" spans="1:28" x14ac:dyDescent="0.3">
      <c r="A672" s="1" t="e">
        <v>#REF!</v>
      </c>
      <c r="B672" s="63">
        <v>189</v>
      </c>
      <c r="C672" s="63">
        <v>493814.71713100001</v>
      </c>
      <c r="D672" s="63">
        <v>5180798.7527299803</v>
      </c>
      <c r="E672" s="63">
        <v>6</v>
      </c>
      <c r="F672" s="63" t="s">
        <v>15</v>
      </c>
      <c r="G672" s="63" t="s">
        <v>2403</v>
      </c>
      <c r="H672" s="60">
        <v>20</v>
      </c>
      <c r="I672" s="60">
        <v>8</v>
      </c>
      <c r="J672" s="60" t="s">
        <v>48</v>
      </c>
      <c r="K672" s="60" t="s">
        <v>36</v>
      </c>
      <c r="L672" s="60">
        <v>62</v>
      </c>
      <c r="M672" s="60">
        <v>94</v>
      </c>
      <c r="N672" s="60">
        <v>32</v>
      </c>
      <c r="O672" s="60">
        <v>32</v>
      </c>
      <c r="P672" s="60">
        <v>193</v>
      </c>
      <c r="Q672" s="60">
        <v>288.35000000000002</v>
      </c>
      <c r="R672" s="60">
        <v>224.64000000000001</v>
      </c>
      <c r="S672" s="62">
        <v>28.360933048433051</v>
      </c>
      <c r="T672" s="60">
        <v>1.35</v>
      </c>
      <c r="U672" s="61">
        <f t="shared" si="30"/>
        <v>183.21768355735676</v>
      </c>
      <c r="V672" s="62">
        <f t="shared" si="31"/>
        <v>1.2260825245597862</v>
      </c>
      <c r="W672" s="60">
        <v>20</v>
      </c>
      <c r="X672" s="60" t="s">
        <v>48</v>
      </c>
      <c r="Y672" s="60">
        <f t="shared" si="32"/>
        <v>0</v>
      </c>
      <c r="Z672" s="60">
        <v>5.86</v>
      </c>
      <c r="AA672" s="60">
        <v>66.400000000000006</v>
      </c>
      <c r="AB672" s="60"/>
    </row>
    <row r="673" spans="1:28" x14ac:dyDescent="0.3">
      <c r="A673" s="1" t="e">
        <v>#REF!</v>
      </c>
      <c r="B673" s="63">
        <v>189</v>
      </c>
      <c r="C673" s="63">
        <v>493814.71713100001</v>
      </c>
      <c r="D673" s="63">
        <v>5180798.7527299803</v>
      </c>
      <c r="E673" s="63">
        <v>6</v>
      </c>
      <c r="F673" s="63" t="s">
        <v>15</v>
      </c>
      <c r="G673" s="63" t="s">
        <v>2404</v>
      </c>
      <c r="H673" s="60">
        <v>20</v>
      </c>
      <c r="I673" s="60">
        <v>8</v>
      </c>
      <c r="J673" s="60" t="s">
        <v>48</v>
      </c>
      <c r="K673" s="60" t="s">
        <v>37</v>
      </c>
      <c r="L673" s="60">
        <v>94</v>
      </c>
      <c r="M673" s="60">
        <v>116</v>
      </c>
      <c r="N673" s="60">
        <v>22</v>
      </c>
      <c r="O673" s="60">
        <v>22</v>
      </c>
      <c r="P673" s="60">
        <v>194</v>
      </c>
      <c r="Q673" s="60">
        <v>237.19</v>
      </c>
      <c r="R673" s="60">
        <v>185.7</v>
      </c>
      <c r="S673" s="62">
        <v>27.727517501346266</v>
      </c>
      <c r="T673" s="60">
        <v>1.35</v>
      </c>
      <c r="U673" s="61">
        <f t="shared" si="30"/>
        <v>125.96215744568278</v>
      </c>
      <c r="V673" s="62">
        <f t="shared" si="31"/>
        <v>1.4742522974019183</v>
      </c>
      <c r="W673" s="60">
        <v>20</v>
      </c>
      <c r="X673" s="60" t="s">
        <v>48</v>
      </c>
      <c r="Y673" s="60">
        <f t="shared" si="32"/>
        <v>0</v>
      </c>
      <c r="Z673" s="60">
        <v>6.12</v>
      </c>
      <c r="AA673" s="60">
        <v>50.7</v>
      </c>
      <c r="AB673" s="60"/>
    </row>
    <row r="674" spans="1:28" x14ac:dyDescent="0.3">
      <c r="A674" s="1" t="e">
        <v>#REF!</v>
      </c>
      <c r="B674" s="63">
        <v>189</v>
      </c>
      <c r="C674" s="63">
        <v>493814.71713100001</v>
      </c>
      <c r="D674" s="63">
        <v>5180798.7527299803</v>
      </c>
      <c r="E674" s="63">
        <v>6</v>
      </c>
      <c r="F674" s="63" t="s">
        <v>15</v>
      </c>
      <c r="G674" s="63" t="s">
        <v>2405</v>
      </c>
      <c r="H674" s="60">
        <v>20</v>
      </c>
      <c r="I674" s="60">
        <v>8</v>
      </c>
      <c r="J674" s="60" t="s">
        <v>48</v>
      </c>
      <c r="K674" s="60" t="s">
        <v>38</v>
      </c>
      <c r="L674" s="60">
        <v>116</v>
      </c>
      <c r="M674" s="60">
        <v>153</v>
      </c>
      <c r="N674" s="60">
        <v>37</v>
      </c>
      <c r="O674" s="60">
        <v>30</v>
      </c>
      <c r="P674" s="60">
        <v>195</v>
      </c>
      <c r="Q674" s="60">
        <v>352.81</v>
      </c>
      <c r="R674" s="60">
        <v>290.41000000000003</v>
      </c>
      <c r="S674" s="62">
        <v>21.486863400020649</v>
      </c>
      <c r="T674" s="60">
        <v>1.35</v>
      </c>
      <c r="U674" s="61">
        <f t="shared" si="30"/>
        <v>171.76657833502196</v>
      </c>
      <c r="V674" s="62">
        <f t="shared" si="31"/>
        <v>1.6907247196458097</v>
      </c>
      <c r="W674" s="60">
        <v>20</v>
      </c>
      <c r="X674" s="60" t="s">
        <v>48</v>
      </c>
      <c r="Y674" s="60">
        <f t="shared" si="32"/>
        <v>0</v>
      </c>
      <c r="Z674" s="60">
        <v>6.16</v>
      </c>
      <c r="AA674" s="60">
        <v>48.9</v>
      </c>
      <c r="AB674" s="60"/>
    </row>
    <row r="675" spans="1:28" x14ac:dyDescent="0.3">
      <c r="A675" s="1" t="e">
        <v>#REF!</v>
      </c>
      <c r="B675" s="63">
        <v>213</v>
      </c>
      <c r="C675" s="63">
        <v>493799.55908699799</v>
      </c>
      <c r="D675" s="63">
        <v>5180830.5493200002</v>
      </c>
      <c r="E675" s="63">
        <v>5</v>
      </c>
      <c r="F675" s="63" t="s">
        <v>15</v>
      </c>
      <c r="G675" s="63" t="s">
        <v>2406</v>
      </c>
      <c r="H675" s="60">
        <v>20</v>
      </c>
      <c r="I675" s="60">
        <v>9</v>
      </c>
      <c r="J675" s="60" t="s">
        <v>55</v>
      </c>
      <c r="K675" s="60" t="s">
        <v>16</v>
      </c>
      <c r="L675" s="60">
        <v>0</v>
      </c>
      <c r="M675" s="60">
        <v>24</v>
      </c>
      <c r="N675" s="60">
        <v>24</v>
      </c>
      <c r="O675" s="60">
        <v>24</v>
      </c>
      <c r="P675" s="60">
        <v>207</v>
      </c>
      <c r="Q675" s="60">
        <v>252.54000000000002</v>
      </c>
      <c r="R675" s="60">
        <v>203.07999999999998</v>
      </c>
      <c r="S675" s="62">
        <v>24.35493401615129</v>
      </c>
      <c r="T675" s="60">
        <v>1.35</v>
      </c>
      <c r="U675" s="61">
        <f t="shared" si="30"/>
        <v>137.41326266801758</v>
      </c>
      <c r="V675" s="62">
        <f t="shared" si="31"/>
        <v>1.4778777248789252</v>
      </c>
      <c r="W675" s="60">
        <v>20</v>
      </c>
      <c r="X675" s="60" t="s">
        <v>55</v>
      </c>
      <c r="Y675" s="60">
        <f t="shared" si="32"/>
        <v>0</v>
      </c>
      <c r="Z675" s="60">
        <v>5.14</v>
      </c>
      <c r="AA675" s="60">
        <v>112</v>
      </c>
      <c r="AB675" s="60"/>
    </row>
    <row r="676" spans="1:28" x14ac:dyDescent="0.3">
      <c r="A676" s="1" t="e">
        <v>#REF!</v>
      </c>
      <c r="B676" s="63">
        <v>213</v>
      </c>
      <c r="C676" s="63">
        <v>493799.55908699799</v>
      </c>
      <c r="D676" s="63">
        <v>5180830.5493200002</v>
      </c>
      <c r="E676" s="63">
        <v>5</v>
      </c>
      <c r="F676" s="63" t="s">
        <v>15</v>
      </c>
      <c r="G676" s="63" t="s">
        <v>2407</v>
      </c>
      <c r="H676" s="60">
        <v>20</v>
      </c>
      <c r="I676" s="60">
        <v>9</v>
      </c>
      <c r="J676" s="60" t="s">
        <v>55</v>
      </c>
      <c r="K676" s="60" t="s">
        <v>17</v>
      </c>
      <c r="L676" s="60">
        <v>24</v>
      </c>
      <c r="M676" s="60">
        <v>55</v>
      </c>
      <c r="N676" s="60">
        <v>31</v>
      </c>
      <c r="O676" s="60">
        <v>31</v>
      </c>
      <c r="P676" s="60">
        <v>208</v>
      </c>
      <c r="Q676" s="60">
        <v>324.03999999999996</v>
      </c>
      <c r="R676" s="60">
        <v>249.76</v>
      </c>
      <c r="S676" s="62">
        <v>29.740550928891725</v>
      </c>
      <c r="T676" s="60">
        <v>1.35</v>
      </c>
      <c r="U676" s="61">
        <f t="shared" si="30"/>
        <v>177.49213094618938</v>
      </c>
      <c r="V676" s="62">
        <f t="shared" si="31"/>
        <v>1.4071609747911595</v>
      </c>
      <c r="W676" s="60">
        <v>20</v>
      </c>
      <c r="X676" s="60" t="s">
        <v>55</v>
      </c>
      <c r="Y676" s="60">
        <f t="shared" si="32"/>
        <v>0</v>
      </c>
      <c r="Z676" s="60">
        <v>5.53</v>
      </c>
      <c r="AA676" s="60">
        <v>89.2</v>
      </c>
      <c r="AB676" s="60"/>
    </row>
    <row r="677" spans="1:28" x14ac:dyDescent="0.3">
      <c r="A677" s="1" t="e">
        <v>#REF!</v>
      </c>
      <c r="B677" s="63">
        <v>213</v>
      </c>
      <c r="C677" s="63">
        <v>493799.55908699799</v>
      </c>
      <c r="D677" s="63">
        <v>5180830.5493200002</v>
      </c>
      <c r="E677" s="63">
        <v>5</v>
      </c>
      <c r="F677" s="63" t="s">
        <v>15</v>
      </c>
      <c r="G677" s="63" t="s">
        <v>2408</v>
      </c>
      <c r="H677" s="60">
        <v>20</v>
      </c>
      <c r="I677" s="60">
        <v>9</v>
      </c>
      <c r="J677" s="60" t="s">
        <v>55</v>
      </c>
      <c r="K677" s="60" t="s">
        <v>30</v>
      </c>
      <c r="L677" s="60">
        <v>55</v>
      </c>
      <c r="M677" s="60">
        <v>95</v>
      </c>
      <c r="N677" s="60">
        <v>40</v>
      </c>
      <c r="O677" s="60">
        <v>40</v>
      </c>
      <c r="P677" s="60">
        <v>209</v>
      </c>
      <c r="Q677" s="60">
        <v>448.60999999999996</v>
      </c>
      <c r="R677" s="60">
        <v>344.64</v>
      </c>
      <c r="S677" s="62">
        <v>30.167711234911788</v>
      </c>
      <c r="T677" s="60">
        <v>1.35</v>
      </c>
      <c r="U677" s="61">
        <f t="shared" si="30"/>
        <v>229.02210444669595</v>
      </c>
      <c r="V677" s="62">
        <f t="shared" si="31"/>
        <v>1.5048329104853444</v>
      </c>
      <c r="W677" s="60">
        <v>20</v>
      </c>
      <c r="X677" s="60" t="s">
        <v>55</v>
      </c>
      <c r="Y677" s="60">
        <f t="shared" si="32"/>
        <v>0</v>
      </c>
      <c r="Z677" s="60">
        <v>5.76</v>
      </c>
      <c r="AA677" s="60">
        <v>76</v>
      </c>
      <c r="AB677" s="60"/>
    </row>
    <row r="678" spans="1:28" x14ac:dyDescent="0.3">
      <c r="A678" s="1" t="e">
        <v>#REF!</v>
      </c>
      <c r="B678" s="63">
        <v>213</v>
      </c>
      <c r="C678" s="63">
        <v>493799.55908699799</v>
      </c>
      <c r="D678" s="63">
        <v>5180830.5493200002</v>
      </c>
      <c r="E678" s="63">
        <v>5</v>
      </c>
      <c r="F678" s="63" t="s">
        <v>15</v>
      </c>
      <c r="G678" s="63" t="s">
        <v>2409</v>
      </c>
      <c r="H678" s="60">
        <v>20</v>
      </c>
      <c r="I678" s="60">
        <v>9</v>
      </c>
      <c r="J678" s="60" t="s">
        <v>55</v>
      </c>
      <c r="K678" s="60" t="s">
        <v>59</v>
      </c>
      <c r="L678" s="60">
        <v>95</v>
      </c>
      <c r="M678" s="60">
        <v>117</v>
      </c>
      <c r="N678" s="60">
        <v>22</v>
      </c>
      <c r="O678" s="60">
        <v>22</v>
      </c>
      <c r="P678" s="60">
        <v>210</v>
      </c>
      <c r="Q678" s="60">
        <v>267.49</v>
      </c>
      <c r="R678" s="60">
        <v>211.23</v>
      </c>
      <c r="S678" s="62">
        <v>26.634474269753362</v>
      </c>
      <c r="T678" s="60">
        <v>1.35</v>
      </c>
      <c r="U678" s="61">
        <f t="shared" si="30"/>
        <v>125.96215744568278</v>
      </c>
      <c r="V678" s="62">
        <f t="shared" si="31"/>
        <v>1.6769322174486119</v>
      </c>
      <c r="W678" s="60">
        <v>20</v>
      </c>
      <c r="X678" s="60" t="s">
        <v>55</v>
      </c>
      <c r="Y678" s="60">
        <f t="shared" si="32"/>
        <v>0</v>
      </c>
      <c r="Z678" s="60">
        <v>6.11</v>
      </c>
      <c r="AA678" s="60">
        <v>55.4</v>
      </c>
      <c r="AB678" s="60"/>
    </row>
    <row r="679" spans="1:28" x14ac:dyDescent="0.3">
      <c r="A679" s="1" t="e">
        <v>#REF!</v>
      </c>
      <c r="B679" s="63">
        <v>213</v>
      </c>
      <c r="C679" s="63">
        <v>493799.55908699799</v>
      </c>
      <c r="D679" s="63">
        <v>5180830.5493200002</v>
      </c>
      <c r="E679" s="63">
        <v>5</v>
      </c>
      <c r="F679" s="63" t="s">
        <v>15</v>
      </c>
      <c r="G679" s="63" t="s">
        <v>2410</v>
      </c>
      <c r="H679" s="60">
        <v>20</v>
      </c>
      <c r="I679" s="60">
        <v>9</v>
      </c>
      <c r="J679" s="60" t="s">
        <v>55</v>
      </c>
      <c r="K679" s="60" t="s">
        <v>94</v>
      </c>
      <c r="L679" s="60">
        <v>117</v>
      </c>
      <c r="M679" s="60">
        <v>135</v>
      </c>
      <c r="N679" s="60">
        <v>18</v>
      </c>
      <c r="O679" s="60">
        <v>18</v>
      </c>
      <c r="P679" s="60">
        <v>211</v>
      </c>
      <c r="Q679" s="60">
        <v>219.10999999999996</v>
      </c>
      <c r="R679" s="60">
        <v>176.64</v>
      </c>
      <c r="S679" s="62">
        <v>24.043251811594189</v>
      </c>
      <c r="T679" s="60">
        <v>1.35</v>
      </c>
      <c r="U679" s="61">
        <f t="shared" si="30"/>
        <v>103.05994700101319</v>
      </c>
      <c r="V679" s="62">
        <f t="shared" si="31"/>
        <v>1.7139539184729391</v>
      </c>
      <c r="W679" s="60">
        <v>20</v>
      </c>
      <c r="X679" s="60" t="s">
        <v>55</v>
      </c>
      <c r="Y679" s="60">
        <f t="shared" si="32"/>
        <v>0</v>
      </c>
      <c r="Z679" s="60">
        <v>5.96</v>
      </c>
      <c r="AA679" s="60">
        <v>64</v>
      </c>
      <c r="AB679" s="60"/>
    </row>
    <row r="680" spans="1:28" x14ac:dyDescent="0.3">
      <c r="A680" s="1" t="e">
        <v>#REF!</v>
      </c>
      <c r="B680" s="63">
        <v>213</v>
      </c>
      <c r="C680" s="63">
        <v>493799.55908699799</v>
      </c>
      <c r="D680" s="63">
        <v>5180830.5493200002</v>
      </c>
      <c r="E680" s="63">
        <v>5</v>
      </c>
      <c r="F680" s="63" t="s">
        <v>15</v>
      </c>
      <c r="G680" s="63" t="s">
        <v>2411</v>
      </c>
      <c r="H680" s="60">
        <v>20</v>
      </c>
      <c r="I680" s="60">
        <v>9</v>
      </c>
      <c r="J680" s="60" t="s">
        <v>55</v>
      </c>
      <c r="K680" s="60" t="s">
        <v>81</v>
      </c>
      <c r="L680" s="60">
        <v>135</v>
      </c>
      <c r="M680" s="60">
        <v>153</v>
      </c>
      <c r="N680" s="60">
        <v>18</v>
      </c>
      <c r="O680" s="60">
        <v>15</v>
      </c>
      <c r="P680" s="60">
        <v>212</v>
      </c>
      <c r="Q680" s="60">
        <v>169.88</v>
      </c>
      <c r="R680" s="60">
        <v>135.44999999999999</v>
      </c>
      <c r="S680" s="62">
        <v>25.418973791066822</v>
      </c>
      <c r="T680" s="60">
        <v>1.35</v>
      </c>
      <c r="U680" s="61">
        <f t="shared" si="30"/>
        <v>85.883289167510981</v>
      </c>
      <c r="V680" s="62">
        <f t="shared" si="31"/>
        <v>1.5771403414209213</v>
      </c>
      <c r="W680" s="60">
        <v>20</v>
      </c>
      <c r="X680" s="60" t="s">
        <v>55</v>
      </c>
      <c r="Y680" s="60">
        <f t="shared" si="32"/>
        <v>0</v>
      </c>
      <c r="Z680" s="60">
        <v>6.03</v>
      </c>
      <c r="AA680" s="60">
        <v>60.6</v>
      </c>
      <c r="AB680" s="60"/>
    </row>
    <row r="681" spans="1:28" x14ac:dyDescent="0.3">
      <c r="A681" s="1" t="e">
        <v>#REF!</v>
      </c>
      <c r="B681" s="63">
        <v>283</v>
      </c>
      <c r="C681" s="63">
        <v>493817.519848998</v>
      </c>
      <c r="D681" s="63">
        <v>5180925.87366</v>
      </c>
      <c r="E681" s="63">
        <v>4</v>
      </c>
      <c r="F681" s="63" t="s">
        <v>15</v>
      </c>
      <c r="G681" s="63" t="s">
        <v>2412</v>
      </c>
      <c r="H681" s="60">
        <v>20</v>
      </c>
      <c r="I681" s="60">
        <v>12</v>
      </c>
      <c r="J681" s="60" t="s">
        <v>66</v>
      </c>
      <c r="K681" s="67" t="s">
        <v>16</v>
      </c>
      <c r="L681" s="60">
        <v>0</v>
      </c>
      <c r="M681" s="67">
        <v>24</v>
      </c>
      <c r="N681" s="60">
        <v>24</v>
      </c>
      <c r="O681" s="60">
        <v>24</v>
      </c>
      <c r="P681" s="60">
        <v>275</v>
      </c>
      <c r="Q681" s="60">
        <v>234.56</v>
      </c>
      <c r="R681" s="60">
        <v>193.93</v>
      </c>
      <c r="S681" s="62">
        <v>20.950858557211362</v>
      </c>
      <c r="T681" s="60">
        <v>1.35</v>
      </c>
      <c r="U681" s="61">
        <f t="shared" si="30"/>
        <v>137.41326266801758</v>
      </c>
      <c r="V681" s="62">
        <f t="shared" si="31"/>
        <v>1.4112902658349913</v>
      </c>
      <c r="W681" s="60">
        <v>20</v>
      </c>
      <c r="X681" s="60" t="s">
        <v>66</v>
      </c>
      <c r="Y681" s="60">
        <f t="shared" si="32"/>
        <v>0</v>
      </c>
      <c r="Z681" s="67">
        <v>4.82</v>
      </c>
      <c r="AA681" s="60">
        <v>128</v>
      </c>
      <c r="AB681" s="60"/>
    </row>
    <row r="682" spans="1:28" x14ac:dyDescent="0.3">
      <c r="A682" s="1" t="e">
        <v>#REF!</v>
      </c>
      <c r="B682" s="63">
        <v>283</v>
      </c>
      <c r="C682" s="63">
        <v>493817.519848998</v>
      </c>
      <c r="D682" s="63">
        <v>5180925.87366</v>
      </c>
      <c r="E682" s="63">
        <v>4</v>
      </c>
      <c r="F682" s="63" t="s">
        <v>15</v>
      </c>
      <c r="G682" s="63" t="s">
        <v>2413</v>
      </c>
      <c r="H682" s="60">
        <v>20</v>
      </c>
      <c r="I682" s="60">
        <v>12</v>
      </c>
      <c r="J682" s="60" t="s">
        <v>66</v>
      </c>
      <c r="K682" s="67" t="s">
        <v>36</v>
      </c>
      <c r="L682" s="60">
        <v>24</v>
      </c>
      <c r="M682" s="67">
        <v>51</v>
      </c>
      <c r="N682" s="60">
        <v>27</v>
      </c>
      <c r="O682" s="60">
        <v>27</v>
      </c>
      <c r="P682" s="60">
        <v>276</v>
      </c>
      <c r="Q682" s="60">
        <v>250.51000000000002</v>
      </c>
      <c r="R682" s="60">
        <v>205.67</v>
      </c>
      <c r="S682" s="62">
        <v>21.801915690183321</v>
      </c>
      <c r="T682" s="60">
        <v>1.35</v>
      </c>
      <c r="U682" s="61">
        <f t="shared" si="30"/>
        <v>154.58992050151977</v>
      </c>
      <c r="V682" s="62">
        <f t="shared" si="31"/>
        <v>1.3304230918339728</v>
      </c>
      <c r="W682" s="60">
        <v>20</v>
      </c>
      <c r="X682" s="60" t="s">
        <v>66</v>
      </c>
      <c r="Y682" s="60">
        <f t="shared" si="32"/>
        <v>0</v>
      </c>
      <c r="Z682" s="67">
        <v>6.22</v>
      </c>
      <c r="AA682" s="60">
        <v>47.4</v>
      </c>
      <c r="AB682" s="60"/>
    </row>
    <row r="683" spans="1:28" x14ac:dyDescent="0.3">
      <c r="B683" s="63"/>
      <c r="E683" s="63">
        <v>4</v>
      </c>
      <c r="F683" s="63" t="s">
        <v>15</v>
      </c>
      <c r="G683" s="63" t="s">
        <v>2414</v>
      </c>
      <c r="H683" s="60">
        <v>20</v>
      </c>
      <c r="I683" s="60">
        <v>12</v>
      </c>
      <c r="J683" s="60" t="s">
        <v>66</v>
      </c>
      <c r="K683" s="67" t="s">
        <v>37</v>
      </c>
      <c r="L683" s="60">
        <v>51</v>
      </c>
      <c r="M683" s="67">
        <v>105</v>
      </c>
      <c r="N683" s="60">
        <v>54</v>
      </c>
      <c r="O683" s="60">
        <v>54</v>
      </c>
      <c r="P683" s="74">
        <v>277278</v>
      </c>
      <c r="Q683" s="60">
        <v>583.49</v>
      </c>
      <c r="R683" s="60">
        <v>478.9</v>
      </c>
      <c r="S683" s="62">
        <v>21.839632491125506</v>
      </c>
      <c r="T683" s="60">
        <v>1.35</v>
      </c>
      <c r="U683" s="61">
        <f t="shared" si="30"/>
        <v>309.17984100303954</v>
      </c>
      <c r="V683" s="62">
        <f t="shared" si="31"/>
        <v>1.5489366914943588</v>
      </c>
      <c r="W683" s="60">
        <v>20</v>
      </c>
      <c r="X683" s="60" t="s">
        <v>66</v>
      </c>
      <c r="Y683" s="60">
        <f t="shared" si="32"/>
        <v>0</v>
      </c>
      <c r="Z683" s="67">
        <v>6.65</v>
      </c>
      <c r="AA683" s="60">
        <v>22.4</v>
      </c>
      <c r="AB683" s="60"/>
    </row>
    <row r="684" spans="1:28" x14ac:dyDescent="0.3">
      <c r="A684" s="1" t="e">
        <v>#REF!</v>
      </c>
      <c r="B684" s="63">
        <v>283</v>
      </c>
      <c r="C684" s="63">
        <v>493817.519848998</v>
      </c>
      <c r="D684" s="63">
        <v>5180925.87366</v>
      </c>
      <c r="E684" s="63">
        <v>4</v>
      </c>
      <c r="F684" s="63" t="s">
        <v>15</v>
      </c>
      <c r="G684" s="63" t="s">
        <v>2415</v>
      </c>
      <c r="H684" s="60">
        <v>20</v>
      </c>
      <c r="I684" s="60">
        <v>12</v>
      </c>
      <c r="J684" s="60" t="s">
        <v>66</v>
      </c>
      <c r="K684" s="67" t="s">
        <v>28</v>
      </c>
      <c r="L684" s="60">
        <v>105</v>
      </c>
      <c r="M684" s="67">
        <v>127</v>
      </c>
      <c r="N684" s="60">
        <v>22</v>
      </c>
      <c r="O684" s="60">
        <v>22</v>
      </c>
      <c r="P684" s="60">
        <v>279</v>
      </c>
      <c r="Q684" s="60">
        <v>251.3</v>
      </c>
      <c r="R684" s="60">
        <v>208.05</v>
      </c>
      <c r="S684" s="62">
        <v>20.788272049987981</v>
      </c>
      <c r="T684" s="60">
        <v>1.35</v>
      </c>
      <c r="U684" s="61">
        <f t="shared" si="30"/>
        <v>125.96215744568278</v>
      </c>
      <c r="V684" s="62">
        <f t="shared" si="31"/>
        <v>1.6516865399809864</v>
      </c>
      <c r="W684" s="60">
        <v>20</v>
      </c>
      <c r="X684" s="60" t="s">
        <v>66</v>
      </c>
      <c r="Y684" s="60">
        <f t="shared" si="32"/>
        <v>0</v>
      </c>
      <c r="Z684" s="67">
        <v>7.01</v>
      </c>
      <c r="AA684" s="60">
        <v>1.4</v>
      </c>
      <c r="AB684" s="60"/>
    </row>
    <row r="685" spans="1:28" x14ac:dyDescent="0.3">
      <c r="A685" s="1" t="e">
        <v>#REF!</v>
      </c>
      <c r="B685" s="63">
        <v>283</v>
      </c>
      <c r="C685" s="63">
        <v>493817.519848998</v>
      </c>
      <c r="D685" s="63">
        <v>5180925.87366</v>
      </c>
      <c r="E685" s="63">
        <v>4</v>
      </c>
      <c r="F685" s="63" t="s">
        <v>15</v>
      </c>
      <c r="G685" s="63" t="s">
        <v>2416</v>
      </c>
      <c r="H685" s="60">
        <v>20</v>
      </c>
      <c r="I685" s="60">
        <v>12</v>
      </c>
      <c r="J685" s="60" t="s">
        <v>66</v>
      </c>
      <c r="K685" s="67" t="s">
        <v>29</v>
      </c>
      <c r="L685" s="60">
        <v>127</v>
      </c>
      <c r="M685" s="60">
        <v>153</v>
      </c>
      <c r="N685" s="60">
        <v>26</v>
      </c>
      <c r="O685" s="60">
        <v>20</v>
      </c>
      <c r="P685" s="60">
        <v>280</v>
      </c>
      <c r="Q685" s="60">
        <v>226.64999999999998</v>
      </c>
      <c r="R685" s="60">
        <v>186.34999999999997</v>
      </c>
      <c r="S685" s="62">
        <v>21.625972632143824</v>
      </c>
      <c r="T685" s="60">
        <v>1.35</v>
      </c>
      <c r="U685" s="61">
        <f t="shared" si="30"/>
        <v>114.51105222334797</v>
      </c>
      <c r="V685" s="62">
        <f t="shared" si="31"/>
        <v>1.6273538351261831</v>
      </c>
      <c r="W685" s="60">
        <v>20</v>
      </c>
      <c r="X685" s="60" t="s">
        <v>66</v>
      </c>
      <c r="Y685" s="60">
        <f t="shared" si="32"/>
        <v>0</v>
      </c>
      <c r="Z685" s="60">
        <v>7.07</v>
      </c>
      <c r="AA685" s="60">
        <v>-1.5</v>
      </c>
      <c r="AB685" s="60"/>
    </row>
    <row r="686" spans="1:28" x14ac:dyDescent="0.3">
      <c r="A686" s="1" t="e">
        <v>#REF!</v>
      </c>
      <c r="B686" s="63">
        <v>308</v>
      </c>
      <c r="C686" s="63">
        <v>493821.674625999</v>
      </c>
      <c r="D686" s="63">
        <v>5180957.6503400002</v>
      </c>
      <c r="E686" s="63">
        <v>3</v>
      </c>
      <c r="F686" s="63" t="s">
        <v>15</v>
      </c>
      <c r="G686" s="63" t="s">
        <v>2417</v>
      </c>
      <c r="H686" s="60">
        <v>20</v>
      </c>
      <c r="I686" s="60">
        <v>13</v>
      </c>
      <c r="J686" s="60" t="s">
        <v>67</v>
      </c>
      <c r="K686" s="60" t="s">
        <v>16</v>
      </c>
      <c r="L686" s="60">
        <v>0</v>
      </c>
      <c r="M686" s="60">
        <v>15</v>
      </c>
      <c r="N686" s="60">
        <v>15</v>
      </c>
      <c r="O686" s="60">
        <v>15</v>
      </c>
      <c r="P686" s="60">
        <v>292</v>
      </c>
      <c r="Q686" s="60">
        <v>124.20000000000002</v>
      </c>
      <c r="R686" s="60">
        <v>103.25999999999999</v>
      </c>
      <c r="S686" s="62">
        <v>20.278907611853601</v>
      </c>
      <c r="T686" s="60">
        <v>1.35</v>
      </c>
      <c r="U686" s="61">
        <f t="shared" si="30"/>
        <v>85.883289167510981</v>
      </c>
      <c r="V686" s="62">
        <f t="shared" si="31"/>
        <v>1.2023293588418187</v>
      </c>
      <c r="W686" s="60">
        <v>20</v>
      </c>
      <c r="X686" s="60" t="s">
        <v>67</v>
      </c>
      <c r="Y686" s="60">
        <f t="shared" si="32"/>
        <v>0</v>
      </c>
      <c r="Z686" s="60">
        <v>4.5</v>
      </c>
      <c r="AA686" s="60">
        <v>146.6</v>
      </c>
      <c r="AB686" s="60"/>
    </row>
    <row r="687" spans="1:28" x14ac:dyDescent="0.3">
      <c r="B687" s="63"/>
      <c r="E687" s="63">
        <v>3</v>
      </c>
      <c r="F687" s="63" t="s">
        <v>15</v>
      </c>
      <c r="G687" s="63" t="s">
        <v>2418</v>
      </c>
      <c r="H687" s="60">
        <v>20</v>
      </c>
      <c r="I687" s="60">
        <v>13</v>
      </c>
      <c r="J687" s="60" t="s">
        <v>67</v>
      </c>
      <c r="K687" s="60" t="s">
        <v>36</v>
      </c>
      <c r="L687" s="60">
        <v>15</v>
      </c>
      <c r="M687" s="60">
        <v>64</v>
      </c>
      <c r="N687" s="60">
        <v>49</v>
      </c>
      <c r="O687" s="60">
        <v>49</v>
      </c>
      <c r="P687" s="74">
        <v>293294</v>
      </c>
      <c r="Q687" s="60">
        <v>455.25000000000006</v>
      </c>
      <c r="R687" s="60">
        <v>380.4</v>
      </c>
      <c r="S687" s="62">
        <v>19.676656151419579</v>
      </c>
      <c r="T687" s="60">
        <v>1.35</v>
      </c>
      <c r="U687" s="61">
        <f t="shared" si="30"/>
        <v>280.55207794720252</v>
      </c>
      <c r="V687" s="62">
        <f t="shared" si="31"/>
        <v>1.3558979950652441</v>
      </c>
      <c r="W687" s="60">
        <v>20</v>
      </c>
      <c r="X687" s="60" t="s">
        <v>67</v>
      </c>
      <c r="Y687" s="60">
        <f t="shared" si="32"/>
        <v>0</v>
      </c>
      <c r="Z687" s="60">
        <v>6.25</v>
      </c>
      <c r="AA687" s="60">
        <v>45.4</v>
      </c>
      <c r="AB687" s="60"/>
    </row>
    <row r="688" spans="1:28" x14ac:dyDescent="0.3">
      <c r="A688" s="1" t="e">
        <v>#REF!</v>
      </c>
      <c r="B688" s="63">
        <v>308</v>
      </c>
      <c r="C688" s="63">
        <v>493821.674625999</v>
      </c>
      <c r="D688" s="63">
        <v>5180957.6503400002</v>
      </c>
      <c r="E688" s="63">
        <v>3</v>
      </c>
      <c r="F688" s="63" t="s">
        <v>15</v>
      </c>
      <c r="G688" s="63" t="s">
        <v>2419</v>
      </c>
      <c r="H688" s="60">
        <v>20</v>
      </c>
      <c r="I688" s="60">
        <v>13</v>
      </c>
      <c r="J688" s="60" t="s">
        <v>67</v>
      </c>
      <c r="K688" s="60" t="s">
        <v>37</v>
      </c>
      <c r="L688" s="60">
        <v>64</v>
      </c>
      <c r="M688" s="60">
        <v>101</v>
      </c>
      <c r="N688" s="60">
        <v>37</v>
      </c>
      <c r="O688" s="60">
        <v>37</v>
      </c>
      <c r="P688" s="60">
        <v>295</v>
      </c>
      <c r="Q688" s="60">
        <v>352.37</v>
      </c>
      <c r="R688" s="60">
        <v>289.61</v>
      </c>
      <c r="S688" s="62">
        <v>21.670522426711781</v>
      </c>
      <c r="T688" s="60">
        <v>1.35</v>
      </c>
      <c r="U688" s="61">
        <f t="shared" si="30"/>
        <v>211.84544661319376</v>
      </c>
      <c r="V688" s="62">
        <f t="shared" si="31"/>
        <v>1.3670815428419176</v>
      </c>
      <c r="W688" s="60">
        <v>20</v>
      </c>
      <c r="X688" s="60" t="s">
        <v>67</v>
      </c>
      <c r="Y688" s="60">
        <f t="shared" si="32"/>
        <v>0</v>
      </c>
      <c r="Z688" s="60">
        <v>6.71</v>
      </c>
      <c r="AA688" s="60">
        <v>18.5</v>
      </c>
      <c r="AB688" s="60"/>
    </row>
    <row r="689" spans="1:28" x14ac:dyDescent="0.3">
      <c r="A689" s="1" t="e">
        <v>#REF!</v>
      </c>
      <c r="B689" s="63">
        <v>308</v>
      </c>
      <c r="C689" s="63">
        <v>493821.674625999</v>
      </c>
      <c r="D689" s="63">
        <v>5180957.6503400002</v>
      </c>
      <c r="E689" s="63">
        <v>3</v>
      </c>
      <c r="F689" s="63" t="s">
        <v>15</v>
      </c>
      <c r="G689" s="63" t="s">
        <v>2420</v>
      </c>
      <c r="H689" s="60">
        <v>20</v>
      </c>
      <c r="I689" s="60">
        <v>13</v>
      </c>
      <c r="J689" s="60" t="s">
        <v>67</v>
      </c>
      <c r="K689" s="60" t="s">
        <v>28</v>
      </c>
      <c r="L689" s="60">
        <v>101</v>
      </c>
      <c r="M689" s="60">
        <v>127</v>
      </c>
      <c r="N689" s="60">
        <v>26</v>
      </c>
      <c r="O689" s="60">
        <v>26</v>
      </c>
      <c r="P689" s="60">
        <v>296</v>
      </c>
      <c r="Q689" s="60">
        <v>265.89</v>
      </c>
      <c r="R689" s="60">
        <v>218.87</v>
      </c>
      <c r="S689" s="62">
        <v>21.48307214328139</v>
      </c>
      <c r="T689" s="60">
        <v>1.35</v>
      </c>
      <c r="U689" s="61">
        <f t="shared" si="30"/>
        <v>148.86436789035238</v>
      </c>
      <c r="V689" s="62">
        <f t="shared" si="31"/>
        <v>1.4702645307385513</v>
      </c>
      <c r="W689" s="60">
        <v>20</v>
      </c>
      <c r="X689" s="60" t="s">
        <v>67</v>
      </c>
      <c r="Y689" s="60">
        <f t="shared" si="32"/>
        <v>0</v>
      </c>
      <c r="Z689" s="60">
        <v>6.98</v>
      </c>
      <c r="AA689" s="60">
        <v>3.5</v>
      </c>
      <c r="AB689" s="60"/>
    </row>
    <row r="690" spans="1:28" x14ac:dyDescent="0.3">
      <c r="A690" s="1" t="e">
        <v>#REF!</v>
      </c>
      <c r="B690" s="63">
        <v>308</v>
      </c>
      <c r="C690" s="63">
        <v>493821.674625999</v>
      </c>
      <c r="D690" s="63">
        <v>5180957.6503400002</v>
      </c>
      <c r="E690" s="63">
        <v>3</v>
      </c>
      <c r="F690" s="63" t="s">
        <v>15</v>
      </c>
      <c r="G690" s="63" t="s">
        <v>2421</v>
      </c>
      <c r="H690" s="60">
        <v>20</v>
      </c>
      <c r="I690" s="60">
        <v>13</v>
      </c>
      <c r="J690" s="60" t="s">
        <v>67</v>
      </c>
      <c r="K690" s="60" t="s">
        <v>29</v>
      </c>
      <c r="L690" s="60">
        <v>127</v>
      </c>
      <c r="M690" s="60">
        <v>153</v>
      </c>
      <c r="N690" s="60">
        <v>26</v>
      </c>
      <c r="O690" s="60">
        <v>7</v>
      </c>
      <c r="P690" s="60">
        <v>297</v>
      </c>
      <c r="Q690" s="60">
        <v>71.169999999999987</v>
      </c>
      <c r="R690" s="60">
        <v>58.22</v>
      </c>
      <c r="S690" s="62">
        <v>22.24321538990036</v>
      </c>
      <c r="T690" s="60">
        <v>1.35</v>
      </c>
      <c r="U690" s="61">
        <f t="shared" si="30"/>
        <v>40.07886827817179</v>
      </c>
      <c r="V690" s="62">
        <f t="shared" si="31"/>
        <v>1.4526358278361977</v>
      </c>
      <c r="W690" s="60">
        <v>20</v>
      </c>
      <c r="X690" s="60" t="s">
        <v>67</v>
      </c>
      <c r="Y690" s="60">
        <f t="shared" si="32"/>
        <v>0</v>
      </c>
      <c r="Z690" s="60">
        <v>7.04</v>
      </c>
      <c r="AA690" s="60">
        <v>0</v>
      </c>
      <c r="AB690" s="60"/>
    </row>
    <row r="691" spans="1:28" x14ac:dyDescent="0.3">
      <c r="A691" s="1" t="e">
        <v>#REF!</v>
      </c>
      <c r="B691" s="63">
        <v>357</v>
      </c>
      <c r="C691" s="63">
        <v>493828.07572000002</v>
      </c>
      <c r="D691" s="63">
        <v>5181021.2056799904</v>
      </c>
      <c r="E691" s="63">
        <v>2</v>
      </c>
      <c r="F691" s="63" t="s">
        <v>15</v>
      </c>
      <c r="G691" s="63" t="s">
        <v>2422</v>
      </c>
      <c r="H691" s="60">
        <v>20</v>
      </c>
      <c r="I691" s="60">
        <v>15</v>
      </c>
      <c r="J691" s="60" t="s">
        <v>74</v>
      </c>
      <c r="K691" s="60" t="s">
        <v>16</v>
      </c>
      <c r="L691" s="60">
        <v>0</v>
      </c>
      <c r="M691" s="60">
        <v>23</v>
      </c>
      <c r="N691" s="60">
        <v>23</v>
      </c>
      <c r="O691" s="60">
        <v>23</v>
      </c>
      <c r="P691" s="60">
        <v>336</v>
      </c>
      <c r="Q691" s="60">
        <v>197.58999999999997</v>
      </c>
      <c r="R691" s="60">
        <v>164.11</v>
      </c>
      <c r="S691" s="62">
        <v>20.400950581926729</v>
      </c>
      <c r="T691" s="60">
        <v>1.35</v>
      </c>
      <c r="U691" s="61">
        <f t="shared" si="30"/>
        <v>131.68771005685016</v>
      </c>
      <c r="V691" s="62">
        <f t="shared" si="31"/>
        <v>1.2462058906571691</v>
      </c>
      <c r="W691" s="60">
        <v>20</v>
      </c>
      <c r="X691" s="60" t="s">
        <v>74</v>
      </c>
      <c r="Y691" s="60">
        <f t="shared" si="32"/>
        <v>0</v>
      </c>
      <c r="Z691" s="60">
        <v>4.79</v>
      </c>
      <c r="AA691" s="60">
        <v>130</v>
      </c>
      <c r="AB691" s="60"/>
    </row>
    <row r="692" spans="1:28" x14ac:dyDescent="0.3">
      <c r="A692" s="1" t="e">
        <v>#REF!</v>
      </c>
      <c r="B692" s="63">
        <v>357</v>
      </c>
      <c r="C692" s="63">
        <v>493828.07572000002</v>
      </c>
      <c r="D692" s="63">
        <v>5181021.2056799904</v>
      </c>
      <c r="E692" s="63">
        <v>2</v>
      </c>
      <c r="F692" s="63" t="s">
        <v>15</v>
      </c>
      <c r="G692" s="63" t="s">
        <v>2423</v>
      </c>
      <c r="H692" s="60">
        <v>20</v>
      </c>
      <c r="I692" s="60">
        <v>15</v>
      </c>
      <c r="J692" s="60" t="s">
        <v>74</v>
      </c>
      <c r="K692" s="60" t="s">
        <v>30</v>
      </c>
      <c r="L692" s="60">
        <v>23</v>
      </c>
      <c r="M692" s="60">
        <v>44</v>
      </c>
      <c r="N692" s="60">
        <v>21</v>
      </c>
      <c r="O692" s="60">
        <v>21</v>
      </c>
      <c r="P692" s="60">
        <v>337</v>
      </c>
      <c r="Q692" s="60">
        <v>172.84</v>
      </c>
      <c r="R692" s="60">
        <v>141.72999999999999</v>
      </c>
      <c r="S692" s="62">
        <v>21.950186975234612</v>
      </c>
      <c r="T692" s="60">
        <v>1.35</v>
      </c>
      <c r="U692" s="61">
        <f t="shared" si="30"/>
        <v>120.23660483451538</v>
      </c>
      <c r="V692" s="62">
        <f t="shared" si="31"/>
        <v>1.1787591656889056</v>
      </c>
      <c r="W692" s="60">
        <v>20</v>
      </c>
      <c r="X692" s="60" t="s">
        <v>74</v>
      </c>
      <c r="Y692" s="60">
        <f t="shared" si="32"/>
        <v>0</v>
      </c>
      <c r="Z692" s="60">
        <v>6.14</v>
      </c>
      <c r="AA692" s="60">
        <v>52.3</v>
      </c>
      <c r="AB692" s="60"/>
    </row>
    <row r="693" spans="1:28" x14ac:dyDescent="0.3">
      <c r="A693" s="1" t="e">
        <v>#REF!</v>
      </c>
      <c r="B693" s="63">
        <v>357</v>
      </c>
      <c r="C693" s="63">
        <v>493828.07572000002</v>
      </c>
      <c r="D693" s="63">
        <v>5181021.2056799904</v>
      </c>
      <c r="E693" s="63">
        <v>2</v>
      </c>
      <c r="F693" s="63" t="s">
        <v>15</v>
      </c>
      <c r="G693" s="63" t="s">
        <v>2424</v>
      </c>
      <c r="H693" s="60">
        <v>20</v>
      </c>
      <c r="I693" s="60">
        <v>15</v>
      </c>
      <c r="J693" s="60" t="s">
        <v>74</v>
      </c>
      <c r="K693" s="60" t="s">
        <v>36</v>
      </c>
      <c r="L693" s="60">
        <v>44</v>
      </c>
      <c r="M693" s="60">
        <v>61</v>
      </c>
      <c r="N693" s="60">
        <v>17</v>
      </c>
      <c r="O693" s="60">
        <v>17</v>
      </c>
      <c r="P693" s="60">
        <v>338</v>
      </c>
      <c r="Q693" s="60">
        <v>154.72000000000003</v>
      </c>
      <c r="R693" s="60">
        <v>125.42</v>
      </c>
      <c r="S693" s="62">
        <v>23.36150534205073</v>
      </c>
      <c r="T693" s="60">
        <v>1.35</v>
      </c>
      <c r="U693" s="61">
        <f t="shared" si="30"/>
        <v>97.334394389845784</v>
      </c>
      <c r="V693" s="62">
        <f t="shared" si="31"/>
        <v>1.2885475970361018</v>
      </c>
      <c r="W693" s="60">
        <v>20</v>
      </c>
      <c r="X693" s="60" t="s">
        <v>74</v>
      </c>
      <c r="Y693" s="60">
        <f t="shared" si="32"/>
        <v>0</v>
      </c>
      <c r="Z693" s="60">
        <v>6.25</v>
      </c>
      <c r="AA693" s="60">
        <v>45.8</v>
      </c>
      <c r="AB693" s="60"/>
    </row>
    <row r="694" spans="1:28" x14ac:dyDescent="0.3">
      <c r="A694" s="1" t="e">
        <v>#REF!</v>
      </c>
      <c r="B694" s="63">
        <v>357</v>
      </c>
      <c r="C694" s="63">
        <v>493828.07572000002</v>
      </c>
      <c r="D694" s="63">
        <v>5181021.2056799904</v>
      </c>
      <c r="E694" s="63">
        <v>2</v>
      </c>
      <c r="F694" s="63" t="s">
        <v>15</v>
      </c>
      <c r="G694" s="63" t="s">
        <v>2425</v>
      </c>
      <c r="H694" s="60">
        <v>20</v>
      </c>
      <c r="I694" s="60">
        <v>15</v>
      </c>
      <c r="J694" s="60" t="s">
        <v>74</v>
      </c>
      <c r="K694" s="60" t="s">
        <v>37</v>
      </c>
      <c r="L694" s="60">
        <v>61</v>
      </c>
      <c r="M694" s="60">
        <v>74</v>
      </c>
      <c r="N694" s="60">
        <v>13</v>
      </c>
      <c r="O694" s="60">
        <v>13</v>
      </c>
      <c r="P694" s="60">
        <v>339</v>
      </c>
      <c r="Q694" s="60">
        <v>123.97</v>
      </c>
      <c r="R694" s="60">
        <v>99.140000000000015</v>
      </c>
      <c r="S694" s="62">
        <v>25.04539035707079</v>
      </c>
      <c r="T694" s="60">
        <v>1.35</v>
      </c>
      <c r="U694" s="61">
        <f t="shared" si="30"/>
        <v>74.432183945176192</v>
      </c>
      <c r="V694" s="62">
        <f t="shared" si="31"/>
        <v>1.3319507066059304</v>
      </c>
      <c r="W694" s="60">
        <v>20</v>
      </c>
      <c r="X694" s="60" t="s">
        <v>74</v>
      </c>
      <c r="Y694" s="60">
        <f t="shared" si="32"/>
        <v>0</v>
      </c>
      <c r="Z694" s="60">
        <v>6.42</v>
      </c>
      <c r="AA694" s="60">
        <v>36.1</v>
      </c>
      <c r="AB694" s="60"/>
    </row>
    <row r="695" spans="1:28" x14ac:dyDescent="0.3">
      <c r="A695" s="1" t="e">
        <v>#REF!</v>
      </c>
      <c r="B695" s="63">
        <v>357</v>
      </c>
      <c r="C695" s="63">
        <v>493828.07572000002</v>
      </c>
      <c r="D695" s="63">
        <v>5181021.2056799904</v>
      </c>
      <c r="E695" s="63">
        <v>2</v>
      </c>
      <c r="F695" s="63" t="s">
        <v>15</v>
      </c>
      <c r="G695" s="63" t="s">
        <v>2426</v>
      </c>
      <c r="H695" s="60">
        <v>20</v>
      </c>
      <c r="I695" s="60">
        <v>15</v>
      </c>
      <c r="J695" s="60" t="s">
        <v>74</v>
      </c>
      <c r="K695" s="60" t="s">
        <v>44</v>
      </c>
      <c r="L695" s="60">
        <v>74</v>
      </c>
      <c r="M695" s="60">
        <v>103</v>
      </c>
      <c r="N695" s="60">
        <v>29</v>
      </c>
      <c r="O695" s="60">
        <v>29</v>
      </c>
      <c r="P695" s="60">
        <v>340</v>
      </c>
      <c r="Q695" s="60">
        <v>296.34000000000003</v>
      </c>
      <c r="R695" s="60">
        <v>238.24</v>
      </c>
      <c r="S695" s="62">
        <v>24.387172599059781</v>
      </c>
      <c r="T695" s="60">
        <v>1.35</v>
      </c>
      <c r="U695" s="61">
        <f t="shared" si="30"/>
        <v>166.04102572385457</v>
      </c>
      <c r="V695" s="62">
        <f t="shared" si="31"/>
        <v>1.4348261157830997</v>
      </c>
      <c r="W695" s="60">
        <v>20</v>
      </c>
      <c r="X695" s="60" t="s">
        <v>74</v>
      </c>
      <c r="Y695" s="60">
        <f t="shared" si="32"/>
        <v>0</v>
      </c>
      <c r="Z695" s="60">
        <v>6.49</v>
      </c>
      <c r="AA695" s="60">
        <v>31.9</v>
      </c>
      <c r="AB695" s="60"/>
    </row>
    <row r="696" spans="1:28" x14ac:dyDescent="0.3">
      <c r="B696" s="63"/>
      <c r="E696" s="63">
        <v>2</v>
      </c>
      <c r="F696" s="63" t="s">
        <v>15</v>
      </c>
      <c r="G696" s="63" t="s">
        <v>2427</v>
      </c>
      <c r="H696" s="60">
        <v>20</v>
      </c>
      <c r="I696" s="60">
        <v>15</v>
      </c>
      <c r="J696" s="60" t="s">
        <v>74</v>
      </c>
      <c r="K696" s="60" t="s">
        <v>38</v>
      </c>
      <c r="L696" s="60">
        <v>103</v>
      </c>
      <c r="M696" s="60">
        <v>153</v>
      </c>
      <c r="N696" s="60">
        <v>50</v>
      </c>
      <c r="O696" s="60">
        <v>48</v>
      </c>
      <c r="P696" s="74">
        <v>341342</v>
      </c>
      <c r="Q696" s="60">
        <v>537.68999999999994</v>
      </c>
      <c r="R696" s="60">
        <v>430.30999999999995</v>
      </c>
      <c r="S696" s="62">
        <v>24.9541028560805</v>
      </c>
      <c r="T696" s="60">
        <v>1.35</v>
      </c>
      <c r="U696" s="61">
        <f t="shared" si="30"/>
        <v>274.82652533603516</v>
      </c>
      <c r="V696" s="62">
        <f t="shared" si="31"/>
        <v>1.5657513388631334</v>
      </c>
      <c r="W696" s="60">
        <v>20</v>
      </c>
      <c r="X696" s="60" t="s">
        <v>74</v>
      </c>
      <c r="Y696" s="60">
        <f t="shared" si="32"/>
        <v>0</v>
      </c>
      <c r="Z696" s="60">
        <v>6.72</v>
      </c>
      <c r="AA696" s="60">
        <v>18.7</v>
      </c>
      <c r="AB696" s="60"/>
    </row>
    <row r="697" spans="1:28" x14ac:dyDescent="0.3">
      <c r="A697" s="1" t="e">
        <v>#REF!</v>
      </c>
      <c r="B697" s="63">
        <v>379</v>
      </c>
      <c r="C697" s="63">
        <v>493826.81074599799</v>
      </c>
      <c r="D697" s="63">
        <v>5181052.9879400004</v>
      </c>
      <c r="E697" s="63">
        <v>2</v>
      </c>
      <c r="F697" s="63" t="s">
        <v>15</v>
      </c>
      <c r="G697" s="63" t="s">
        <v>2428</v>
      </c>
      <c r="H697" s="60">
        <v>20</v>
      </c>
      <c r="I697" s="60">
        <v>16</v>
      </c>
      <c r="J697" s="60" t="s">
        <v>75</v>
      </c>
      <c r="K697" s="60" t="s">
        <v>16</v>
      </c>
      <c r="L697" s="60">
        <v>0</v>
      </c>
      <c r="M697" s="60">
        <v>15</v>
      </c>
      <c r="N697" s="60">
        <v>15</v>
      </c>
      <c r="O697" s="60">
        <v>15</v>
      </c>
      <c r="P697" s="60">
        <v>354</v>
      </c>
      <c r="Q697" s="60">
        <v>137.74</v>
      </c>
      <c r="R697" s="60">
        <v>113.42999999999999</v>
      </c>
      <c r="S697" s="62">
        <v>21.431720003526419</v>
      </c>
      <c r="T697" s="60">
        <v>1.35</v>
      </c>
      <c r="U697" s="61">
        <f t="shared" si="30"/>
        <v>85.883289167510981</v>
      </c>
      <c r="V697" s="62">
        <f t="shared" si="31"/>
        <v>1.3207458761710973</v>
      </c>
      <c r="W697" s="60">
        <v>20</v>
      </c>
      <c r="X697" s="60" t="s">
        <v>75</v>
      </c>
      <c r="Y697" s="60">
        <f t="shared" si="32"/>
        <v>0</v>
      </c>
      <c r="Z697" s="60">
        <v>4.74</v>
      </c>
      <c r="AA697" s="60">
        <v>132.19999999999999</v>
      </c>
      <c r="AB697" s="60"/>
    </row>
    <row r="698" spans="1:28" x14ac:dyDescent="0.3">
      <c r="A698" s="1" t="e">
        <v>#REF!</v>
      </c>
      <c r="B698" s="63">
        <v>379</v>
      </c>
      <c r="C698" s="63">
        <v>493826.81074599799</v>
      </c>
      <c r="D698" s="63">
        <v>5181052.9879400004</v>
      </c>
      <c r="E698" s="63">
        <v>2</v>
      </c>
      <c r="F698" s="63" t="s">
        <v>15</v>
      </c>
      <c r="G698" s="63" t="s">
        <v>2429</v>
      </c>
      <c r="H698" s="60">
        <v>20</v>
      </c>
      <c r="I698" s="60">
        <v>16</v>
      </c>
      <c r="J698" s="60" t="s">
        <v>75</v>
      </c>
      <c r="K698" s="60" t="s">
        <v>30</v>
      </c>
      <c r="L698" s="60">
        <v>15</v>
      </c>
      <c r="M698" s="60">
        <v>50</v>
      </c>
      <c r="N698" s="60">
        <v>35</v>
      </c>
      <c r="O698" s="60">
        <v>35</v>
      </c>
      <c r="P698" s="60">
        <v>355</v>
      </c>
      <c r="Q698" s="60">
        <v>309.53000000000003</v>
      </c>
      <c r="R698" s="60">
        <v>252.22000000000003</v>
      </c>
      <c r="S698" s="62">
        <v>22.722226627547379</v>
      </c>
      <c r="T698" s="60">
        <v>1.35</v>
      </c>
      <c r="U698" s="61">
        <f t="shared" si="30"/>
        <v>200.39434139085895</v>
      </c>
      <c r="V698" s="62">
        <f t="shared" si="31"/>
        <v>1.2586183734003635</v>
      </c>
      <c r="W698" s="60">
        <v>20</v>
      </c>
      <c r="X698" s="60" t="s">
        <v>75</v>
      </c>
      <c r="Y698" s="60">
        <f t="shared" si="32"/>
        <v>0</v>
      </c>
      <c r="Z698" s="60">
        <v>5.63</v>
      </c>
      <c r="AA698" s="60">
        <v>81</v>
      </c>
      <c r="AB698" s="60"/>
    </row>
    <row r="699" spans="1:28" x14ac:dyDescent="0.3">
      <c r="B699" s="63"/>
      <c r="E699" s="63">
        <v>2</v>
      </c>
      <c r="F699" s="63" t="s">
        <v>15</v>
      </c>
      <c r="G699" s="63" t="s">
        <v>2430</v>
      </c>
      <c r="H699" s="60">
        <v>20</v>
      </c>
      <c r="I699" s="60">
        <v>16</v>
      </c>
      <c r="J699" s="60" t="s">
        <v>75</v>
      </c>
      <c r="K699" s="60" t="s">
        <v>36</v>
      </c>
      <c r="L699" s="60">
        <v>50</v>
      </c>
      <c r="M699" s="60">
        <v>84</v>
      </c>
      <c r="N699" s="60">
        <v>34</v>
      </c>
      <c r="O699" s="60">
        <v>34</v>
      </c>
      <c r="P699" s="74">
        <v>356357</v>
      </c>
      <c r="Q699" s="60">
        <v>340.66999999999996</v>
      </c>
      <c r="R699" s="60">
        <v>274.27999999999997</v>
      </c>
      <c r="S699" s="62">
        <v>24.205191774828641</v>
      </c>
      <c r="T699" s="60">
        <v>1.35</v>
      </c>
      <c r="U699" s="61">
        <f t="shared" si="30"/>
        <v>194.66878877969157</v>
      </c>
      <c r="V699" s="62">
        <f t="shared" si="31"/>
        <v>1.4089572433226836</v>
      </c>
      <c r="W699" s="60">
        <v>20</v>
      </c>
      <c r="X699" s="60" t="s">
        <v>75</v>
      </c>
      <c r="Y699" s="60">
        <f t="shared" si="32"/>
        <v>0</v>
      </c>
      <c r="Z699" s="60">
        <v>6.22</v>
      </c>
      <c r="AA699" s="60">
        <v>46.2</v>
      </c>
      <c r="AB699" s="60"/>
    </row>
    <row r="700" spans="1:28" s="66" customFormat="1" ht="21" customHeight="1" x14ac:dyDescent="0.3">
      <c r="A700" s="1" t="e">
        <v>#REF!</v>
      </c>
      <c r="B700" s="63">
        <v>379</v>
      </c>
      <c r="C700" s="63">
        <v>493826.81074599799</v>
      </c>
      <c r="D700" s="63">
        <v>5181052.9879400004</v>
      </c>
      <c r="E700" s="63">
        <v>2</v>
      </c>
      <c r="F700" s="63" t="s">
        <v>15</v>
      </c>
      <c r="G700" s="63" t="s">
        <v>2431</v>
      </c>
      <c r="H700" s="60">
        <v>20</v>
      </c>
      <c r="I700" s="60">
        <v>16</v>
      </c>
      <c r="J700" s="60" t="s">
        <v>75</v>
      </c>
      <c r="K700" s="60" t="s">
        <v>37</v>
      </c>
      <c r="L700" s="60">
        <v>84</v>
      </c>
      <c r="M700" s="60">
        <v>120</v>
      </c>
      <c r="N700" s="60">
        <v>36</v>
      </c>
      <c r="O700" s="60">
        <v>36</v>
      </c>
      <c r="P700" s="60">
        <v>358</v>
      </c>
      <c r="Q700" s="60">
        <v>371.65</v>
      </c>
      <c r="R700" s="60">
        <v>297.12</v>
      </c>
      <c r="S700" s="62">
        <v>25.084141087775976</v>
      </c>
      <c r="T700" s="60">
        <v>1.35</v>
      </c>
      <c r="U700" s="61">
        <f t="shared" si="30"/>
        <v>206.11989400202637</v>
      </c>
      <c r="V700" s="62">
        <f t="shared" si="31"/>
        <v>1.4414911352374313</v>
      </c>
      <c r="W700" s="60">
        <v>20</v>
      </c>
      <c r="X700" s="60" t="s">
        <v>75</v>
      </c>
      <c r="Y700" s="60">
        <f t="shared" si="32"/>
        <v>0</v>
      </c>
      <c r="Z700" s="60">
        <v>6.43</v>
      </c>
      <c r="AA700" s="60">
        <v>34.9</v>
      </c>
      <c r="AB700" s="60"/>
    </row>
    <row r="701" spans="1:28" x14ac:dyDescent="0.3">
      <c r="A701" s="1" t="e">
        <v>#REF!</v>
      </c>
      <c r="B701" s="63">
        <v>379</v>
      </c>
      <c r="C701" s="63">
        <v>493826.81074599799</v>
      </c>
      <c r="D701" s="63">
        <v>5181052.9879400004</v>
      </c>
      <c r="E701" s="63">
        <v>2</v>
      </c>
      <c r="F701" s="63" t="s">
        <v>15</v>
      </c>
      <c r="G701" s="63" t="s">
        <v>2432</v>
      </c>
      <c r="H701" s="60">
        <v>20</v>
      </c>
      <c r="I701" s="60">
        <v>16</v>
      </c>
      <c r="J701" s="60" t="s">
        <v>75</v>
      </c>
      <c r="K701" s="60" t="s">
        <v>38</v>
      </c>
      <c r="L701" s="60">
        <v>120</v>
      </c>
      <c r="M701" s="60">
        <v>153</v>
      </c>
      <c r="N701" s="60">
        <v>33</v>
      </c>
      <c r="O701" s="60">
        <v>20</v>
      </c>
      <c r="P701" s="60">
        <v>359</v>
      </c>
      <c r="Q701" s="60">
        <v>214.98000000000002</v>
      </c>
      <c r="R701" s="60">
        <v>170.09</v>
      </c>
      <c r="S701" s="62">
        <v>26.39191016520666</v>
      </c>
      <c r="T701" s="60">
        <v>1.35</v>
      </c>
      <c r="U701" s="61">
        <f t="shared" si="30"/>
        <v>114.51105222334797</v>
      </c>
      <c r="V701" s="62">
        <f t="shared" si="31"/>
        <v>1.4853588077092168</v>
      </c>
      <c r="W701" s="60">
        <v>20</v>
      </c>
      <c r="X701" s="60" t="s">
        <v>75</v>
      </c>
      <c r="Y701" s="60">
        <f t="shared" si="32"/>
        <v>0</v>
      </c>
      <c r="Z701" s="60">
        <v>6.56</v>
      </c>
      <c r="AA701" s="60">
        <v>26.9</v>
      </c>
      <c r="AB701" s="60"/>
    </row>
    <row r="702" spans="1:28" x14ac:dyDescent="0.3">
      <c r="A702" s="1" t="e">
        <v>#REF!</v>
      </c>
      <c r="B702" s="63">
        <v>401</v>
      </c>
      <c r="C702" s="63">
        <v>493817.836210999</v>
      </c>
      <c r="D702" s="63">
        <v>5181084.7781400001</v>
      </c>
      <c r="E702" s="63">
        <v>1</v>
      </c>
      <c r="F702" s="63" t="s">
        <v>15</v>
      </c>
      <c r="G702" s="63" t="s">
        <v>2433</v>
      </c>
      <c r="H702" s="60">
        <v>20</v>
      </c>
      <c r="I702" s="60">
        <v>17</v>
      </c>
      <c r="J702" s="60" t="s">
        <v>78</v>
      </c>
      <c r="K702" s="60" t="s">
        <v>16</v>
      </c>
      <c r="L702" s="60">
        <v>0</v>
      </c>
      <c r="M702" s="60">
        <v>12</v>
      </c>
      <c r="N702" s="60">
        <v>12</v>
      </c>
      <c r="O702" s="60">
        <v>12</v>
      </c>
      <c r="P702" s="60">
        <v>365</v>
      </c>
      <c r="Q702" s="60">
        <v>121.32</v>
      </c>
      <c r="R702" s="60">
        <v>97.57</v>
      </c>
      <c r="S702" s="62">
        <v>24.341498411396948</v>
      </c>
      <c r="T702" s="60">
        <v>1.35</v>
      </c>
      <c r="U702" s="61">
        <f t="shared" si="30"/>
        <v>68.70663133400879</v>
      </c>
      <c r="V702" s="62">
        <f t="shared" si="31"/>
        <v>1.4200958205282326</v>
      </c>
      <c r="W702" s="60">
        <v>20</v>
      </c>
      <c r="X702" s="60" t="s">
        <v>78</v>
      </c>
      <c r="Y702" s="60">
        <f t="shared" si="32"/>
        <v>0</v>
      </c>
      <c r="Z702" s="60">
        <v>4.4000000000000004</v>
      </c>
      <c r="AA702" s="60">
        <v>152.1</v>
      </c>
      <c r="AB702" s="60"/>
    </row>
    <row r="703" spans="1:28" x14ac:dyDescent="0.3">
      <c r="A703" s="1" t="e">
        <v>#REF!</v>
      </c>
      <c r="B703" s="63">
        <v>401</v>
      </c>
      <c r="C703" s="63">
        <v>493817.836210999</v>
      </c>
      <c r="D703" s="63">
        <v>5181084.7781400001</v>
      </c>
      <c r="E703" s="63">
        <v>1</v>
      </c>
      <c r="F703" s="63" t="s">
        <v>15</v>
      </c>
      <c r="G703" s="63" t="s">
        <v>2434</v>
      </c>
      <c r="H703" s="60">
        <v>20</v>
      </c>
      <c r="I703" s="60">
        <v>17</v>
      </c>
      <c r="J703" s="60" t="s">
        <v>78</v>
      </c>
      <c r="K703" s="60" t="s">
        <v>17</v>
      </c>
      <c r="L703" s="60">
        <v>12</v>
      </c>
      <c r="M703" s="60">
        <v>25</v>
      </c>
      <c r="N703" s="60">
        <v>13</v>
      </c>
      <c r="O703" s="60">
        <v>13</v>
      </c>
      <c r="P703" s="60">
        <v>366</v>
      </c>
      <c r="Q703" s="60">
        <v>140.38999999999999</v>
      </c>
      <c r="R703" s="60">
        <v>113.94999999999999</v>
      </c>
      <c r="S703" s="62">
        <v>23.203159280386135</v>
      </c>
      <c r="T703" s="60">
        <v>1.35</v>
      </c>
      <c r="U703" s="61">
        <f t="shared" si="30"/>
        <v>74.432183945176192</v>
      </c>
      <c r="V703" s="62">
        <f t="shared" si="31"/>
        <v>1.5309237746393558</v>
      </c>
      <c r="W703" s="60">
        <v>20</v>
      </c>
      <c r="X703" s="60" t="s">
        <v>78</v>
      </c>
      <c r="Y703" s="60">
        <f t="shared" si="32"/>
        <v>0</v>
      </c>
      <c r="Z703" s="60">
        <v>5.26</v>
      </c>
      <c r="AA703" s="60">
        <v>102.5</v>
      </c>
      <c r="AB703" s="60"/>
    </row>
    <row r="704" spans="1:28" x14ac:dyDescent="0.3">
      <c r="A704" s="1" t="e">
        <v>#REF!</v>
      </c>
      <c r="B704" s="63">
        <v>401</v>
      </c>
      <c r="C704" s="63">
        <v>493817.836210999</v>
      </c>
      <c r="D704" s="63">
        <v>5181084.7781400001</v>
      </c>
      <c r="E704" s="63">
        <v>1</v>
      </c>
      <c r="F704" s="63" t="s">
        <v>15</v>
      </c>
      <c r="G704" s="63" t="s">
        <v>2435</v>
      </c>
      <c r="H704" s="60">
        <v>20</v>
      </c>
      <c r="I704" s="60">
        <v>17</v>
      </c>
      <c r="J704" s="60" t="s">
        <v>78</v>
      </c>
      <c r="K704" s="60" t="s">
        <v>18</v>
      </c>
      <c r="L704" s="60">
        <v>25</v>
      </c>
      <c r="M704" s="60">
        <v>57</v>
      </c>
      <c r="N704" s="60">
        <v>32</v>
      </c>
      <c r="O704" s="60">
        <v>32</v>
      </c>
      <c r="P704" s="60">
        <v>367</v>
      </c>
      <c r="Q704" s="60">
        <v>320.08999999999997</v>
      </c>
      <c r="R704" s="60">
        <v>258.8</v>
      </c>
      <c r="S704" s="62">
        <v>23.682380216383294</v>
      </c>
      <c r="T704" s="60">
        <v>1.35</v>
      </c>
      <c r="U704" s="61">
        <f t="shared" si="30"/>
        <v>183.21768355735676</v>
      </c>
      <c r="V704" s="62">
        <f t="shared" si="31"/>
        <v>1.412527409882802</v>
      </c>
      <c r="W704" s="60">
        <v>20</v>
      </c>
      <c r="X704" s="60" t="s">
        <v>78</v>
      </c>
      <c r="Y704" s="60">
        <f t="shared" si="32"/>
        <v>0</v>
      </c>
      <c r="Z704" s="60">
        <v>5.83</v>
      </c>
      <c r="AA704" s="60">
        <v>69.2</v>
      </c>
      <c r="AB704" s="60"/>
    </row>
    <row r="705" spans="1:28" x14ac:dyDescent="0.3">
      <c r="B705" s="63"/>
      <c r="E705" s="63">
        <v>1</v>
      </c>
      <c r="F705" s="63" t="s">
        <v>15</v>
      </c>
      <c r="G705" s="63" t="s">
        <v>2436</v>
      </c>
      <c r="H705" s="60">
        <v>20</v>
      </c>
      <c r="I705" s="60">
        <v>17</v>
      </c>
      <c r="J705" s="60" t="s">
        <v>78</v>
      </c>
      <c r="K705" s="60" t="s">
        <v>19</v>
      </c>
      <c r="L705" s="60">
        <v>57</v>
      </c>
      <c r="M705" s="60">
        <v>97</v>
      </c>
      <c r="N705" s="60">
        <v>40</v>
      </c>
      <c r="O705" s="60">
        <v>40</v>
      </c>
      <c r="P705" s="74">
        <v>368369</v>
      </c>
      <c r="Q705" s="60">
        <v>467.42999999999995</v>
      </c>
      <c r="R705" s="60">
        <v>376.43</v>
      </c>
      <c r="S705" s="62">
        <v>24.174481311266355</v>
      </c>
      <c r="T705" s="60">
        <v>1.35</v>
      </c>
      <c r="U705" s="61">
        <f t="shared" si="30"/>
        <v>229.02210444669595</v>
      </c>
      <c r="V705" s="62">
        <f t="shared" si="31"/>
        <v>1.6436404726497162</v>
      </c>
      <c r="W705" s="60">
        <v>20</v>
      </c>
      <c r="X705" s="60" t="s">
        <v>78</v>
      </c>
      <c r="Y705" s="60">
        <f t="shared" si="32"/>
        <v>0</v>
      </c>
      <c r="Z705" s="60">
        <v>6.13</v>
      </c>
      <c r="AA705" s="60">
        <v>51.7</v>
      </c>
      <c r="AB705" s="60"/>
    </row>
    <row r="706" spans="1:28" x14ac:dyDescent="0.3">
      <c r="A706" s="1" t="e">
        <v>#REF!</v>
      </c>
      <c r="B706" s="63">
        <v>401</v>
      </c>
      <c r="C706" s="63">
        <v>493817.836210999</v>
      </c>
      <c r="D706" s="63">
        <v>5181084.7781400001</v>
      </c>
      <c r="E706" s="63">
        <v>1</v>
      </c>
      <c r="F706" s="63" t="s">
        <v>15</v>
      </c>
      <c r="G706" s="63" t="s">
        <v>2437</v>
      </c>
      <c r="H706" s="60">
        <v>20</v>
      </c>
      <c r="I706" s="60">
        <v>17</v>
      </c>
      <c r="J706" s="60" t="s">
        <v>78</v>
      </c>
      <c r="K706" s="60" t="s">
        <v>20</v>
      </c>
      <c r="L706" s="60">
        <v>97</v>
      </c>
      <c r="M706" s="60">
        <v>128</v>
      </c>
      <c r="N706" s="60">
        <v>31</v>
      </c>
      <c r="O706" s="60">
        <v>31</v>
      </c>
      <c r="P706" s="60">
        <v>370</v>
      </c>
      <c r="Q706" s="60">
        <v>371.98</v>
      </c>
      <c r="R706" s="60">
        <v>298.93</v>
      </c>
      <c r="S706" s="62">
        <v>24.437159201150774</v>
      </c>
      <c r="T706" s="60">
        <v>1.35</v>
      </c>
      <c r="U706" s="61">
        <f t="shared" ref="U706:U769" si="33">PI()*T706^2*O706</f>
        <v>177.49213094618938</v>
      </c>
      <c r="V706" s="62">
        <f t="shared" ref="V706:V769" si="34">R706/U706</f>
        <v>1.6841873406242849</v>
      </c>
      <c r="W706" s="60">
        <v>20</v>
      </c>
      <c r="X706" s="60" t="s">
        <v>78</v>
      </c>
      <c r="Y706" s="60">
        <f t="shared" ref="Y706:Y769" si="35">W706-H706</f>
        <v>0</v>
      </c>
      <c r="Z706" s="60">
        <v>6.22</v>
      </c>
      <c r="AA706" s="60">
        <v>46.6</v>
      </c>
      <c r="AB706" s="60"/>
    </row>
    <row r="707" spans="1:28" x14ac:dyDescent="0.3">
      <c r="A707" s="1" t="e">
        <v>#REF!</v>
      </c>
      <c r="B707" s="63">
        <v>401</v>
      </c>
      <c r="C707" s="63">
        <v>493817.836210999</v>
      </c>
      <c r="D707" s="63">
        <v>5181084.7781400001</v>
      </c>
      <c r="E707" s="63">
        <v>1</v>
      </c>
      <c r="F707" s="63" t="s">
        <v>15</v>
      </c>
      <c r="G707" s="63" t="s">
        <v>2438</v>
      </c>
      <c r="H707" s="60">
        <v>20</v>
      </c>
      <c r="I707" s="60">
        <v>17</v>
      </c>
      <c r="J707" s="60" t="s">
        <v>78</v>
      </c>
      <c r="K707" s="60" t="s">
        <v>21</v>
      </c>
      <c r="L707" s="60">
        <v>128</v>
      </c>
      <c r="M707" s="60">
        <v>153</v>
      </c>
      <c r="N707" s="60">
        <v>25</v>
      </c>
      <c r="O707" s="60">
        <v>15</v>
      </c>
      <c r="P707" s="60">
        <v>371</v>
      </c>
      <c r="Q707" s="60">
        <v>173.37</v>
      </c>
      <c r="R707" s="60">
        <v>140.52000000000001</v>
      </c>
      <c r="S707" s="62">
        <v>23.377455166524332</v>
      </c>
      <c r="T707" s="60">
        <v>1.35</v>
      </c>
      <c r="U707" s="61">
        <f t="shared" si="33"/>
        <v>85.883289167510981</v>
      </c>
      <c r="V707" s="62">
        <f t="shared" si="34"/>
        <v>1.6361739444552816</v>
      </c>
      <c r="W707" s="60">
        <v>20</v>
      </c>
      <c r="X707" s="60" t="s">
        <v>78</v>
      </c>
      <c r="Y707" s="60">
        <f t="shared" si="35"/>
        <v>0</v>
      </c>
      <c r="Z707" s="60">
        <v>6.23</v>
      </c>
      <c r="AA707" s="60">
        <v>46.1</v>
      </c>
      <c r="AB707" s="60"/>
    </row>
    <row r="708" spans="1:28" s="66" customFormat="1" ht="21" customHeight="1" x14ac:dyDescent="0.3">
      <c r="A708" s="1" t="e">
        <v>#REF!</v>
      </c>
      <c r="B708" s="63">
        <v>61</v>
      </c>
      <c r="C708" s="63">
        <v>493832.32370200002</v>
      </c>
      <c r="D708" s="63">
        <v>5180623.82828</v>
      </c>
      <c r="E708" s="63">
        <v>3</v>
      </c>
      <c r="F708" s="63" t="s">
        <v>23</v>
      </c>
      <c r="G708" s="63" t="s">
        <v>2439</v>
      </c>
      <c r="H708" s="60">
        <v>21</v>
      </c>
      <c r="I708" s="60">
        <v>3</v>
      </c>
      <c r="J708" s="60" t="s">
        <v>23</v>
      </c>
      <c r="K708" s="60" t="s">
        <v>16</v>
      </c>
      <c r="L708" s="60">
        <v>0</v>
      </c>
      <c r="M708" s="60">
        <v>15</v>
      </c>
      <c r="N708" s="60">
        <v>15</v>
      </c>
      <c r="O708" s="60">
        <v>15</v>
      </c>
      <c r="P708" s="60">
        <v>555</v>
      </c>
      <c r="Q708" s="60">
        <v>148.30000000000001</v>
      </c>
      <c r="R708" s="60">
        <v>113.76</v>
      </c>
      <c r="S708" s="62">
        <v>30.362165963431792</v>
      </c>
      <c r="T708" s="60">
        <v>1.35</v>
      </c>
      <c r="U708" s="61">
        <f t="shared" si="33"/>
        <v>85.883289167510981</v>
      </c>
      <c r="V708" s="62">
        <f t="shared" si="34"/>
        <v>1.3245883000372392</v>
      </c>
      <c r="W708" s="60">
        <v>21</v>
      </c>
      <c r="X708" s="60" t="s">
        <v>23</v>
      </c>
      <c r="Y708" s="60">
        <f t="shared" si="35"/>
        <v>0</v>
      </c>
      <c r="Z708" s="60">
        <v>5.4</v>
      </c>
      <c r="AA708" s="60">
        <v>83.2</v>
      </c>
      <c r="AB708" s="60"/>
    </row>
    <row r="709" spans="1:28" x14ac:dyDescent="0.3">
      <c r="A709" s="1" t="e">
        <v>#REF!</v>
      </c>
      <c r="B709" s="63">
        <v>61</v>
      </c>
      <c r="C709" s="63">
        <v>493832.32370200002</v>
      </c>
      <c r="D709" s="63">
        <v>5180623.82828</v>
      </c>
      <c r="E709" s="63">
        <v>3</v>
      </c>
      <c r="F709" s="63" t="s">
        <v>23</v>
      </c>
      <c r="G709" s="63" t="s">
        <v>2440</v>
      </c>
      <c r="H709" s="60">
        <v>21</v>
      </c>
      <c r="I709" s="60">
        <v>3</v>
      </c>
      <c r="J709" s="60" t="s">
        <v>23</v>
      </c>
      <c r="K709" s="60" t="s">
        <v>17</v>
      </c>
      <c r="L709" s="60">
        <v>15</v>
      </c>
      <c r="M709" s="60">
        <v>32</v>
      </c>
      <c r="N709" s="60">
        <v>17</v>
      </c>
      <c r="O709" s="60">
        <v>17</v>
      </c>
      <c r="P709" s="60">
        <v>556</v>
      </c>
      <c r="Q709" s="60">
        <v>179.27999999999997</v>
      </c>
      <c r="R709" s="60">
        <v>137.52999999999997</v>
      </c>
      <c r="S709" s="62">
        <v>30.357013015342115</v>
      </c>
      <c r="T709" s="60">
        <v>1.35</v>
      </c>
      <c r="U709" s="61">
        <f t="shared" si="33"/>
        <v>97.334394389845784</v>
      </c>
      <c r="V709" s="62">
        <f t="shared" si="34"/>
        <v>1.4129640489584996</v>
      </c>
      <c r="W709" s="60">
        <v>21</v>
      </c>
      <c r="X709" s="60" t="s">
        <v>23</v>
      </c>
      <c r="Y709" s="60">
        <f t="shared" si="35"/>
        <v>0</v>
      </c>
      <c r="Z709" s="60">
        <v>5.85</v>
      </c>
      <c r="AA709" s="60">
        <v>57</v>
      </c>
      <c r="AB709" s="60"/>
    </row>
    <row r="710" spans="1:28" x14ac:dyDescent="0.3">
      <c r="A710" s="1" t="e">
        <v>#REF!</v>
      </c>
      <c r="B710" s="63">
        <v>61</v>
      </c>
      <c r="C710" s="63">
        <v>493832.32370200002</v>
      </c>
      <c r="D710" s="63">
        <v>5180623.82828</v>
      </c>
      <c r="E710" s="63">
        <v>3</v>
      </c>
      <c r="F710" s="63" t="s">
        <v>23</v>
      </c>
      <c r="G710" s="63" t="s">
        <v>2441</v>
      </c>
      <c r="H710" s="60">
        <v>21</v>
      </c>
      <c r="I710" s="60">
        <v>3</v>
      </c>
      <c r="J710" s="60" t="s">
        <v>23</v>
      </c>
      <c r="K710" s="60" t="s">
        <v>39</v>
      </c>
      <c r="L710" s="60">
        <v>32</v>
      </c>
      <c r="M710" s="60">
        <v>51.5</v>
      </c>
      <c r="N710" s="60">
        <v>19.5</v>
      </c>
      <c r="O710" s="60">
        <v>19.5</v>
      </c>
      <c r="P710" s="60">
        <v>557</v>
      </c>
      <c r="Q710" s="60">
        <v>202.37</v>
      </c>
      <c r="R710" s="60">
        <v>146.07999999999998</v>
      </c>
      <c r="S710" s="62">
        <v>38.533680175246459</v>
      </c>
      <c r="T710" s="60">
        <v>1.35</v>
      </c>
      <c r="U710" s="61">
        <f t="shared" si="33"/>
        <v>111.64827591776428</v>
      </c>
      <c r="V710" s="62">
        <f t="shared" si="34"/>
        <v>1.3083945882657135</v>
      </c>
      <c r="W710" s="60">
        <v>21</v>
      </c>
      <c r="X710" s="60" t="s">
        <v>23</v>
      </c>
      <c r="Y710" s="60">
        <f t="shared" si="35"/>
        <v>0</v>
      </c>
      <c r="Z710" s="60">
        <v>6.06</v>
      </c>
      <c r="AA710" s="60">
        <v>44.6</v>
      </c>
      <c r="AB710" s="60"/>
    </row>
    <row r="711" spans="1:28" x14ac:dyDescent="0.3">
      <c r="A711" s="1" t="e">
        <v>#REF!</v>
      </c>
      <c r="B711" s="63">
        <v>61</v>
      </c>
      <c r="C711" s="63">
        <v>493832.32370200002</v>
      </c>
      <c r="D711" s="63">
        <v>5180623.82828</v>
      </c>
      <c r="E711" s="63">
        <v>3</v>
      </c>
      <c r="F711" s="63" t="s">
        <v>23</v>
      </c>
      <c r="G711" s="63" t="s">
        <v>2442</v>
      </c>
      <c r="H711" s="60">
        <v>21</v>
      </c>
      <c r="I711" s="60">
        <v>3</v>
      </c>
      <c r="J711" s="60" t="s">
        <v>23</v>
      </c>
      <c r="K711" s="60" t="s">
        <v>51</v>
      </c>
      <c r="L711" s="60">
        <v>51.5</v>
      </c>
      <c r="M711" s="60">
        <v>67</v>
      </c>
      <c r="N711" s="60">
        <v>15.5</v>
      </c>
      <c r="O711" s="60">
        <v>15.5</v>
      </c>
      <c r="P711" s="60">
        <v>558</v>
      </c>
      <c r="Q711" s="60">
        <v>167.07</v>
      </c>
      <c r="R711" s="60">
        <v>123.01999999999998</v>
      </c>
      <c r="S711" s="62">
        <v>35.807185823443355</v>
      </c>
      <c r="T711" s="60">
        <v>1.35</v>
      </c>
      <c r="U711" s="61">
        <f t="shared" si="33"/>
        <v>88.746065473094689</v>
      </c>
      <c r="V711" s="62">
        <f t="shared" si="34"/>
        <v>1.3862022991576588</v>
      </c>
      <c r="W711" s="60">
        <v>21</v>
      </c>
      <c r="X711" s="60" t="s">
        <v>23</v>
      </c>
      <c r="Y711" s="60">
        <f t="shared" si="35"/>
        <v>0</v>
      </c>
      <c r="Z711" s="60">
        <v>6.14</v>
      </c>
      <c r="AA711" s="60">
        <v>40.4</v>
      </c>
      <c r="AB711" s="60"/>
    </row>
    <row r="712" spans="1:28" x14ac:dyDescent="0.3">
      <c r="A712" s="1" t="e">
        <v>#REF!</v>
      </c>
      <c r="B712" s="63">
        <v>61</v>
      </c>
      <c r="C712" s="63">
        <v>493832.32370200002</v>
      </c>
      <c r="D712" s="63">
        <v>5180623.82828</v>
      </c>
      <c r="E712" s="63">
        <v>3</v>
      </c>
      <c r="F712" s="63" t="s">
        <v>23</v>
      </c>
      <c r="G712" s="63" t="s">
        <v>2443</v>
      </c>
      <c r="H712" s="60">
        <v>21</v>
      </c>
      <c r="I712" s="60">
        <v>3</v>
      </c>
      <c r="J712" s="60" t="s">
        <v>23</v>
      </c>
      <c r="K712" s="60" t="s">
        <v>52</v>
      </c>
      <c r="L712" s="60">
        <v>67</v>
      </c>
      <c r="M712" s="60">
        <v>83</v>
      </c>
      <c r="N712" s="60">
        <v>16</v>
      </c>
      <c r="O712" s="60">
        <v>10</v>
      </c>
      <c r="P712" s="60">
        <v>559</v>
      </c>
      <c r="Q712" s="60">
        <v>111.18</v>
      </c>
      <c r="R712" s="60">
        <v>84.110000000000014</v>
      </c>
      <c r="S712" s="62">
        <v>32.184044703364627</v>
      </c>
      <c r="T712" s="60">
        <v>1.35</v>
      </c>
      <c r="U712" s="61">
        <f t="shared" si="33"/>
        <v>57.255526111673987</v>
      </c>
      <c r="V712" s="62">
        <f t="shared" si="34"/>
        <v>1.4690285062781143</v>
      </c>
      <c r="W712" s="60">
        <v>21</v>
      </c>
      <c r="X712" s="60" t="s">
        <v>23</v>
      </c>
      <c r="Y712" s="60">
        <f t="shared" si="35"/>
        <v>0</v>
      </c>
      <c r="Z712" s="60">
        <v>6.2</v>
      </c>
      <c r="AA712" s="60">
        <v>36.700000000000003</v>
      </c>
      <c r="AB712" s="60"/>
    </row>
    <row r="713" spans="1:28" x14ac:dyDescent="0.3">
      <c r="A713" s="1" t="e">
        <v>#REF!</v>
      </c>
      <c r="B713" s="63">
        <v>61</v>
      </c>
      <c r="C713" s="63">
        <v>493832.32370200002</v>
      </c>
      <c r="D713" s="63">
        <v>5180623.82828</v>
      </c>
      <c r="E713" s="63">
        <v>3</v>
      </c>
      <c r="F713" s="63" t="s">
        <v>23</v>
      </c>
      <c r="G713" s="63" t="s">
        <v>2444</v>
      </c>
      <c r="H713" s="60">
        <v>21</v>
      </c>
      <c r="I713" s="60">
        <v>3</v>
      </c>
      <c r="J713" s="60" t="s">
        <v>23</v>
      </c>
      <c r="K713" s="60" t="s">
        <v>20</v>
      </c>
      <c r="L713" s="60">
        <v>83</v>
      </c>
      <c r="M713" s="60">
        <v>100</v>
      </c>
      <c r="N713" s="60">
        <v>17</v>
      </c>
      <c r="O713" s="60">
        <v>15</v>
      </c>
      <c r="P713" s="60">
        <v>560</v>
      </c>
      <c r="Q713" s="60">
        <v>184.88000000000002</v>
      </c>
      <c r="R713" s="60">
        <v>148.30000000000001</v>
      </c>
      <c r="S713" s="62">
        <v>24.666217127444376</v>
      </c>
      <c r="T713" s="60">
        <v>1.35</v>
      </c>
      <c r="U713" s="61">
        <f t="shared" si="33"/>
        <v>85.883289167510981</v>
      </c>
      <c r="V713" s="62">
        <f t="shared" si="34"/>
        <v>1.7267619980267455</v>
      </c>
      <c r="W713" s="60">
        <v>21</v>
      </c>
      <c r="X713" s="60" t="s">
        <v>23</v>
      </c>
      <c r="Y713" s="60">
        <f t="shared" si="35"/>
        <v>0</v>
      </c>
      <c r="Z713" s="60">
        <v>6.26</v>
      </c>
      <c r="AA713" s="60">
        <v>33</v>
      </c>
      <c r="AB713" s="60"/>
    </row>
    <row r="714" spans="1:28" x14ac:dyDescent="0.3">
      <c r="A714" s="1" t="e">
        <v>#REF!</v>
      </c>
      <c r="B714" s="63">
        <v>61</v>
      </c>
      <c r="C714" s="63">
        <v>493832.32370200002</v>
      </c>
      <c r="D714" s="63">
        <v>5180623.82828</v>
      </c>
      <c r="E714" s="63">
        <v>3</v>
      </c>
      <c r="F714" s="63" t="s">
        <v>23</v>
      </c>
      <c r="G714" s="63" t="s">
        <v>2445</v>
      </c>
      <c r="H714" s="60">
        <v>21</v>
      </c>
      <c r="I714" s="60">
        <v>3</v>
      </c>
      <c r="J714" s="60" t="s">
        <v>23</v>
      </c>
      <c r="K714" s="60" t="s">
        <v>21</v>
      </c>
      <c r="L714" s="60">
        <v>100</v>
      </c>
      <c r="M714" s="60">
        <v>128</v>
      </c>
      <c r="N714" s="60">
        <v>28</v>
      </c>
      <c r="O714" s="60">
        <v>28</v>
      </c>
      <c r="P714" s="60">
        <v>561</v>
      </c>
      <c r="Q714" s="60">
        <v>273.46999999999997</v>
      </c>
      <c r="R714" s="60">
        <v>222.82999999999998</v>
      </c>
      <c r="S714" s="62">
        <v>22.725844814432524</v>
      </c>
      <c r="T714" s="60">
        <v>1.35</v>
      </c>
      <c r="U714" s="61">
        <f t="shared" si="33"/>
        <v>160.31547311268716</v>
      </c>
      <c r="V714" s="62">
        <f t="shared" si="34"/>
        <v>1.3899469319681377</v>
      </c>
      <c r="W714" s="60">
        <v>21</v>
      </c>
      <c r="X714" s="60" t="s">
        <v>23</v>
      </c>
      <c r="Y714" s="60">
        <f t="shared" si="35"/>
        <v>0</v>
      </c>
      <c r="Z714" s="60">
        <v>6.37</v>
      </c>
      <c r="AA714" s="60">
        <v>26.9</v>
      </c>
      <c r="AB714" s="60"/>
    </row>
    <row r="715" spans="1:28" x14ac:dyDescent="0.3">
      <c r="A715" s="1" t="e">
        <v>#REF!</v>
      </c>
      <c r="B715" s="63">
        <v>61</v>
      </c>
      <c r="C715" s="63">
        <v>493832.32370200002</v>
      </c>
      <c r="D715" s="63">
        <v>5180623.82828</v>
      </c>
      <c r="E715" s="63">
        <v>3</v>
      </c>
      <c r="F715" s="63" t="s">
        <v>23</v>
      </c>
      <c r="G715" s="63" t="s">
        <v>2446</v>
      </c>
      <c r="H715" s="60">
        <v>21</v>
      </c>
      <c r="I715" s="60">
        <v>3</v>
      </c>
      <c r="J715" s="60" t="s">
        <v>23</v>
      </c>
      <c r="K715" s="60" t="s">
        <v>22</v>
      </c>
      <c r="L715" s="60">
        <v>128</v>
      </c>
      <c r="M715" s="60">
        <v>146</v>
      </c>
      <c r="N715" s="60">
        <v>18</v>
      </c>
      <c r="O715" s="60">
        <v>18</v>
      </c>
      <c r="P715" s="60">
        <v>562</v>
      </c>
      <c r="Q715" s="60">
        <v>212.26999999999998</v>
      </c>
      <c r="R715" s="60">
        <v>172.91</v>
      </c>
      <c r="S715" s="62">
        <v>22.76328725926782</v>
      </c>
      <c r="T715" s="60">
        <v>1.35</v>
      </c>
      <c r="U715" s="61">
        <f t="shared" si="33"/>
        <v>103.05994700101319</v>
      </c>
      <c r="V715" s="62">
        <f t="shared" si="34"/>
        <v>1.6777613906428666</v>
      </c>
      <c r="W715" s="60">
        <v>21</v>
      </c>
      <c r="X715" s="60" t="s">
        <v>23</v>
      </c>
      <c r="Y715" s="60">
        <f t="shared" si="35"/>
        <v>0</v>
      </c>
      <c r="Z715" s="60">
        <v>6.43</v>
      </c>
      <c r="AA715" s="60">
        <v>23.3</v>
      </c>
      <c r="AB715" s="60"/>
    </row>
    <row r="716" spans="1:28" x14ac:dyDescent="0.3">
      <c r="A716" s="1" t="e">
        <v>#REF!</v>
      </c>
      <c r="B716" s="63">
        <v>113</v>
      </c>
      <c r="C716" s="63">
        <v>493851.846663</v>
      </c>
      <c r="D716" s="63">
        <v>5180685.5506600002</v>
      </c>
      <c r="E716" s="63">
        <v>3</v>
      </c>
      <c r="F716" s="63" t="s">
        <v>23</v>
      </c>
      <c r="G716" s="63" t="s">
        <v>2447</v>
      </c>
      <c r="H716" s="60">
        <v>21</v>
      </c>
      <c r="I716" s="60">
        <v>5</v>
      </c>
      <c r="J716" s="60" t="s">
        <v>27</v>
      </c>
      <c r="K716" s="60" t="s">
        <v>16</v>
      </c>
      <c r="L716" s="60">
        <v>0</v>
      </c>
      <c r="M716" s="60">
        <v>17.5</v>
      </c>
      <c r="N716" s="60">
        <v>17.5</v>
      </c>
      <c r="O716" s="60">
        <v>17.5</v>
      </c>
      <c r="P716" s="60">
        <v>628</v>
      </c>
      <c r="Q716" s="60">
        <v>167.11</v>
      </c>
      <c r="R716" s="60">
        <v>135.88999999999999</v>
      </c>
      <c r="S716" s="62">
        <v>22.974464640518089</v>
      </c>
      <c r="T716" s="60">
        <v>1.35</v>
      </c>
      <c r="U716" s="61">
        <f t="shared" si="33"/>
        <v>100.19717069542948</v>
      </c>
      <c r="V716" s="62">
        <f t="shared" si="34"/>
        <v>1.3562259199220947</v>
      </c>
      <c r="W716" s="60">
        <v>21</v>
      </c>
      <c r="X716" s="60" t="s">
        <v>27</v>
      </c>
      <c r="Y716" s="60">
        <f t="shared" si="35"/>
        <v>0</v>
      </c>
      <c r="Z716" s="60">
        <v>4.57</v>
      </c>
      <c r="AA716" s="60">
        <v>138.1</v>
      </c>
      <c r="AB716" s="60"/>
    </row>
    <row r="717" spans="1:28" x14ac:dyDescent="0.3">
      <c r="A717" s="1" t="e">
        <v>#REF!</v>
      </c>
      <c r="B717" s="63">
        <v>113</v>
      </c>
      <c r="C717" s="63">
        <v>493851.846663</v>
      </c>
      <c r="D717" s="63">
        <v>5180685.5506600002</v>
      </c>
      <c r="E717" s="63">
        <v>3</v>
      </c>
      <c r="F717" s="63" t="s">
        <v>23</v>
      </c>
      <c r="G717" s="63" t="s">
        <v>2448</v>
      </c>
      <c r="H717" s="60">
        <v>21</v>
      </c>
      <c r="I717" s="60">
        <v>5</v>
      </c>
      <c r="J717" s="60" t="s">
        <v>27</v>
      </c>
      <c r="K717" s="60" t="s">
        <v>17</v>
      </c>
      <c r="L717" s="60">
        <v>17.5</v>
      </c>
      <c r="M717" s="60">
        <v>45</v>
      </c>
      <c r="N717" s="60">
        <v>27.5</v>
      </c>
      <c r="O717" s="60">
        <v>27.5</v>
      </c>
      <c r="P717" s="60">
        <v>629</v>
      </c>
      <c r="Q717" s="60">
        <v>267.24</v>
      </c>
      <c r="R717" s="60">
        <v>212.11</v>
      </c>
      <c r="S717" s="62">
        <v>25.991230965065292</v>
      </c>
      <c r="T717" s="60">
        <v>1.35</v>
      </c>
      <c r="U717" s="61">
        <f t="shared" si="33"/>
        <v>157.45269680710348</v>
      </c>
      <c r="V717" s="62">
        <f t="shared" si="34"/>
        <v>1.3471347541278231</v>
      </c>
      <c r="W717" s="60">
        <v>21</v>
      </c>
      <c r="X717" s="60" t="s">
        <v>27</v>
      </c>
      <c r="Y717" s="60">
        <f t="shared" si="35"/>
        <v>0</v>
      </c>
      <c r="Z717" s="60">
        <v>5.86</v>
      </c>
      <c r="AA717" s="60">
        <v>62.3</v>
      </c>
      <c r="AB717" s="60"/>
    </row>
    <row r="718" spans="1:28" x14ac:dyDescent="0.3">
      <c r="A718" s="1" t="e">
        <v>#REF!</v>
      </c>
      <c r="B718" s="63">
        <v>113</v>
      </c>
      <c r="C718" s="63">
        <v>493851.846663</v>
      </c>
      <c r="D718" s="63">
        <v>5180685.5506600002</v>
      </c>
      <c r="E718" s="63">
        <v>3</v>
      </c>
      <c r="F718" s="63" t="s">
        <v>23</v>
      </c>
      <c r="G718" s="63" t="s">
        <v>2449</v>
      </c>
      <c r="H718" s="60">
        <v>21</v>
      </c>
      <c r="I718" s="60">
        <v>5</v>
      </c>
      <c r="J718" s="60" t="s">
        <v>27</v>
      </c>
      <c r="K718" s="60" t="s">
        <v>18</v>
      </c>
      <c r="L718" s="60">
        <v>45</v>
      </c>
      <c r="M718" s="60">
        <v>66</v>
      </c>
      <c r="N718" s="60">
        <v>21</v>
      </c>
      <c r="O718" s="60">
        <v>21</v>
      </c>
      <c r="P718" s="60">
        <v>630</v>
      </c>
      <c r="Q718" s="60">
        <v>231.45</v>
      </c>
      <c r="R718" s="60">
        <v>187.18</v>
      </c>
      <c r="S718" s="62">
        <v>23.651031093065487</v>
      </c>
      <c r="T718" s="60">
        <v>1.35</v>
      </c>
      <c r="U718" s="61">
        <f t="shared" si="33"/>
        <v>120.23660483451538</v>
      </c>
      <c r="V718" s="62">
        <f t="shared" si="34"/>
        <v>1.5567638512216848</v>
      </c>
      <c r="W718" s="60">
        <v>21</v>
      </c>
      <c r="X718" s="60" t="s">
        <v>27</v>
      </c>
      <c r="Y718" s="60">
        <f t="shared" si="35"/>
        <v>0</v>
      </c>
      <c r="Z718" s="60">
        <v>6.02</v>
      </c>
      <c r="AA718" s="60">
        <v>53.1</v>
      </c>
      <c r="AB718" s="60"/>
    </row>
    <row r="719" spans="1:28" x14ac:dyDescent="0.3">
      <c r="A719" s="1" t="e">
        <v>#REF!</v>
      </c>
      <c r="B719" s="63">
        <v>113</v>
      </c>
      <c r="C719" s="63">
        <v>493851.846663</v>
      </c>
      <c r="D719" s="63">
        <v>5180685.5506600002</v>
      </c>
      <c r="E719" s="63">
        <v>3</v>
      </c>
      <c r="F719" s="63" t="s">
        <v>23</v>
      </c>
      <c r="G719" s="63" t="s">
        <v>2450</v>
      </c>
      <c r="H719" s="60">
        <v>21</v>
      </c>
      <c r="I719" s="60">
        <v>5</v>
      </c>
      <c r="J719" s="60" t="s">
        <v>27</v>
      </c>
      <c r="K719" s="60" t="s">
        <v>20</v>
      </c>
      <c r="L719" s="60">
        <v>66</v>
      </c>
      <c r="M719" s="60">
        <v>88</v>
      </c>
      <c r="N719" s="60">
        <v>22</v>
      </c>
      <c r="O719" s="60">
        <v>22</v>
      </c>
      <c r="P719" s="60">
        <v>631</v>
      </c>
      <c r="Q719" s="60">
        <v>266.89999999999998</v>
      </c>
      <c r="R719" s="60">
        <v>216.40999999999997</v>
      </c>
      <c r="S719" s="62">
        <v>23.330714846818545</v>
      </c>
      <c r="T719" s="60">
        <v>1.35</v>
      </c>
      <c r="U719" s="61">
        <f t="shared" si="33"/>
        <v>125.96215744568278</v>
      </c>
      <c r="V719" s="62">
        <f t="shared" si="34"/>
        <v>1.7180556794870712</v>
      </c>
      <c r="W719" s="60">
        <v>21</v>
      </c>
      <c r="X719" s="60" t="s">
        <v>27</v>
      </c>
      <c r="Y719" s="60">
        <f t="shared" si="35"/>
        <v>0</v>
      </c>
      <c r="Z719" s="60">
        <v>6.31</v>
      </c>
      <c r="AA719" s="60">
        <v>35.799999999999997</v>
      </c>
      <c r="AB719" s="60"/>
    </row>
    <row r="720" spans="1:28" s="85" customFormat="1" ht="21" customHeight="1" x14ac:dyDescent="0.3">
      <c r="A720" s="84" t="e">
        <v>#REF!</v>
      </c>
      <c r="B720" s="85">
        <v>113</v>
      </c>
      <c r="C720" s="85">
        <v>493851.846663</v>
      </c>
      <c r="D720" s="85">
        <v>5180685.5506600002</v>
      </c>
      <c r="E720" s="85">
        <v>3</v>
      </c>
      <c r="F720" s="85" t="s">
        <v>23</v>
      </c>
      <c r="G720" s="85" t="s">
        <v>2451</v>
      </c>
      <c r="H720" s="86">
        <v>21</v>
      </c>
      <c r="I720" s="86">
        <v>5</v>
      </c>
      <c r="J720" s="86" t="s">
        <v>27</v>
      </c>
      <c r="K720" s="86" t="s">
        <v>21</v>
      </c>
      <c r="L720" s="86">
        <v>88</v>
      </c>
      <c r="M720" s="86">
        <v>124</v>
      </c>
      <c r="N720" s="86">
        <v>36</v>
      </c>
      <c r="O720" s="86">
        <v>36</v>
      </c>
      <c r="P720" s="86">
        <v>632</v>
      </c>
      <c r="Q720" s="86">
        <v>439.89000000000004</v>
      </c>
      <c r="R720" s="86">
        <v>361.07</v>
      </c>
      <c r="S720" s="62">
        <v>21.829562134766125</v>
      </c>
      <c r="T720" s="60">
        <v>1.35</v>
      </c>
      <c r="U720" s="61">
        <f t="shared" si="33"/>
        <v>206.11989400202637</v>
      </c>
      <c r="V720" s="62">
        <f t="shared" si="34"/>
        <v>1.7517474562472379</v>
      </c>
      <c r="W720" s="60">
        <v>21</v>
      </c>
      <c r="X720" s="60" t="s">
        <v>27</v>
      </c>
      <c r="Y720" s="60">
        <f t="shared" si="35"/>
        <v>0</v>
      </c>
      <c r="Z720" s="60">
        <v>6.47</v>
      </c>
      <c r="AA720" s="60">
        <v>31.2</v>
      </c>
      <c r="AB720" s="60"/>
    </row>
    <row r="721" spans="1:28" x14ac:dyDescent="0.3">
      <c r="A721" s="76" t="e">
        <v>#REF!</v>
      </c>
      <c r="B721" s="71">
        <v>113</v>
      </c>
      <c r="C721" s="71">
        <v>493851.846663</v>
      </c>
      <c r="D721" s="71">
        <v>5180685.5506600002</v>
      </c>
      <c r="E721" s="71">
        <v>3</v>
      </c>
      <c r="F721" s="71" t="s">
        <v>23</v>
      </c>
      <c r="G721" s="71" t="s">
        <v>2452</v>
      </c>
      <c r="H721" s="77">
        <v>21</v>
      </c>
      <c r="I721" s="77">
        <v>5</v>
      </c>
      <c r="J721" s="77" t="s">
        <v>27</v>
      </c>
      <c r="K721" s="77" t="s">
        <v>22</v>
      </c>
      <c r="L721" s="77">
        <v>124</v>
      </c>
      <c r="M721" s="77">
        <v>153</v>
      </c>
      <c r="N721" s="77">
        <v>29</v>
      </c>
      <c r="O721" s="77">
        <v>20</v>
      </c>
      <c r="P721" s="77">
        <v>633</v>
      </c>
      <c r="Q721" s="77">
        <v>401.23</v>
      </c>
      <c r="R721" s="77">
        <v>334</v>
      </c>
      <c r="S721" s="78">
        <v>20.128742514970067</v>
      </c>
      <c r="T721" s="77">
        <v>1.35</v>
      </c>
      <c r="U721" s="61">
        <f t="shared" si="33"/>
        <v>114.51105222334797</v>
      </c>
      <c r="V721" s="78">
        <f t="shared" si="34"/>
        <v>2.9167490256621695</v>
      </c>
      <c r="W721" s="60">
        <v>21</v>
      </c>
      <c r="X721" s="60" t="s">
        <v>27</v>
      </c>
      <c r="Y721" s="60">
        <f t="shared" si="35"/>
        <v>0</v>
      </c>
      <c r="Z721" s="60">
        <v>6.67</v>
      </c>
      <c r="AA721" s="60">
        <v>19.399999999999999</v>
      </c>
      <c r="AB721" s="60"/>
    </row>
    <row r="722" spans="1:28" x14ac:dyDescent="0.3">
      <c r="A722" s="72" t="e">
        <v>#REF!</v>
      </c>
      <c r="B722" s="66">
        <v>139</v>
      </c>
      <c r="C722" s="66">
        <v>493847.76542900002</v>
      </c>
      <c r="D722" s="66">
        <v>5180719.15527</v>
      </c>
      <c r="E722" s="66">
        <v>2</v>
      </c>
      <c r="F722" s="66" t="s">
        <v>23</v>
      </c>
      <c r="G722" s="66" t="s">
        <v>2453</v>
      </c>
      <c r="H722" s="67">
        <v>21</v>
      </c>
      <c r="I722" s="67">
        <v>6</v>
      </c>
      <c r="J722" s="67" t="s">
        <v>40</v>
      </c>
      <c r="K722" s="67" t="s">
        <v>16</v>
      </c>
      <c r="L722" s="67">
        <v>0</v>
      </c>
      <c r="M722" s="67">
        <v>21</v>
      </c>
      <c r="N722" s="67">
        <v>21</v>
      </c>
      <c r="O722" s="67">
        <v>21</v>
      </c>
      <c r="P722" s="67">
        <v>961</v>
      </c>
      <c r="Q722" s="67">
        <v>225.38</v>
      </c>
      <c r="R722" s="67">
        <v>181.82</v>
      </c>
      <c r="S722" s="68">
        <v>23.957760422395776</v>
      </c>
      <c r="T722" s="67">
        <v>1.35</v>
      </c>
      <c r="U722" s="69">
        <f t="shared" si="33"/>
        <v>120.23660483451538</v>
      </c>
      <c r="V722" s="68">
        <f t="shared" si="34"/>
        <v>1.51218508082662</v>
      </c>
      <c r="W722" s="60">
        <v>21</v>
      </c>
      <c r="X722" s="60" t="s">
        <v>40</v>
      </c>
      <c r="Y722" s="60">
        <f t="shared" si="35"/>
        <v>0</v>
      </c>
      <c r="Z722" s="60">
        <v>4.6100000000000003</v>
      </c>
      <c r="AA722" s="60">
        <v>129.69999999999999</v>
      </c>
      <c r="AB722" s="60"/>
    </row>
    <row r="723" spans="1:28" x14ac:dyDescent="0.3">
      <c r="A723" s="72" t="e">
        <v>#REF!</v>
      </c>
      <c r="B723" s="66">
        <v>139</v>
      </c>
      <c r="C723" s="66">
        <v>493847.76542900002</v>
      </c>
      <c r="D723" s="66">
        <v>5180719.15527</v>
      </c>
      <c r="E723" s="66">
        <v>2</v>
      </c>
      <c r="F723" s="66" t="s">
        <v>23</v>
      </c>
      <c r="G723" s="66" t="s">
        <v>2454</v>
      </c>
      <c r="H723" s="67">
        <v>21</v>
      </c>
      <c r="I723" s="67">
        <v>6</v>
      </c>
      <c r="J723" s="67" t="s">
        <v>40</v>
      </c>
      <c r="K723" s="67" t="s">
        <v>17</v>
      </c>
      <c r="L723" s="67">
        <v>21</v>
      </c>
      <c r="M723" s="67">
        <v>37</v>
      </c>
      <c r="N723" s="67">
        <v>16</v>
      </c>
      <c r="O723" s="67">
        <v>16</v>
      </c>
      <c r="P723" s="67">
        <v>962</v>
      </c>
      <c r="Q723" s="67">
        <v>174.01</v>
      </c>
      <c r="R723" s="67">
        <v>142.99</v>
      </c>
      <c r="S723" s="68">
        <v>21.693824742989008</v>
      </c>
      <c r="T723" s="67">
        <v>1.35</v>
      </c>
      <c r="U723" s="69">
        <f t="shared" si="33"/>
        <v>91.608841778678382</v>
      </c>
      <c r="V723" s="68">
        <f t="shared" si="34"/>
        <v>1.5608755358511737</v>
      </c>
      <c r="W723" s="60">
        <v>21</v>
      </c>
      <c r="X723" s="60" t="s">
        <v>40</v>
      </c>
      <c r="Y723" s="60">
        <f t="shared" si="35"/>
        <v>0</v>
      </c>
      <c r="Z723" s="60">
        <v>5.95</v>
      </c>
      <c r="AA723" s="60">
        <v>53</v>
      </c>
      <c r="AB723" s="60"/>
    </row>
    <row r="724" spans="1:28" x14ac:dyDescent="0.3">
      <c r="A724" s="72" t="e">
        <v>#REF!</v>
      </c>
      <c r="B724" s="66">
        <v>139</v>
      </c>
      <c r="C724" s="66">
        <v>493847.76542900002</v>
      </c>
      <c r="D724" s="66">
        <v>5180719.15527</v>
      </c>
      <c r="E724" s="66">
        <v>2</v>
      </c>
      <c r="F724" s="66" t="s">
        <v>23</v>
      </c>
      <c r="G724" s="66" t="s">
        <v>2455</v>
      </c>
      <c r="H724" s="67">
        <v>21</v>
      </c>
      <c r="I724" s="67">
        <v>6</v>
      </c>
      <c r="J724" s="67" t="s">
        <v>40</v>
      </c>
      <c r="K724" s="67" t="s">
        <v>30</v>
      </c>
      <c r="L724" s="67">
        <v>37</v>
      </c>
      <c r="M724" s="67">
        <v>74.5</v>
      </c>
      <c r="N724" s="67">
        <v>37.5</v>
      </c>
      <c r="O724" s="67">
        <v>37.5</v>
      </c>
      <c r="P724" s="67">
        <v>963</v>
      </c>
      <c r="Q724" s="67">
        <v>422.01</v>
      </c>
      <c r="R724" s="67">
        <v>337.99</v>
      </c>
      <c r="S724" s="68">
        <v>24.858723630876646</v>
      </c>
      <c r="T724" s="67">
        <v>1.35</v>
      </c>
      <c r="U724" s="69">
        <f t="shared" si="33"/>
        <v>214.70822291877747</v>
      </c>
      <c r="V724" s="68">
        <f t="shared" si="34"/>
        <v>1.5741828394148609</v>
      </c>
      <c r="W724" s="60">
        <v>21</v>
      </c>
      <c r="X724" s="60" t="s">
        <v>40</v>
      </c>
      <c r="Y724" s="60">
        <f t="shared" si="35"/>
        <v>0</v>
      </c>
      <c r="Z724" s="60">
        <v>6.28</v>
      </c>
      <c r="AA724" s="60">
        <v>34.1</v>
      </c>
      <c r="AB724" s="60"/>
    </row>
    <row r="725" spans="1:28" x14ac:dyDescent="0.3">
      <c r="A725" s="72"/>
      <c r="B725" s="66"/>
      <c r="C725" s="66"/>
      <c r="D725" s="66"/>
      <c r="E725" s="66">
        <v>2</v>
      </c>
      <c r="F725" s="66" t="s">
        <v>23</v>
      </c>
      <c r="G725" s="66" t="s">
        <v>2456</v>
      </c>
      <c r="H725" s="67">
        <v>21</v>
      </c>
      <c r="I725" s="67">
        <v>6</v>
      </c>
      <c r="J725" s="67" t="s">
        <v>40</v>
      </c>
      <c r="K725" s="67" t="s">
        <v>20</v>
      </c>
      <c r="L725" s="67">
        <v>74.5</v>
      </c>
      <c r="M725" s="67">
        <v>125</v>
      </c>
      <c r="N725" s="67">
        <v>50.5</v>
      </c>
      <c r="O725" s="67">
        <v>35</v>
      </c>
      <c r="P725" s="93">
        <v>964965</v>
      </c>
      <c r="Q725" s="67">
        <v>397.1</v>
      </c>
      <c r="R725" s="67">
        <v>316.52</v>
      </c>
      <c r="S725" s="68">
        <v>25.458106912675362</v>
      </c>
      <c r="T725" s="67">
        <v>1.35</v>
      </c>
      <c r="U725" s="69">
        <f t="shared" si="33"/>
        <v>200.39434139085895</v>
      </c>
      <c r="V725" s="68">
        <f t="shared" si="34"/>
        <v>1.5794857170275274</v>
      </c>
      <c r="W725" s="60">
        <v>21</v>
      </c>
      <c r="X725" s="60" t="s">
        <v>40</v>
      </c>
      <c r="Y725" s="60">
        <f t="shared" si="35"/>
        <v>0</v>
      </c>
      <c r="Z725" s="60">
        <v>6.6</v>
      </c>
      <c r="AA725" s="60">
        <v>16</v>
      </c>
      <c r="AB725" s="60"/>
    </row>
    <row r="726" spans="1:28" x14ac:dyDescent="0.3">
      <c r="A726" s="1" t="e">
        <v>#REF!</v>
      </c>
      <c r="B726" s="63">
        <v>139</v>
      </c>
      <c r="C726" s="63">
        <v>493847.76542900002</v>
      </c>
      <c r="D726" s="63">
        <v>5180719.15527</v>
      </c>
      <c r="E726" s="63">
        <v>2</v>
      </c>
      <c r="F726" s="63" t="s">
        <v>23</v>
      </c>
      <c r="G726" s="63" t="s">
        <v>2457</v>
      </c>
      <c r="H726" s="60">
        <v>21</v>
      </c>
      <c r="I726" s="60">
        <v>6</v>
      </c>
      <c r="J726" s="60" t="s">
        <v>40</v>
      </c>
      <c r="K726" s="60" t="s">
        <v>21</v>
      </c>
      <c r="L726" s="60">
        <v>125</v>
      </c>
      <c r="M726" s="60">
        <v>153</v>
      </c>
      <c r="N726" s="60">
        <v>28</v>
      </c>
      <c r="O726" s="60">
        <v>3</v>
      </c>
      <c r="P726" s="60">
        <v>966</v>
      </c>
      <c r="Q726" s="60">
        <v>30.86</v>
      </c>
      <c r="R726" s="60">
        <v>23.64</v>
      </c>
      <c r="S726" s="62">
        <v>30.541455160744498</v>
      </c>
      <c r="T726" s="60">
        <v>1.35</v>
      </c>
      <c r="U726" s="61">
        <f t="shared" si="33"/>
        <v>17.176657833502198</v>
      </c>
      <c r="V726" s="68">
        <f t="shared" si="34"/>
        <v>1.3762863665998739</v>
      </c>
      <c r="W726" s="60">
        <v>21</v>
      </c>
      <c r="X726" s="60" t="s">
        <v>40</v>
      </c>
      <c r="Y726" s="60">
        <f t="shared" si="35"/>
        <v>0</v>
      </c>
      <c r="Z726" s="60">
        <v>6.86</v>
      </c>
      <c r="AA726" s="60">
        <v>0.9</v>
      </c>
      <c r="AB726" s="60"/>
    </row>
    <row r="727" spans="1:28" x14ac:dyDescent="0.3">
      <c r="A727" s="1" t="e">
        <v>#REF!</v>
      </c>
      <c r="B727" s="63">
        <v>239</v>
      </c>
      <c r="C727" s="63">
        <v>493858.43561599799</v>
      </c>
      <c r="D727" s="63">
        <v>5180848.0880899904</v>
      </c>
      <c r="E727" s="63">
        <v>6</v>
      </c>
      <c r="F727" s="63" t="s">
        <v>15</v>
      </c>
      <c r="G727" s="63" t="s">
        <v>2458</v>
      </c>
      <c r="H727" s="60">
        <v>21</v>
      </c>
      <c r="I727" s="60">
        <v>10</v>
      </c>
      <c r="J727" s="60" t="s">
        <v>53</v>
      </c>
      <c r="K727" s="60" t="s">
        <v>16</v>
      </c>
      <c r="L727" s="60">
        <v>0</v>
      </c>
      <c r="M727" s="60">
        <v>14</v>
      </c>
      <c r="N727" s="60">
        <v>14</v>
      </c>
      <c r="O727" s="60">
        <v>14</v>
      </c>
      <c r="P727" s="60">
        <v>236</v>
      </c>
      <c r="Q727" s="60">
        <v>126.59</v>
      </c>
      <c r="R727" s="60">
        <v>104.87</v>
      </c>
      <c r="S727" s="62">
        <v>20.711356918089059</v>
      </c>
      <c r="T727" s="60">
        <v>1.35</v>
      </c>
      <c r="U727" s="61">
        <f t="shared" si="33"/>
        <v>80.157736556343579</v>
      </c>
      <c r="V727" s="62">
        <f t="shared" si="34"/>
        <v>1.3082954248126251</v>
      </c>
      <c r="W727" s="60">
        <v>21</v>
      </c>
      <c r="X727" s="60" t="s">
        <v>53</v>
      </c>
      <c r="Y727" s="60">
        <f t="shared" si="35"/>
        <v>0</v>
      </c>
      <c r="Z727" s="60">
        <v>4.2699999999999996</v>
      </c>
      <c r="AA727" s="60">
        <v>164.4</v>
      </c>
      <c r="AB727" s="60"/>
    </row>
    <row r="728" spans="1:28" x14ac:dyDescent="0.3">
      <c r="A728" s="1" t="e">
        <v>#REF!</v>
      </c>
      <c r="B728" s="63">
        <v>239</v>
      </c>
      <c r="C728" s="63">
        <v>493858.43561599799</v>
      </c>
      <c r="D728" s="63">
        <v>5180848.0880899904</v>
      </c>
      <c r="E728" s="63">
        <v>6</v>
      </c>
      <c r="F728" s="63" t="s">
        <v>15</v>
      </c>
      <c r="G728" s="63" t="s">
        <v>2459</v>
      </c>
      <c r="H728" s="60">
        <v>21</v>
      </c>
      <c r="I728" s="60">
        <v>10</v>
      </c>
      <c r="J728" s="60" t="s">
        <v>53</v>
      </c>
      <c r="K728" s="60" t="s">
        <v>17</v>
      </c>
      <c r="L728" s="60">
        <v>14</v>
      </c>
      <c r="M728" s="60">
        <v>35</v>
      </c>
      <c r="N728" s="60">
        <v>21</v>
      </c>
      <c r="O728" s="60">
        <v>21</v>
      </c>
      <c r="P728" s="60">
        <v>237</v>
      </c>
      <c r="Q728" s="60">
        <v>196.25</v>
      </c>
      <c r="R728" s="60">
        <v>167.08</v>
      </c>
      <c r="S728" s="62">
        <v>17.458702418003345</v>
      </c>
      <c r="T728" s="60">
        <v>1.35</v>
      </c>
      <c r="U728" s="61">
        <f t="shared" si="33"/>
        <v>120.23660483451538</v>
      </c>
      <c r="V728" s="62">
        <f t="shared" si="34"/>
        <v>1.3895934622401918</v>
      </c>
      <c r="W728" s="60">
        <v>21</v>
      </c>
      <c r="X728" s="60" t="s">
        <v>53</v>
      </c>
      <c r="Y728" s="60">
        <f t="shared" si="35"/>
        <v>0</v>
      </c>
      <c r="Z728" s="60">
        <v>4.71</v>
      </c>
      <c r="AA728" s="60">
        <v>138.80000000000001</v>
      </c>
      <c r="AB728" s="60"/>
    </row>
    <row r="729" spans="1:28" x14ac:dyDescent="0.3">
      <c r="A729" s="1" t="e">
        <v>#REF!</v>
      </c>
      <c r="B729" s="63">
        <v>239</v>
      </c>
      <c r="C729" s="63">
        <v>493858.43561599799</v>
      </c>
      <c r="D729" s="63">
        <v>5180848.0880899904</v>
      </c>
      <c r="E729" s="63">
        <v>6</v>
      </c>
      <c r="F729" s="63" t="s">
        <v>15</v>
      </c>
      <c r="G729" s="63" t="s">
        <v>2460</v>
      </c>
      <c r="H729" s="60">
        <v>21</v>
      </c>
      <c r="I729" s="60">
        <v>10</v>
      </c>
      <c r="J729" s="60" t="s">
        <v>53</v>
      </c>
      <c r="K729" s="60" t="s">
        <v>30</v>
      </c>
      <c r="L729" s="60">
        <v>35</v>
      </c>
      <c r="M729" s="60">
        <v>69</v>
      </c>
      <c r="N729" s="60">
        <v>34</v>
      </c>
      <c r="O729" s="60">
        <v>34</v>
      </c>
      <c r="P729" s="60">
        <v>238</v>
      </c>
      <c r="Q729" s="60">
        <v>283.86</v>
      </c>
      <c r="R729" s="60">
        <v>232.49</v>
      </c>
      <c r="S729" s="62">
        <v>22.095574003182932</v>
      </c>
      <c r="T729" s="60">
        <v>1.35</v>
      </c>
      <c r="U729" s="61">
        <f t="shared" si="33"/>
        <v>194.66878877969157</v>
      </c>
      <c r="V729" s="62">
        <f t="shared" si="34"/>
        <v>1.1942849259883723</v>
      </c>
      <c r="W729" s="60">
        <v>21</v>
      </c>
      <c r="X729" s="60" t="s">
        <v>53</v>
      </c>
      <c r="Y729" s="60">
        <f t="shared" si="35"/>
        <v>0</v>
      </c>
      <c r="Z729" s="60">
        <v>5.56</v>
      </c>
      <c r="AA729" s="60">
        <v>89.1</v>
      </c>
      <c r="AB729" s="60"/>
    </row>
    <row r="730" spans="1:28" x14ac:dyDescent="0.3">
      <c r="A730" s="1" t="e">
        <v>#REF!</v>
      </c>
      <c r="B730" s="63">
        <v>239</v>
      </c>
      <c r="C730" s="63">
        <v>493858.43561599799</v>
      </c>
      <c r="D730" s="63">
        <v>5180848.0880899904</v>
      </c>
      <c r="E730" s="63">
        <v>6</v>
      </c>
      <c r="F730" s="63" t="s">
        <v>15</v>
      </c>
      <c r="G730" s="63" t="s">
        <v>2461</v>
      </c>
      <c r="H730" s="60">
        <v>21</v>
      </c>
      <c r="I730" s="60">
        <v>10</v>
      </c>
      <c r="J730" s="60" t="s">
        <v>53</v>
      </c>
      <c r="K730" s="60" t="s">
        <v>36</v>
      </c>
      <c r="L730" s="60">
        <v>69</v>
      </c>
      <c r="M730" s="60">
        <v>103</v>
      </c>
      <c r="N730" s="60">
        <v>34</v>
      </c>
      <c r="O730" s="60">
        <v>14</v>
      </c>
      <c r="P730" s="60">
        <v>239</v>
      </c>
      <c r="Q730" s="60">
        <v>130.48000000000002</v>
      </c>
      <c r="R730" s="60">
        <v>104.68999999999998</v>
      </c>
      <c r="S730" s="62">
        <v>24.634635590791898</v>
      </c>
      <c r="T730" s="60">
        <v>1.35</v>
      </c>
      <c r="U730" s="61">
        <f t="shared" si="33"/>
        <v>80.157736556343579</v>
      </c>
      <c r="V730" s="62">
        <f t="shared" si="34"/>
        <v>1.3060498524233211</v>
      </c>
      <c r="W730" s="60">
        <v>21</v>
      </c>
      <c r="X730" s="60" t="s">
        <v>53</v>
      </c>
      <c r="Y730" s="60">
        <f t="shared" si="35"/>
        <v>0</v>
      </c>
      <c r="Z730" s="60">
        <v>5.91</v>
      </c>
      <c r="AA730" s="60">
        <v>69.2</v>
      </c>
      <c r="AB730" s="60"/>
    </row>
    <row r="731" spans="1:28" x14ac:dyDescent="0.3">
      <c r="A731" s="1" t="e">
        <v>#REF!</v>
      </c>
      <c r="B731" s="63">
        <v>239</v>
      </c>
      <c r="C731" s="63">
        <v>493858.43561599799</v>
      </c>
      <c r="D731" s="63">
        <v>5180848.0880899904</v>
      </c>
      <c r="E731" s="63">
        <v>6</v>
      </c>
      <c r="F731" s="63" t="s">
        <v>15</v>
      </c>
      <c r="G731" s="63" t="s">
        <v>2462</v>
      </c>
      <c r="H731" s="60">
        <v>21</v>
      </c>
      <c r="I731" s="60">
        <v>10</v>
      </c>
      <c r="J731" s="60" t="s">
        <v>53</v>
      </c>
      <c r="K731" s="60" t="s">
        <v>37</v>
      </c>
      <c r="L731" s="60">
        <v>103</v>
      </c>
      <c r="M731" s="60">
        <v>128</v>
      </c>
      <c r="N731" s="60">
        <v>25</v>
      </c>
      <c r="O731" s="60">
        <v>25</v>
      </c>
      <c r="P731" s="60">
        <v>240</v>
      </c>
      <c r="Q731" s="60">
        <v>264.89999999999998</v>
      </c>
      <c r="R731" s="60">
        <v>208.91000000000003</v>
      </c>
      <c r="S731" s="62">
        <v>26.801014791058325</v>
      </c>
      <c r="T731" s="60">
        <v>1.35</v>
      </c>
      <c r="U731" s="61">
        <f t="shared" si="33"/>
        <v>143.13881527918497</v>
      </c>
      <c r="V731" s="62">
        <f t="shared" si="34"/>
        <v>1.4594923088648715</v>
      </c>
      <c r="W731" s="60">
        <v>21</v>
      </c>
      <c r="X731" s="60" t="s">
        <v>53</v>
      </c>
      <c r="Y731" s="60">
        <f t="shared" si="35"/>
        <v>0</v>
      </c>
      <c r="Z731" s="60">
        <v>5.99</v>
      </c>
      <c r="AA731" s="60">
        <v>64.2</v>
      </c>
      <c r="AB731" s="60"/>
    </row>
    <row r="732" spans="1:28" x14ac:dyDescent="0.3">
      <c r="A732" s="1" t="e">
        <v>#REF!</v>
      </c>
      <c r="B732" s="63">
        <v>239</v>
      </c>
      <c r="C732" s="63">
        <v>493858.43561599799</v>
      </c>
      <c r="D732" s="63">
        <v>5180848.0880899904</v>
      </c>
      <c r="E732" s="63">
        <v>6</v>
      </c>
      <c r="F732" s="63" t="s">
        <v>15</v>
      </c>
      <c r="G732" s="63" t="s">
        <v>2463</v>
      </c>
      <c r="H732" s="60">
        <v>21</v>
      </c>
      <c r="I732" s="60">
        <v>10</v>
      </c>
      <c r="J732" s="60" t="s">
        <v>53</v>
      </c>
      <c r="K732" s="60" t="s">
        <v>44</v>
      </c>
      <c r="L732" s="60">
        <v>128</v>
      </c>
      <c r="M732" s="60">
        <v>153</v>
      </c>
      <c r="N732" s="60">
        <v>25</v>
      </c>
      <c r="O732" s="60">
        <v>10</v>
      </c>
      <c r="P732" s="60">
        <v>241</v>
      </c>
      <c r="Q732" s="60">
        <v>113.44000000000001</v>
      </c>
      <c r="R732" s="60">
        <v>90.17</v>
      </c>
      <c r="S732" s="62">
        <v>25.806809360097603</v>
      </c>
      <c r="T732" s="60">
        <v>1.35</v>
      </c>
      <c r="U732" s="61">
        <f t="shared" si="33"/>
        <v>57.255526111673987</v>
      </c>
      <c r="V732" s="62">
        <f t="shared" si="34"/>
        <v>1.5748698182272924</v>
      </c>
      <c r="W732" s="60">
        <v>21</v>
      </c>
      <c r="X732" s="60" t="s">
        <v>53</v>
      </c>
      <c r="Y732" s="60">
        <f t="shared" si="35"/>
        <v>0</v>
      </c>
      <c r="Z732" s="60">
        <v>6.02</v>
      </c>
      <c r="AA732" s="60">
        <v>62.7</v>
      </c>
      <c r="AB732" s="60"/>
    </row>
    <row r="733" spans="1:28" x14ac:dyDescent="0.3">
      <c r="A733" s="1" t="e">
        <v>#REF!</v>
      </c>
      <c r="B733" s="63">
        <v>261</v>
      </c>
      <c r="C733" s="63">
        <v>493828.46287400002</v>
      </c>
      <c r="D733" s="63">
        <v>5180878.0798399802</v>
      </c>
      <c r="E733" s="63">
        <v>5</v>
      </c>
      <c r="F733" s="63" t="s">
        <v>15</v>
      </c>
      <c r="G733" s="63" t="s">
        <v>2464</v>
      </c>
      <c r="H733" s="60">
        <v>21</v>
      </c>
      <c r="I733" s="60">
        <v>11</v>
      </c>
      <c r="J733" s="60" t="s">
        <v>58</v>
      </c>
      <c r="K733" s="60" t="s">
        <v>16</v>
      </c>
      <c r="L733" s="60">
        <v>0</v>
      </c>
      <c r="M733" s="60">
        <v>28</v>
      </c>
      <c r="N733" s="60">
        <v>28</v>
      </c>
      <c r="O733" s="60">
        <v>28</v>
      </c>
      <c r="P733" s="60">
        <v>253</v>
      </c>
      <c r="Q733" s="60">
        <v>254.51</v>
      </c>
      <c r="R733" s="60">
        <v>207.32999999999998</v>
      </c>
      <c r="S733" s="62">
        <v>22.755992861621575</v>
      </c>
      <c r="T733" s="60">
        <v>1.35</v>
      </c>
      <c r="U733" s="61">
        <f t="shared" si="33"/>
        <v>160.31547311268716</v>
      </c>
      <c r="V733" s="62">
        <f t="shared" si="34"/>
        <v>1.2932625652064533</v>
      </c>
      <c r="W733" s="60">
        <v>21</v>
      </c>
      <c r="X733" s="60" t="s">
        <v>58</v>
      </c>
      <c r="Y733" s="60">
        <f t="shared" si="35"/>
        <v>0</v>
      </c>
      <c r="Z733" s="60">
        <v>4.9800000000000004</v>
      </c>
      <c r="AA733" s="60">
        <v>122</v>
      </c>
      <c r="AB733" s="60"/>
    </row>
    <row r="734" spans="1:28" x14ac:dyDescent="0.3">
      <c r="A734" s="1" t="e">
        <v>#REF!</v>
      </c>
      <c r="B734" s="63">
        <v>261</v>
      </c>
      <c r="C734" s="63">
        <v>493828.46287400002</v>
      </c>
      <c r="D734" s="63">
        <v>5180878.0798399802</v>
      </c>
      <c r="E734" s="63">
        <v>5</v>
      </c>
      <c r="F734" s="63" t="s">
        <v>15</v>
      </c>
      <c r="G734" s="63" t="s">
        <v>2465</v>
      </c>
      <c r="H734" s="60">
        <v>21</v>
      </c>
      <c r="I734" s="60">
        <v>11</v>
      </c>
      <c r="J734" s="60" t="s">
        <v>58</v>
      </c>
      <c r="K734" s="60" t="s">
        <v>36</v>
      </c>
      <c r="L734" s="60">
        <v>28</v>
      </c>
      <c r="M734" s="60">
        <v>60</v>
      </c>
      <c r="N734" s="60">
        <v>32</v>
      </c>
      <c r="O734" s="60">
        <v>30</v>
      </c>
      <c r="P734" s="60">
        <v>254</v>
      </c>
      <c r="Q734" s="60">
        <v>250.42999999999998</v>
      </c>
      <c r="R734" s="60">
        <v>200.57000000000002</v>
      </c>
      <c r="S734" s="62">
        <v>24.859151418457373</v>
      </c>
      <c r="T734" s="60">
        <v>1.35</v>
      </c>
      <c r="U734" s="61">
        <f t="shared" si="33"/>
        <v>171.76657833502196</v>
      </c>
      <c r="V734" s="62">
        <f t="shared" si="34"/>
        <v>1.1676893255031164</v>
      </c>
      <c r="W734" s="60">
        <v>21</v>
      </c>
      <c r="X734" s="60" t="s">
        <v>58</v>
      </c>
      <c r="Y734" s="60">
        <f t="shared" si="35"/>
        <v>0</v>
      </c>
      <c r="Z734" s="60">
        <v>6.07</v>
      </c>
      <c r="AA734" s="60">
        <v>58.2</v>
      </c>
      <c r="AB734" s="60"/>
    </row>
    <row r="735" spans="1:28" x14ac:dyDescent="0.3">
      <c r="A735" s="1" t="e">
        <v>#REF!</v>
      </c>
      <c r="B735" s="63">
        <v>261</v>
      </c>
      <c r="C735" s="63">
        <v>493828.46287400002</v>
      </c>
      <c r="D735" s="63">
        <v>5180878.0798399802</v>
      </c>
      <c r="E735" s="63">
        <v>5</v>
      </c>
      <c r="F735" s="63" t="s">
        <v>15</v>
      </c>
      <c r="G735" s="63" t="s">
        <v>2466</v>
      </c>
      <c r="H735" s="60">
        <v>21</v>
      </c>
      <c r="I735" s="60">
        <v>11</v>
      </c>
      <c r="J735" s="60" t="s">
        <v>58</v>
      </c>
      <c r="K735" s="60" t="s">
        <v>37</v>
      </c>
      <c r="L735" s="60">
        <v>60</v>
      </c>
      <c r="M735" s="60">
        <v>91</v>
      </c>
      <c r="N735" s="60">
        <v>31</v>
      </c>
      <c r="O735" s="60">
        <v>20</v>
      </c>
      <c r="P735" s="60">
        <v>255</v>
      </c>
      <c r="Q735" s="60">
        <v>217.27000000000004</v>
      </c>
      <c r="R735" s="60">
        <v>181.49</v>
      </c>
      <c r="S735" s="62">
        <v>19.714584825610242</v>
      </c>
      <c r="T735" s="60">
        <v>1.35</v>
      </c>
      <c r="U735" s="61">
        <f t="shared" si="33"/>
        <v>114.51105222334797</v>
      </c>
      <c r="V735" s="62">
        <f t="shared" si="34"/>
        <v>1.5849125169683447</v>
      </c>
      <c r="W735" s="60">
        <v>21</v>
      </c>
      <c r="X735" s="60" t="s">
        <v>58</v>
      </c>
      <c r="Y735" s="60">
        <f t="shared" si="35"/>
        <v>0</v>
      </c>
      <c r="Z735" s="60">
        <v>6.49</v>
      </c>
      <c r="AA735" s="60">
        <v>33.9</v>
      </c>
      <c r="AB735" s="60"/>
    </row>
    <row r="736" spans="1:28" x14ac:dyDescent="0.3">
      <c r="A736" s="1" t="e">
        <v>#REF!</v>
      </c>
      <c r="B736" s="63">
        <v>261</v>
      </c>
      <c r="C736" s="63">
        <v>493828.46287400002</v>
      </c>
      <c r="D736" s="63">
        <v>5180878.0798399802</v>
      </c>
      <c r="E736" s="63">
        <v>5</v>
      </c>
      <c r="F736" s="63" t="s">
        <v>15</v>
      </c>
      <c r="G736" s="63" t="s">
        <v>2467</v>
      </c>
      <c r="H736" s="60">
        <v>21</v>
      </c>
      <c r="I736" s="60">
        <v>11</v>
      </c>
      <c r="J736" s="60" t="s">
        <v>58</v>
      </c>
      <c r="K736" s="60" t="s">
        <v>38</v>
      </c>
      <c r="L736" s="60">
        <v>91</v>
      </c>
      <c r="M736" s="60">
        <v>119</v>
      </c>
      <c r="N736" s="60">
        <v>28</v>
      </c>
      <c r="O736" s="60">
        <v>28</v>
      </c>
      <c r="P736" s="60">
        <v>256</v>
      </c>
      <c r="Q736" s="60">
        <v>311.57</v>
      </c>
      <c r="R736" s="60">
        <v>256.60000000000002</v>
      </c>
      <c r="S736" s="62">
        <v>21.422447388932177</v>
      </c>
      <c r="T736" s="60">
        <v>1.35</v>
      </c>
      <c r="U736" s="61">
        <f t="shared" si="33"/>
        <v>160.31547311268716</v>
      </c>
      <c r="V736" s="62">
        <f t="shared" si="34"/>
        <v>1.6005940974869819</v>
      </c>
      <c r="W736" s="60">
        <v>21</v>
      </c>
      <c r="X736" s="60" t="s">
        <v>58</v>
      </c>
      <c r="Y736" s="60">
        <f t="shared" si="35"/>
        <v>0</v>
      </c>
      <c r="Z736" s="60">
        <v>6.64</v>
      </c>
      <c r="AA736" s="60">
        <v>24.9</v>
      </c>
      <c r="AB736" s="60"/>
    </row>
    <row r="737" spans="1:28" x14ac:dyDescent="0.3">
      <c r="A737" s="1" t="e">
        <v>#REF!</v>
      </c>
      <c r="B737" s="63">
        <v>261</v>
      </c>
      <c r="C737" s="63">
        <v>493828.46287400002</v>
      </c>
      <c r="D737" s="63">
        <v>5180878.0798399802</v>
      </c>
      <c r="E737" s="63">
        <v>5</v>
      </c>
      <c r="F737" s="63" t="s">
        <v>15</v>
      </c>
      <c r="G737" s="63" t="s">
        <v>2468</v>
      </c>
      <c r="H737" s="60">
        <v>21</v>
      </c>
      <c r="I737" s="60">
        <v>11</v>
      </c>
      <c r="J737" s="60" t="s">
        <v>58</v>
      </c>
      <c r="K737" s="60" t="s">
        <v>82</v>
      </c>
      <c r="L737" s="60">
        <v>119</v>
      </c>
      <c r="M737" s="60">
        <v>153</v>
      </c>
      <c r="N737" s="60">
        <v>34</v>
      </c>
      <c r="O737" s="60">
        <v>30</v>
      </c>
      <c r="P737" s="60">
        <v>257</v>
      </c>
      <c r="Q737" s="60">
        <v>344.40999999999997</v>
      </c>
      <c r="R737" s="60">
        <v>285.77</v>
      </c>
      <c r="S737" s="62">
        <v>20.519998600272942</v>
      </c>
      <c r="T737" s="60">
        <v>1.35</v>
      </c>
      <c r="U737" s="61">
        <f t="shared" si="33"/>
        <v>171.76657833502196</v>
      </c>
      <c r="V737" s="62">
        <f t="shared" si="34"/>
        <v>1.6637113154959642</v>
      </c>
      <c r="W737" s="60">
        <v>21</v>
      </c>
      <c r="X737" s="60" t="s">
        <v>58</v>
      </c>
      <c r="Y737" s="60">
        <f t="shared" si="35"/>
        <v>0</v>
      </c>
      <c r="Z737" s="60">
        <v>6.71</v>
      </c>
      <c r="AA737" s="60">
        <v>21.3</v>
      </c>
      <c r="AB737" s="60"/>
    </row>
    <row r="738" spans="1:28" x14ac:dyDescent="0.3">
      <c r="A738" s="1" t="e">
        <v>#REF!</v>
      </c>
      <c r="B738" s="63">
        <v>334</v>
      </c>
      <c r="C738" s="63">
        <v>493849.705391998</v>
      </c>
      <c r="D738" s="63">
        <v>5180973.4009100003</v>
      </c>
      <c r="E738" s="63">
        <v>4</v>
      </c>
      <c r="F738" s="63" t="s">
        <v>15</v>
      </c>
      <c r="G738" s="63" t="s">
        <v>2469</v>
      </c>
      <c r="H738" s="60">
        <v>21</v>
      </c>
      <c r="I738" s="60">
        <v>14</v>
      </c>
      <c r="J738" s="60" t="s">
        <v>71</v>
      </c>
      <c r="K738" s="60" t="s">
        <v>16</v>
      </c>
      <c r="L738" s="60">
        <v>0</v>
      </c>
      <c r="M738" s="60">
        <v>23</v>
      </c>
      <c r="N738" s="60">
        <v>23</v>
      </c>
      <c r="O738" s="60">
        <v>23</v>
      </c>
      <c r="P738" s="60">
        <v>317</v>
      </c>
      <c r="Q738" s="60">
        <v>193.07</v>
      </c>
      <c r="R738" s="60">
        <v>158.41000000000003</v>
      </c>
      <c r="S738" s="62">
        <v>21.879931822485933</v>
      </c>
      <c r="T738" s="60">
        <v>1.35</v>
      </c>
      <c r="U738" s="61">
        <f t="shared" si="33"/>
        <v>131.68771005685016</v>
      </c>
      <c r="V738" s="62">
        <f t="shared" si="34"/>
        <v>1.2029216692401572</v>
      </c>
      <c r="W738" s="60">
        <v>21</v>
      </c>
      <c r="X738" s="60" t="s">
        <v>71</v>
      </c>
      <c r="Y738" s="60">
        <f t="shared" si="35"/>
        <v>0</v>
      </c>
      <c r="Z738" s="60">
        <v>4.7300000000000004</v>
      </c>
      <c r="AA738" s="60">
        <v>133.4</v>
      </c>
      <c r="AB738" s="60"/>
    </row>
    <row r="739" spans="1:28" x14ac:dyDescent="0.3">
      <c r="A739" s="1" t="e">
        <v>#REF!</v>
      </c>
      <c r="B739" s="63">
        <v>334</v>
      </c>
      <c r="C739" s="63">
        <v>493849.705391998</v>
      </c>
      <c r="D739" s="63">
        <v>5180973.4009100003</v>
      </c>
      <c r="E739" s="63">
        <v>4</v>
      </c>
      <c r="F739" s="63" t="s">
        <v>15</v>
      </c>
      <c r="G739" s="63" t="s">
        <v>2470</v>
      </c>
      <c r="H739" s="60">
        <v>21</v>
      </c>
      <c r="I739" s="60">
        <v>14</v>
      </c>
      <c r="J739" s="60" t="s">
        <v>71</v>
      </c>
      <c r="K739" s="60" t="s">
        <v>17</v>
      </c>
      <c r="L739" s="60">
        <v>23</v>
      </c>
      <c r="M739" s="60">
        <v>43</v>
      </c>
      <c r="N739" s="60">
        <v>20</v>
      </c>
      <c r="O739" s="60">
        <v>20</v>
      </c>
      <c r="P739" s="60">
        <v>318</v>
      </c>
      <c r="Q739" s="60">
        <v>171.8</v>
      </c>
      <c r="R739" s="60">
        <v>139.04000000000002</v>
      </c>
      <c r="S739" s="62">
        <v>23.561565017261209</v>
      </c>
      <c r="T739" s="60">
        <v>1.35</v>
      </c>
      <c r="U739" s="61">
        <f t="shared" si="33"/>
        <v>114.51105222334797</v>
      </c>
      <c r="V739" s="62">
        <f t="shared" si="34"/>
        <v>1.2142059417008026</v>
      </c>
      <c r="W739" s="60">
        <v>21</v>
      </c>
      <c r="X739" s="60" t="s">
        <v>71</v>
      </c>
      <c r="Y739" s="60">
        <f t="shared" si="35"/>
        <v>0</v>
      </c>
      <c r="Z739" s="60">
        <v>6.04</v>
      </c>
      <c r="AA739" s="60">
        <v>58</v>
      </c>
      <c r="AB739" s="60"/>
    </row>
    <row r="740" spans="1:28" x14ac:dyDescent="0.3">
      <c r="A740" s="1" t="e">
        <v>#REF!</v>
      </c>
      <c r="B740" s="63">
        <v>334</v>
      </c>
      <c r="C740" s="63">
        <v>493849.705391998</v>
      </c>
      <c r="D740" s="63">
        <v>5180973.4009100003</v>
      </c>
      <c r="E740" s="63">
        <v>4</v>
      </c>
      <c r="F740" s="63" t="s">
        <v>15</v>
      </c>
      <c r="G740" s="63" t="s">
        <v>2471</v>
      </c>
      <c r="H740" s="60">
        <v>21</v>
      </c>
      <c r="I740" s="60">
        <v>14</v>
      </c>
      <c r="J740" s="60" t="s">
        <v>71</v>
      </c>
      <c r="K740" s="60" t="s">
        <v>36</v>
      </c>
      <c r="L740" s="60">
        <v>43</v>
      </c>
      <c r="M740" s="60">
        <v>72</v>
      </c>
      <c r="N740" s="60">
        <v>29</v>
      </c>
      <c r="O740" s="60">
        <v>29</v>
      </c>
      <c r="P740" s="60">
        <v>319</v>
      </c>
      <c r="Q740" s="60">
        <v>289.08</v>
      </c>
      <c r="R740" s="60">
        <v>236.93</v>
      </c>
      <c r="S740" s="62">
        <v>22.0107204659604</v>
      </c>
      <c r="T740" s="60">
        <v>1.35</v>
      </c>
      <c r="U740" s="61">
        <f t="shared" si="33"/>
        <v>166.04102572385457</v>
      </c>
      <c r="V740" s="62">
        <f t="shared" si="34"/>
        <v>1.4269364993808338</v>
      </c>
      <c r="W740" s="60">
        <v>21</v>
      </c>
      <c r="X740" s="60" t="s">
        <v>71</v>
      </c>
      <c r="Y740" s="60">
        <f t="shared" si="35"/>
        <v>0</v>
      </c>
      <c r="Z740" s="60">
        <v>6.36</v>
      </c>
      <c r="AA740" s="60">
        <v>39.4</v>
      </c>
      <c r="AB740" s="60"/>
    </row>
    <row r="741" spans="1:28" x14ac:dyDescent="0.3">
      <c r="A741" s="1" t="e">
        <v>#REF!</v>
      </c>
      <c r="B741" s="63">
        <v>334</v>
      </c>
      <c r="C741" s="63">
        <v>493849.705391998</v>
      </c>
      <c r="D741" s="63">
        <v>5180973.4009100003</v>
      </c>
      <c r="E741" s="63">
        <v>4</v>
      </c>
      <c r="F741" s="63" t="s">
        <v>15</v>
      </c>
      <c r="G741" s="63" t="s">
        <v>2472</v>
      </c>
      <c r="H741" s="60">
        <v>21</v>
      </c>
      <c r="I741" s="60">
        <v>14</v>
      </c>
      <c r="J741" s="60" t="s">
        <v>71</v>
      </c>
      <c r="K741" s="60" t="s">
        <v>37</v>
      </c>
      <c r="L741" s="60">
        <v>72</v>
      </c>
      <c r="M741" s="60">
        <v>97</v>
      </c>
      <c r="N741" s="60">
        <v>25</v>
      </c>
      <c r="O741" s="60">
        <v>25</v>
      </c>
      <c r="P741" s="60">
        <v>320</v>
      </c>
      <c r="Q741" s="60">
        <v>265.97000000000003</v>
      </c>
      <c r="R741" s="60">
        <v>216.87000000000003</v>
      </c>
      <c r="S741" s="62">
        <v>22.640291418822329</v>
      </c>
      <c r="T741" s="60">
        <v>1.35</v>
      </c>
      <c r="U741" s="61">
        <f t="shared" si="33"/>
        <v>143.13881527918497</v>
      </c>
      <c r="V741" s="62">
        <f t="shared" si="34"/>
        <v>1.5151026615457599</v>
      </c>
      <c r="W741" s="60">
        <v>21</v>
      </c>
      <c r="X741" s="60" t="s">
        <v>71</v>
      </c>
      <c r="Y741" s="60">
        <f t="shared" si="35"/>
        <v>0</v>
      </c>
      <c r="Z741" s="60">
        <v>6.5</v>
      </c>
      <c r="AA741" s="60">
        <v>31.1</v>
      </c>
      <c r="AB741" s="60"/>
    </row>
    <row r="742" spans="1:28" x14ac:dyDescent="0.3">
      <c r="A742" s="1" t="e">
        <v>#REF!</v>
      </c>
      <c r="B742" s="63">
        <v>334</v>
      </c>
      <c r="C742" s="63">
        <v>493849.705391998</v>
      </c>
      <c r="D742" s="63">
        <v>5180973.4009100003</v>
      </c>
      <c r="E742" s="63">
        <v>4</v>
      </c>
      <c r="F742" s="63" t="s">
        <v>15</v>
      </c>
      <c r="G742" s="63" t="s">
        <v>2473</v>
      </c>
      <c r="H742" s="60">
        <v>21</v>
      </c>
      <c r="I742" s="60">
        <v>14</v>
      </c>
      <c r="J742" s="60" t="s">
        <v>71</v>
      </c>
      <c r="K742" s="60" t="s">
        <v>44</v>
      </c>
      <c r="L742" s="60">
        <v>97</v>
      </c>
      <c r="M742" s="60">
        <v>126</v>
      </c>
      <c r="N742" s="60">
        <v>29</v>
      </c>
      <c r="O742" s="60">
        <v>29</v>
      </c>
      <c r="P742" s="60">
        <v>321</v>
      </c>
      <c r="Q742" s="60">
        <v>322.31</v>
      </c>
      <c r="R742" s="60">
        <v>263.25</v>
      </c>
      <c r="S742" s="62">
        <v>22.434947768281102</v>
      </c>
      <c r="T742" s="60">
        <v>1.35</v>
      </c>
      <c r="U742" s="61">
        <f t="shared" si="33"/>
        <v>166.04102572385457</v>
      </c>
      <c r="V742" s="62">
        <f t="shared" si="34"/>
        <v>1.5854515403790337</v>
      </c>
      <c r="W742" s="60">
        <v>21</v>
      </c>
      <c r="X742" s="60" t="s">
        <v>71</v>
      </c>
      <c r="Y742" s="60">
        <f t="shared" si="35"/>
        <v>0</v>
      </c>
      <c r="Z742" s="60">
        <v>6.69</v>
      </c>
      <c r="AA742" s="60">
        <v>20.399999999999999</v>
      </c>
      <c r="AB742" s="60"/>
    </row>
    <row r="743" spans="1:28" x14ac:dyDescent="0.3">
      <c r="A743" s="1" t="e">
        <v>#REF!</v>
      </c>
      <c r="B743" s="63">
        <v>334</v>
      </c>
      <c r="C743" s="63">
        <v>493849.705391998</v>
      </c>
      <c r="D743" s="63">
        <v>5180973.4009100003</v>
      </c>
      <c r="E743" s="63">
        <v>4</v>
      </c>
      <c r="F743" s="63" t="s">
        <v>15</v>
      </c>
      <c r="G743" s="63" t="s">
        <v>2474</v>
      </c>
      <c r="H743" s="60">
        <v>21</v>
      </c>
      <c r="I743" s="60">
        <v>14</v>
      </c>
      <c r="J743" s="60" t="s">
        <v>71</v>
      </c>
      <c r="K743" s="60" t="s">
        <v>54</v>
      </c>
      <c r="L743" s="60">
        <v>126</v>
      </c>
      <c r="M743" s="60">
        <v>153</v>
      </c>
      <c r="N743" s="60">
        <v>27</v>
      </c>
      <c r="O743" s="60">
        <v>18</v>
      </c>
      <c r="P743" s="60">
        <v>322</v>
      </c>
      <c r="Q743" s="60">
        <v>204.94</v>
      </c>
      <c r="R743" s="60">
        <v>165.57</v>
      </c>
      <c r="S743" s="62">
        <v>23.778462281814342</v>
      </c>
      <c r="T743" s="60">
        <v>1.35</v>
      </c>
      <c r="U743" s="61">
        <f t="shared" si="33"/>
        <v>103.05994700101319</v>
      </c>
      <c r="V743" s="62">
        <f t="shared" si="34"/>
        <v>1.6065407058512486</v>
      </c>
      <c r="W743" s="60">
        <v>21</v>
      </c>
      <c r="X743" s="60" t="s">
        <v>71</v>
      </c>
      <c r="Y743" s="60">
        <f t="shared" si="35"/>
        <v>0</v>
      </c>
      <c r="Z743" s="60">
        <v>6.71</v>
      </c>
      <c r="AA743" s="60">
        <v>19.399999999999999</v>
      </c>
      <c r="AB743" s="60"/>
    </row>
    <row r="744" spans="1:28" x14ac:dyDescent="0.3">
      <c r="A744" s="1" t="e">
        <v>#REF!</v>
      </c>
      <c r="B744" s="63">
        <v>425</v>
      </c>
      <c r="C744" s="63">
        <v>493841.59178900003</v>
      </c>
      <c r="D744" s="63">
        <v>5181100.5330800004</v>
      </c>
      <c r="E744" s="63">
        <v>1</v>
      </c>
      <c r="F744" s="63" t="s">
        <v>15</v>
      </c>
      <c r="G744" s="63" t="s">
        <v>2475</v>
      </c>
      <c r="H744" s="60">
        <v>21</v>
      </c>
      <c r="I744" s="60">
        <v>18</v>
      </c>
      <c r="J744" s="60" t="s">
        <v>83</v>
      </c>
      <c r="K744" s="60" t="s">
        <v>16</v>
      </c>
      <c r="L744" s="60">
        <v>0</v>
      </c>
      <c r="M744" s="60">
        <v>16</v>
      </c>
      <c r="N744" s="60">
        <v>16</v>
      </c>
      <c r="O744" s="60">
        <v>16</v>
      </c>
      <c r="P744" s="60">
        <v>372</v>
      </c>
      <c r="Q744" s="60">
        <v>162.21</v>
      </c>
      <c r="R744" s="60">
        <v>131.87</v>
      </c>
      <c r="S744" s="62">
        <v>23.007507393645259</v>
      </c>
      <c r="T744" s="60">
        <v>1.35</v>
      </c>
      <c r="U744" s="61">
        <f t="shared" si="33"/>
        <v>91.608841778678382</v>
      </c>
      <c r="V744" s="62">
        <f t="shared" si="34"/>
        <v>1.4394898728071492</v>
      </c>
      <c r="W744" s="60">
        <v>21</v>
      </c>
      <c r="X744" s="60" t="s">
        <v>83</v>
      </c>
      <c r="Y744" s="60">
        <f t="shared" si="35"/>
        <v>0</v>
      </c>
      <c r="Z744" s="60">
        <v>4.6900000000000004</v>
      </c>
      <c r="AA744" s="60">
        <v>135.5</v>
      </c>
      <c r="AB744" s="60"/>
    </row>
    <row r="745" spans="1:28" x14ac:dyDescent="0.3">
      <c r="A745" s="1" t="e">
        <v>#REF!</v>
      </c>
      <c r="B745" s="63">
        <v>425</v>
      </c>
      <c r="C745" s="63">
        <v>493841.59178900003</v>
      </c>
      <c r="D745" s="63">
        <v>5181100.5330800004</v>
      </c>
      <c r="E745" s="63">
        <v>1</v>
      </c>
      <c r="F745" s="63" t="s">
        <v>15</v>
      </c>
      <c r="G745" s="63" t="s">
        <v>2476</v>
      </c>
      <c r="H745" s="60">
        <v>21</v>
      </c>
      <c r="I745" s="60">
        <v>18</v>
      </c>
      <c r="J745" s="60" t="s">
        <v>83</v>
      </c>
      <c r="K745" s="60" t="s">
        <v>17</v>
      </c>
      <c r="L745" s="60">
        <v>16</v>
      </c>
      <c r="M745" s="60">
        <v>57</v>
      </c>
      <c r="N745" s="60">
        <v>41</v>
      </c>
      <c r="O745" s="60">
        <v>41</v>
      </c>
      <c r="P745" s="60">
        <v>373</v>
      </c>
      <c r="Q745" s="60">
        <v>418.90999999999997</v>
      </c>
      <c r="R745" s="60">
        <v>329.55</v>
      </c>
      <c r="S745" s="62">
        <v>27.115763920497631</v>
      </c>
      <c r="T745" s="60">
        <v>1.35</v>
      </c>
      <c r="U745" s="61">
        <f t="shared" si="33"/>
        <v>234.74765705786336</v>
      </c>
      <c r="V745" s="62">
        <f t="shared" si="34"/>
        <v>1.4038478770366114</v>
      </c>
      <c r="W745" s="60">
        <v>21</v>
      </c>
      <c r="X745" s="60" t="s">
        <v>83</v>
      </c>
      <c r="Y745" s="60">
        <f t="shared" si="35"/>
        <v>0</v>
      </c>
      <c r="Z745" s="60">
        <v>5.58</v>
      </c>
      <c r="AA745" s="60">
        <v>83.7</v>
      </c>
      <c r="AB745" s="60"/>
    </row>
    <row r="746" spans="1:28" x14ac:dyDescent="0.3">
      <c r="A746" s="1" t="e">
        <v>#REF!</v>
      </c>
      <c r="B746" s="63">
        <v>425</v>
      </c>
      <c r="C746" s="63">
        <v>493841.59178900003</v>
      </c>
      <c r="D746" s="63">
        <v>5181100.5330800004</v>
      </c>
      <c r="E746" s="63">
        <v>1</v>
      </c>
      <c r="F746" s="63" t="s">
        <v>15</v>
      </c>
      <c r="G746" s="63" t="s">
        <v>2477</v>
      </c>
      <c r="H746" s="60">
        <v>21</v>
      </c>
      <c r="I746" s="60">
        <v>18</v>
      </c>
      <c r="J746" s="60" t="s">
        <v>83</v>
      </c>
      <c r="K746" s="60" t="s">
        <v>30</v>
      </c>
      <c r="L746" s="60">
        <v>57</v>
      </c>
      <c r="M746" s="60">
        <v>87</v>
      </c>
      <c r="N746" s="60">
        <v>30</v>
      </c>
      <c r="O746" s="60">
        <v>30</v>
      </c>
      <c r="P746" s="60">
        <v>374</v>
      </c>
      <c r="Q746" s="60">
        <v>345.25</v>
      </c>
      <c r="R746" s="60">
        <v>264.13</v>
      </c>
      <c r="S746" s="62">
        <v>30.712149320410404</v>
      </c>
      <c r="T746" s="60">
        <v>1.35</v>
      </c>
      <c r="U746" s="61">
        <f t="shared" si="33"/>
        <v>171.76657833502196</v>
      </c>
      <c r="V746" s="62">
        <f t="shared" si="34"/>
        <v>1.537726387521255</v>
      </c>
      <c r="W746" s="60">
        <v>21</v>
      </c>
      <c r="X746" s="60" t="s">
        <v>83</v>
      </c>
      <c r="Y746" s="60">
        <f t="shared" si="35"/>
        <v>0</v>
      </c>
      <c r="Z746" s="60">
        <v>6.02</v>
      </c>
      <c r="AA746" s="60">
        <v>58.7</v>
      </c>
      <c r="AB746" s="60"/>
    </row>
    <row r="747" spans="1:28" x14ac:dyDescent="0.3">
      <c r="A747" s="1" t="e">
        <v>#REF!</v>
      </c>
      <c r="B747" s="63">
        <v>425</v>
      </c>
      <c r="C747" s="63">
        <v>493841.59178900003</v>
      </c>
      <c r="D747" s="63">
        <v>5181100.5330800004</v>
      </c>
      <c r="E747" s="63">
        <v>1</v>
      </c>
      <c r="F747" s="63" t="s">
        <v>15</v>
      </c>
      <c r="G747" s="63" t="s">
        <v>2478</v>
      </c>
      <c r="H747" s="60">
        <v>21</v>
      </c>
      <c r="I747" s="60">
        <v>18</v>
      </c>
      <c r="J747" s="60" t="s">
        <v>83</v>
      </c>
      <c r="K747" s="60" t="s">
        <v>81</v>
      </c>
      <c r="L747" s="60">
        <v>87</v>
      </c>
      <c r="M747" s="60">
        <v>109</v>
      </c>
      <c r="N747" s="60">
        <v>22</v>
      </c>
      <c r="O747" s="60">
        <v>22</v>
      </c>
      <c r="P747" s="60">
        <v>375</v>
      </c>
      <c r="Q747" s="60">
        <v>277.44</v>
      </c>
      <c r="R747" s="60">
        <v>219.69</v>
      </c>
      <c r="S747" s="62">
        <v>26.287040830260821</v>
      </c>
      <c r="T747" s="60">
        <v>1.35</v>
      </c>
      <c r="U747" s="61">
        <f t="shared" si="33"/>
        <v>125.96215744568278</v>
      </c>
      <c r="V747" s="62">
        <f t="shared" si="34"/>
        <v>1.7440952461832389</v>
      </c>
      <c r="W747" s="60">
        <v>21</v>
      </c>
      <c r="X747" s="60" t="s">
        <v>83</v>
      </c>
      <c r="Y747" s="60">
        <f t="shared" si="35"/>
        <v>0</v>
      </c>
      <c r="Z747" s="60">
        <v>6.28</v>
      </c>
      <c r="AA747" s="60">
        <v>43.2</v>
      </c>
      <c r="AB747" s="60"/>
    </row>
    <row r="748" spans="1:28" x14ac:dyDescent="0.3">
      <c r="A748" s="92"/>
      <c r="B748" s="63"/>
      <c r="E748" s="63">
        <v>1</v>
      </c>
      <c r="F748" s="63" t="s">
        <v>15</v>
      </c>
      <c r="G748" s="63" t="s">
        <v>2479</v>
      </c>
      <c r="H748" s="60">
        <v>21</v>
      </c>
      <c r="I748" s="60">
        <v>18</v>
      </c>
      <c r="J748" s="60" t="s">
        <v>83</v>
      </c>
      <c r="K748" s="60" t="s">
        <v>95</v>
      </c>
      <c r="L748" s="60">
        <v>109</v>
      </c>
      <c r="M748" s="60">
        <v>153</v>
      </c>
      <c r="N748" s="60">
        <v>44</v>
      </c>
      <c r="O748" s="60">
        <v>40</v>
      </c>
      <c r="P748" s="74">
        <v>376377</v>
      </c>
      <c r="Q748" s="60">
        <v>485.82</v>
      </c>
      <c r="R748" s="60">
        <v>390.83000000000004</v>
      </c>
      <c r="S748" s="62">
        <v>24.30468490136375</v>
      </c>
      <c r="T748" s="60">
        <v>1.35</v>
      </c>
      <c r="U748" s="61">
        <f t="shared" si="33"/>
        <v>229.02210444669595</v>
      </c>
      <c r="V748" s="62">
        <f t="shared" si="34"/>
        <v>1.7065164995502182</v>
      </c>
      <c r="W748" s="60">
        <v>21</v>
      </c>
      <c r="X748" s="60" t="s">
        <v>83</v>
      </c>
      <c r="Y748" s="60">
        <f t="shared" si="35"/>
        <v>0</v>
      </c>
      <c r="Z748" s="60">
        <v>6.09</v>
      </c>
      <c r="AA748" s="60">
        <v>54.3</v>
      </c>
      <c r="AB748" s="60"/>
    </row>
    <row r="749" spans="1:28" x14ac:dyDescent="0.3">
      <c r="A749" s="1" t="e">
        <v>#REF!</v>
      </c>
      <c r="B749" s="63">
        <v>39</v>
      </c>
      <c r="C749" s="63">
        <v>493883.62043100002</v>
      </c>
      <c r="D749" s="63">
        <v>5180621.2199799903</v>
      </c>
      <c r="E749" s="63">
        <v>4</v>
      </c>
      <c r="F749" s="63" t="s">
        <v>23</v>
      </c>
      <c r="G749" s="63" t="s">
        <v>2480</v>
      </c>
      <c r="H749" s="60">
        <v>22</v>
      </c>
      <c r="I749" s="60">
        <v>2</v>
      </c>
      <c r="J749" s="60" t="s">
        <v>15</v>
      </c>
      <c r="K749" s="60" t="s">
        <v>16</v>
      </c>
      <c r="L749" s="60">
        <v>0</v>
      </c>
      <c r="M749" s="60">
        <v>17</v>
      </c>
      <c r="N749" s="60">
        <v>17</v>
      </c>
      <c r="O749" s="60">
        <v>17</v>
      </c>
      <c r="P749" s="60">
        <v>535</v>
      </c>
      <c r="Q749" s="60">
        <v>155.99</v>
      </c>
      <c r="R749" s="60">
        <v>128.1</v>
      </c>
      <c r="S749" s="62">
        <v>21.772053083528505</v>
      </c>
      <c r="T749" s="60">
        <v>1.35</v>
      </c>
      <c r="U749" s="61">
        <f t="shared" si="33"/>
        <v>97.334394389845784</v>
      </c>
      <c r="V749" s="62">
        <f t="shared" si="34"/>
        <v>1.3160815434565829</v>
      </c>
      <c r="W749" s="60">
        <v>22</v>
      </c>
      <c r="X749" s="60" t="s">
        <v>15</v>
      </c>
      <c r="Y749" s="60">
        <f t="shared" si="35"/>
        <v>0</v>
      </c>
      <c r="Z749" s="60">
        <v>5.04</v>
      </c>
      <c r="AA749" s="60">
        <v>116.6</v>
      </c>
      <c r="AB749" s="60"/>
    </row>
    <row r="750" spans="1:28" x14ac:dyDescent="0.3">
      <c r="A750" s="1" t="e">
        <v>#REF!</v>
      </c>
      <c r="B750" s="63">
        <v>39</v>
      </c>
      <c r="C750" s="63">
        <v>493883.62043100002</v>
      </c>
      <c r="D750" s="63">
        <v>5180621.2199799903</v>
      </c>
      <c r="E750" s="63">
        <v>4</v>
      </c>
      <c r="F750" s="63" t="s">
        <v>23</v>
      </c>
      <c r="G750" s="63" t="s">
        <v>2481</v>
      </c>
      <c r="H750" s="60">
        <v>22</v>
      </c>
      <c r="I750" s="60">
        <v>2</v>
      </c>
      <c r="J750" s="60" t="s">
        <v>15</v>
      </c>
      <c r="K750" s="60" t="s">
        <v>17</v>
      </c>
      <c r="L750" s="60">
        <v>17</v>
      </c>
      <c r="M750" s="60">
        <v>38</v>
      </c>
      <c r="N750" s="60">
        <v>21</v>
      </c>
      <c r="O750" s="60">
        <v>21</v>
      </c>
      <c r="P750" s="60">
        <v>536</v>
      </c>
      <c r="Q750" s="60">
        <v>221.46999999999997</v>
      </c>
      <c r="R750" s="60">
        <v>184.25</v>
      </c>
      <c r="S750" s="62">
        <v>20.200814111261856</v>
      </c>
      <c r="T750" s="60">
        <v>1.35</v>
      </c>
      <c r="U750" s="61">
        <f t="shared" si="33"/>
        <v>120.23660483451538</v>
      </c>
      <c r="V750" s="62">
        <f t="shared" si="34"/>
        <v>1.5323952323303527</v>
      </c>
      <c r="W750" s="60">
        <v>22</v>
      </c>
      <c r="X750" s="60" t="s">
        <v>15</v>
      </c>
      <c r="Y750" s="60">
        <f t="shared" si="35"/>
        <v>0</v>
      </c>
      <c r="Z750" s="60">
        <v>6.67</v>
      </c>
      <c r="AA750" s="60">
        <v>24</v>
      </c>
      <c r="AB750" s="60"/>
    </row>
    <row r="751" spans="1:28" x14ac:dyDescent="0.3">
      <c r="A751" s="1" t="e">
        <v>#REF!</v>
      </c>
      <c r="B751" s="63">
        <v>39</v>
      </c>
      <c r="C751" s="63">
        <v>493883.62043100002</v>
      </c>
      <c r="D751" s="63">
        <v>5180621.2199799903</v>
      </c>
      <c r="E751" s="63">
        <v>4</v>
      </c>
      <c r="F751" s="63" t="s">
        <v>23</v>
      </c>
      <c r="G751" s="63" t="s">
        <v>2482</v>
      </c>
      <c r="H751" s="60">
        <v>22</v>
      </c>
      <c r="I751" s="60">
        <v>2</v>
      </c>
      <c r="J751" s="60" t="s">
        <v>15</v>
      </c>
      <c r="K751" s="60" t="s">
        <v>92</v>
      </c>
      <c r="L751" s="60">
        <v>38</v>
      </c>
      <c r="M751" s="60">
        <v>54</v>
      </c>
      <c r="N751" s="60">
        <v>16</v>
      </c>
      <c r="O751" s="60">
        <v>16</v>
      </c>
      <c r="P751" s="60">
        <v>537</v>
      </c>
      <c r="Q751" s="60">
        <v>186.87000000000003</v>
      </c>
      <c r="R751" s="60">
        <v>152.45000000000002</v>
      </c>
      <c r="S751" s="62">
        <v>22.577894391603813</v>
      </c>
      <c r="T751" s="60">
        <v>1.35</v>
      </c>
      <c r="U751" s="61">
        <f t="shared" si="33"/>
        <v>91.608841778678382</v>
      </c>
      <c r="V751" s="62">
        <f t="shared" si="34"/>
        <v>1.6641406772537342</v>
      </c>
      <c r="W751" s="60">
        <v>22</v>
      </c>
      <c r="X751" s="60" t="s">
        <v>15</v>
      </c>
      <c r="Y751" s="60">
        <f t="shared" si="35"/>
        <v>0</v>
      </c>
      <c r="Z751" s="60">
        <v>7.25</v>
      </c>
      <c r="AA751" s="60">
        <v>-11.5</v>
      </c>
      <c r="AB751" s="60"/>
    </row>
    <row r="752" spans="1:28" x14ac:dyDescent="0.3">
      <c r="A752" s="1" t="e">
        <v>#REF!</v>
      </c>
      <c r="B752" s="63">
        <v>39</v>
      </c>
      <c r="C752" s="63">
        <v>493883.62043100002</v>
      </c>
      <c r="D752" s="63">
        <v>5180621.2199799903</v>
      </c>
      <c r="E752" s="63">
        <v>4</v>
      </c>
      <c r="F752" s="63" t="s">
        <v>23</v>
      </c>
      <c r="G752" s="63" t="s">
        <v>2483</v>
      </c>
      <c r="H752" s="60">
        <v>22</v>
      </c>
      <c r="I752" s="60">
        <v>2</v>
      </c>
      <c r="J752" s="60" t="s">
        <v>15</v>
      </c>
      <c r="K752" s="60" t="s">
        <v>93</v>
      </c>
      <c r="L752" s="60">
        <v>54</v>
      </c>
      <c r="M752" s="60">
        <v>78</v>
      </c>
      <c r="N752" s="60">
        <v>24</v>
      </c>
      <c r="O752" s="60">
        <v>24</v>
      </c>
      <c r="P752" s="60">
        <v>538</v>
      </c>
      <c r="Q752" s="60">
        <v>275.92</v>
      </c>
      <c r="R752" s="60">
        <v>213.97000000000003</v>
      </c>
      <c r="S752" s="62">
        <v>28.95265691452072</v>
      </c>
      <c r="T752" s="60">
        <v>1.35</v>
      </c>
      <c r="U752" s="61">
        <f t="shared" si="33"/>
        <v>137.41326266801758</v>
      </c>
      <c r="V752" s="62">
        <f t="shared" si="34"/>
        <v>1.5571277171180999</v>
      </c>
      <c r="W752" s="60">
        <v>22</v>
      </c>
      <c r="X752" s="60" t="s">
        <v>15</v>
      </c>
      <c r="Y752" s="60">
        <f t="shared" si="35"/>
        <v>0</v>
      </c>
      <c r="Z752" s="60">
        <v>7.43</v>
      </c>
      <c r="AA752" s="60">
        <v>-20.5</v>
      </c>
      <c r="AB752" s="60"/>
    </row>
    <row r="753" spans="1:28" x14ac:dyDescent="0.3">
      <c r="B753" s="63"/>
      <c r="E753" s="63">
        <v>4</v>
      </c>
      <c r="F753" s="63" t="s">
        <v>23</v>
      </c>
      <c r="G753" s="63" t="s">
        <v>2484</v>
      </c>
      <c r="H753" s="60">
        <v>22</v>
      </c>
      <c r="I753" s="60">
        <v>2</v>
      </c>
      <c r="J753" s="60" t="s">
        <v>15</v>
      </c>
      <c r="K753" s="60" t="s">
        <v>20</v>
      </c>
      <c r="L753" s="60">
        <v>78</v>
      </c>
      <c r="M753" s="60">
        <v>123</v>
      </c>
      <c r="N753" s="60">
        <v>45</v>
      </c>
      <c r="O753" s="60">
        <v>45</v>
      </c>
      <c r="P753" s="74">
        <v>539540</v>
      </c>
      <c r="Q753" s="60">
        <v>515.61</v>
      </c>
      <c r="R753" s="60">
        <v>417.85</v>
      </c>
      <c r="S753" s="62">
        <v>23.395955486418568</v>
      </c>
      <c r="T753" s="60">
        <v>1.35</v>
      </c>
      <c r="U753" s="61">
        <f t="shared" si="33"/>
        <v>257.64986750253297</v>
      </c>
      <c r="V753" s="62">
        <f t="shared" si="34"/>
        <v>1.6217745580478209</v>
      </c>
      <c r="W753" s="60">
        <v>22</v>
      </c>
      <c r="X753" s="60" t="s">
        <v>15</v>
      </c>
      <c r="Y753" s="60">
        <f t="shared" si="35"/>
        <v>0</v>
      </c>
      <c r="Z753" s="60">
        <v>7.56</v>
      </c>
      <c r="AA753" s="60">
        <v>-28.1</v>
      </c>
      <c r="AB753" s="60"/>
    </row>
    <row r="754" spans="1:28" x14ac:dyDescent="0.3">
      <c r="A754" s="1" t="e">
        <v>#REF!</v>
      </c>
      <c r="B754" s="63">
        <v>39</v>
      </c>
      <c r="C754" s="63">
        <v>493883.62043100002</v>
      </c>
      <c r="D754" s="63">
        <v>5180621.2199799903</v>
      </c>
      <c r="E754" s="63">
        <v>4</v>
      </c>
      <c r="F754" s="63" t="s">
        <v>23</v>
      </c>
      <c r="G754" s="63" t="s">
        <v>2485</v>
      </c>
      <c r="H754" s="60">
        <v>22</v>
      </c>
      <c r="I754" s="60">
        <v>2</v>
      </c>
      <c r="J754" s="60" t="s">
        <v>15</v>
      </c>
      <c r="K754" s="60" t="s">
        <v>21</v>
      </c>
      <c r="L754" s="60">
        <v>123</v>
      </c>
      <c r="M754" s="60">
        <v>153</v>
      </c>
      <c r="N754" s="60">
        <v>30</v>
      </c>
      <c r="O754" s="60">
        <v>30</v>
      </c>
      <c r="P754" s="60">
        <v>541</v>
      </c>
      <c r="Q754" s="60">
        <v>361.89</v>
      </c>
      <c r="R754" s="60">
        <v>299.09000000000003</v>
      </c>
      <c r="S754" s="62">
        <v>20.997024307064745</v>
      </c>
      <c r="T754" s="60">
        <v>1.35</v>
      </c>
      <c r="U754" s="61">
        <f t="shared" si="33"/>
        <v>171.76657833502196</v>
      </c>
      <c r="V754" s="62">
        <f t="shared" si="34"/>
        <v>1.7412584153399169</v>
      </c>
      <c r="W754" s="60">
        <v>22</v>
      </c>
      <c r="X754" s="60" t="s">
        <v>15</v>
      </c>
      <c r="Y754" s="60">
        <f t="shared" si="35"/>
        <v>0</v>
      </c>
      <c r="Z754" s="60">
        <v>7.34</v>
      </c>
      <c r="AA754" s="60">
        <v>-16</v>
      </c>
      <c r="AB754" s="60"/>
    </row>
    <row r="755" spans="1:28" x14ac:dyDescent="0.3">
      <c r="A755" s="1" t="e">
        <v>#REF!</v>
      </c>
      <c r="B755" s="63">
        <v>87</v>
      </c>
      <c r="C755" s="63">
        <v>493870.93683800002</v>
      </c>
      <c r="D755" s="63">
        <v>5180684.7948000003</v>
      </c>
      <c r="E755" s="63">
        <v>3</v>
      </c>
      <c r="F755" s="63" t="s">
        <v>23</v>
      </c>
      <c r="G755" s="63" t="s">
        <v>2486</v>
      </c>
      <c r="H755" s="60">
        <v>22</v>
      </c>
      <c r="I755" s="60">
        <v>4</v>
      </c>
      <c r="J755" s="60" t="s">
        <v>33</v>
      </c>
      <c r="K755" s="60" t="s">
        <v>16</v>
      </c>
      <c r="L755" s="60">
        <v>0</v>
      </c>
      <c r="M755" s="60">
        <v>15</v>
      </c>
      <c r="N755" s="60">
        <v>15</v>
      </c>
      <c r="O755" s="60">
        <v>15</v>
      </c>
      <c r="P755" s="60">
        <v>595</v>
      </c>
      <c r="Q755" s="60">
        <v>148.59000000000003</v>
      </c>
      <c r="R755" s="60">
        <v>120.34000000000002</v>
      </c>
      <c r="S755" s="62">
        <v>23.47515373109524</v>
      </c>
      <c r="T755" s="60">
        <v>1.35</v>
      </c>
      <c r="U755" s="61">
        <f t="shared" si="33"/>
        <v>85.883289167510981</v>
      </c>
      <c r="V755" s="62">
        <f t="shared" si="34"/>
        <v>1.4012039031863692</v>
      </c>
      <c r="W755" s="60">
        <v>22</v>
      </c>
      <c r="X755" s="60" t="s">
        <v>33</v>
      </c>
      <c r="Y755" s="60">
        <f t="shared" si="35"/>
        <v>0</v>
      </c>
      <c r="Z755" s="60">
        <v>4.17</v>
      </c>
      <c r="AA755" s="60">
        <v>163</v>
      </c>
      <c r="AB755" s="60"/>
    </row>
    <row r="756" spans="1:28" x14ac:dyDescent="0.3">
      <c r="A756" s="1" t="e">
        <v>#REF!</v>
      </c>
      <c r="B756" s="63">
        <v>87</v>
      </c>
      <c r="C756" s="63">
        <v>493870.93683800002</v>
      </c>
      <c r="D756" s="63">
        <v>5180684.7948000003</v>
      </c>
      <c r="E756" s="63">
        <v>3</v>
      </c>
      <c r="F756" s="63" t="s">
        <v>23</v>
      </c>
      <c r="G756" s="63" t="s">
        <v>2487</v>
      </c>
      <c r="H756" s="60">
        <v>22</v>
      </c>
      <c r="I756" s="60">
        <v>4</v>
      </c>
      <c r="J756" s="60" t="s">
        <v>33</v>
      </c>
      <c r="K756" s="60" t="s">
        <v>17</v>
      </c>
      <c r="L756" s="60">
        <v>15</v>
      </c>
      <c r="M756" s="60">
        <v>46</v>
      </c>
      <c r="N756" s="60">
        <v>31</v>
      </c>
      <c r="O756" s="60">
        <v>31</v>
      </c>
      <c r="P756" s="60">
        <v>596</v>
      </c>
      <c r="Q756" s="60">
        <v>300.49</v>
      </c>
      <c r="R756" s="60">
        <v>240.45000000000002</v>
      </c>
      <c r="S756" s="62">
        <v>24.969848201289242</v>
      </c>
      <c r="T756" s="60">
        <v>1.35</v>
      </c>
      <c r="U756" s="61">
        <f t="shared" si="33"/>
        <v>177.49213094618938</v>
      </c>
      <c r="V756" s="62">
        <f t="shared" si="34"/>
        <v>1.3547079451815116</v>
      </c>
      <c r="W756" s="60">
        <v>22</v>
      </c>
      <c r="X756" s="60" t="s">
        <v>33</v>
      </c>
      <c r="Y756" s="60">
        <f t="shared" si="35"/>
        <v>0</v>
      </c>
      <c r="Z756" s="60">
        <v>5.37</v>
      </c>
      <c r="AA756" s="60">
        <v>93.8</v>
      </c>
      <c r="AB756" s="60"/>
    </row>
    <row r="757" spans="1:28" x14ac:dyDescent="0.3">
      <c r="A757" s="1" t="e">
        <v>#REF!</v>
      </c>
      <c r="B757" s="63">
        <v>87</v>
      </c>
      <c r="C757" s="63">
        <v>493870.93683800002</v>
      </c>
      <c r="D757" s="63">
        <v>5180684.7948000003</v>
      </c>
      <c r="E757" s="63">
        <v>3</v>
      </c>
      <c r="F757" s="63" t="s">
        <v>23</v>
      </c>
      <c r="G757" s="63" t="s">
        <v>2488</v>
      </c>
      <c r="H757" s="60">
        <v>22</v>
      </c>
      <c r="I757" s="60">
        <v>4</v>
      </c>
      <c r="J757" s="60" t="s">
        <v>33</v>
      </c>
      <c r="K757" s="60" t="s">
        <v>30</v>
      </c>
      <c r="L757" s="60">
        <v>46</v>
      </c>
      <c r="M757" s="60">
        <v>74</v>
      </c>
      <c r="N757" s="60">
        <v>28</v>
      </c>
      <c r="O757" s="60">
        <v>28</v>
      </c>
      <c r="P757" s="60">
        <v>597</v>
      </c>
      <c r="Q757" s="60">
        <v>311.5</v>
      </c>
      <c r="R757" s="60">
        <v>257.58000000000004</v>
      </c>
      <c r="S757" s="62">
        <v>20.933302275021333</v>
      </c>
      <c r="T757" s="60">
        <v>1.35</v>
      </c>
      <c r="U757" s="61">
        <f t="shared" si="33"/>
        <v>160.31547311268716</v>
      </c>
      <c r="V757" s="62">
        <f t="shared" si="34"/>
        <v>1.6067070445467531</v>
      </c>
      <c r="W757" s="60">
        <v>22</v>
      </c>
      <c r="X757" s="60" t="s">
        <v>33</v>
      </c>
      <c r="Y757" s="60">
        <f t="shared" si="35"/>
        <v>0</v>
      </c>
      <c r="Z757" s="60">
        <v>6.26</v>
      </c>
      <c r="AA757" s="60">
        <v>42.8</v>
      </c>
      <c r="AB757" s="60"/>
    </row>
    <row r="758" spans="1:28" x14ac:dyDescent="0.3">
      <c r="A758" s="1" t="e">
        <v>#REF!</v>
      </c>
      <c r="B758" s="63">
        <v>87</v>
      </c>
      <c r="C758" s="63">
        <v>493870.93683800002</v>
      </c>
      <c r="D758" s="63">
        <v>5180684.7948000003</v>
      </c>
      <c r="E758" s="63">
        <v>3</v>
      </c>
      <c r="F758" s="63" t="s">
        <v>23</v>
      </c>
      <c r="G758" s="63" t="s">
        <v>2489</v>
      </c>
      <c r="H758" s="60">
        <v>22</v>
      </c>
      <c r="I758" s="60">
        <v>4</v>
      </c>
      <c r="J758" s="60" t="s">
        <v>33</v>
      </c>
      <c r="K758" s="60" t="s">
        <v>20</v>
      </c>
      <c r="L758" s="60">
        <v>74</v>
      </c>
      <c r="M758" s="60">
        <v>102</v>
      </c>
      <c r="N758" s="60">
        <v>28</v>
      </c>
      <c r="O758" s="60">
        <v>28</v>
      </c>
      <c r="P758" s="60">
        <v>598</v>
      </c>
      <c r="Q758" s="60">
        <v>329.14</v>
      </c>
      <c r="R758" s="60">
        <v>271.77999999999997</v>
      </c>
      <c r="S758" s="62">
        <v>21.105305762013401</v>
      </c>
      <c r="T758" s="60">
        <v>1.35</v>
      </c>
      <c r="U758" s="61">
        <f t="shared" si="33"/>
        <v>160.31547311268716</v>
      </c>
      <c r="V758" s="62">
        <f t="shared" si="34"/>
        <v>1.6952823999026183</v>
      </c>
      <c r="W758" s="60">
        <v>22</v>
      </c>
      <c r="X758" s="60" t="s">
        <v>33</v>
      </c>
      <c r="Y758" s="60">
        <f t="shared" si="35"/>
        <v>0</v>
      </c>
      <c r="Z758" s="60">
        <v>6.53</v>
      </c>
      <c r="AA758" s="60">
        <v>27.3</v>
      </c>
      <c r="AB758" s="60"/>
    </row>
    <row r="759" spans="1:28" x14ac:dyDescent="0.3">
      <c r="A759" s="1" t="e">
        <v>#REF!</v>
      </c>
      <c r="B759" s="63">
        <v>87</v>
      </c>
      <c r="C759" s="63">
        <v>493870.93683800002</v>
      </c>
      <c r="D759" s="63">
        <v>5180684.7948000003</v>
      </c>
      <c r="E759" s="63">
        <v>3</v>
      </c>
      <c r="F759" s="63" t="s">
        <v>23</v>
      </c>
      <c r="G759" s="63" t="s">
        <v>2490</v>
      </c>
      <c r="H759" s="60">
        <v>22</v>
      </c>
      <c r="I759" s="60">
        <v>4</v>
      </c>
      <c r="J759" s="60" t="s">
        <v>33</v>
      </c>
      <c r="K759" s="60" t="s">
        <v>21</v>
      </c>
      <c r="L759" s="60">
        <v>102</v>
      </c>
      <c r="M759" s="60">
        <v>125</v>
      </c>
      <c r="N759" s="60">
        <v>23</v>
      </c>
      <c r="O759" s="60">
        <v>23</v>
      </c>
      <c r="P759" s="60">
        <v>599</v>
      </c>
      <c r="Q759" s="60">
        <v>265.38</v>
      </c>
      <c r="R759" s="60">
        <v>219.55</v>
      </c>
      <c r="S759" s="62">
        <v>20.874516055568197</v>
      </c>
      <c r="T759" s="60">
        <v>1.35</v>
      </c>
      <c r="U759" s="61">
        <f t="shared" si="33"/>
        <v>131.68771005685016</v>
      </c>
      <c r="V759" s="62">
        <f t="shared" si="34"/>
        <v>1.6672018968605293</v>
      </c>
      <c r="W759" s="60">
        <v>22</v>
      </c>
      <c r="X759" s="60" t="s">
        <v>33</v>
      </c>
      <c r="Y759" s="60">
        <f t="shared" si="35"/>
        <v>0</v>
      </c>
      <c r="Z759" s="60">
        <v>6.62</v>
      </c>
      <c r="AA759" s="60">
        <v>22</v>
      </c>
      <c r="AB759" s="60"/>
    </row>
    <row r="760" spans="1:28" x14ac:dyDescent="0.3">
      <c r="A760" s="1" t="e">
        <v>#REF!</v>
      </c>
      <c r="B760" s="63">
        <v>87</v>
      </c>
      <c r="C760" s="63">
        <v>493870.93683800002</v>
      </c>
      <c r="D760" s="63">
        <v>5180684.7948000003</v>
      </c>
      <c r="E760" s="63">
        <v>3</v>
      </c>
      <c r="F760" s="63" t="s">
        <v>23</v>
      </c>
      <c r="G760" s="63" t="s">
        <v>2491</v>
      </c>
      <c r="H760" s="60">
        <v>22</v>
      </c>
      <c r="I760" s="60">
        <v>4</v>
      </c>
      <c r="J760" s="60" t="s">
        <v>33</v>
      </c>
      <c r="K760" s="60" t="s">
        <v>22</v>
      </c>
      <c r="L760" s="60">
        <v>125</v>
      </c>
      <c r="M760" s="60">
        <v>153</v>
      </c>
      <c r="N760" s="60">
        <v>28</v>
      </c>
      <c r="O760" s="60">
        <v>26</v>
      </c>
      <c r="P760" s="60">
        <v>600</v>
      </c>
      <c r="Q760" s="60">
        <v>309.77999999999997</v>
      </c>
      <c r="R760" s="60">
        <v>257.88</v>
      </c>
      <c r="S760" s="62">
        <v>20.125639832480218</v>
      </c>
      <c r="T760" s="60">
        <v>1.35</v>
      </c>
      <c r="U760" s="61">
        <f t="shared" si="33"/>
        <v>148.86436789035238</v>
      </c>
      <c r="V760" s="62">
        <f t="shared" si="34"/>
        <v>1.7323151513997239</v>
      </c>
      <c r="W760" s="60">
        <v>22</v>
      </c>
      <c r="X760" s="60" t="s">
        <v>33</v>
      </c>
      <c r="Y760" s="60">
        <f t="shared" si="35"/>
        <v>0</v>
      </c>
      <c r="Z760" s="60">
        <v>6.65</v>
      </c>
      <c r="AA760" s="60">
        <v>20.7</v>
      </c>
      <c r="AB760" s="60"/>
    </row>
    <row r="761" spans="1:28" x14ac:dyDescent="0.3">
      <c r="A761" s="1" t="e">
        <v>#REF!</v>
      </c>
      <c r="B761" s="63">
        <v>165</v>
      </c>
      <c r="C761" s="63">
        <v>493861.415824998</v>
      </c>
      <c r="D761" s="63">
        <v>5180780.14738</v>
      </c>
      <c r="E761" s="63">
        <v>1</v>
      </c>
      <c r="F761" s="63" t="s">
        <v>23</v>
      </c>
      <c r="G761" s="63" t="s">
        <v>2492</v>
      </c>
      <c r="H761" s="60">
        <v>22</v>
      </c>
      <c r="I761" s="60">
        <v>7</v>
      </c>
      <c r="J761" s="60" t="s">
        <v>47</v>
      </c>
      <c r="K761" s="60" t="s">
        <v>16</v>
      </c>
      <c r="L761" s="60">
        <v>0</v>
      </c>
      <c r="M761" s="60">
        <v>25</v>
      </c>
      <c r="N761" s="60">
        <v>25</v>
      </c>
      <c r="O761" s="60">
        <v>25</v>
      </c>
      <c r="P761" s="60">
        <v>996</v>
      </c>
      <c r="Q761" s="60">
        <v>255.17000000000002</v>
      </c>
      <c r="R761" s="60">
        <v>204.51</v>
      </c>
      <c r="S761" s="62">
        <v>24.771404821280147</v>
      </c>
      <c r="T761" s="60">
        <v>1.35</v>
      </c>
      <c r="U761" s="61">
        <f t="shared" si="33"/>
        <v>143.13881527918497</v>
      </c>
      <c r="V761" s="68">
        <f t="shared" si="34"/>
        <v>1.428752917935737</v>
      </c>
      <c r="W761" s="60">
        <v>22</v>
      </c>
      <c r="X761" s="60" t="s">
        <v>47</v>
      </c>
      <c r="Y761" s="60">
        <f t="shared" si="35"/>
        <v>0</v>
      </c>
      <c r="Z761" s="60">
        <v>4.9400000000000004</v>
      </c>
      <c r="AA761" s="60">
        <v>120</v>
      </c>
      <c r="AB761" s="60"/>
    </row>
    <row r="762" spans="1:28" x14ac:dyDescent="0.3">
      <c r="A762" s="1" t="e">
        <v>#REF!</v>
      </c>
      <c r="B762" s="63">
        <v>165</v>
      </c>
      <c r="C762" s="63">
        <v>493861.415824998</v>
      </c>
      <c r="D762" s="63">
        <v>5180780.14738</v>
      </c>
      <c r="E762" s="63">
        <v>1</v>
      </c>
      <c r="F762" s="63" t="s">
        <v>23</v>
      </c>
      <c r="G762" s="63" t="s">
        <v>2493</v>
      </c>
      <c r="H762" s="60">
        <v>22</v>
      </c>
      <c r="I762" s="60">
        <v>7</v>
      </c>
      <c r="J762" s="60" t="s">
        <v>47</v>
      </c>
      <c r="K762" s="60" t="s">
        <v>17</v>
      </c>
      <c r="L762" s="60">
        <v>25</v>
      </c>
      <c r="M762" s="60">
        <v>60</v>
      </c>
      <c r="N762" s="60">
        <v>35</v>
      </c>
      <c r="O762" s="60">
        <v>35</v>
      </c>
      <c r="P762" s="60">
        <v>997</v>
      </c>
      <c r="Q762" s="60">
        <v>390.58</v>
      </c>
      <c r="R762" s="60">
        <v>320.5</v>
      </c>
      <c r="S762" s="62">
        <v>21.86583463338533</v>
      </c>
      <c r="T762" s="60">
        <v>1.35</v>
      </c>
      <c r="U762" s="61">
        <f t="shared" si="33"/>
        <v>200.39434139085895</v>
      </c>
      <c r="V762" s="68">
        <f t="shared" si="34"/>
        <v>1.599346557270702</v>
      </c>
      <c r="W762" s="60">
        <v>22</v>
      </c>
      <c r="X762" s="60" t="s">
        <v>47</v>
      </c>
      <c r="Y762" s="60">
        <f t="shared" si="35"/>
        <v>0</v>
      </c>
      <c r="Z762" s="60">
        <v>6.29</v>
      </c>
      <c r="AA762" s="60">
        <v>41.8</v>
      </c>
      <c r="AB762" s="60"/>
    </row>
    <row r="763" spans="1:28" x14ac:dyDescent="0.3">
      <c r="A763" s="1" t="e">
        <v>#REF!</v>
      </c>
      <c r="B763" s="63">
        <v>165</v>
      </c>
      <c r="C763" s="63">
        <v>493861.415824998</v>
      </c>
      <c r="D763" s="63">
        <v>5180780.14738</v>
      </c>
      <c r="E763" s="63">
        <v>1</v>
      </c>
      <c r="F763" s="63" t="s">
        <v>23</v>
      </c>
      <c r="G763" s="63" t="s">
        <v>2494</v>
      </c>
      <c r="H763" s="60">
        <v>22</v>
      </c>
      <c r="I763" s="60">
        <v>7</v>
      </c>
      <c r="J763" s="60" t="s">
        <v>47</v>
      </c>
      <c r="K763" s="60" t="s">
        <v>36</v>
      </c>
      <c r="L763" s="60">
        <v>60</v>
      </c>
      <c r="M763" s="60">
        <v>96</v>
      </c>
      <c r="N763" s="60">
        <v>36</v>
      </c>
      <c r="O763" s="60">
        <v>36</v>
      </c>
      <c r="P763" s="60">
        <v>998</v>
      </c>
      <c r="Q763" s="60">
        <v>418.27</v>
      </c>
      <c r="R763" s="60">
        <v>345.82</v>
      </c>
      <c r="S763" s="62">
        <v>20.950205309120349</v>
      </c>
      <c r="T763" s="60">
        <v>1.35</v>
      </c>
      <c r="U763" s="61">
        <f t="shared" si="33"/>
        <v>206.11989400202637</v>
      </c>
      <c r="V763" s="68">
        <f t="shared" si="34"/>
        <v>1.6777613906428666</v>
      </c>
      <c r="W763" s="60">
        <v>22</v>
      </c>
      <c r="X763" s="60" t="s">
        <v>47</v>
      </c>
      <c r="Y763" s="60">
        <f t="shared" si="35"/>
        <v>0</v>
      </c>
      <c r="Z763" s="60">
        <v>6.58</v>
      </c>
      <c r="AA763" s="60">
        <v>24.8</v>
      </c>
      <c r="AB763" s="60"/>
    </row>
    <row r="764" spans="1:28" x14ac:dyDescent="0.3">
      <c r="B764" s="63"/>
      <c r="E764" s="63">
        <v>1</v>
      </c>
      <c r="F764" s="63" t="s">
        <v>23</v>
      </c>
      <c r="G764" s="63" t="s">
        <v>2495</v>
      </c>
      <c r="H764" s="60">
        <v>22</v>
      </c>
      <c r="I764" s="60">
        <v>7</v>
      </c>
      <c r="J764" s="60" t="s">
        <v>47</v>
      </c>
      <c r="K764" s="60" t="s">
        <v>37</v>
      </c>
      <c r="L764" s="60">
        <v>96</v>
      </c>
      <c r="M764" s="60">
        <v>138</v>
      </c>
      <c r="N764" s="60">
        <v>42</v>
      </c>
      <c r="O764" s="60">
        <v>42</v>
      </c>
      <c r="P764" s="74">
        <v>9991000</v>
      </c>
      <c r="Q764" s="60">
        <v>492.86</v>
      </c>
      <c r="R764" s="60">
        <v>405.36</v>
      </c>
      <c r="S764" s="62">
        <v>21.585750937438323</v>
      </c>
      <c r="T764" s="60">
        <v>1.35</v>
      </c>
      <c r="U764" s="61">
        <f t="shared" si="33"/>
        <v>240.47320966903075</v>
      </c>
      <c r="V764" s="68">
        <f t="shared" si="34"/>
        <v>1.6856763402372641</v>
      </c>
      <c r="W764" s="60">
        <v>22</v>
      </c>
      <c r="X764" s="60" t="s">
        <v>47</v>
      </c>
      <c r="Y764" s="60">
        <f t="shared" si="35"/>
        <v>0</v>
      </c>
      <c r="Z764" s="60">
        <v>6.67</v>
      </c>
      <c r="AA764" s="60">
        <v>19.8</v>
      </c>
      <c r="AB764" s="60"/>
    </row>
    <row r="765" spans="1:28" x14ac:dyDescent="0.3">
      <c r="A765" s="1" t="e">
        <v>#REF!</v>
      </c>
      <c r="B765" s="63">
        <v>165</v>
      </c>
      <c r="C765" s="63">
        <v>493861.415824998</v>
      </c>
      <c r="D765" s="63">
        <v>5180780.14738</v>
      </c>
      <c r="E765" s="63">
        <v>1</v>
      </c>
      <c r="F765" s="63" t="s">
        <v>23</v>
      </c>
      <c r="G765" s="63" t="s">
        <v>2496</v>
      </c>
      <c r="H765" s="60">
        <v>22</v>
      </c>
      <c r="I765" s="60">
        <v>7</v>
      </c>
      <c r="J765" s="60" t="s">
        <v>47</v>
      </c>
      <c r="K765" s="60" t="s">
        <v>38</v>
      </c>
      <c r="L765" s="60">
        <v>138</v>
      </c>
      <c r="M765" s="60">
        <v>153</v>
      </c>
      <c r="N765" s="60">
        <v>15</v>
      </c>
      <c r="O765" s="60">
        <v>8</v>
      </c>
      <c r="P765" s="60">
        <v>701</v>
      </c>
      <c r="Q765" s="60">
        <v>91.96</v>
      </c>
      <c r="R765" s="60">
        <v>75.11999999999999</v>
      </c>
      <c r="S765" s="62">
        <v>22.417465388711403</v>
      </c>
      <c r="T765" s="60">
        <v>1.35</v>
      </c>
      <c r="U765" s="61">
        <f t="shared" si="33"/>
        <v>45.804420889339191</v>
      </c>
      <c r="V765" s="68">
        <f t="shared" si="34"/>
        <v>1.6400163683214231</v>
      </c>
      <c r="W765" s="60">
        <v>22</v>
      </c>
      <c r="X765" s="60" t="s">
        <v>47</v>
      </c>
      <c r="Y765" s="60">
        <f t="shared" si="35"/>
        <v>0</v>
      </c>
      <c r="Z765" s="60">
        <v>6.53</v>
      </c>
      <c r="AA765" s="60">
        <v>28</v>
      </c>
      <c r="AB765" s="60"/>
    </row>
    <row r="766" spans="1:28" x14ac:dyDescent="0.3">
      <c r="A766" s="1" t="e">
        <v>#REF!</v>
      </c>
      <c r="B766" s="63">
        <v>191</v>
      </c>
      <c r="C766" s="63">
        <v>493878.54757200001</v>
      </c>
      <c r="D766" s="63">
        <v>5180811.9108300004</v>
      </c>
      <c r="E766" s="63">
        <v>1</v>
      </c>
      <c r="F766" s="63" t="s">
        <v>23</v>
      </c>
      <c r="G766" s="63" t="s">
        <v>2497</v>
      </c>
      <c r="H766" s="60">
        <v>22</v>
      </c>
      <c r="I766" s="60">
        <v>8</v>
      </c>
      <c r="J766" s="60" t="s">
        <v>48</v>
      </c>
      <c r="K766" s="60" t="s">
        <v>16</v>
      </c>
      <c r="L766" s="60">
        <v>0</v>
      </c>
      <c r="M766" s="60">
        <v>20</v>
      </c>
      <c r="N766" s="60">
        <v>20</v>
      </c>
      <c r="O766" s="60">
        <v>20</v>
      </c>
      <c r="P766" s="60">
        <v>727</v>
      </c>
      <c r="Q766" s="60">
        <v>190.79999999999995</v>
      </c>
      <c r="R766" s="60">
        <v>151.51</v>
      </c>
      <c r="S766" s="62">
        <v>25.932281697577697</v>
      </c>
      <c r="T766" s="60">
        <v>1.35</v>
      </c>
      <c r="U766" s="61">
        <f t="shared" si="33"/>
        <v>114.51105222334797</v>
      </c>
      <c r="V766" s="68">
        <f t="shared" si="34"/>
        <v>1.323103727179866</v>
      </c>
      <c r="W766" s="60">
        <v>22</v>
      </c>
      <c r="X766" s="60" t="s">
        <v>48</v>
      </c>
      <c r="Y766" s="60">
        <f t="shared" si="35"/>
        <v>0</v>
      </c>
      <c r="Z766" s="60">
        <v>4.63</v>
      </c>
      <c r="AA766" s="60">
        <v>137.4</v>
      </c>
      <c r="AB766" s="60"/>
    </row>
    <row r="767" spans="1:28" x14ac:dyDescent="0.3">
      <c r="A767" s="1" t="e">
        <v>#REF!</v>
      </c>
      <c r="B767" s="63">
        <v>191</v>
      </c>
      <c r="C767" s="63">
        <v>493878.54757200001</v>
      </c>
      <c r="D767" s="63">
        <v>5180811.9108300004</v>
      </c>
      <c r="E767" s="63">
        <v>1</v>
      </c>
      <c r="F767" s="63" t="s">
        <v>23</v>
      </c>
      <c r="G767" s="63" t="s">
        <v>2498</v>
      </c>
      <c r="H767" s="60">
        <v>22</v>
      </c>
      <c r="I767" s="60">
        <v>8</v>
      </c>
      <c r="J767" s="60" t="s">
        <v>48</v>
      </c>
      <c r="K767" s="60" t="s">
        <v>30</v>
      </c>
      <c r="L767" s="60">
        <v>20</v>
      </c>
      <c r="M767" s="60">
        <v>55</v>
      </c>
      <c r="N767" s="60">
        <v>35</v>
      </c>
      <c r="O767" s="60">
        <v>35</v>
      </c>
      <c r="P767" s="60">
        <v>728</v>
      </c>
      <c r="Q767" s="60">
        <v>361.81</v>
      </c>
      <c r="R767" s="60">
        <v>293.15999999999997</v>
      </c>
      <c r="S767" s="62">
        <v>23.417246554782388</v>
      </c>
      <c r="T767" s="60">
        <v>1.35</v>
      </c>
      <c r="U767" s="61">
        <f t="shared" si="33"/>
        <v>200.39434139085895</v>
      </c>
      <c r="V767" s="68">
        <f t="shared" si="34"/>
        <v>1.4629155592183429</v>
      </c>
      <c r="W767" s="60">
        <v>22</v>
      </c>
      <c r="X767" s="60" t="s">
        <v>48</v>
      </c>
      <c r="Y767" s="60">
        <f t="shared" si="35"/>
        <v>0</v>
      </c>
      <c r="Z767" s="60">
        <v>5.79</v>
      </c>
      <c r="AA767" s="60">
        <v>70.8</v>
      </c>
      <c r="AB767" s="60"/>
    </row>
    <row r="768" spans="1:28" x14ac:dyDescent="0.3">
      <c r="A768" s="1" t="e">
        <v>#REF!</v>
      </c>
      <c r="B768" s="63">
        <v>191</v>
      </c>
      <c r="C768" s="63">
        <v>493878.54757200001</v>
      </c>
      <c r="D768" s="63">
        <v>5180811.9108300004</v>
      </c>
      <c r="E768" s="63">
        <v>1</v>
      </c>
      <c r="F768" s="63" t="s">
        <v>23</v>
      </c>
      <c r="G768" s="63" t="s">
        <v>2499</v>
      </c>
      <c r="H768" s="60">
        <v>22</v>
      </c>
      <c r="I768" s="60">
        <v>8</v>
      </c>
      <c r="J768" s="60" t="s">
        <v>48</v>
      </c>
      <c r="K768" s="60" t="s">
        <v>36</v>
      </c>
      <c r="L768" s="60">
        <v>55</v>
      </c>
      <c r="M768" s="60">
        <v>78</v>
      </c>
      <c r="N768" s="60">
        <v>23</v>
      </c>
      <c r="O768" s="60">
        <v>21</v>
      </c>
      <c r="P768" s="60">
        <v>729</v>
      </c>
      <c r="Q768" s="60">
        <v>235.87</v>
      </c>
      <c r="R768" s="60">
        <v>192.05</v>
      </c>
      <c r="S768" s="62">
        <v>22.81697474615985</v>
      </c>
      <c r="T768" s="60">
        <v>1.35</v>
      </c>
      <c r="U768" s="61">
        <f t="shared" si="33"/>
        <v>120.23660483451538</v>
      </c>
      <c r="V768" s="68">
        <f t="shared" si="34"/>
        <v>1.5972673235769024</v>
      </c>
      <c r="W768" s="60">
        <v>22</v>
      </c>
      <c r="X768" s="60" t="s">
        <v>48</v>
      </c>
      <c r="Y768" s="60">
        <f t="shared" si="35"/>
        <v>0</v>
      </c>
      <c r="Z768" s="60">
        <v>6.3</v>
      </c>
      <c r="AA768" s="60">
        <v>40.9</v>
      </c>
      <c r="AB768" s="60"/>
    </row>
    <row r="769" spans="1:28" x14ac:dyDescent="0.3">
      <c r="B769" s="63"/>
      <c r="E769" s="63">
        <v>1</v>
      </c>
      <c r="F769" s="63" t="s">
        <v>23</v>
      </c>
      <c r="G769" s="63" t="s">
        <v>2500</v>
      </c>
      <c r="H769" s="60">
        <v>22</v>
      </c>
      <c r="I769" s="60">
        <v>8</v>
      </c>
      <c r="J769" s="60" t="s">
        <v>48</v>
      </c>
      <c r="K769" s="60" t="s">
        <v>37</v>
      </c>
      <c r="L769" s="60">
        <v>78</v>
      </c>
      <c r="M769" s="60">
        <v>129</v>
      </c>
      <c r="N769" s="60">
        <v>51</v>
      </c>
      <c r="O769" s="60">
        <v>49</v>
      </c>
      <c r="P769" s="74">
        <v>730731</v>
      </c>
      <c r="Q769" s="60">
        <v>568.65</v>
      </c>
      <c r="R769" s="60">
        <v>467.7</v>
      </c>
      <c r="S769" s="62">
        <v>21.584348941629248</v>
      </c>
      <c r="T769" s="60">
        <v>1.35</v>
      </c>
      <c r="U769" s="61">
        <f t="shared" si="33"/>
        <v>280.55207794720252</v>
      </c>
      <c r="V769" s="68">
        <f t="shared" si="34"/>
        <v>1.6670701690116054</v>
      </c>
      <c r="W769" s="60">
        <v>22</v>
      </c>
      <c r="X769" s="60" t="s">
        <v>48</v>
      </c>
      <c r="Y769" s="60">
        <f t="shared" si="35"/>
        <v>0</v>
      </c>
      <c r="Z769" s="60">
        <v>6.49</v>
      </c>
      <c r="AA769" s="60">
        <v>29.7</v>
      </c>
      <c r="AB769" s="60"/>
    </row>
    <row r="770" spans="1:28" x14ac:dyDescent="0.3">
      <c r="A770" s="1" t="e">
        <v>#REF!</v>
      </c>
      <c r="B770" s="63">
        <v>191</v>
      </c>
      <c r="C770" s="63">
        <v>493878.54757200001</v>
      </c>
      <c r="D770" s="63">
        <v>5180811.9108300004</v>
      </c>
      <c r="E770" s="63">
        <v>1</v>
      </c>
      <c r="F770" s="63" t="s">
        <v>23</v>
      </c>
      <c r="G770" s="63" t="s">
        <v>2501</v>
      </c>
      <c r="H770" s="60">
        <v>22</v>
      </c>
      <c r="I770" s="60">
        <v>8</v>
      </c>
      <c r="J770" s="60" t="s">
        <v>48</v>
      </c>
      <c r="K770" s="60" t="s">
        <v>38</v>
      </c>
      <c r="L770" s="60">
        <v>129</v>
      </c>
      <c r="M770" s="60">
        <v>153</v>
      </c>
      <c r="N770" s="60">
        <v>24</v>
      </c>
      <c r="O770" s="60">
        <v>25</v>
      </c>
      <c r="P770" s="60">
        <v>732</v>
      </c>
      <c r="Q770" s="60">
        <v>311.72000000000003</v>
      </c>
      <c r="R770" s="60">
        <v>257.02000000000004</v>
      </c>
      <c r="S770" s="62">
        <v>21.282390475449372</v>
      </c>
      <c r="T770" s="60">
        <v>1.35</v>
      </c>
      <c r="U770" s="61">
        <f t="shared" ref="U770:U833" si="36">PI()*T770^2*O770</f>
        <v>143.13881527918497</v>
      </c>
      <c r="V770" s="68">
        <f t="shared" ref="V770:V833" si="37">R770/U770</f>
        <v>1.79559960377411</v>
      </c>
      <c r="W770" s="60">
        <v>22</v>
      </c>
      <c r="X770" s="60" t="s">
        <v>48</v>
      </c>
      <c r="Y770" s="60">
        <f t="shared" ref="Y770:Y833" si="38">W770-H770</f>
        <v>0</v>
      </c>
      <c r="Z770" s="60">
        <v>6.58</v>
      </c>
      <c r="AA770" s="60">
        <v>24.7</v>
      </c>
      <c r="AB770" s="60"/>
    </row>
    <row r="771" spans="1:28" x14ac:dyDescent="0.3">
      <c r="A771" s="1" t="e">
        <v>#REF!</v>
      </c>
      <c r="B771" s="63">
        <v>215</v>
      </c>
      <c r="C771" s="63">
        <v>493859.74745999801</v>
      </c>
      <c r="D771" s="63">
        <v>5180844.1624800004</v>
      </c>
      <c r="E771" s="63">
        <v>6</v>
      </c>
      <c r="F771" s="63" t="s">
        <v>15</v>
      </c>
      <c r="G771" s="63" t="s">
        <v>2502</v>
      </c>
      <c r="H771" s="60">
        <v>22</v>
      </c>
      <c r="I771" s="60">
        <v>9</v>
      </c>
      <c r="J771" s="60" t="s">
        <v>55</v>
      </c>
      <c r="K771" s="60" t="s">
        <v>64</v>
      </c>
      <c r="L771" s="60">
        <v>0</v>
      </c>
      <c r="M771" s="60">
        <v>13</v>
      </c>
      <c r="N771" s="60">
        <v>13</v>
      </c>
      <c r="O771" s="60">
        <v>13</v>
      </c>
      <c r="P771" s="60">
        <v>213</v>
      </c>
      <c r="Q771" s="60">
        <v>113.35</v>
      </c>
      <c r="R771" s="60">
        <v>103.73000000000002</v>
      </c>
      <c r="S771" s="62">
        <v>9.2740769304925994</v>
      </c>
      <c r="T771" s="60">
        <v>1.35</v>
      </c>
      <c r="U771" s="61">
        <f t="shared" si="36"/>
        <v>74.432183945176192</v>
      </c>
      <c r="V771" s="62">
        <f t="shared" si="37"/>
        <v>1.393617579142961</v>
      </c>
      <c r="W771" s="60">
        <v>22</v>
      </c>
      <c r="X771" s="60" t="s">
        <v>55</v>
      </c>
      <c r="Y771" s="60">
        <f t="shared" si="38"/>
        <v>0</v>
      </c>
      <c r="Z771" s="60">
        <v>3.91</v>
      </c>
      <c r="AA771" s="60">
        <v>183.6</v>
      </c>
      <c r="AB771" s="60"/>
    </row>
    <row r="772" spans="1:28" x14ac:dyDescent="0.3">
      <c r="A772" s="1" t="e">
        <v>#REF!</v>
      </c>
      <c r="B772" s="63">
        <v>215</v>
      </c>
      <c r="C772" s="63">
        <v>493859.74745999801</v>
      </c>
      <c r="D772" s="63">
        <v>5180844.1624800004</v>
      </c>
      <c r="E772" s="63">
        <v>6</v>
      </c>
      <c r="F772" s="63" t="s">
        <v>15</v>
      </c>
      <c r="G772" s="63" t="s">
        <v>2503</v>
      </c>
      <c r="H772" s="60">
        <v>22</v>
      </c>
      <c r="I772" s="60">
        <v>9</v>
      </c>
      <c r="J772" s="60" t="s">
        <v>55</v>
      </c>
      <c r="K772" s="60" t="s">
        <v>65</v>
      </c>
      <c r="L772" s="60">
        <v>13</v>
      </c>
      <c r="M772" s="60">
        <v>37</v>
      </c>
      <c r="N772" s="60">
        <v>24</v>
      </c>
      <c r="O772" s="60">
        <v>24</v>
      </c>
      <c r="P772" s="60">
        <v>214</v>
      </c>
      <c r="Q772" s="60">
        <v>207.37</v>
      </c>
      <c r="R772" s="60">
        <v>182.5</v>
      </c>
      <c r="S772" s="62">
        <v>13.627397260273973</v>
      </c>
      <c r="T772" s="60">
        <v>1.35</v>
      </c>
      <c r="U772" s="61">
        <f t="shared" si="36"/>
        <v>137.41326266801758</v>
      </c>
      <c r="V772" s="62">
        <f t="shared" si="37"/>
        <v>1.3281105219145357</v>
      </c>
      <c r="W772" s="60">
        <v>22</v>
      </c>
      <c r="X772" s="60" t="s">
        <v>55</v>
      </c>
      <c r="Y772" s="60">
        <f t="shared" si="38"/>
        <v>0</v>
      </c>
      <c r="Z772" s="60">
        <v>4.9400000000000004</v>
      </c>
      <c r="AA772" s="60">
        <v>123.7</v>
      </c>
      <c r="AB772" s="60"/>
    </row>
    <row r="773" spans="1:28" x14ac:dyDescent="0.3">
      <c r="A773" s="1" t="e">
        <v>#REF!</v>
      </c>
      <c r="B773" s="63">
        <v>215</v>
      </c>
      <c r="C773" s="63">
        <v>493859.74745999801</v>
      </c>
      <c r="D773" s="63">
        <v>5180844.1624800004</v>
      </c>
      <c r="E773" s="63">
        <v>6</v>
      </c>
      <c r="F773" s="63" t="s">
        <v>15</v>
      </c>
      <c r="G773" s="63" t="s">
        <v>2504</v>
      </c>
      <c r="H773" s="60">
        <v>22</v>
      </c>
      <c r="I773" s="60">
        <v>9</v>
      </c>
      <c r="J773" s="60" t="s">
        <v>55</v>
      </c>
      <c r="K773" s="60" t="s">
        <v>30</v>
      </c>
      <c r="L773" s="60">
        <v>37</v>
      </c>
      <c r="M773" s="60">
        <v>59</v>
      </c>
      <c r="N773" s="60">
        <v>22</v>
      </c>
      <c r="O773" s="60">
        <v>13</v>
      </c>
      <c r="P773" s="60">
        <v>215</v>
      </c>
      <c r="Q773" s="60">
        <v>119</v>
      </c>
      <c r="R773" s="60">
        <v>99</v>
      </c>
      <c r="S773" s="62">
        <v>20.202020202020201</v>
      </c>
      <c r="T773" s="60">
        <v>1.35</v>
      </c>
      <c r="U773" s="61">
        <f t="shared" si="36"/>
        <v>74.432183945176192</v>
      </c>
      <c r="V773" s="62">
        <f t="shared" si="37"/>
        <v>1.3300697998183084</v>
      </c>
      <c r="W773" s="60">
        <v>22</v>
      </c>
      <c r="X773" s="60" t="s">
        <v>55</v>
      </c>
      <c r="Y773" s="60">
        <f t="shared" si="38"/>
        <v>0</v>
      </c>
      <c r="Z773" s="60">
        <v>5.58</v>
      </c>
      <c r="AA773" s="60">
        <v>86.3</v>
      </c>
      <c r="AB773" s="60"/>
    </row>
    <row r="774" spans="1:28" x14ac:dyDescent="0.3">
      <c r="A774" s="1" t="e">
        <v>#REF!</v>
      </c>
      <c r="B774" s="63">
        <v>215</v>
      </c>
      <c r="C774" s="63">
        <v>493859.74745999801</v>
      </c>
      <c r="D774" s="63">
        <v>5180844.1624800004</v>
      </c>
      <c r="E774" s="63">
        <v>6</v>
      </c>
      <c r="F774" s="63" t="s">
        <v>15</v>
      </c>
      <c r="G774" s="63" t="s">
        <v>2505</v>
      </c>
      <c r="H774" s="60">
        <v>22</v>
      </c>
      <c r="I774" s="60">
        <v>9</v>
      </c>
      <c r="J774" s="60" t="s">
        <v>55</v>
      </c>
      <c r="K774" s="60" t="s">
        <v>18</v>
      </c>
      <c r="L774" s="60">
        <v>59</v>
      </c>
      <c r="M774" s="60">
        <v>88</v>
      </c>
      <c r="N774" s="60">
        <v>29</v>
      </c>
      <c r="O774" s="60">
        <v>29</v>
      </c>
      <c r="P774" s="60">
        <v>216</v>
      </c>
      <c r="Q774" s="60">
        <v>281.73</v>
      </c>
      <c r="R774" s="60">
        <v>228.37</v>
      </c>
      <c r="S774" s="62">
        <v>23.36559092700443</v>
      </c>
      <c r="T774" s="60">
        <v>1.35</v>
      </c>
      <c r="U774" s="61">
        <f t="shared" si="36"/>
        <v>166.04102572385457</v>
      </c>
      <c r="V774" s="62">
        <f t="shared" si="37"/>
        <v>1.3753829754087747</v>
      </c>
      <c r="W774" s="60">
        <v>22</v>
      </c>
      <c r="X774" s="60" t="s">
        <v>55</v>
      </c>
      <c r="Y774" s="60">
        <f t="shared" si="38"/>
        <v>0</v>
      </c>
      <c r="Z774" s="60">
        <v>5.78</v>
      </c>
      <c r="AA774" s="60">
        <v>74.599999999999994</v>
      </c>
      <c r="AB774" s="60"/>
    </row>
    <row r="775" spans="1:28" x14ac:dyDescent="0.3">
      <c r="B775" s="63"/>
      <c r="E775" s="63">
        <v>6</v>
      </c>
      <c r="F775" s="63" t="s">
        <v>15</v>
      </c>
      <c r="G775" s="63" t="s">
        <v>2506</v>
      </c>
      <c r="H775" s="60">
        <v>22</v>
      </c>
      <c r="I775" s="60">
        <v>9</v>
      </c>
      <c r="J775" s="60" t="s">
        <v>55</v>
      </c>
      <c r="K775" s="60" t="s">
        <v>38</v>
      </c>
      <c r="L775" s="60">
        <v>88</v>
      </c>
      <c r="M775" s="60">
        <v>130</v>
      </c>
      <c r="N775" s="60">
        <v>42</v>
      </c>
      <c r="O775" s="60">
        <v>42</v>
      </c>
      <c r="P775" s="74">
        <v>217218</v>
      </c>
      <c r="Q775" s="60">
        <v>446.03999999999996</v>
      </c>
      <c r="R775" s="60">
        <v>349.72999999999996</v>
      </c>
      <c r="S775" s="62">
        <v>27.5383867554971</v>
      </c>
      <c r="T775" s="60">
        <v>1.35</v>
      </c>
      <c r="U775" s="61">
        <f t="shared" si="36"/>
        <v>240.47320966903075</v>
      </c>
      <c r="V775" s="62">
        <f t="shared" si="37"/>
        <v>1.4543407994651132</v>
      </c>
      <c r="W775" s="60">
        <v>22</v>
      </c>
      <c r="X775" s="60" t="s">
        <v>55</v>
      </c>
      <c r="Y775" s="60">
        <f t="shared" si="38"/>
        <v>0</v>
      </c>
      <c r="Z775" s="60">
        <v>6.01</v>
      </c>
      <c r="AA775" s="60">
        <v>61.1</v>
      </c>
      <c r="AB775" s="60"/>
    </row>
    <row r="776" spans="1:28" s="71" customFormat="1" ht="21" customHeight="1" x14ac:dyDescent="0.3">
      <c r="A776" s="1" t="e">
        <v>#REF!</v>
      </c>
      <c r="B776" s="63">
        <v>285</v>
      </c>
      <c r="C776" s="63">
        <v>493881.348931999</v>
      </c>
      <c r="D776" s="63">
        <v>5180939.0317900004</v>
      </c>
      <c r="E776" s="63">
        <v>5</v>
      </c>
      <c r="F776" s="63" t="s">
        <v>15</v>
      </c>
      <c r="G776" s="63" t="s">
        <v>2507</v>
      </c>
      <c r="H776" s="60">
        <v>22</v>
      </c>
      <c r="I776" s="60">
        <v>12</v>
      </c>
      <c r="J776" s="60" t="s">
        <v>66</v>
      </c>
      <c r="K776" s="60" t="s">
        <v>16</v>
      </c>
      <c r="L776" s="60">
        <v>0</v>
      </c>
      <c r="M776" s="60">
        <v>24</v>
      </c>
      <c r="N776" s="60">
        <v>24</v>
      </c>
      <c r="O776" s="60">
        <v>24</v>
      </c>
      <c r="P776" s="60">
        <v>281</v>
      </c>
      <c r="Q776" s="60">
        <v>216.47000000000003</v>
      </c>
      <c r="R776" s="60">
        <v>180.3</v>
      </c>
      <c r="S776" s="62">
        <v>20.061009428729903</v>
      </c>
      <c r="T776" s="60">
        <v>1.35</v>
      </c>
      <c r="U776" s="61">
        <f t="shared" si="36"/>
        <v>137.41326266801758</v>
      </c>
      <c r="V776" s="62">
        <f t="shared" si="37"/>
        <v>1.3121004224722783</v>
      </c>
      <c r="W776" s="60">
        <v>22</v>
      </c>
      <c r="X776" s="60" t="s">
        <v>66</v>
      </c>
      <c r="Y776" s="60">
        <f t="shared" si="38"/>
        <v>0</v>
      </c>
      <c r="Z776" s="60">
        <v>4.63</v>
      </c>
      <c r="AA776" s="60">
        <v>138.69999999999999</v>
      </c>
      <c r="AB776" s="60"/>
    </row>
    <row r="777" spans="1:28" x14ac:dyDescent="0.3">
      <c r="A777" s="1" t="e">
        <v>#REF!</v>
      </c>
      <c r="B777" s="63">
        <v>285</v>
      </c>
      <c r="C777" s="63">
        <v>493881.348931999</v>
      </c>
      <c r="D777" s="63">
        <v>5180939.0317900004</v>
      </c>
      <c r="E777" s="63">
        <v>5</v>
      </c>
      <c r="F777" s="63" t="s">
        <v>15</v>
      </c>
      <c r="G777" s="63" t="s">
        <v>2508</v>
      </c>
      <c r="H777" s="60">
        <v>22</v>
      </c>
      <c r="I777" s="60">
        <v>12</v>
      </c>
      <c r="J777" s="60" t="s">
        <v>66</v>
      </c>
      <c r="K777" s="60" t="s">
        <v>36</v>
      </c>
      <c r="L777" s="60">
        <v>24</v>
      </c>
      <c r="M777" s="60">
        <v>60</v>
      </c>
      <c r="N777" s="60">
        <v>36</v>
      </c>
      <c r="O777" s="60">
        <v>36</v>
      </c>
      <c r="P777" s="60">
        <v>282</v>
      </c>
      <c r="Q777" s="60">
        <v>353.77</v>
      </c>
      <c r="R777" s="60">
        <v>293.23</v>
      </c>
      <c r="S777" s="62">
        <v>20.645909354431659</v>
      </c>
      <c r="T777" s="60">
        <v>1.35</v>
      </c>
      <c r="U777" s="61">
        <f t="shared" si="36"/>
        <v>206.11989400202637</v>
      </c>
      <c r="V777" s="62">
        <f t="shared" si="37"/>
        <v>1.4226186240767098</v>
      </c>
      <c r="W777" s="60">
        <v>22</v>
      </c>
      <c r="X777" s="60" t="s">
        <v>66</v>
      </c>
      <c r="Y777" s="60">
        <f t="shared" si="38"/>
        <v>0</v>
      </c>
      <c r="Z777" s="60">
        <v>6.05</v>
      </c>
      <c r="AA777" s="60">
        <v>57.4</v>
      </c>
      <c r="AB777" s="60"/>
    </row>
    <row r="778" spans="1:28" x14ac:dyDescent="0.3">
      <c r="A778" s="1" t="e">
        <v>#REF!</v>
      </c>
      <c r="B778" s="63">
        <v>285</v>
      </c>
      <c r="C778" s="63">
        <v>493881.348931999</v>
      </c>
      <c r="D778" s="63">
        <v>5180939.0317900004</v>
      </c>
      <c r="E778" s="63">
        <v>5</v>
      </c>
      <c r="F778" s="63" t="s">
        <v>15</v>
      </c>
      <c r="G778" s="63" t="s">
        <v>2509</v>
      </c>
      <c r="H778" s="60">
        <v>22</v>
      </c>
      <c r="I778" s="60">
        <v>12</v>
      </c>
      <c r="J778" s="60" t="s">
        <v>66</v>
      </c>
      <c r="K778" s="60" t="s">
        <v>37</v>
      </c>
      <c r="L778" s="60">
        <v>60</v>
      </c>
      <c r="M778" s="60">
        <v>80</v>
      </c>
      <c r="N778" s="60">
        <v>20</v>
      </c>
      <c r="O778" s="60">
        <v>20</v>
      </c>
      <c r="P778" s="60">
        <v>283</v>
      </c>
      <c r="Q778" s="60">
        <v>212.9</v>
      </c>
      <c r="R778" s="60">
        <v>173.36</v>
      </c>
      <c r="S778" s="62">
        <v>22.808029533917853</v>
      </c>
      <c r="T778" s="60">
        <v>1.35</v>
      </c>
      <c r="U778" s="61">
        <f t="shared" si="36"/>
        <v>114.51105222334797</v>
      </c>
      <c r="V778" s="62">
        <f t="shared" si="37"/>
        <v>1.5139150032598614</v>
      </c>
      <c r="W778" s="60">
        <v>22</v>
      </c>
      <c r="X778" s="60" t="s">
        <v>66</v>
      </c>
      <c r="Y778" s="60">
        <f t="shared" si="38"/>
        <v>0</v>
      </c>
      <c r="Z778" s="60">
        <v>6.47</v>
      </c>
      <c r="AA778" s="60">
        <v>32.700000000000003</v>
      </c>
      <c r="AB778" s="60"/>
    </row>
    <row r="779" spans="1:28" x14ac:dyDescent="0.3">
      <c r="A779" s="1" t="e">
        <v>#REF!</v>
      </c>
      <c r="B779" s="63">
        <v>285</v>
      </c>
      <c r="C779" s="63">
        <v>493881.348931999</v>
      </c>
      <c r="D779" s="63">
        <v>5180939.0317900004</v>
      </c>
      <c r="E779" s="63">
        <v>5</v>
      </c>
      <c r="F779" s="63" t="s">
        <v>15</v>
      </c>
      <c r="G779" s="63" t="s">
        <v>2510</v>
      </c>
      <c r="H779" s="60">
        <v>22</v>
      </c>
      <c r="I779" s="60">
        <v>12</v>
      </c>
      <c r="J779" s="60" t="s">
        <v>66</v>
      </c>
      <c r="K779" s="60" t="s">
        <v>44</v>
      </c>
      <c r="L779" s="60">
        <v>80</v>
      </c>
      <c r="M779" s="60">
        <v>115</v>
      </c>
      <c r="N779" s="60">
        <v>35</v>
      </c>
      <c r="O779" s="60">
        <v>35</v>
      </c>
      <c r="P779" s="60">
        <v>284</v>
      </c>
      <c r="Q779" s="60">
        <v>381.18</v>
      </c>
      <c r="R779" s="60">
        <v>307.40000000000003</v>
      </c>
      <c r="S779" s="62">
        <v>24.001301236174356</v>
      </c>
      <c r="T779" s="60">
        <v>1.35</v>
      </c>
      <c r="U779" s="61">
        <f t="shared" si="36"/>
        <v>200.39434139085895</v>
      </c>
      <c r="V779" s="62">
        <f t="shared" si="37"/>
        <v>1.5339754499376406</v>
      </c>
      <c r="W779" s="60">
        <v>22</v>
      </c>
      <c r="X779" s="60" t="s">
        <v>66</v>
      </c>
      <c r="Y779" s="60">
        <f t="shared" si="38"/>
        <v>0</v>
      </c>
      <c r="Z779" s="60">
        <v>6.66</v>
      </c>
      <c r="AA779" s="60">
        <v>22</v>
      </c>
      <c r="AB779" s="60"/>
    </row>
    <row r="780" spans="1:28" x14ac:dyDescent="0.3">
      <c r="A780" s="1" t="e">
        <v>#REF!</v>
      </c>
      <c r="B780" s="63">
        <v>285</v>
      </c>
      <c r="C780" s="63">
        <v>493881.348931999</v>
      </c>
      <c r="D780" s="63">
        <v>5180939.0317900004</v>
      </c>
      <c r="E780" s="63">
        <v>5</v>
      </c>
      <c r="F780" s="63" t="s">
        <v>15</v>
      </c>
      <c r="G780" s="63" t="s">
        <v>2511</v>
      </c>
      <c r="H780" s="60">
        <v>22</v>
      </c>
      <c r="I780" s="60">
        <v>12</v>
      </c>
      <c r="J780" s="60" t="s">
        <v>66</v>
      </c>
      <c r="K780" s="60" t="s">
        <v>38</v>
      </c>
      <c r="L780" s="60">
        <v>115</v>
      </c>
      <c r="M780" s="60">
        <v>153</v>
      </c>
      <c r="N780" s="60">
        <v>38</v>
      </c>
      <c r="O780" s="60">
        <v>35</v>
      </c>
      <c r="P780" s="60">
        <v>285</v>
      </c>
      <c r="Q780" s="60">
        <v>394.89000000000004</v>
      </c>
      <c r="R780" s="60">
        <v>316</v>
      </c>
      <c r="S780" s="62">
        <v>24.965189873417735</v>
      </c>
      <c r="T780" s="60">
        <v>1.35</v>
      </c>
      <c r="U780" s="61">
        <f t="shared" si="36"/>
        <v>200.39434139085895</v>
      </c>
      <c r="V780" s="62">
        <f t="shared" si="37"/>
        <v>1.5768908333776657</v>
      </c>
      <c r="W780" s="60">
        <v>22</v>
      </c>
      <c r="X780" s="60" t="s">
        <v>66</v>
      </c>
      <c r="Y780" s="60">
        <f t="shared" si="38"/>
        <v>0</v>
      </c>
      <c r="Z780" s="60">
        <v>6.88</v>
      </c>
      <c r="AA780" s="60">
        <v>9.1</v>
      </c>
      <c r="AB780" s="60"/>
    </row>
    <row r="781" spans="1:28" x14ac:dyDescent="0.3">
      <c r="A781" s="1" t="e">
        <v>#REF!</v>
      </c>
      <c r="B781" s="63">
        <v>310</v>
      </c>
      <c r="C781" s="63">
        <v>493885.503361999</v>
      </c>
      <c r="D781" s="63">
        <v>5180970.8085200004</v>
      </c>
      <c r="E781" s="63">
        <v>5</v>
      </c>
      <c r="F781" s="63" t="s">
        <v>15</v>
      </c>
      <c r="G781" s="63" t="s">
        <v>2512</v>
      </c>
      <c r="H781" s="60">
        <v>22</v>
      </c>
      <c r="I781" s="60">
        <v>13</v>
      </c>
      <c r="J781" s="60" t="s">
        <v>67</v>
      </c>
      <c r="K781" s="60" t="s">
        <v>16</v>
      </c>
      <c r="L781" s="60">
        <v>0</v>
      </c>
      <c r="M781" s="60">
        <v>22</v>
      </c>
      <c r="N781" s="60">
        <v>22</v>
      </c>
      <c r="O781" s="60">
        <v>22</v>
      </c>
      <c r="P781" s="60">
        <v>298</v>
      </c>
      <c r="Q781" s="60">
        <v>211.70000000000002</v>
      </c>
      <c r="R781" s="60">
        <v>164.1</v>
      </c>
      <c r="S781" s="62">
        <v>29.00670322973798</v>
      </c>
      <c r="T781" s="60">
        <v>1.35</v>
      </c>
      <c r="U781" s="61">
        <f t="shared" si="36"/>
        <v>125.96215744568278</v>
      </c>
      <c r="V781" s="62">
        <f t="shared" si="37"/>
        <v>1.3027722240369133</v>
      </c>
      <c r="W781" s="60">
        <v>22</v>
      </c>
      <c r="X781" s="60" t="s">
        <v>67</v>
      </c>
      <c r="Y781" s="60">
        <f t="shared" si="38"/>
        <v>0</v>
      </c>
      <c r="Z781" s="60">
        <v>4.7300000000000004</v>
      </c>
      <c r="AA781" s="60">
        <v>133.4</v>
      </c>
      <c r="AB781" s="60"/>
    </row>
    <row r="782" spans="1:28" x14ac:dyDescent="0.3">
      <c r="A782" s="1" t="e">
        <v>#REF!</v>
      </c>
      <c r="B782" s="63">
        <v>310</v>
      </c>
      <c r="C782" s="63">
        <v>493885.503361999</v>
      </c>
      <c r="D782" s="63">
        <v>5180970.8085200004</v>
      </c>
      <c r="E782" s="63">
        <v>5</v>
      </c>
      <c r="F782" s="63" t="s">
        <v>15</v>
      </c>
      <c r="G782" s="63" t="s">
        <v>2513</v>
      </c>
      <c r="H782" s="60">
        <v>22</v>
      </c>
      <c r="I782" s="60">
        <v>13</v>
      </c>
      <c r="J782" s="60" t="s">
        <v>67</v>
      </c>
      <c r="K782" s="60" t="s">
        <v>17</v>
      </c>
      <c r="L782" s="60">
        <v>22</v>
      </c>
      <c r="M782" s="60">
        <v>58</v>
      </c>
      <c r="N782" s="60">
        <v>36</v>
      </c>
      <c r="O782" s="60">
        <v>36</v>
      </c>
      <c r="P782" s="60">
        <v>299</v>
      </c>
      <c r="Q782" s="60">
        <v>314.83000000000004</v>
      </c>
      <c r="R782" s="60">
        <v>249.02000000000004</v>
      </c>
      <c r="S782" s="62">
        <v>26.427596177013889</v>
      </c>
      <c r="T782" s="60">
        <v>1.35</v>
      </c>
      <c r="U782" s="61">
        <f t="shared" si="36"/>
        <v>206.11989400202637</v>
      </c>
      <c r="V782" s="62">
        <f t="shared" si="37"/>
        <v>1.2081318070033158</v>
      </c>
      <c r="W782" s="60">
        <v>22</v>
      </c>
      <c r="X782" s="60" t="s">
        <v>67</v>
      </c>
      <c r="Y782" s="60">
        <f t="shared" si="38"/>
        <v>0</v>
      </c>
      <c r="Z782" s="60">
        <v>6.09</v>
      </c>
      <c r="AA782" s="60">
        <v>54.7</v>
      </c>
      <c r="AB782" s="60"/>
    </row>
    <row r="783" spans="1:28" x14ac:dyDescent="0.3">
      <c r="A783" s="1" t="e">
        <v>#REF!</v>
      </c>
      <c r="B783" s="63">
        <v>310</v>
      </c>
      <c r="C783" s="63">
        <v>493885.503361999</v>
      </c>
      <c r="D783" s="63">
        <v>5180970.8085200004</v>
      </c>
      <c r="E783" s="63">
        <v>5</v>
      </c>
      <c r="F783" s="63" t="s">
        <v>15</v>
      </c>
      <c r="G783" s="63" t="s">
        <v>2514</v>
      </c>
      <c r="H783" s="60">
        <v>22</v>
      </c>
      <c r="I783" s="60">
        <v>13</v>
      </c>
      <c r="J783" s="60" t="s">
        <v>67</v>
      </c>
      <c r="K783" s="60" t="s">
        <v>26</v>
      </c>
      <c r="L783" s="60">
        <v>58</v>
      </c>
      <c r="M783" s="60">
        <v>83</v>
      </c>
      <c r="N783" s="60">
        <v>25</v>
      </c>
      <c r="O783" s="60">
        <v>25</v>
      </c>
      <c r="P783" s="60">
        <v>300</v>
      </c>
      <c r="Q783" s="60">
        <v>249.3</v>
      </c>
      <c r="R783" s="60">
        <v>202.92000000000002</v>
      </c>
      <c r="S783" s="62">
        <v>22.856298048492015</v>
      </c>
      <c r="T783" s="60">
        <v>1.35</v>
      </c>
      <c r="U783" s="61">
        <f t="shared" si="36"/>
        <v>143.13881527918497</v>
      </c>
      <c r="V783" s="62">
        <f t="shared" si="37"/>
        <v>1.417644819849982</v>
      </c>
      <c r="W783" s="60">
        <v>22</v>
      </c>
      <c r="X783" s="60" t="s">
        <v>67</v>
      </c>
      <c r="Y783" s="60">
        <f t="shared" si="38"/>
        <v>0</v>
      </c>
      <c r="Z783" s="60">
        <v>6.38</v>
      </c>
      <c r="AA783" s="60">
        <v>37.9</v>
      </c>
      <c r="AB783" s="60"/>
    </row>
    <row r="784" spans="1:28" x14ac:dyDescent="0.3">
      <c r="A784" s="1" t="e">
        <v>#REF!</v>
      </c>
      <c r="B784" s="63">
        <v>310</v>
      </c>
      <c r="C784" s="63">
        <v>493885.503361999</v>
      </c>
      <c r="D784" s="63">
        <v>5180970.8085200004</v>
      </c>
      <c r="E784" s="63">
        <v>5</v>
      </c>
      <c r="F784" s="63" t="s">
        <v>15</v>
      </c>
      <c r="G784" s="63" t="s">
        <v>2515</v>
      </c>
      <c r="H784" s="60">
        <v>22</v>
      </c>
      <c r="I784" s="60">
        <v>13</v>
      </c>
      <c r="J784" s="60" t="s">
        <v>67</v>
      </c>
      <c r="K784" s="60" t="s">
        <v>18</v>
      </c>
      <c r="L784" s="60">
        <v>83</v>
      </c>
      <c r="M784" s="60">
        <v>114</v>
      </c>
      <c r="N784" s="60">
        <v>31</v>
      </c>
      <c r="O784" s="60">
        <v>31</v>
      </c>
      <c r="P784" s="60">
        <v>301</v>
      </c>
      <c r="Q784" s="60">
        <v>320.95</v>
      </c>
      <c r="R784" s="60">
        <v>258.83999999999997</v>
      </c>
      <c r="S784" s="62">
        <v>23.995518467006651</v>
      </c>
      <c r="T784" s="60">
        <v>1.35</v>
      </c>
      <c r="U784" s="61">
        <f t="shared" si="36"/>
        <v>177.49213094618938</v>
      </c>
      <c r="V784" s="62">
        <f t="shared" si="37"/>
        <v>1.4583181723051879</v>
      </c>
      <c r="W784" s="60">
        <v>22</v>
      </c>
      <c r="X784" s="60" t="s">
        <v>67</v>
      </c>
      <c r="Y784" s="60">
        <f t="shared" si="38"/>
        <v>0</v>
      </c>
      <c r="Z784" s="60">
        <v>6.75</v>
      </c>
      <c r="AA784" s="60">
        <v>16.5</v>
      </c>
      <c r="AB784" s="60"/>
    </row>
    <row r="785" spans="1:28" x14ac:dyDescent="0.3">
      <c r="A785" s="1" t="e">
        <v>#REF!</v>
      </c>
      <c r="B785" s="63">
        <v>310</v>
      </c>
      <c r="C785" s="63">
        <v>493885.503361999</v>
      </c>
      <c r="D785" s="63">
        <v>5180970.8085200004</v>
      </c>
      <c r="E785" s="63">
        <v>5</v>
      </c>
      <c r="F785" s="63" t="s">
        <v>15</v>
      </c>
      <c r="G785" s="63" t="s">
        <v>2516</v>
      </c>
      <c r="H785" s="60">
        <v>22</v>
      </c>
      <c r="I785" s="60">
        <v>13</v>
      </c>
      <c r="J785" s="60" t="s">
        <v>67</v>
      </c>
      <c r="K785" s="60" t="s">
        <v>38</v>
      </c>
      <c r="L785" s="60">
        <v>114</v>
      </c>
      <c r="M785" s="60">
        <v>153</v>
      </c>
      <c r="N785" s="60">
        <v>39</v>
      </c>
      <c r="O785" s="60">
        <v>39</v>
      </c>
      <c r="P785" s="60">
        <v>302</v>
      </c>
      <c r="Q785" s="60">
        <v>335.23</v>
      </c>
      <c r="R785" s="60">
        <v>267.46000000000004</v>
      </c>
      <c r="S785" s="62">
        <v>25.338368354146407</v>
      </c>
      <c r="T785" s="60">
        <v>1.35</v>
      </c>
      <c r="U785" s="61">
        <f t="shared" si="36"/>
        <v>223.29655183552856</v>
      </c>
      <c r="V785" s="62">
        <f t="shared" si="37"/>
        <v>1.1977793557555718</v>
      </c>
      <c r="W785" s="60">
        <v>22</v>
      </c>
      <c r="X785" s="60" t="s">
        <v>67</v>
      </c>
      <c r="Y785" s="60">
        <f t="shared" si="38"/>
        <v>0</v>
      </c>
      <c r="Z785" s="60">
        <v>6.86</v>
      </c>
      <c r="AA785" s="60">
        <v>10.8</v>
      </c>
      <c r="AB785" s="60"/>
    </row>
    <row r="786" spans="1:28" x14ac:dyDescent="0.3">
      <c r="A786" s="1" t="e">
        <v>#REF!</v>
      </c>
      <c r="B786" s="63">
        <v>359</v>
      </c>
      <c r="C786" s="63">
        <v>493891.90376700001</v>
      </c>
      <c r="D786" s="63">
        <v>5181034.3639200004</v>
      </c>
      <c r="E786" s="63">
        <v>4</v>
      </c>
      <c r="F786" s="63" t="s">
        <v>15</v>
      </c>
      <c r="G786" s="63" t="s">
        <v>2517</v>
      </c>
      <c r="H786" s="60">
        <v>22</v>
      </c>
      <c r="I786" s="60">
        <v>15</v>
      </c>
      <c r="J786" s="60" t="s">
        <v>74</v>
      </c>
      <c r="K786" s="60" t="s">
        <v>16</v>
      </c>
      <c r="L786" s="60">
        <v>0</v>
      </c>
      <c r="M786" s="60">
        <v>26</v>
      </c>
      <c r="N786" s="60">
        <v>26</v>
      </c>
      <c r="O786" s="60">
        <v>26</v>
      </c>
      <c r="P786" s="60">
        <v>343</v>
      </c>
      <c r="Q786" s="60">
        <v>250.05</v>
      </c>
      <c r="R786" s="60">
        <v>199.18</v>
      </c>
      <c r="S786" s="62">
        <v>25.539712822572547</v>
      </c>
      <c r="T786" s="60">
        <v>1.35</v>
      </c>
      <c r="U786" s="61">
        <f t="shared" si="36"/>
        <v>148.86436789035238</v>
      </c>
      <c r="V786" s="62">
        <f t="shared" si="37"/>
        <v>1.3379964784232861</v>
      </c>
      <c r="W786" s="60">
        <v>22</v>
      </c>
      <c r="X786" s="60" t="s">
        <v>74</v>
      </c>
      <c r="Y786" s="60">
        <f t="shared" si="38"/>
        <v>0</v>
      </c>
      <c r="Z786" s="60">
        <v>4.6500000000000004</v>
      </c>
      <c r="AA786" s="60">
        <v>139.1</v>
      </c>
      <c r="AB786" s="60"/>
    </row>
    <row r="787" spans="1:28" x14ac:dyDescent="0.3">
      <c r="A787" s="1" t="e">
        <v>#REF!</v>
      </c>
      <c r="B787" s="63">
        <v>359</v>
      </c>
      <c r="C787" s="63">
        <v>493891.90376700001</v>
      </c>
      <c r="D787" s="63">
        <v>5181034.3639200004</v>
      </c>
      <c r="E787" s="63">
        <v>4</v>
      </c>
      <c r="F787" s="63" t="s">
        <v>15</v>
      </c>
      <c r="G787" s="63" t="s">
        <v>2518</v>
      </c>
      <c r="H787" s="60">
        <v>22</v>
      </c>
      <c r="I787" s="60">
        <v>15</v>
      </c>
      <c r="J787" s="60" t="s">
        <v>74</v>
      </c>
      <c r="K787" s="60" t="s">
        <v>43</v>
      </c>
      <c r="L787" s="60">
        <v>26</v>
      </c>
      <c r="M787" s="60">
        <v>52</v>
      </c>
      <c r="N787" s="60">
        <v>26</v>
      </c>
      <c r="O787" s="60">
        <v>26</v>
      </c>
      <c r="P787" s="60">
        <v>344</v>
      </c>
      <c r="Q787" s="60">
        <v>246.96000000000004</v>
      </c>
      <c r="R787" s="60">
        <v>197.75</v>
      </c>
      <c r="S787" s="62">
        <v>24.884955752212406</v>
      </c>
      <c r="T787" s="60">
        <v>1.35</v>
      </c>
      <c r="U787" s="61">
        <f t="shared" si="36"/>
        <v>148.86436789035238</v>
      </c>
      <c r="V787" s="62">
        <f t="shared" si="37"/>
        <v>1.3283904187579316</v>
      </c>
      <c r="W787" s="60">
        <v>22</v>
      </c>
      <c r="X787" s="60" t="s">
        <v>74</v>
      </c>
      <c r="Y787" s="60">
        <f t="shared" si="38"/>
        <v>0</v>
      </c>
      <c r="Z787" s="60">
        <v>5.9</v>
      </c>
      <c r="AA787" s="60">
        <v>66.099999999999994</v>
      </c>
      <c r="AB787" s="60"/>
    </row>
    <row r="788" spans="1:28" x14ac:dyDescent="0.3">
      <c r="A788" s="1" t="e">
        <v>#REF!</v>
      </c>
      <c r="B788" s="63">
        <v>359</v>
      </c>
      <c r="C788" s="63">
        <v>493891.90376700001</v>
      </c>
      <c r="D788" s="63">
        <v>5181034.3639200004</v>
      </c>
      <c r="E788" s="63">
        <v>4</v>
      </c>
      <c r="F788" s="63" t="s">
        <v>15</v>
      </c>
      <c r="G788" s="63" t="s">
        <v>2519</v>
      </c>
      <c r="H788" s="60">
        <v>22</v>
      </c>
      <c r="I788" s="60">
        <v>15</v>
      </c>
      <c r="J788" s="60" t="s">
        <v>74</v>
      </c>
      <c r="K788" s="60" t="s">
        <v>18</v>
      </c>
      <c r="L788" s="60">
        <v>52</v>
      </c>
      <c r="M788" s="60">
        <v>85</v>
      </c>
      <c r="N788" s="60">
        <v>33</v>
      </c>
      <c r="O788" s="60">
        <v>33</v>
      </c>
      <c r="P788" s="60">
        <v>345</v>
      </c>
      <c r="Q788" s="60">
        <v>369.10999999999996</v>
      </c>
      <c r="R788" s="60">
        <v>299.95999999999998</v>
      </c>
      <c r="S788" s="62">
        <v>23.053073743165751</v>
      </c>
      <c r="T788" s="60">
        <v>1.35</v>
      </c>
      <c r="U788" s="61">
        <f t="shared" si="36"/>
        <v>188.94323616852415</v>
      </c>
      <c r="V788" s="62">
        <f t="shared" si="37"/>
        <v>1.5875667532891022</v>
      </c>
      <c r="W788" s="60">
        <v>22</v>
      </c>
      <c r="X788" s="60" t="s">
        <v>74</v>
      </c>
      <c r="Y788" s="60">
        <f t="shared" si="38"/>
        <v>0</v>
      </c>
      <c r="Z788" s="60">
        <v>6.25</v>
      </c>
      <c r="AA788" s="60">
        <v>45.8</v>
      </c>
      <c r="AB788" s="60"/>
    </row>
    <row r="789" spans="1:28" x14ac:dyDescent="0.3">
      <c r="A789" s="1" t="e">
        <v>#REF!</v>
      </c>
      <c r="B789" s="63">
        <v>359</v>
      </c>
      <c r="C789" s="63">
        <v>493891.90376700001</v>
      </c>
      <c r="D789" s="63">
        <v>5181034.3639200004</v>
      </c>
      <c r="E789" s="63">
        <v>4</v>
      </c>
      <c r="F789" s="63" t="s">
        <v>15</v>
      </c>
      <c r="G789" s="63" t="s">
        <v>2520</v>
      </c>
      <c r="H789" s="60">
        <v>22</v>
      </c>
      <c r="I789" s="60">
        <v>15</v>
      </c>
      <c r="J789" s="60" t="s">
        <v>74</v>
      </c>
      <c r="K789" s="60" t="s">
        <v>28</v>
      </c>
      <c r="L789" s="60">
        <v>85</v>
      </c>
      <c r="M789" s="60">
        <v>119</v>
      </c>
      <c r="N789" s="60">
        <v>34</v>
      </c>
      <c r="O789" s="60">
        <v>34</v>
      </c>
      <c r="P789" s="60">
        <v>346</v>
      </c>
      <c r="Q789" s="60">
        <v>389.24</v>
      </c>
      <c r="R789" s="60">
        <v>317.77</v>
      </c>
      <c r="S789" s="62">
        <v>22.491109922270837</v>
      </c>
      <c r="T789" s="60">
        <v>1.35</v>
      </c>
      <c r="U789" s="61">
        <f t="shared" si="36"/>
        <v>194.66878877969157</v>
      </c>
      <c r="V789" s="62">
        <f t="shared" si="37"/>
        <v>1.6323623421709537</v>
      </c>
      <c r="W789" s="60">
        <v>22</v>
      </c>
      <c r="X789" s="60" t="s">
        <v>74</v>
      </c>
      <c r="Y789" s="60">
        <f t="shared" si="38"/>
        <v>0</v>
      </c>
      <c r="Z789" s="60">
        <v>6.37</v>
      </c>
      <c r="AA789" s="60">
        <v>38.4</v>
      </c>
      <c r="AB789" s="60"/>
    </row>
    <row r="790" spans="1:28" x14ac:dyDescent="0.3">
      <c r="A790" s="1" t="e">
        <v>#REF!</v>
      </c>
      <c r="B790" s="63">
        <v>359</v>
      </c>
      <c r="C790" s="63">
        <v>493891.90376700001</v>
      </c>
      <c r="D790" s="63">
        <v>5181034.3639200004</v>
      </c>
      <c r="E790" s="63">
        <v>4</v>
      </c>
      <c r="F790" s="63" t="s">
        <v>15</v>
      </c>
      <c r="G790" s="63" t="s">
        <v>2521</v>
      </c>
      <c r="H790" s="60">
        <v>22</v>
      </c>
      <c r="I790" s="60">
        <v>15</v>
      </c>
      <c r="J790" s="60" t="s">
        <v>74</v>
      </c>
      <c r="K790" s="60" t="s">
        <v>29</v>
      </c>
      <c r="L790" s="60">
        <v>119</v>
      </c>
      <c r="M790" s="60">
        <v>153</v>
      </c>
      <c r="N790" s="60">
        <v>34</v>
      </c>
      <c r="O790" s="60">
        <v>35</v>
      </c>
      <c r="P790" s="60">
        <v>347</v>
      </c>
      <c r="Q790" s="60">
        <v>437.87</v>
      </c>
      <c r="R790" s="60">
        <v>352.26</v>
      </c>
      <c r="S790" s="62">
        <v>24.30307159484472</v>
      </c>
      <c r="T790" s="60">
        <v>1.35</v>
      </c>
      <c r="U790" s="61">
        <f t="shared" si="36"/>
        <v>200.39434139085895</v>
      </c>
      <c r="V790" s="62">
        <f t="shared" si="37"/>
        <v>1.7578340663468874</v>
      </c>
      <c r="W790" s="60">
        <v>22</v>
      </c>
      <c r="X790" s="60" t="s">
        <v>74</v>
      </c>
      <c r="Y790" s="60">
        <f t="shared" si="38"/>
        <v>0</v>
      </c>
      <c r="Z790" s="60">
        <v>6.26</v>
      </c>
      <c r="AA790" s="60">
        <v>44.2</v>
      </c>
      <c r="AB790" s="60"/>
    </row>
    <row r="791" spans="1:28" x14ac:dyDescent="0.3">
      <c r="A791" s="1" t="e">
        <v>#REF!</v>
      </c>
      <c r="B791" s="63">
        <v>381</v>
      </c>
      <c r="C791" s="63">
        <v>493890.63845799799</v>
      </c>
      <c r="D791" s="63">
        <v>5181066.1461699903</v>
      </c>
      <c r="E791" s="63">
        <v>3</v>
      </c>
      <c r="F791" s="63" t="s">
        <v>15</v>
      </c>
      <c r="G791" s="63" t="s">
        <v>2522</v>
      </c>
      <c r="H791" s="60">
        <v>22</v>
      </c>
      <c r="I791" s="60">
        <v>16</v>
      </c>
      <c r="J791" s="60" t="s">
        <v>75</v>
      </c>
      <c r="K791" s="60" t="s">
        <v>16</v>
      </c>
      <c r="L791" s="60">
        <v>0</v>
      </c>
      <c r="M791" s="60">
        <v>19</v>
      </c>
      <c r="N791" s="60">
        <v>19</v>
      </c>
      <c r="O791" s="60">
        <v>19</v>
      </c>
      <c r="P791" s="60">
        <v>360</v>
      </c>
      <c r="Q791" s="60">
        <v>192.75</v>
      </c>
      <c r="R791" s="60">
        <v>153.04000000000002</v>
      </c>
      <c r="S791" s="62">
        <v>25.947464715107145</v>
      </c>
      <c r="T791" s="60">
        <v>1.35</v>
      </c>
      <c r="U791" s="61">
        <f t="shared" si="36"/>
        <v>108.78549961218057</v>
      </c>
      <c r="V791" s="62">
        <f t="shared" si="37"/>
        <v>1.4068051398907611</v>
      </c>
      <c r="W791" s="60">
        <v>22</v>
      </c>
      <c r="X791" s="60" t="s">
        <v>75</v>
      </c>
      <c r="Y791" s="60">
        <f t="shared" si="38"/>
        <v>0</v>
      </c>
      <c r="Z791" s="60">
        <v>4.33</v>
      </c>
      <c r="AA791" s="60">
        <v>156</v>
      </c>
      <c r="AB791" s="60"/>
    </row>
    <row r="792" spans="1:28" x14ac:dyDescent="0.3">
      <c r="A792" s="1" t="e">
        <v>#REF!</v>
      </c>
      <c r="B792" s="63">
        <v>381</v>
      </c>
      <c r="C792" s="63">
        <v>493890.63845799799</v>
      </c>
      <c r="D792" s="63">
        <v>5181066.1461699903</v>
      </c>
      <c r="E792" s="63">
        <v>3</v>
      </c>
      <c r="F792" s="63" t="s">
        <v>15</v>
      </c>
      <c r="G792" s="63" t="s">
        <v>2523</v>
      </c>
      <c r="H792" s="60">
        <v>22</v>
      </c>
      <c r="I792" s="60">
        <v>16</v>
      </c>
      <c r="J792" s="60" t="s">
        <v>75</v>
      </c>
      <c r="K792" s="60" t="s">
        <v>79</v>
      </c>
      <c r="L792" s="60">
        <v>19</v>
      </c>
      <c r="M792" s="60">
        <v>33</v>
      </c>
      <c r="N792" s="60">
        <v>14</v>
      </c>
      <c r="O792" s="60">
        <v>14</v>
      </c>
      <c r="P792" s="60">
        <v>361</v>
      </c>
      <c r="Q792" s="60">
        <v>138.57999999999998</v>
      </c>
      <c r="R792" s="60">
        <v>109.52999999999999</v>
      </c>
      <c r="S792" s="62">
        <v>26.522413950515837</v>
      </c>
      <c r="T792" s="60">
        <v>1.35</v>
      </c>
      <c r="U792" s="61">
        <f t="shared" si="36"/>
        <v>80.157736556343579</v>
      </c>
      <c r="V792" s="62">
        <f t="shared" si="37"/>
        <v>1.3664307988912634</v>
      </c>
      <c r="W792" s="60">
        <v>22</v>
      </c>
      <c r="X792" s="60" t="s">
        <v>75</v>
      </c>
      <c r="Y792" s="60">
        <f t="shared" si="38"/>
        <v>0</v>
      </c>
      <c r="Z792" s="60">
        <v>5.26</v>
      </c>
      <c r="AA792" s="60">
        <v>101.9</v>
      </c>
      <c r="AB792" s="60"/>
    </row>
    <row r="793" spans="1:28" x14ac:dyDescent="0.3">
      <c r="A793" s="1" t="e">
        <v>#REF!</v>
      </c>
      <c r="B793" s="63">
        <v>381</v>
      </c>
      <c r="C793" s="63">
        <v>493890.63845799799</v>
      </c>
      <c r="D793" s="63">
        <v>5181066.1461699903</v>
      </c>
      <c r="E793" s="63">
        <v>3</v>
      </c>
      <c r="F793" s="63" t="s">
        <v>15</v>
      </c>
      <c r="G793" s="63" t="s">
        <v>2524</v>
      </c>
      <c r="H793" s="60">
        <v>22</v>
      </c>
      <c r="I793" s="60">
        <v>16</v>
      </c>
      <c r="J793" s="60" t="s">
        <v>75</v>
      </c>
      <c r="K793" s="60" t="s">
        <v>80</v>
      </c>
      <c r="L793" s="60">
        <v>33</v>
      </c>
      <c r="M793" s="60">
        <v>59</v>
      </c>
      <c r="N793" s="60">
        <v>26</v>
      </c>
      <c r="O793" s="60">
        <v>26</v>
      </c>
      <c r="P793" s="60">
        <v>362</v>
      </c>
      <c r="Q793" s="60">
        <v>261.15000000000003</v>
      </c>
      <c r="R793" s="60">
        <v>202.96000000000004</v>
      </c>
      <c r="S793" s="62">
        <v>28.670674024438309</v>
      </c>
      <c r="T793" s="60">
        <v>1.35</v>
      </c>
      <c r="U793" s="61">
        <f t="shared" si="36"/>
        <v>148.86436789035238</v>
      </c>
      <c r="V793" s="62">
        <f t="shared" si="37"/>
        <v>1.3633887200561814</v>
      </c>
      <c r="W793" s="60">
        <v>22</v>
      </c>
      <c r="X793" s="60" t="s">
        <v>75</v>
      </c>
      <c r="Y793" s="60">
        <f t="shared" si="38"/>
        <v>0</v>
      </c>
      <c r="Z793" s="60">
        <v>5.69</v>
      </c>
      <c r="AA793" s="60">
        <v>77.3</v>
      </c>
      <c r="AB793" s="60"/>
    </row>
    <row r="794" spans="1:28" x14ac:dyDescent="0.3">
      <c r="A794" s="1" t="e">
        <v>#REF!</v>
      </c>
      <c r="B794" s="63">
        <v>381</v>
      </c>
      <c r="C794" s="63">
        <v>493890.63845799799</v>
      </c>
      <c r="D794" s="63">
        <v>5181066.1461699903</v>
      </c>
      <c r="E794" s="63">
        <v>3</v>
      </c>
      <c r="F794" s="63" t="s">
        <v>15</v>
      </c>
      <c r="G794" s="63" t="s">
        <v>2525</v>
      </c>
      <c r="H794" s="60">
        <v>22</v>
      </c>
      <c r="I794" s="60">
        <v>16</v>
      </c>
      <c r="J794" s="60" t="s">
        <v>75</v>
      </c>
      <c r="K794" s="60" t="s">
        <v>18</v>
      </c>
      <c r="L794" s="60">
        <v>59</v>
      </c>
      <c r="M794" s="60">
        <v>74</v>
      </c>
      <c r="N794" s="60">
        <v>15</v>
      </c>
      <c r="O794" s="60">
        <v>15</v>
      </c>
      <c r="P794" s="60">
        <v>363</v>
      </c>
      <c r="Q794" s="60">
        <v>176.05</v>
      </c>
      <c r="R794" s="60">
        <v>139.60000000000002</v>
      </c>
      <c r="S794" s="62">
        <v>26.110315186246407</v>
      </c>
      <c r="T794" s="60">
        <v>1.35</v>
      </c>
      <c r="U794" s="61">
        <f t="shared" si="36"/>
        <v>85.883289167510981</v>
      </c>
      <c r="V794" s="62">
        <f t="shared" si="37"/>
        <v>1.6254617324648259</v>
      </c>
      <c r="W794" s="60">
        <v>22</v>
      </c>
      <c r="X794" s="60" t="s">
        <v>75</v>
      </c>
      <c r="Y794" s="60">
        <f t="shared" si="38"/>
        <v>0</v>
      </c>
      <c r="Z794" s="60">
        <v>6.11</v>
      </c>
      <c r="AA794" s="60">
        <v>53.1</v>
      </c>
      <c r="AB794" s="60"/>
    </row>
    <row r="795" spans="1:28" x14ac:dyDescent="0.3">
      <c r="A795" s="1" t="e">
        <v>#REF!</v>
      </c>
      <c r="B795" s="63">
        <v>381</v>
      </c>
      <c r="C795" s="63">
        <v>493890.63845799799</v>
      </c>
      <c r="D795" s="63">
        <v>5181066.1461699903</v>
      </c>
      <c r="E795" s="63">
        <v>3</v>
      </c>
      <c r="F795" s="63" t="s">
        <v>15</v>
      </c>
      <c r="G795" s="63" t="s">
        <v>2526</v>
      </c>
      <c r="H795" s="60">
        <v>22</v>
      </c>
      <c r="I795" s="60">
        <v>16</v>
      </c>
      <c r="J795" s="60" t="s">
        <v>75</v>
      </c>
      <c r="K795" s="60" t="s">
        <v>19</v>
      </c>
      <c r="L795" s="60">
        <v>74</v>
      </c>
      <c r="M795" s="60">
        <v>89</v>
      </c>
      <c r="N795" s="60">
        <v>15</v>
      </c>
      <c r="O795" s="60">
        <v>15</v>
      </c>
      <c r="P795" s="60">
        <v>364</v>
      </c>
      <c r="Q795" s="60">
        <v>183.94</v>
      </c>
      <c r="R795" s="60">
        <v>148.87</v>
      </c>
      <c r="S795" s="62">
        <v>23.557466245717734</v>
      </c>
      <c r="T795" s="60">
        <v>1.35</v>
      </c>
      <c r="U795" s="61">
        <f t="shared" si="36"/>
        <v>85.883289167510981</v>
      </c>
      <c r="V795" s="62">
        <f t="shared" si="37"/>
        <v>1.7333989119773541</v>
      </c>
      <c r="W795" s="60">
        <v>22</v>
      </c>
      <c r="X795" s="60" t="s">
        <v>75</v>
      </c>
      <c r="Y795" s="60">
        <f t="shared" si="38"/>
        <v>0</v>
      </c>
      <c r="Z795" s="60">
        <v>6.21</v>
      </c>
      <c r="AA795" s="60">
        <v>47.4</v>
      </c>
      <c r="AB795" s="60"/>
    </row>
    <row r="796" spans="1:28" x14ac:dyDescent="0.3">
      <c r="A796" s="1" t="e">
        <v>#REF!</v>
      </c>
      <c r="B796" s="63">
        <v>17</v>
      </c>
      <c r="C796" s="63">
        <v>493893.661479</v>
      </c>
      <c r="D796" s="63">
        <v>5180586.20627</v>
      </c>
      <c r="E796" s="63">
        <v>5</v>
      </c>
      <c r="F796" s="63" t="s">
        <v>23</v>
      </c>
      <c r="G796" s="63" t="s">
        <v>2527</v>
      </c>
      <c r="H796" s="60">
        <v>23</v>
      </c>
      <c r="I796" s="60">
        <v>1</v>
      </c>
      <c r="J796" s="60" t="s">
        <v>17</v>
      </c>
      <c r="K796" s="60" t="s">
        <v>16</v>
      </c>
      <c r="L796" s="60">
        <v>0</v>
      </c>
      <c r="M796" s="60">
        <v>15</v>
      </c>
      <c r="N796" s="60">
        <v>15</v>
      </c>
      <c r="O796" s="60">
        <v>15</v>
      </c>
      <c r="P796" s="60">
        <v>514</v>
      </c>
      <c r="Q796" s="60">
        <v>145.46</v>
      </c>
      <c r="R796" s="60">
        <v>114.11000000000001</v>
      </c>
      <c r="S796" s="62">
        <v>27.473490491630876</v>
      </c>
      <c r="T796" s="60">
        <v>1.35</v>
      </c>
      <c r="U796" s="61">
        <f t="shared" si="36"/>
        <v>85.883289167510981</v>
      </c>
      <c r="V796" s="62">
        <f t="shared" si="37"/>
        <v>1.3286635980770867</v>
      </c>
      <c r="W796" s="60">
        <v>23</v>
      </c>
      <c r="X796" s="60" t="s">
        <v>17</v>
      </c>
      <c r="Y796" s="60">
        <f t="shared" si="38"/>
        <v>0</v>
      </c>
      <c r="Z796" s="60">
        <v>4.22</v>
      </c>
      <c r="AA796" s="60">
        <v>151</v>
      </c>
      <c r="AB796" s="60"/>
    </row>
    <row r="797" spans="1:28" x14ac:dyDescent="0.3">
      <c r="A797" s="1" t="e">
        <v>#REF!</v>
      </c>
      <c r="B797" s="63">
        <v>17</v>
      </c>
      <c r="C797" s="63">
        <v>493893.661479</v>
      </c>
      <c r="D797" s="63">
        <v>5180586.20627</v>
      </c>
      <c r="E797" s="63">
        <v>5</v>
      </c>
      <c r="F797" s="63" t="s">
        <v>23</v>
      </c>
      <c r="G797" s="63" t="s">
        <v>2528</v>
      </c>
      <c r="H797" s="60">
        <v>23</v>
      </c>
      <c r="I797" s="60">
        <v>1</v>
      </c>
      <c r="J797" s="60" t="s">
        <v>17</v>
      </c>
      <c r="K797" s="60" t="s">
        <v>24</v>
      </c>
      <c r="L797" s="60">
        <v>15</v>
      </c>
      <c r="M797" s="60">
        <v>33</v>
      </c>
      <c r="N797" s="60">
        <v>18</v>
      </c>
      <c r="O797" s="60">
        <v>18</v>
      </c>
      <c r="P797" s="60">
        <v>515</v>
      </c>
      <c r="Q797" s="60">
        <v>176.57999999999998</v>
      </c>
      <c r="R797" s="60">
        <v>141.05000000000001</v>
      </c>
      <c r="S797" s="62">
        <v>25.18964906061678</v>
      </c>
      <c r="T797" s="60">
        <v>1.35</v>
      </c>
      <c r="U797" s="61">
        <f t="shared" si="36"/>
        <v>103.05994700101319</v>
      </c>
      <c r="V797" s="62">
        <f t="shared" si="37"/>
        <v>1.3686209250487325</v>
      </c>
      <c r="W797" s="60">
        <v>23</v>
      </c>
      <c r="X797" s="60" t="s">
        <v>17</v>
      </c>
      <c r="Y797" s="60">
        <f t="shared" si="38"/>
        <v>0</v>
      </c>
      <c r="Z797" s="60">
        <v>5.13</v>
      </c>
      <c r="AA797" s="60">
        <v>98.6</v>
      </c>
      <c r="AB797" s="60"/>
    </row>
    <row r="798" spans="1:28" x14ac:dyDescent="0.3">
      <c r="A798" s="76" t="e">
        <v>#REF!</v>
      </c>
      <c r="B798" s="71">
        <v>17</v>
      </c>
      <c r="C798" s="71">
        <v>493893.661479</v>
      </c>
      <c r="D798" s="71">
        <v>5180586.20627</v>
      </c>
      <c r="E798" s="71">
        <v>5</v>
      </c>
      <c r="F798" s="71" t="s">
        <v>23</v>
      </c>
      <c r="G798" s="71" t="s">
        <v>2529</v>
      </c>
      <c r="H798" s="77">
        <v>23</v>
      </c>
      <c r="I798" s="77">
        <v>1</v>
      </c>
      <c r="J798" s="77" t="s">
        <v>17</v>
      </c>
      <c r="K798" s="77" t="s">
        <v>25</v>
      </c>
      <c r="L798" s="77">
        <v>33</v>
      </c>
      <c r="M798" s="77">
        <v>65</v>
      </c>
      <c r="N798" s="77">
        <v>32</v>
      </c>
      <c r="O798" s="77">
        <v>32</v>
      </c>
      <c r="P798" s="77">
        <v>516</v>
      </c>
      <c r="Q798" s="77">
        <v>261.14999999999998</v>
      </c>
      <c r="R798" s="77">
        <v>191.01000000000002</v>
      </c>
      <c r="S798" s="78">
        <v>36.72059054499762</v>
      </c>
      <c r="T798" s="77">
        <v>1.35</v>
      </c>
      <c r="U798" s="79">
        <f t="shared" si="36"/>
        <v>183.21768355735676</v>
      </c>
      <c r="V798" s="78">
        <f t="shared" si="37"/>
        <v>1.0425303731132691</v>
      </c>
      <c r="W798" s="60">
        <v>23</v>
      </c>
      <c r="X798" s="60" t="s">
        <v>17</v>
      </c>
      <c r="Y798" s="60">
        <f t="shared" si="38"/>
        <v>0</v>
      </c>
      <c r="Z798" s="60">
        <v>5.95</v>
      </c>
      <c r="AA798" s="60">
        <v>52</v>
      </c>
      <c r="AB798" s="60"/>
    </row>
    <row r="799" spans="1:28" x14ac:dyDescent="0.3">
      <c r="A799" s="1" t="e">
        <v>#REF!</v>
      </c>
      <c r="B799" s="63">
        <v>17</v>
      </c>
      <c r="C799" s="63">
        <v>493893.661479</v>
      </c>
      <c r="D799" s="63">
        <v>5180586.20627</v>
      </c>
      <c r="E799" s="63">
        <v>5</v>
      </c>
      <c r="F799" s="63" t="s">
        <v>23</v>
      </c>
      <c r="G799" s="63" t="s">
        <v>2530</v>
      </c>
      <c r="H799" s="60">
        <v>23</v>
      </c>
      <c r="I799" s="60">
        <v>1</v>
      </c>
      <c r="J799" s="60" t="s">
        <v>17</v>
      </c>
      <c r="K799" s="60" t="s">
        <v>30</v>
      </c>
      <c r="L799" s="60">
        <v>65</v>
      </c>
      <c r="M799" s="60">
        <v>90</v>
      </c>
      <c r="N799" s="60">
        <v>25</v>
      </c>
      <c r="O799" s="60">
        <v>25</v>
      </c>
      <c r="P799" s="60">
        <v>517</v>
      </c>
      <c r="Q799" s="60">
        <v>222.75</v>
      </c>
      <c r="R799" s="60">
        <v>162.05000000000001</v>
      </c>
      <c r="S799" s="62">
        <v>37.457574822585613</v>
      </c>
      <c r="T799" s="60">
        <v>1.35</v>
      </c>
      <c r="U799" s="61">
        <f t="shared" si="36"/>
        <v>143.13881527918497</v>
      </c>
      <c r="V799" s="62">
        <f t="shared" si="37"/>
        <v>1.1321177954695918</v>
      </c>
      <c r="W799" s="60">
        <v>23</v>
      </c>
      <c r="X799" s="60" t="s">
        <v>17</v>
      </c>
      <c r="Y799" s="60">
        <f t="shared" si="38"/>
        <v>0</v>
      </c>
      <c r="Z799" s="60">
        <v>6.17</v>
      </c>
      <c r="AA799" s="60">
        <v>39</v>
      </c>
      <c r="AB799" s="60"/>
    </row>
    <row r="800" spans="1:28" x14ac:dyDescent="0.3">
      <c r="B800" s="63"/>
      <c r="E800" s="63">
        <v>5</v>
      </c>
      <c r="F800" s="63" t="s">
        <v>23</v>
      </c>
      <c r="G800" s="63" t="s">
        <v>2531</v>
      </c>
      <c r="H800" s="60">
        <v>23</v>
      </c>
      <c r="I800" s="60">
        <v>1</v>
      </c>
      <c r="J800" s="60" t="s">
        <v>17</v>
      </c>
      <c r="K800" s="60" t="s">
        <v>18</v>
      </c>
      <c r="L800" s="60">
        <v>90</v>
      </c>
      <c r="M800" s="60">
        <v>153</v>
      </c>
      <c r="N800" s="60">
        <v>63</v>
      </c>
      <c r="O800" s="60">
        <v>53</v>
      </c>
      <c r="P800" s="74">
        <v>518519</v>
      </c>
      <c r="Q800" s="60">
        <v>610.42000000000007</v>
      </c>
      <c r="R800" s="60">
        <v>467.70000000000005</v>
      </c>
      <c r="S800" s="62">
        <v>30.51528757750695</v>
      </c>
      <c r="T800" s="60">
        <v>1.35</v>
      </c>
      <c r="U800" s="61">
        <f t="shared" si="36"/>
        <v>303.45428839187213</v>
      </c>
      <c r="V800" s="62">
        <f t="shared" si="37"/>
        <v>1.5412535524824278</v>
      </c>
      <c r="W800" s="60">
        <v>23</v>
      </c>
      <c r="X800" s="60" t="s">
        <v>17</v>
      </c>
      <c r="Y800" s="60">
        <f t="shared" si="38"/>
        <v>0</v>
      </c>
      <c r="Z800" s="60">
        <v>6.09</v>
      </c>
      <c r="AA800" s="60">
        <v>44</v>
      </c>
      <c r="AB800" s="60"/>
    </row>
    <row r="801" spans="1:28" x14ac:dyDescent="0.3">
      <c r="A801" s="1" t="e">
        <v>#REF!</v>
      </c>
      <c r="B801" s="63">
        <v>63</v>
      </c>
      <c r="C801" s="63">
        <v>493896.16895899799</v>
      </c>
      <c r="D801" s="63">
        <v>5180649.7655999903</v>
      </c>
      <c r="E801" s="63">
        <v>4</v>
      </c>
      <c r="F801" s="63" t="s">
        <v>23</v>
      </c>
      <c r="G801" s="63" t="s">
        <v>2532</v>
      </c>
      <c r="H801" s="60">
        <v>23</v>
      </c>
      <c r="I801" s="60">
        <v>3</v>
      </c>
      <c r="J801" s="60" t="s">
        <v>23</v>
      </c>
      <c r="K801" s="60" t="s">
        <v>16</v>
      </c>
      <c r="L801" s="60">
        <v>0</v>
      </c>
      <c r="M801" s="60">
        <v>15</v>
      </c>
      <c r="N801" s="60">
        <v>15</v>
      </c>
      <c r="O801" s="60">
        <v>15</v>
      </c>
      <c r="P801" s="60">
        <v>563</v>
      </c>
      <c r="Q801" s="60">
        <v>108.58000000000001</v>
      </c>
      <c r="R801" s="60">
        <v>89.84</v>
      </c>
      <c r="S801" s="62">
        <v>20.859305431878905</v>
      </c>
      <c r="T801" s="60">
        <v>1.35</v>
      </c>
      <c r="U801" s="61">
        <f t="shared" si="36"/>
        <v>85.883289167510981</v>
      </c>
      <c r="V801" s="62">
        <f t="shared" si="37"/>
        <v>1.0460707882853864</v>
      </c>
      <c r="W801" s="60">
        <v>23</v>
      </c>
      <c r="X801" s="60" t="s">
        <v>23</v>
      </c>
      <c r="Y801" s="60">
        <f t="shared" si="38"/>
        <v>0</v>
      </c>
      <c r="Z801" s="60">
        <v>4.32</v>
      </c>
      <c r="AA801" s="60">
        <v>146.80000000000001</v>
      </c>
      <c r="AB801" s="60"/>
    </row>
    <row r="802" spans="1:28" x14ac:dyDescent="0.3">
      <c r="A802" s="1" t="e">
        <v>#REF!</v>
      </c>
      <c r="B802" s="63">
        <v>63</v>
      </c>
      <c r="C802" s="63">
        <v>493896.16895899799</v>
      </c>
      <c r="D802" s="63">
        <v>5180649.7655999903</v>
      </c>
      <c r="E802" s="63">
        <v>4</v>
      </c>
      <c r="F802" s="63" t="s">
        <v>23</v>
      </c>
      <c r="G802" s="63" t="s">
        <v>2533</v>
      </c>
      <c r="H802" s="60">
        <v>23</v>
      </c>
      <c r="I802" s="60">
        <v>3</v>
      </c>
      <c r="J802" s="60" t="s">
        <v>23</v>
      </c>
      <c r="K802" s="60" t="s">
        <v>17</v>
      </c>
      <c r="L802" s="60">
        <v>15</v>
      </c>
      <c r="M802" s="60">
        <v>41</v>
      </c>
      <c r="N802" s="60">
        <v>26</v>
      </c>
      <c r="O802" s="60">
        <v>26</v>
      </c>
      <c r="P802" s="60">
        <v>564</v>
      </c>
      <c r="Q802" s="60">
        <v>212.39999999999998</v>
      </c>
      <c r="R802" s="60">
        <v>177.16000000000003</v>
      </c>
      <c r="S802" s="62">
        <v>19.891623391284686</v>
      </c>
      <c r="T802" s="60">
        <v>1.35</v>
      </c>
      <c r="U802" s="61">
        <f t="shared" si="36"/>
        <v>148.86436789035238</v>
      </c>
      <c r="V802" s="62">
        <f t="shared" si="37"/>
        <v>1.1900765946253107</v>
      </c>
      <c r="W802" s="60">
        <v>23</v>
      </c>
      <c r="X802" s="60" t="s">
        <v>23</v>
      </c>
      <c r="Y802" s="60">
        <f t="shared" si="38"/>
        <v>0</v>
      </c>
      <c r="Z802" s="60">
        <v>5.43</v>
      </c>
      <c r="AA802" s="60">
        <v>81.599999999999994</v>
      </c>
      <c r="AB802" s="60"/>
    </row>
    <row r="803" spans="1:28" x14ac:dyDescent="0.3">
      <c r="A803" s="1" t="e">
        <v>#REF!</v>
      </c>
      <c r="B803" s="63">
        <v>63</v>
      </c>
      <c r="C803" s="63">
        <v>493896.16895899799</v>
      </c>
      <c r="D803" s="63">
        <v>5180649.7655999903</v>
      </c>
      <c r="E803" s="63">
        <v>4</v>
      </c>
      <c r="F803" s="63" t="s">
        <v>23</v>
      </c>
      <c r="G803" s="63" t="s">
        <v>2534</v>
      </c>
      <c r="H803" s="60">
        <v>23</v>
      </c>
      <c r="I803" s="60">
        <v>3</v>
      </c>
      <c r="J803" s="60" t="s">
        <v>23</v>
      </c>
      <c r="K803" s="60" t="s">
        <v>30</v>
      </c>
      <c r="L803" s="60">
        <v>41</v>
      </c>
      <c r="M803" s="60">
        <v>67</v>
      </c>
      <c r="N803" s="60">
        <v>26</v>
      </c>
      <c r="O803" s="60">
        <v>14</v>
      </c>
      <c r="P803" s="60">
        <v>565</v>
      </c>
      <c r="Q803" s="60">
        <v>114.01</v>
      </c>
      <c r="R803" s="60">
        <v>93.279999999999987</v>
      </c>
      <c r="S803" s="62">
        <v>22.223413379073779</v>
      </c>
      <c r="T803" s="60">
        <v>1.35</v>
      </c>
      <c r="U803" s="61">
        <f t="shared" si="36"/>
        <v>80.157736556343579</v>
      </c>
      <c r="V803" s="62">
        <f t="shared" si="37"/>
        <v>1.1637055137457961</v>
      </c>
      <c r="W803" s="60">
        <v>23</v>
      </c>
      <c r="X803" s="60" t="s">
        <v>23</v>
      </c>
      <c r="Y803" s="60">
        <f t="shared" si="38"/>
        <v>0</v>
      </c>
      <c r="Z803" s="60">
        <v>6.35</v>
      </c>
      <c r="AA803" s="60">
        <v>28</v>
      </c>
      <c r="AB803" s="60"/>
    </row>
    <row r="804" spans="1:28" x14ac:dyDescent="0.3">
      <c r="A804" s="1" t="e">
        <v>#REF!</v>
      </c>
      <c r="B804" s="63">
        <v>63</v>
      </c>
      <c r="C804" s="63">
        <v>493896.16895899799</v>
      </c>
      <c r="D804" s="63">
        <v>5180649.7655999903</v>
      </c>
      <c r="E804" s="63">
        <v>4</v>
      </c>
      <c r="F804" s="63" t="s">
        <v>23</v>
      </c>
      <c r="G804" s="63" t="s">
        <v>2535</v>
      </c>
      <c r="H804" s="60">
        <v>23</v>
      </c>
      <c r="I804" s="60">
        <v>3</v>
      </c>
      <c r="J804" s="60" t="s">
        <v>23</v>
      </c>
      <c r="K804" s="60" t="s">
        <v>41</v>
      </c>
      <c r="L804" s="60">
        <v>67</v>
      </c>
      <c r="M804" s="60">
        <v>85</v>
      </c>
      <c r="N804" s="60">
        <v>18</v>
      </c>
      <c r="O804" s="60">
        <v>18</v>
      </c>
      <c r="P804" s="60">
        <v>566</v>
      </c>
      <c r="Q804" s="60">
        <v>143.76999999999998</v>
      </c>
      <c r="R804" s="60">
        <v>116.27</v>
      </c>
      <c r="S804" s="62">
        <v>23.651844843897813</v>
      </c>
      <c r="T804" s="60">
        <v>1.35</v>
      </c>
      <c r="U804" s="61">
        <f t="shared" si="36"/>
        <v>103.05994700101319</v>
      </c>
      <c r="V804" s="62">
        <f t="shared" si="37"/>
        <v>1.1281783406977393</v>
      </c>
      <c r="W804" s="60">
        <v>23</v>
      </c>
      <c r="X804" s="60" t="s">
        <v>23</v>
      </c>
      <c r="Y804" s="60">
        <f t="shared" si="38"/>
        <v>0</v>
      </c>
      <c r="Z804" s="60">
        <v>6.67</v>
      </c>
      <c r="AA804" s="60">
        <v>9.5</v>
      </c>
      <c r="AB804" s="60"/>
    </row>
    <row r="805" spans="1:28" x14ac:dyDescent="0.3">
      <c r="A805" s="1" t="e">
        <v>#REF!</v>
      </c>
      <c r="B805" s="63">
        <v>63</v>
      </c>
      <c r="C805" s="63">
        <v>493896.16895899799</v>
      </c>
      <c r="D805" s="63">
        <v>5180649.7655999903</v>
      </c>
      <c r="E805" s="63">
        <v>4</v>
      </c>
      <c r="F805" s="63" t="s">
        <v>23</v>
      </c>
      <c r="G805" s="63" t="s">
        <v>2536</v>
      </c>
      <c r="H805" s="60">
        <v>23</v>
      </c>
      <c r="I805" s="60">
        <v>3</v>
      </c>
      <c r="J805" s="60" t="s">
        <v>23</v>
      </c>
      <c r="K805" s="60" t="s">
        <v>42</v>
      </c>
      <c r="L805" s="60">
        <v>85</v>
      </c>
      <c r="M805" s="60">
        <v>114</v>
      </c>
      <c r="N805" s="60">
        <v>29</v>
      </c>
      <c r="O805" s="60">
        <v>29</v>
      </c>
      <c r="P805" s="60">
        <v>567</v>
      </c>
      <c r="Q805" s="60">
        <v>238.32999999999998</v>
      </c>
      <c r="R805" s="60">
        <v>197.7</v>
      </c>
      <c r="S805" s="62">
        <v>20.551340414769854</v>
      </c>
      <c r="T805" s="60">
        <v>1.35</v>
      </c>
      <c r="U805" s="61">
        <f t="shared" si="36"/>
        <v>166.04102572385457</v>
      </c>
      <c r="V805" s="62">
        <f t="shared" si="37"/>
        <v>1.1906695898686988</v>
      </c>
      <c r="W805" s="60">
        <v>23</v>
      </c>
      <c r="X805" s="60" t="s">
        <v>23</v>
      </c>
      <c r="Y805" s="60">
        <f t="shared" si="38"/>
        <v>0</v>
      </c>
      <c r="Z805" s="60">
        <v>6.65</v>
      </c>
      <c r="AA805" s="60">
        <v>10.7</v>
      </c>
      <c r="AB805" s="60"/>
    </row>
    <row r="806" spans="1:28" x14ac:dyDescent="0.3">
      <c r="A806" s="1" t="e">
        <v>#REF!</v>
      </c>
      <c r="B806" s="63">
        <v>63</v>
      </c>
      <c r="C806" s="63">
        <v>493896.16895899799</v>
      </c>
      <c r="D806" s="63">
        <v>5180649.7655999903</v>
      </c>
      <c r="E806" s="63">
        <v>4</v>
      </c>
      <c r="F806" s="63" t="s">
        <v>23</v>
      </c>
      <c r="G806" s="63" t="s">
        <v>2537</v>
      </c>
      <c r="H806" s="60">
        <v>23</v>
      </c>
      <c r="I806" s="60">
        <v>3</v>
      </c>
      <c r="J806" s="60" t="s">
        <v>23</v>
      </c>
      <c r="K806" s="60" t="s">
        <v>54</v>
      </c>
      <c r="L806" s="60">
        <v>114</v>
      </c>
      <c r="M806" s="60">
        <v>153</v>
      </c>
      <c r="N806" s="60">
        <v>39</v>
      </c>
      <c r="O806" s="60">
        <v>40</v>
      </c>
      <c r="P806" s="60">
        <v>568</v>
      </c>
      <c r="Q806" s="60">
        <v>466.2</v>
      </c>
      <c r="R806" s="60">
        <v>388.09000000000003</v>
      </c>
      <c r="S806" s="62">
        <v>20.126774717204761</v>
      </c>
      <c r="T806" s="60">
        <v>1.35</v>
      </c>
      <c r="U806" s="61">
        <f t="shared" si="36"/>
        <v>229.02210444669595</v>
      </c>
      <c r="V806" s="62">
        <f t="shared" si="37"/>
        <v>1.6945525888760948</v>
      </c>
      <c r="W806" s="60">
        <v>23</v>
      </c>
      <c r="X806" s="60" t="s">
        <v>23</v>
      </c>
      <c r="Y806" s="60">
        <f t="shared" si="38"/>
        <v>0</v>
      </c>
      <c r="Z806" s="60">
        <v>6.52</v>
      </c>
      <c r="AA806" s="60">
        <v>17.899999999999999</v>
      </c>
      <c r="AB806" s="60"/>
    </row>
    <row r="807" spans="1:28" x14ac:dyDescent="0.3">
      <c r="A807" s="1" t="e">
        <v>#REF!</v>
      </c>
      <c r="B807" s="63">
        <v>115</v>
      </c>
      <c r="C807" s="63">
        <v>493915.69116500003</v>
      </c>
      <c r="D807" s="63">
        <v>5180711.4881800003</v>
      </c>
      <c r="E807" s="63">
        <v>4</v>
      </c>
      <c r="F807" s="63" t="s">
        <v>23</v>
      </c>
      <c r="G807" s="63" t="s">
        <v>2538</v>
      </c>
      <c r="H807" s="60">
        <v>23</v>
      </c>
      <c r="I807" s="60">
        <v>5</v>
      </c>
      <c r="J807" s="60" t="s">
        <v>27</v>
      </c>
      <c r="K807" s="60" t="s">
        <v>16</v>
      </c>
      <c r="L807" s="60">
        <v>0</v>
      </c>
      <c r="M807" s="60">
        <v>22</v>
      </c>
      <c r="N807" s="60">
        <v>22</v>
      </c>
      <c r="O807" s="60">
        <v>22</v>
      </c>
      <c r="P807" s="60">
        <v>634</v>
      </c>
      <c r="Q807" s="60">
        <v>211.36999999999998</v>
      </c>
      <c r="R807" s="60">
        <v>184.57000000000002</v>
      </c>
      <c r="S807" s="62">
        <v>14.520236224738555</v>
      </c>
      <c r="T807" s="60">
        <v>1.35</v>
      </c>
      <c r="U807" s="61">
        <f t="shared" si="36"/>
        <v>125.96215744568278</v>
      </c>
      <c r="V807" s="62">
        <f t="shared" si="37"/>
        <v>1.4652813491193974</v>
      </c>
      <c r="W807" s="60">
        <v>23</v>
      </c>
      <c r="X807" s="60" t="s">
        <v>27</v>
      </c>
      <c r="Y807" s="60">
        <f t="shared" si="38"/>
        <v>0</v>
      </c>
      <c r="Z807" s="60">
        <v>4.74</v>
      </c>
      <c r="AA807" s="60">
        <v>131.19999999999999</v>
      </c>
      <c r="AB807" s="60"/>
    </row>
    <row r="808" spans="1:28" x14ac:dyDescent="0.3">
      <c r="A808" s="1" t="e">
        <v>#REF!</v>
      </c>
      <c r="B808" s="63">
        <v>115</v>
      </c>
      <c r="C808" s="63">
        <v>493915.69116500003</v>
      </c>
      <c r="D808" s="63">
        <v>5180711.4881800003</v>
      </c>
      <c r="E808" s="63">
        <v>4</v>
      </c>
      <c r="F808" s="63" t="s">
        <v>23</v>
      </c>
      <c r="G808" s="63" t="s">
        <v>2539</v>
      </c>
      <c r="H808" s="60">
        <v>23</v>
      </c>
      <c r="I808" s="60">
        <v>5</v>
      </c>
      <c r="J808" s="60" t="s">
        <v>27</v>
      </c>
      <c r="K808" s="60" t="s">
        <v>17</v>
      </c>
      <c r="L808" s="60">
        <v>22</v>
      </c>
      <c r="M808" s="60">
        <v>43</v>
      </c>
      <c r="N808" s="60">
        <v>21</v>
      </c>
      <c r="O808" s="60">
        <v>21</v>
      </c>
      <c r="P808" s="60">
        <v>635</v>
      </c>
      <c r="Q808" s="60">
        <v>195.47000000000003</v>
      </c>
      <c r="R808" s="60">
        <v>165.57999999999998</v>
      </c>
      <c r="S808" s="62">
        <v>18.051697064862935</v>
      </c>
      <c r="T808" s="60">
        <v>1.35</v>
      </c>
      <c r="U808" s="61">
        <f t="shared" si="36"/>
        <v>120.23660483451538</v>
      </c>
      <c r="V808" s="62">
        <f t="shared" si="37"/>
        <v>1.3771180600773936</v>
      </c>
      <c r="W808" s="60">
        <v>23</v>
      </c>
      <c r="X808" s="60" t="s">
        <v>27</v>
      </c>
      <c r="Y808" s="60">
        <f t="shared" si="38"/>
        <v>0</v>
      </c>
      <c r="Z808" s="60">
        <v>6.07</v>
      </c>
      <c r="AA808" s="60">
        <v>54.1</v>
      </c>
      <c r="AB808" s="60"/>
    </row>
    <row r="809" spans="1:28" x14ac:dyDescent="0.3">
      <c r="A809" s="1" t="e">
        <v>#REF!</v>
      </c>
      <c r="B809" s="63">
        <v>115</v>
      </c>
      <c r="C809" s="63">
        <v>493915.69116500003</v>
      </c>
      <c r="D809" s="63">
        <v>5180711.4881800003</v>
      </c>
      <c r="E809" s="63">
        <v>4</v>
      </c>
      <c r="F809" s="63" t="s">
        <v>23</v>
      </c>
      <c r="G809" s="63" t="s">
        <v>2540</v>
      </c>
      <c r="H809" s="60">
        <v>23</v>
      </c>
      <c r="I809" s="60">
        <v>5</v>
      </c>
      <c r="J809" s="60" t="s">
        <v>27</v>
      </c>
      <c r="K809" s="60" t="s">
        <v>18</v>
      </c>
      <c r="L809" s="60">
        <v>43</v>
      </c>
      <c r="M809" s="60">
        <v>60</v>
      </c>
      <c r="N809" s="60">
        <v>17</v>
      </c>
      <c r="O809" s="60">
        <v>17</v>
      </c>
      <c r="P809" s="60">
        <v>636</v>
      </c>
      <c r="Q809" s="60">
        <v>180.56000000000003</v>
      </c>
      <c r="R809" s="60">
        <v>152.31</v>
      </c>
      <c r="S809" s="62">
        <v>18.547698772240842</v>
      </c>
      <c r="T809" s="60">
        <v>1.35</v>
      </c>
      <c r="U809" s="61">
        <f t="shared" si="36"/>
        <v>97.334394389845784</v>
      </c>
      <c r="V809" s="62">
        <f t="shared" si="37"/>
        <v>1.5648117086953328</v>
      </c>
      <c r="W809" s="60">
        <v>23</v>
      </c>
      <c r="X809" s="60" t="s">
        <v>27</v>
      </c>
      <c r="Y809" s="60">
        <f t="shared" si="38"/>
        <v>0</v>
      </c>
      <c r="Z809" s="60">
        <v>6.31</v>
      </c>
      <c r="AA809" s="60">
        <v>40.1</v>
      </c>
      <c r="AB809" s="60"/>
    </row>
    <row r="810" spans="1:28" x14ac:dyDescent="0.3">
      <c r="A810" s="1" t="e">
        <v>#REF!</v>
      </c>
      <c r="B810" s="63">
        <v>115</v>
      </c>
      <c r="C810" s="63">
        <v>493915.69116500003</v>
      </c>
      <c r="D810" s="63">
        <v>5180711.4881800003</v>
      </c>
      <c r="E810" s="63">
        <v>4</v>
      </c>
      <c r="F810" s="63" t="s">
        <v>23</v>
      </c>
      <c r="G810" s="63" t="s">
        <v>2541</v>
      </c>
      <c r="H810" s="60">
        <v>23</v>
      </c>
      <c r="I810" s="60">
        <v>5</v>
      </c>
      <c r="J810" s="60" t="s">
        <v>27</v>
      </c>
      <c r="K810" s="60" t="s">
        <v>26</v>
      </c>
      <c r="L810" s="60">
        <v>60</v>
      </c>
      <c r="M810" s="60">
        <v>87</v>
      </c>
      <c r="N810" s="60">
        <v>27</v>
      </c>
      <c r="O810" s="60">
        <v>27</v>
      </c>
      <c r="P810" s="60">
        <v>637</v>
      </c>
      <c r="Q810" s="60">
        <v>307.06</v>
      </c>
      <c r="R810" s="60">
        <v>255.41000000000003</v>
      </c>
      <c r="S810" s="62">
        <v>20.222387533769222</v>
      </c>
      <c r="T810" s="60">
        <v>1.35</v>
      </c>
      <c r="U810" s="61">
        <f t="shared" si="36"/>
        <v>154.58992050151977</v>
      </c>
      <c r="V810" s="62">
        <f t="shared" si="37"/>
        <v>1.6521775751704917</v>
      </c>
      <c r="W810" s="60">
        <v>23</v>
      </c>
      <c r="X810" s="60" t="s">
        <v>27</v>
      </c>
      <c r="Y810" s="60">
        <f t="shared" si="38"/>
        <v>0</v>
      </c>
      <c r="Z810" s="60">
        <v>6.41</v>
      </c>
      <c r="AA810" s="60">
        <v>34.5</v>
      </c>
      <c r="AB810" s="60"/>
    </row>
    <row r="811" spans="1:28" x14ac:dyDescent="0.3">
      <c r="B811" s="63"/>
      <c r="E811" s="63">
        <v>4</v>
      </c>
      <c r="F811" s="63" t="s">
        <v>23</v>
      </c>
      <c r="G811" s="63" t="s">
        <v>2542</v>
      </c>
      <c r="H811" s="60">
        <v>23</v>
      </c>
      <c r="I811" s="60">
        <v>5</v>
      </c>
      <c r="J811" s="60" t="s">
        <v>27</v>
      </c>
      <c r="K811" s="60" t="s">
        <v>20</v>
      </c>
      <c r="L811" s="60">
        <v>87</v>
      </c>
      <c r="M811" s="60">
        <v>130</v>
      </c>
      <c r="N811" s="60">
        <v>43</v>
      </c>
      <c r="O811" s="60">
        <v>43</v>
      </c>
      <c r="P811" s="74">
        <v>638639</v>
      </c>
      <c r="Q811" s="60">
        <v>518.09</v>
      </c>
      <c r="R811" s="60">
        <v>431.74</v>
      </c>
      <c r="S811" s="62">
        <v>20.000463241765882</v>
      </c>
      <c r="T811" s="60">
        <v>1.35</v>
      </c>
      <c r="U811" s="61">
        <f t="shared" si="36"/>
        <v>246.19876228019814</v>
      </c>
      <c r="V811" s="62">
        <f t="shared" si="37"/>
        <v>1.7536237631797591</v>
      </c>
      <c r="W811" s="60">
        <v>23</v>
      </c>
      <c r="X811" s="60" t="s">
        <v>27</v>
      </c>
      <c r="Y811" s="60">
        <f t="shared" si="38"/>
        <v>0</v>
      </c>
      <c r="Z811" s="60">
        <v>6.45</v>
      </c>
      <c r="AA811" s="60">
        <v>32.299999999999997</v>
      </c>
      <c r="AB811" s="60"/>
    </row>
    <row r="812" spans="1:28" x14ac:dyDescent="0.3">
      <c r="A812" s="1" t="e">
        <v>#REF!</v>
      </c>
      <c r="B812" s="63">
        <v>115</v>
      </c>
      <c r="C812" s="63">
        <v>493915.69116500003</v>
      </c>
      <c r="D812" s="63">
        <v>5180711.4881800003</v>
      </c>
      <c r="E812" s="63">
        <v>4</v>
      </c>
      <c r="F812" s="63" t="s">
        <v>23</v>
      </c>
      <c r="G812" s="63" t="s">
        <v>2543</v>
      </c>
      <c r="H812" s="60">
        <v>23</v>
      </c>
      <c r="I812" s="60">
        <v>5</v>
      </c>
      <c r="J812" s="60" t="s">
        <v>27</v>
      </c>
      <c r="K812" s="60" t="s">
        <v>21</v>
      </c>
      <c r="L812" s="60">
        <v>130</v>
      </c>
      <c r="M812" s="60">
        <v>151</v>
      </c>
      <c r="N812" s="60">
        <v>21</v>
      </c>
      <c r="O812" s="60">
        <v>21</v>
      </c>
      <c r="P812" s="60">
        <v>640</v>
      </c>
      <c r="Q812" s="60">
        <v>253.75000000000003</v>
      </c>
      <c r="R812" s="60">
        <v>212.08</v>
      </c>
      <c r="S812" s="62">
        <v>19.648245944926447</v>
      </c>
      <c r="T812" s="60">
        <v>1.35</v>
      </c>
      <c r="U812" s="61">
        <f t="shared" si="36"/>
        <v>120.23660483451538</v>
      </c>
      <c r="V812" s="62">
        <f t="shared" si="37"/>
        <v>1.7638555271241314</v>
      </c>
      <c r="W812" s="60">
        <v>23</v>
      </c>
      <c r="X812" s="60" t="s">
        <v>27</v>
      </c>
      <c r="Y812" s="60">
        <f t="shared" si="38"/>
        <v>0</v>
      </c>
      <c r="Z812" s="60">
        <v>6.34</v>
      </c>
      <c r="AA812" s="60">
        <v>38.799999999999997</v>
      </c>
      <c r="AB812" s="60"/>
    </row>
    <row r="813" spans="1:28" x14ac:dyDescent="0.3">
      <c r="A813" s="1" t="e">
        <v>#REF!</v>
      </c>
      <c r="B813" s="63">
        <v>141</v>
      </c>
      <c r="C813" s="63">
        <v>493911.60960500001</v>
      </c>
      <c r="D813" s="63">
        <v>5180745.0927600004</v>
      </c>
      <c r="E813" s="63">
        <v>3</v>
      </c>
      <c r="F813" s="63" t="s">
        <v>23</v>
      </c>
      <c r="G813" s="63" t="s">
        <v>2544</v>
      </c>
      <c r="H813" s="60">
        <v>23</v>
      </c>
      <c r="I813" s="60">
        <v>6</v>
      </c>
      <c r="J813" s="60" t="s">
        <v>40</v>
      </c>
      <c r="K813" s="60" t="s">
        <v>16</v>
      </c>
      <c r="L813" s="60">
        <v>0</v>
      </c>
      <c r="M813" s="60">
        <v>9</v>
      </c>
      <c r="N813" s="60">
        <v>9</v>
      </c>
      <c r="O813" s="60">
        <v>9</v>
      </c>
      <c r="P813" s="60">
        <v>967</v>
      </c>
      <c r="Q813" s="60">
        <v>89.32</v>
      </c>
      <c r="R813" s="60">
        <v>72.38</v>
      </c>
      <c r="S813" s="62">
        <v>23.404255319148934</v>
      </c>
      <c r="T813" s="60">
        <v>1.35</v>
      </c>
      <c r="U813" s="61">
        <f t="shared" si="36"/>
        <v>51.529973500506593</v>
      </c>
      <c r="V813" s="68">
        <f t="shared" si="37"/>
        <v>1.4046193910673839</v>
      </c>
      <c r="W813" s="60">
        <v>23</v>
      </c>
      <c r="X813" s="60" t="s">
        <v>40</v>
      </c>
      <c r="Y813" s="60">
        <f t="shared" si="38"/>
        <v>0</v>
      </c>
      <c r="Z813" s="60">
        <v>4.32</v>
      </c>
      <c r="AA813" s="60">
        <v>145.9</v>
      </c>
      <c r="AB813" s="60"/>
    </row>
    <row r="814" spans="1:28" x14ac:dyDescent="0.3">
      <c r="A814" s="1" t="e">
        <v>#REF!</v>
      </c>
      <c r="B814" s="63">
        <v>141</v>
      </c>
      <c r="C814" s="63">
        <v>493911.60960500001</v>
      </c>
      <c r="D814" s="63">
        <v>5180745.0927600004</v>
      </c>
      <c r="E814" s="63">
        <v>3</v>
      </c>
      <c r="F814" s="63" t="s">
        <v>23</v>
      </c>
      <c r="G814" s="63" t="s">
        <v>2545</v>
      </c>
      <c r="H814" s="60">
        <v>23</v>
      </c>
      <c r="I814" s="60">
        <v>6</v>
      </c>
      <c r="J814" s="60" t="s">
        <v>40</v>
      </c>
      <c r="K814" s="60" t="s">
        <v>24</v>
      </c>
      <c r="L814" s="60">
        <v>9</v>
      </c>
      <c r="M814" s="64">
        <v>27</v>
      </c>
      <c r="N814" s="60">
        <v>18</v>
      </c>
      <c r="O814" s="60">
        <v>18</v>
      </c>
      <c r="P814" s="60">
        <v>968</v>
      </c>
      <c r="Q814" s="60">
        <v>198.29000000000002</v>
      </c>
      <c r="R814" s="60">
        <v>158.80000000000001</v>
      </c>
      <c r="S814" s="62">
        <v>24.867758186397989</v>
      </c>
      <c r="T814" s="60">
        <v>1.35</v>
      </c>
      <c r="U814" s="61">
        <f t="shared" si="36"/>
        <v>103.05994700101319</v>
      </c>
      <c r="V814" s="68">
        <f t="shared" si="37"/>
        <v>1.5408507826851381</v>
      </c>
      <c r="W814" s="60">
        <v>23</v>
      </c>
      <c r="X814" s="60" t="s">
        <v>40</v>
      </c>
      <c r="Y814" s="60">
        <f t="shared" si="38"/>
        <v>0</v>
      </c>
      <c r="Z814" s="64">
        <v>5.27</v>
      </c>
      <c r="AA814" s="60">
        <v>89</v>
      </c>
      <c r="AB814" s="60"/>
    </row>
    <row r="815" spans="1:28" x14ac:dyDescent="0.3">
      <c r="A815" s="1" t="e">
        <v>#REF!</v>
      </c>
      <c r="B815" s="63">
        <v>141</v>
      </c>
      <c r="C815" s="63">
        <v>493911.60960500001</v>
      </c>
      <c r="D815" s="63">
        <v>5180745.0927600004</v>
      </c>
      <c r="E815" s="63">
        <v>3</v>
      </c>
      <c r="F815" s="63" t="s">
        <v>23</v>
      </c>
      <c r="G815" s="63" t="s">
        <v>2546</v>
      </c>
      <c r="H815" s="60">
        <v>23</v>
      </c>
      <c r="I815" s="60">
        <v>6</v>
      </c>
      <c r="J815" s="60" t="s">
        <v>40</v>
      </c>
      <c r="K815" s="60" t="s">
        <v>25</v>
      </c>
      <c r="L815" s="60">
        <v>27</v>
      </c>
      <c r="M815" s="60">
        <v>38</v>
      </c>
      <c r="N815" s="60">
        <v>11</v>
      </c>
      <c r="O815" s="60">
        <v>11</v>
      </c>
      <c r="P815" s="60">
        <v>969</v>
      </c>
      <c r="Q815" s="60">
        <v>122.91999999999999</v>
      </c>
      <c r="R815" s="60">
        <v>99.1</v>
      </c>
      <c r="S815" s="62">
        <v>24.036326942482336</v>
      </c>
      <c r="T815" s="60">
        <v>1.35</v>
      </c>
      <c r="U815" s="61">
        <f t="shared" si="36"/>
        <v>62.981078722841389</v>
      </c>
      <c r="V815" s="68">
        <f t="shared" si="37"/>
        <v>1.5734884509696296</v>
      </c>
      <c r="W815" s="60">
        <v>23</v>
      </c>
      <c r="X815" s="60" t="s">
        <v>40</v>
      </c>
      <c r="Y815" s="60">
        <f t="shared" si="38"/>
        <v>0</v>
      </c>
      <c r="Z815" s="60">
        <v>5.77</v>
      </c>
      <c r="AA815" s="60">
        <v>60.1</v>
      </c>
      <c r="AB815" s="60"/>
    </row>
    <row r="816" spans="1:28" x14ac:dyDescent="0.3">
      <c r="A816" s="1" t="e">
        <v>#REF!</v>
      </c>
      <c r="B816" s="63">
        <v>141</v>
      </c>
      <c r="C816" s="63">
        <v>493911.60960500001</v>
      </c>
      <c r="D816" s="63">
        <v>5180745.0927600004</v>
      </c>
      <c r="E816" s="63">
        <v>3</v>
      </c>
      <c r="F816" s="63" t="s">
        <v>23</v>
      </c>
      <c r="G816" s="63" t="s">
        <v>2547</v>
      </c>
      <c r="H816" s="60">
        <v>23</v>
      </c>
      <c r="I816" s="60">
        <v>6</v>
      </c>
      <c r="J816" s="60" t="s">
        <v>40</v>
      </c>
      <c r="K816" s="60" t="s">
        <v>19</v>
      </c>
      <c r="L816" s="60">
        <v>38</v>
      </c>
      <c r="M816" s="60">
        <v>54</v>
      </c>
      <c r="N816" s="60">
        <v>16</v>
      </c>
      <c r="O816" s="60">
        <v>16</v>
      </c>
      <c r="P816" s="60">
        <v>970</v>
      </c>
      <c r="Q816" s="60">
        <v>189.70999999999998</v>
      </c>
      <c r="R816" s="60">
        <v>150.57999999999998</v>
      </c>
      <c r="S816" s="62">
        <v>25.986186744587592</v>
      </c>
      <c r="T816" s="60">
        <v>1.35</v>
      </c>
      <c r="U816" s="61">
        <f t="shared" si="36"/>
        <v>91.608841778678382</v>
      </c>
      <c r="V816" s="68">
        <f t="shared" si="37"/>
        <v>1.6437278004648557</v>
      </c>
      <c r="W816" s="60">
        <v>23</v>
      </c>
      <c r="X816" s="60" t="s">
        <v>40</v>
      </c>
      <c r="Y816" s="60">
        <f t="shared" si="38"/>
        <v>0</v>
      </c>
      <c r="Z816" s="60">
        <v>6.04</v>
      </c>
      <c r="AA816" s="60">
        <v>44.5</v>
      </c>
      <c r="AB816" s="60"/>
    </row>
    <row r="817" spans="1:28" x14ac:dyDescent="0.3">
      <c r="B817" s="63"/>
      <c r="E817" s="63">
        <v>3</v>
      </c>
      <c r="F817" s="63" t="s">
        <v>23</v>
      </c>
      <c r="G817" s="63" t="s">
        <v>2548</v>
      </c>
      <c r="H817" s="60">
        <v>23</v>
      </c>
      <c r="I817" s="60">
        <v>6</v>
      </c>
      <c r="J817" s="60" t="s">
        <v>40</v>
      </c>
      <c r="K817" s="60" t="s">
        <v>20</v>
      </c>
      <c r="L817" s="60">
        <v>54</v>
      </c>
      <c r="M817" s="60">
        <v>100</v>
      </c>
      <c r="N817" s="60">
        <v>46</v>
      </c>
      <c r="O817" s="60">
        <v>46</v>
      </c>
      <c r="P817" s="74">
        <v>971972</v>
      </c>
      <c r="Q817" s="60">
        <v>538.67000000000007</v>
      </c>
      <c r="R817" s="60">
        <v>430.22999999999996</v>
      </c>
      <c r="S817" s="62">
        <v>25.205122841270978</v>
      </c>
      <c r="T817" s="60">
        <v>1.35</v>
      </c>
      <c r="U817" s="61">
        <f t="shared" si="36"/>
        <v>263.37542011370033</v>
      </c>
      <c r="V817" s="68">
        <f t="shared" si="37"/>
        <v>1.6335237351088714</v>
      </c>
      <c r="W817" s="60">
        <v>23</v>
      </c>
      <c r="X817" s="60" t="s">
        <v>40</v>
      </c>
      <c r="Y817" s="60">
        <f t="shared" si="38"/>
        <v>0</v>
      </c>
      <c r="Z817" s="60">
        <v>6.27</v>
      </c>
      <c r="AA817" s="60">
        <v>31.6</v>
      </c>
      <c r="AB817" s="60"/>
    </row>
    <row r="818" spans="1:28" x14ac:dyDescent="0.3">
      <c r="B818" s="63"/>
      <c r="E818" s="63">
        <v>3</v>
      </c>
      <c r="F818" s="63" t="s">
        <v>23</v>
      </c>
      <c r="G818" s="63" t="s">
        <v>2549</v>
      </c>
      <c r="H818" s="60">
        <v>23</v>
      </c>
      <c r="I818" s="60">
        <v>6</v>
      </c>
      <c r="J818" s="60" t="s">
        <v>40</v>
      </c>
      <c r="K818" s="60" t="s">
        <v>21</v>
      </c>
      <c r="L818" s="60">
        <v>100</v>
      </c>
      <c r="M818" s="60">
        <v>153</v>
      </c>
      <c r="N818" s="60">
        <v>53</v>
      </c>
      <c r="O818" s="60">
        <v>34</v>
      </c>
      <c r="P818" s="74">
        <v>973974</v>
      </c>
      <c r="Q818" s="60">
        <v>393.71999999999997</v>
      </c>
      <c r="R818" s="60">
        <v>321.22000000000003</v>
      </c>
      <c r="S818" s="62">
        <v>22.570201108274681</v>
      </c>
      <c r="T818" s="60">
        <v>1.35</v>
      </c>
      <c r="U818" s="61">
        <f t="shared" si="36"/>
        <v>194.66878877969157</v>
      </c>
      <c r="V818" s="68">
        <f t="shared" si="37"/>
        <v>1.6500847517139874</v>
      </c>
      <c r="W818" s="60">
        <v>23</v>
      </c>
      <c r="X818" s="60" t="s">
        <v>40</v>
      </c>
      <c r="Y818" s="60">
        <f t="shared" si="38"/>
        <v>0</v>
      </c>
      <c r="Z818" s="60">
        <v>6.76</v>
      </c>
      <c r="AA818" s="60">
        <v>3.7</v>
      </c>
      <c r="AB818" s="60"/>
    </row>
    <row r="819" spans="1:28" x14ac:dyDescent="0.3">
      <c r="A819" s="1" t="e">
        <v>#REF!</v>
      </c>
      <c r="B819" s="63">
        <v>241</v>
      </c>
      <c r="C819" s="63">
        <v>493923.18883200001</v>
      </c>
      <c r="D819" s="63">
        <v>5180872.2048300002</v>
      </c>
      <c r="E819" s="63">
        <v>1</v>
      </c>
      <c r="F819" s="63" t="s">
        <v>23</v>
      </c>
      <c r="G819" s="63" t="s">
        <v>2550</v>
      </c>
      <c r="H819" s="60">
        <v>23</v>
      </c>
      <c r="I819" s="60">
        <v>10</v>
      </c>
      <c r="J819" s="60" t="s">
        <v>53</v>
      </c>
      <c r="K819" s="60" t="s">
        <v>16</v>
      </c>
      <c r="L819" s="60">
        <v>0</v>
      </c>
      <c r="M819" s="60">
        <v>23</v>
      </c>
      <c r="N819" s="60">
        <v>23</v>
      </c>
      <c r="O819" s="60">
        <v>23</v>
      </c>
      <c r="P819" s="60">
        <v>782</v>
      </c>
      <c r="Q819" s="60">
        <v>228.86999999999998</v>
      </c>
      <c r="R819" s="60">
        <v>178.07</v>
      </c>
      <c r="S819" s="62">
        <v>28.528106924243268</v>
      </c>
      <c r="T819" s="60">
        <v>1.35</v>
      </c>
      <c r="U819" s="61">
        <f t="shared" si="36"/>
        <v>131.68771005685016</v>
      </c>
      <c r="V819" s="68">
        <f t="shared" si="37"/>
        <v>1.3522142645135706</v>
      </c>
      <c r="W819" s="60">
        <v>23</v>
      </c>
      <c r="X819" s="60" t="s">
        <v>53</v>
      </c>
      <c r="Y819" s="60">
        <f t="shared" si="38"/>
        <v>0</v>
      </c>
      <c r="Z819" s="60">
        <v>4.42</v>
      </c>
      <c r="AA819" s="60">
        <v>155.4</v>
      </c>
      <c r="AB819" s="60"/>
    </row>
    <row r="820" spans="1:28" x14ac:dyDescent="0.3">
      <c r="A820" s="1" t="e">
        <v>#REF!</v>
      </c>
      <c r="B820" s="63">
        <v>241</v>
      </c>
      <c r="C820" s="63">
        <v>493923.18883200001</v>
      </c>
      <c r="D820" s="63">
        <v>5180872.2048300002</v>
      </c>
      <c r="E820" s="63">
        <v>1</v>
      </c>
      <c r="F820" s="63" t="s">
        <v>23</v>
      </c>
      <c r="G820" s="63" t="s">
        <v>2551</v>
      </c>
      <c r="H820" s="60">
        <v>23</v>
      </c>
      <c r="I820" s="60">
        <v>10</v>
      </c>
      <c r="J820" s="60" t="s">
        <v>53</v>
      </c>
      <c r="K820" s="60" t="s">
        <v>43</v>
      </c>
      <c r="L820" s="60">
        <v>23</v>
      </c>
      <c r="M820" s="60">
        <v>56</v>
      </c>
      <c r="N820" s="60">
        <v>33</v>
      </c>
      <c r="O820" s="60">
        <v>33</v>
      </c>
      <c r="P820" s="60">
        <v>783</v>
      </c>
      <c r="Q820" s="60">
        <v>338.96</v>
      </c>
      <c r="R820" s="60">
        <v>272.76</v>
      </c>
      <c r="S820" s="62">
        <v>24.270420882827391</v>
      </c>
      <c r="T820" s="60">
        <v>1.35</v>
      </c>
      <c r="U820" s="61">
        <f t="shared" si="36"/>
        <v>188.94323616852415</v>
      </c>
      <c r="V820" s="68">
        <f t="shared" si="37"/>
        <v>1.4436081731802093</v>
      </c>
      <c r="W820" s="60">
        <v>23</v>
      </c>
      <c r="X820" s="60" t="s">
        <v>53</v>
      </c>
      <c r="Y820" s="60">
        <f t="shared" si="38"/>
        <v>0</v>
      </c>
      <c r="Z820" s="60">
        <v>5.97</v>
      </c>
      <c r="AA820" s="60">
        <v>65.599999999999994</v>
      </c>
      <c r="AB820" s="60"/>
    </row>
    <row r="821" spans="1:28" x14ac:dyDescent="0.3">
      <c r="B821" s="63"/>
      <c r="E821" s="63">
        <v>1</v>
      </c>
      <c r="F821" s="63" t="s">
        <v>23</v>
      </c>
      <c r="G821" s="63" t="s">
        <v>2552</v>
      </c>
      <c r="H821" s="60">
        <v>23</v>
      </c>
      <c r="I821" s="60">
        <v>10</v>
      </c>
      <c r="J821" s="60" t="s">
        <v>53</v>
      </c>
      <c r="K821" s="60" t="s">
        <v>36</v>
      </c>
      <c r="L821" s="60">
        <v>56</v>
      </c>
      <c r="M821" s="60">
        <v>97</v>
      </c>
      <c r="N821" s="60">
        <v>41</v>
      </c>
      <c r="O821" s="60">
        <v>41</v>
      </c>
      <c r="P821" s="74">
        <v>784785</v>
      </c>
      <c r="Q821" s="60">
        <v>448.84000000000003</v>
      </c>
      <c r="R821" s="60">
        <v>364.62</v>
      </c>
      <c r="S821" s="62">
        <v>23.098019856288747</v>
      </c>
      <c r="T821" s="60">
        <v>1.35</v>
      </c>
      <c r="U821" s="61">
        <f t="shared" si="36"/>
        <v>234.74765705786336</v>
      </c>
      <c r="V821" s="68">
        <f t="shared" si="37"/>
        <v>1.553242339326625</v>
      </c>
      <c r="W821" s="60">
        <v>23</v>
      </c>
      <c r="X821" s="60" t="s">
        <v>53</v>
      </c>
      <c r="Y821" s="60">
        <f t="shared" si="38"/>
        <v>0</v>
      </c>
      <c r="Z821" s="60">
        <v>6.44</v>
      </c>
      <c r="AA821" s="60">
        <v>38.299999999999997</v>
      </c>
      <c r="AB821" s="60"/>
    </row>
    <row r="822" spans="1:28" x14ac:dyDescent="0.3">
      <c r="A822" s="1" t="e">
        <v>#REF!</v>
      </c>
      <c r="B822" s="63">
        <v>241</v>
      </c>
      <c r="C822" s="63">
        <v>493923.18883200001</v>
      </c>
      <c r="D822" s="63">
        <v>5180872.2048300002</v>
      </c>
      <c r="E822" s="63">
        <v>1</v>
      </c>
      <c r="F822" s="63" t="s">
        <v>23</v>
      </c>
      <c r="G822" s="63" t="s">
        <v>2553</v>
      </c>
      <c r="H822" s="60">
        <v>23</v>
      </c>
      <c r="I822" s="60">
        <v>10</v>
      </c>
      <c r="J822" s="60" t="s">
        <v>53</v>
      </c>
      <c r="K822" s="60" t="s">
        <v>28</v>
      </c>
      <c r="L822" s="60">
        <v>97</v>
      </c>
      <c r="M822" s="60">
        <v>126</v>
      </c>
      <c r="N822" s="60">
        <v>29</v>
      </c>
      <c r="O822" s="60">
        <v>29</v>
      </c>
      <c r="P822" s="60">
        <v>786</v>
      </c>
      <c r="Q822" s="60">
        <v>320.87</v>
      </c>
      <c r="R822" s="60">
        <v>257.75</v>
      </c>
      <c r="S822" s="62">
        <v>24.488845780795344</v>
      </c>
      <c r="T822" s="60">
        <v>1.35</v>
      </c>
      <c r="U822" s="61">
        <f t="shared" si="36"/>
        <v>166.04102572385457</v>
      </c>
      <c r="V822" s="68">
        <f t="shared" si="37"/>
        <v>1.5523271967053978</v>
      </c>
      <c r="W822" s="60">
        <v>23</v>
      </c>
      <c r="X822" s="60" t="s">
        <v>53</v>
      </c>
      <c r="Y822" s="60">
        <f t="shared" si="38"/>
        <v>0</v>
      </c>
      <c r="Z822" s="60">
        <v>6.84</v>
      </c>
      <c r="AA822" s="60">
        <v>14.7</v>
      </c>
      <c r="AB822" s="60"/>
    </row>
    <row r="823" spans="1:28" x14ac:dyDescent="0.3">
      <c r="A823" s="1" t="e">
        <v>#REF!</v>
      </c>
      <c r="B823" s="63">
        <v>241</v>
      </c>
      <c r="C823" s="63">
        <v>493923.18883200001</v>
      </c>
      <c r="D823" s="63">
        <v>5180872.2048300002</v>
      </c>
      <c r="E823" s="63">
        <v>1</v>
      </c>
      <c r="F823" s="63" t="s">
        <v>23</v>
      </c>
      <c r="G823" s="63" t="s">
        <v>2554</v>
      </c>
      <c r="H823" s="60">
        <v>23</v>
      </c>
      <c r="I823" s="60">
        <v>10</v>
      </c>
      <c r="J823" s="60" t="s">
        <v>53</v>
      </c>
      <c r="K823" s="60" t="s">
        <v>29</v>
      </c>
      <c r="L823" s="60">
        <v>126</v>
      </c>
      <c r="M823" s="60">
        <v>153</v>
      </c>
      <c r="N823" s="60">
        <v>27</v>
      </c>
      <c r="O823" s="60">
        <v>20</v>
      </c>
      <c r="P823" s="60">
        <v>787</v>
      </c>
      <c r="Q823" s="60">
        <v>228.28</v>
      </c>
      <c r="R823" s="60">
        <v>184.41</v>
      </c>
      <c r="S823" s="62">
        <v>23.789382354536091</v>
      </c>
      <c r="T823" s="60">
        <v>1.35</v>
      </c>
      <c r="U823" s="61">
        <f t="shared" si="36"/>
        <v>114.51105222334797</v>
      </c>
      <c r="V823" s="68">
        <f t="shared" si="37"/>
        <v>1.6104122389891038</v>
      </c>
      <c r="W823" s="60">
        <v>23</v>
      </c>
      <c r="X823" s="60" t="s">
        <v>53</v>
      </c>
      <c r="Y823" s="60">
        <f t="shared" si="38"/>
        <v>0</v>
      </c>
      <c r="Z823" s="60">
        <v>6.87</v>
      </c>
      <c r="AA823" s="60">
        <v>13.6</v>
      </c>
      <c r="AB823" s="60"/>
    </row>
    <row r="824" spans="1:28" x14ac:dyDescent="0.3">
      <c r="A824" s="1" t="e">
        <v>#REF!</v>
      </c>
      <c r="B824" s="63">
        <v>263</v>
      </c>
      <c r="C824" s="63">
        <v>493892.30544600001</v>
      </c>
      <c r="D824" s="63">
        <v>5180904.0171299903</v>
      </c>
      <c r="E824" s="63">
        <v>6</v>
      </c>
      <c r="F824" s="63" t="s">
        <v>15</v>
      </c>
      <c r="G824" s="63" t="s">
        <v>2555</v>
      </c>
      <c r="H824" s="60">
        <v>23</v>
      </c>
      <c r="I824" s="60">
        <v>11</v>
      </c>
      <c r="J824" s="60" t="s">
        <v>58</v>
      </c>
      <c r="K824" s="60" t="s">
        <v>16</v>
      </c>
      <c r="L824" s="60">
        <v>0</v>
      </c>
      <c r="M824" s="60">
        <v>18</v>
      </c>
      <c r="N824" s="60">
        <v>18</v>
      </c>
      <c r="O824" s="60">
        <v>18</v>
      </c>
      <c r="P824" s="60">
        <v>258</v>
      </c>
      <c r="Q824" s="60">
        <v>160.1</v>
      </c>
      <c r="R824" s="60">
        <v>137.24</v>
      </c>
      <c r="S824" s="62">
        <v>16.656951326143972</v>
      </c>
      <c r="T824" s="60">
        <v>1.35</v>
      </c>
      <c r="U824" s="61">
        <f t="shared" si="36"/>
        <v>103.05994700101319</v>
      </c>
      <c r="V824" s="62">
        <f t="shared" si="37"/>
        <v>1.3316521499729745</v>
      </c>
      <c r="W824" s="60">
        <v>23</v>
      </c>
      <c r="X824" s="60" t="s">
        <v>58</v>
      </c>
      <c r="Y824" s="60">
        <f t="shared" si="38"/>
        <v>0</v>
      </c>
      <c r="Z824" s="60">
        <v>4.47</v>
      </c>
      <c r="AA824" s="60">
        <v>150.9</v>
      </c>
      <c r="AB824" s="60"/>
    </row>
    <row r="825" spans="1:28" x14ac:dyDescent="0.3">
      <c r="A825" s="1" t="e">
        <v>#REF!</v>
      </c>
      <c r="B825" s="63">
        <v>263</v>
      </c>
      <c r="C825" s="63">
        <v>493892.30544600001</v>
      </c>
      <c r="D825" s="63">
        <v>5180904.0171299903</v>
      </c>
      <c r="E825" s="63">
        <v>6</v>
      </c>
      <c r="F825" s="63" t="s">
        <v>15</v>
      </c>
      <c r="G825" s="63" t="s">
        <v>2556</v>
      </c>
      <c r="H825" s="60">
        <v>23</v>
      </c>
      <c r="I825" s="60">
        <v>11</v>
      </c>
      <c r="J825" s="60" t="s">
        <v>58</v>
      </c>
      <c r="K825" s="60" t="s">
        <v>30</v>
      </c>
      <c r="L825" s="60">
        <v>18</v>
      </c>
      <c r="M825" s="60">
        <v>42</v>
      </c>
      <c r="N825" s="60">
        <v>24</v>
      </c>
      <c r="O825" s="60">
        <v>24</v>
      </c>
      <c r="P825" s="60">
        <v>259</v>
      </c>
      <c r="Q825" s="60">
        <v>236.18</v>
      </c>
      <c r="R825" s="60">
        <v>203.40000000000003</v>
      </c>
      <c r="S825" s="62">
        <v>16.116027531956721</v>
      </c>
      <c r="T825" s="60">
        <v>1.35</v>
      </c>
      <c r="U825" s="61">
        <f t="shared" si="36"/>
        <v>137.41326266801758</v>
      </c>
      <c r="V825" s="62">
        <f t="shared" si="37"/>
        <v>1.4802064666159813</v>
      </c>
      <c r="W825" s="60">
        <v>23</v>
      </c>
      <c r="X825" s="60" t="s">
        <v>58</v>
      </c>
      <c r="Y825" s="60">
        <f t="shared" si="38"/>
        <v>0</v>
      </c>
      <c r="Z825" s="60">
        <v>5.57</v>
      </c>
      <c r="AA825" s="60">
        <v>87.3</v>
      </c>
      <c r="AB825" s="60"/>
    </row>
    <row r="826" spans="1:28" x14ac:dyDescent="0.3">
      <c r="B826" s="63"/>
      <c r="E826" s="63">
        <v>6</v>
      </c>
      <c r="F826" s="63" t="s">
        <v>15</v>
      </c>
      <c r="G826" s="63" t="s">
        <v>2557</v>
      </c>
      <c r="H826" s="60">
        <v>23</v>
      </c>
      <c r="I826" s="60">
        <v>11</v>
      </c>
      <c r="J826" s="60" t="s">
        <v>58</v>
      </c>
      <c r="K826" s="60" t="s">
        <v>18</v>
      </c>
      <c r="L826" s="60">
        <v>42</v>
      </c>
      <c r="M826" s="60">
        <v>89</v>
      </c>
      <c r="N826" s="60">
        <v>47</v>
      </c>
      <c r="O826" s="60">
        <v>47</v>
      </c>
      <c r="P826" s="74">
        <v>260261</v>
      </c>
      <c r="Q826" s="60">
        <v>490.9</v>
      </c>
      <c r="R826" s="60">
        <v>402.81999999999994</v>
      </c>
      <c r="S826" s="62">
        <v>21.865845787200254</v>
      </c>
      <c r="T826" s="60">
        <v>1.35</v>
      </c>
      <c r="U826" s="61">
        <f t="shared" si="36"/>
        <v>269.10097272486775</v>
      </c>
      <c r="V826" s="62">
        <f t="shared" si="37"/>
        <v>1.4969102338097018</v>
      </c>
      <c r="W826" s="60">
        <v>23</v>
      </c>
      <c r="X826" s="60" t="s">
        <v>58</v>
      </c>
      <c r="Y826" s="60">
        <f t="shared" si="38"/>
        <v>0</v>
      </c>
      <c r="Z826" s="60">
        <v>6.34</v>
      </c>
      <c r="AA826" s="60">
        <v>42.4</v>
      </c>
      <c r="AB826" s="60"/>
    </row>
    <row r="827" spans="1:28" x14ac:dyDescent="0.3">
      <c r="A827" s="1" t="e">
        <v>#REF!</v>
      </c>
      <c r="B827" s="63">
        <v>263</v>
      </c>
      <c r="C827" s="63">
        <v>493892.30544600001</v>
      </c>
      <c r="D827" s="63">
        <v>5180904.0171299903</v>
      </c>
      <c r="E827" s="63">
        <v>6</v>
      </c>
      <c r="F827" s="63" t="s">
        <v>15</v>
      </c>
      <c r="G827" s="63" t="s">
        <v>2558</v>
      </c>
      <c r="H827" s="60">
        <v>23</v>
      </c>
      <c r="I827" s="60">
        <v>11</v>
      </c>
      <c r="J827" s="60" t="s">
        <v>58</v>
      </c>
      <c r="K827" s="60" t="s">
        <v>28</v>
      </c>
      <c r="L827" s="60">
        <v>89</v>
      </c>
      <c r="M827" s="60">
        <v>125</v>
      </c>
      <c r="N827" s="60">
        <v>36</v>
      </c>
      <c r="O827" s="60">
        <v>36</v>
      </c>
      <c r="P827" s="60">
        <v>262</v>
      </c>
      <c r="Q827" s="60">
        <v>402.18</v>
      </c>
      <c r="R827" s="60">
        <v>328.17</v>
      </c>
      <c r="S827" s="62">
        <v>22.552335679678212</v>
      </c>
      <c r="T827" s="60">
        <v>1.35</v>
      </c>
      <c r="U827" s="61">
        <f t="shared" si="36"/>
        <v>206.11989400202637</v>
      </c>
      <c r="V827" s="62">
        <f t="shared" si="37"/>
        <v>1.5921316163532171</v>
      </c>
      <c r="W827" s="60">
        <v>23</v>
      </c>
      <c r="X827" s="60" t="s">
        <v>58</v>
      </c>
      <c r="Y827" s="60">
        <f t="shared" si="38"/>
        <v>0</v>
      </c>
      <c r="Z827" s="60">
        <v>6.59</v>
      </c>
      <c r="AA827" s="60">
        <v>28.1</v>
      </c>
      <c r="AB827" s="60"/>
    </row>
    <row r="828" spans="1:28" x14ac:dyDescent="0.3">
      <c r="A828" s="1" t="e">
        <v>#REF!</v>
      </c>
      <c r="B828" s="63">
        <v>263</v>
      </c>
      <c r="C828" s="63">
        <v>493892.30544600001</v>
      </c>
      <c r="D828" s="63">
        <v>5180904.0171299903</v>
      </c>
      <c r="E828" s="63">
        <v>6</v>
      </c>
      <c r="F828" s="63" t="s">
        <v>15</v>
      </c>
      <c r="G828" s="63" t="s">
        <v>2559</v>
      </c>
      <c r="H828" s="60">
        <v>23</v>
      </c>
      <c r="I828" s="60">
        <v>11</v>
      </c>
      <c r="J828" s="60" t="s">
        <v>58</v>
      </c>
      <c r="K828" s="60" t="s">
        <v>29</v>
      </c>
      <c r="L828" s="60">
        <v>125</v>
      </c>
      <c r="M828" s="60">
        <v>153</v>
      </c>
      <c r="N828" s="60">
        <v>28</v>
      </c>
      <c r="O828" s="60">
        <v>22</v>
      </c>
      <c r="P828" s="60">
        <v>263</v>
      </c>
      <c r="Q828" s="60">
        <v>249.7</v>
      </c>
      <c r="R828" s="60">
        <v>201.84000000000003</v>
      </c>
      <c r="S828" s="62">
        <v>23.711850971066166</v>
      </c>
      <c r="T828" s="60">
        <v>1.35</v>
      </c>
      <c r="U828" s="61">
        <f t="shared" si="36"/>
        <v>125.96215744568278</v>
      </c>
      <c r="V828" s="62">
        <f t="shared" si="37"/>
        <v>1.6023860188885475</v>
      </c>
      <c r="W828" s="60">
        <v>23</v>
      </c>
      <c r="X828" s="60" t="s">
        <v>58</v>
      </c>
      <c r="Y828" s="60">
        <f t="shared" si="38"/>
        <v>0</v>
      </c>
      <c r="Z828" s="60">
        <v>6.64</v>
      </c>
      <c r="AA828" s="60">
        <v>24.9</v>
      </c>
      <c r="AB828" s="60"/>
    </row>
    <row r="829" spans="1:28" x14ac:dyDescent="0.3">
      <c r="A829" s="1" t="e">
        <v>#REF!</v>
      </c>
      <c r="B829" s="63">
        <v>336</v>
      </c>
      <c r="C829" s="63">
        <v>493913.54685899901</v>
      </c>
      <c r="D829" s="63">
        <v>5180999.3384299902</v>
      </c>
      <c r="E829" s="63">
        <v>5</v>
      </c>
      <c r="F829" s="63" t="s">
        <v>15</v>
      </c>
      <c r="G829" s="63" t="s">
        <v>2560</v>
      </c>
      <c r="H829" s="60">
        <v>23</v>
      </c>
      <c r="I829" s="60">
        <v>14</v>
      </c>
      <c r="J829" s="60" t="s">
        <v>71</v>
      </c>
      <c r="K829" s="60" t="s">
        <v>16</v>
      </c>
      <c r="L829" s="60">
        <v>0</v>
      </c>
      <c r="M829" s="60">
        <v>23</v>
      </c>
      <c r="N829" s="60">
        <v>23</v>
      </c>
      <c r="O829" s="60">
        <v>23</v>
      </c>
      <c r="P829" s="60">
        <v>323</v>
      </c>
      <c r="Q829" s="60">
        <v>214.40000000000003</v>
      </c>
      <c r="R829" s="60">
        <v>170.74</v>
      </c>
      <c r="S829" s="62">
        <v>25.571043692163535</v>
      </c>
      <c r="T829" s="60">
        <v>1.35</v>
      </c>
      <c r="U829" s="61">
        <f t="shared" si="36"/>
        <v>131.68771005685016</v>
      </c>
      <c r="V829" s="62">
        <f t="shared" si="37"/>
        <v>1.2965522745159044</v>
      </c>
      <c r="W829" s="60">
        <v>23</v>
      </c>
      <c r="X829" s="60" t="s">
        <v>71</v>
      </c>
      <c r="Y829" s="60">
        <f t="shared" si="38"/>
        <v>0</v>
      </c>
      <c r="Z829" s="60">
        <v>4.6399999999999997</v>
      </c>
      <c r="AA829" s="60">
        <v>138.5</v>
      </c>
      <c r="AB829" s="60"/>
    </row>
    <row r="830" spans="1:28" x14ac:dyDescent="0.3">
      <c r="A830" s="1" t="e">
        <v>#REF!</v>
      </c>
      <c r="B830" s="63">
        <v>336</v>
      </c>
      <c r="C830" s="63">
        <v>493913.54685899901</v>
      </c>
      <c r="D830" s="63">
        <v>5180999.3384299902</v>
      </c>
      <c r="E830" s="63">
        <v>5</v>
      </c>
      <c r="F830" s="63" t="s">
        <v>15</v>
      </c>
      <c r="G830" s="63" t="s">
        <v>2561</v>
      </c>
      <c r="H830" s="60">
        <v>23</v>
      </c>
      <c r="I830" s="60">
        <v>14</v>
      </c>
      <c r="J830" s="60" t="s">
        <v>71</v>
      </c>
      <c r="K830" s="60" t="s">
        <v>30</v>
      </c>
      <c r="L830" s="60">
        <v>23</v>
      </c>
      <c r="M830" s="60">
        <v>48</v>
      </c>
      <c r="N830" s="60">
        <v>25</v>
      </c>
      <c r="O830" s="60">
        <v>16.5</v>
      </c>
      <c r="P830" s="60">
        <v>324</v>
      </c>
      <c r="Q830" s="60">
        <v>143.77000000000001</v>
      </c>
      <c r="R830" s="60">
        <v>114.19</v>
      </c>
      <c r="S830" s="62">
        <v>25.90419476311412</v>
      </c>
      <c r="T830" s="60">
        <v>1.35</v>
      </c>
      <c r="U830" s="61">
        <f t="shared" si="36"/>
        <v>94.471618084262076</v>
      </c>
      <c r="V830" s="62">
        <f t="shared" si="37"/>
        <v>1.208722813429008</v>
      </c>
      <c r="W830" s="60">
        <v>23</v>
      </c>
      <c r="X830" s="60" t="s">
        <v>71</v>
      </c>
      <c r="Y830" s="60">
        <f t="shared" si="38"/>
        <v>0</v>
      </c>
      <c r="Z830" s="60">
        <v>5.76</v>
      </c>
      <c r="AA830" s="60">
        <v>74.2</v>
      </c>
      <c r="AB830" s="60"/>
    </row>
    <row r="831" spans="1:28" x14ac:dyDescent="0.3">
      <c r="B831" s="63"/>
      <c r="E831" s="63">
        <v>5</v>
      </c>
      <c r="F831" s="63" t="s">
        <v>15</v>
      </c>
      <c r="G831" s="63" t="s">
        <v>2562</v>
      </c>
      <c r="H831" s="60">
        <v>23</v>
      </c>
      <c r="I831" s="60">
        <v>14</v>
      </c>
      <c r="J831" s="60" t="s">
        <v>71</v>
      </c>
      <c r="K831" s="60" t="s">
        <v>36</v>
      </c>
      <c r="L831" s="60">
        <v>48</v>
      </c>
      <c r="M831" s="60">
        <v>90</v>
      </c>
      <c r="N831" s="60">
        <v>42</v>
      </c>
      <c r="O831" s="60">
        <v>42</v>
      </c>
      <c r="P831" s="74">
        <v>325326</v>
      </c>
      <c r="Q831" s="60">
        <v>434.64000000000004</v>
      </c>
      <c r="R831" s="60">
        <v>351.28999999999996</v>
      </c>
      <c r="S831" s="62">
        <v>23.726835378177601</v>
      </c>
      <c r="T831" s="60">
        <v>1.35</v>
      </c>
      <c r="U831" s="61">
        <f t="shared" si="36"/>
        <v>240.47320966903075</v>
      </c>
      <c r="V831" s="62">
        <f t="shared" si="37"/>
        <v>1.460828008589768</v>
      </c>
      <c r="W831" s="60">
        <v>23</v>
      </c>
      <c r="X831" s="60" t="s">
        <v>71</v>
      </c>
      <c r="Y831" s="60">
        <f t="shared" si="38"/>
        <v>0</v>
      </c>
      <c r="Z831" s="60">
        <v>6.14</v>
      </c>
      <c r="AA831" s="60">
        <v>52.2</v>
      </c>
      <c r="AB831" s="60"/>
    </row>
    <row r="832" spans="1:28" x14ac:dyDescent="0.3">
      <c r="A832" s="1" t="e">
        <v>#REF!</v>
      </c>
      <c r="B832" s="63">
        <v>336</v>
      </c>
      <c r="C832" s="63">
        <v>493913.54685899901</v>
      </c>
      <c r="D832" s="63">
        <v>5180999.3384299902</v>
      </c>
      <c r="E832" s="63">
        <v>5</v>
      </c>
      <c r="F832" s="63" t="s">
        <v>15</v>
      </c>
      <c r="G832" s="63" t="s">
        <v>2563</v>
      </c>
      <c r="H832" s="60">
        <v>23</v>
      </c>
      <c r="I832" s="60">
        <v>14</v>
      </c>
      <c r="J832" s="60" t="s">
        <v>71</v>
      </c>
      <c r="K832" s="60" t="s">
        <v>37</v>
      </c>
      <c r="L832" s="60">
        <v>90</v>
      </c>
      <c r="M832" s="60">
        <v>120</v>
      </c>
      <c r="N832" s="60">
        <v>30</v>
      </c>
      <c r="O832" s="60">
        <v>30</v>
      </c>
      <c r="P832" s="60">
        <v>327</v>
      </c>
      <c r="Q832" s="60">
        <v>341.15999999999997</v>
      </c>
      <c r="R832" s="60">
        <v>279.94000000000005</v>
      </c>
      <c r="S832" s="62">
        <v>21.868971922554799</v>
      </c>
      <c r="T832" s="60">
        <v>1.35</v>
      </c>
      <c r="U832" s="61">
        <f t="shared" si="36"/>
        <v>171.76657833502196</v>
      </c>
      <c r="V832" s="62">
        <f t="shared" si="37"/>
        <v>1.6297699046783789</v>
      </c>
      <c r="W832" s="60">
        <v>23</v>
      </c>
      <c r="X832" s="60" t="s">
        <v>71</v>
      </c>
      <c r="Y832" s="60">
        <f t="shared" si="38"/>
        <v>0</v>
      </c>
      <c r="Z832" s="60">
        <v>6.45</v>
      </c>
      <c r="AA832" s="60">
        <v>34.4</v>
      </c>
      <c r="AB832" s="60"/>
    </row>
    <row r="833" spans="1:28" x14ac:dyDescent="0.3">
      <c r="A833" s="1" t="e">
        <v>#REF!</v>
      </c>
      <c r="B833" s="63">
        <v>336</v>
      </c>
      <c r="C833" s="63">
        <v>493913.54685899901</v>
      </c>
      <c r="D833" s="63">
        <v>5180999.3384299902</v>
      </c>
      <c r="E833" s="63">
        <v>5</v>
      </c>
      <c r="F833" s="63" t="s">
        <v>15</v>
      </c>
      <c r="G833" s="63" t="s">
        <v>2564</v>
      </c>
      <c r="H833" s="60">
        <v>23</v>
      </c>
      <c r="I833" s="60">
        <v>14</v>
      </c>
      <c r="J833" s="60" t="s">
        <v>71</v>
      </c>
      <c r="K833" s="60" t="s">
        <v>38</v>
      </c>
      <c r="L833" s="60">
        <v>120</v>
      </c>
      <c r="M833" s="60">
        <v>153</v>
      </c>
      <c r="N833" s="60">
        <v>33</v>
      </c>
      <c r="O833" s="60">
        <v>27</v>
      </c>
      <c r="P833" s="60">
        <v>328</v>
      </c>
      <c r="Q833" s="60">
        <v>320.11</v>
      </c>
      <c r="R833" s="60">
        <v>260.39</v>
      </c>
      <c r="S833" s="62">
        <v>22.93482852644112</v>
      </c>
      <c r="T833" s="60">
        <v>1.35</v>
      </c>
      <c r="U833" s="61">
        <f t="shared" si="36"/>
        <v>154.58992050151977</v>
      </c>
      <c r="V833" s="62">
        <f t="shared" si="37"/>
        <v>1.6843918358664276</v>
      </c>
      <c r="W833" s="60">
        <v>23</v>
      </c>
      <c r="X833" s="60" t="s">
        <v>71</v>
      </c>
      <c r="Y833" s="60">
        <f t="shared" si="38"/>
        <v>0</v>
      </c>
      <c r="Z833" s="60">
        <v>6.42</v>
      </c>
      <c r="AA833" s="60">
        <v>35.9</v>
      </c>
      <c r="AB833" s="60"/>
    </row>
    <row r="834" spans="1:28" x14ac:dyDescent="0.3">
      <c r="A834" s="1" t="e">
        <v>#REF!</v>
      </c>
      <c r="B834" s="63">
        <v>41</v>
      </c>
      <c r="C834" s="63">
        <v>493947.431986999</v>
      </c>
      <c r="D834" s="63">
        <v>5180613.9323500004</v>
      </c>
      <c r="E834" s="63">
        <v>6</v>
      </c>
      <c r="F834" s="63" t="s">
        <v>23</v>
      </c>
      <c r="G834" s="63" t="s">
        <v>2565</v>
      </c>
      <c r="H834" s="60">
        <v>24</v>
      </c>
      <c r="I834" s="60">
        <v>2</v>
      </c>
      <c r="J834" s="60" t="s">
        <v>15</v>
      </c>
      <c r="K834" s="60" t="s">
        <v>16</v>
      </c>
      <c r="L834" s="60">
        <v>0</v>
      </c>
      <c r="M834" s="60">
        <v>11</v>
      </c>
      <c r="N834" s="60">
        <v>11</v>
      </c>
      <c r="O834" s="60">
        <v>11</v>
      </c>
      <c r="P834" s="60">
        <v>542</v>
      </c>
      <c r="Q834" s="60">
        <v>86.850000000000009</v>
      </c>
      <c r="R834" s="60">
        <v>71.530000000000015</v>
      </c>
      <c r="S834" s="62">
        <v>21.417587026422467</v>
      </c>
      <c r="T834" s="60">
        <v>1.35</v>
      </c>
      <c r="U834" s="61">
        <f t="shared" ref="U834:U897" si="39">PI()*T834^2*O834</f>
        <v>62.981078722841389</v>
      </c>
      <c r="V834" s="62">
        <f t="shared" ref="V834:V897" si="40">R834/U834</f>
        <v>1.1357379303517421</v>
      </c>
      <c r="W834" s="60">
        <v>24</v>
      </c>
      <c r="X834" s="60" t="s">
        <v>15</v>
      </c>
      <c r="Y834" s="60">
        <f t="shared" ref="Y834:Y897" si="41">W834-H834</f>
        <v>0</v>
      </c>
      <c r="Z834" s="60">
        <v>4.53</v>
      </c>
      <c r="AA834" s="60">
        <v>146.4</v>
      </c>
      <c r="AB834" s="60"/>
    </row>
    <row r="835" spans="1:28" x14ac:dyDescent="0.3">
      <c r="A835" s="1" t="e">
        <v>#REF!</v>
      </c>
      <c r="B835" s="63">
        <v>41</v>
      </c>
      <c r="C835" s="63">
        <v>493947.431986999</v>
      </c>
      <c r="D835" s="63">
        <v>5180613.9323500004</v>
      </c>
      <c r="E835" s="63">
        <v>6</v>
      </c>
      <c r="F835" s="63" t="s">
        <v>23</v>
      </c>
      <c r="G835" s="63" t="s">
        <v>2566</v>
      </c>
      <c r="H835" s="60">
        <v>24</v>
      </c>
      <c r="I835" s="60">
        <v>2</v>
      </c>
      <c r="J835" s="60" t="s">
        <v>15</v>
      </c>
      <c r="K835" s="60" t="s">
        <v>17</v>
      </c>
      <c r="L835" s="60">
        <v>11</v>
      </c>
      <c r="M835" s="94">
        <v>27</v>
      </c>
      <c r="N835" s="60">
        <v>16</v>
      </c>
      <c r="O835" s="60">
        <v>16</v>
      </c>
      <c r="P835" s="60">
        <v>543</v>
      </c>
      <c r="Q835" s="60">
        <v>140.91999999999999</v>
      </c>
      <c r="R835" s="60">
        <v>112.32</v>
      </c>
      <c r="S835" s="62">
        <v>25.462962962962958</v>
      </c>
      <c r="T835" s="60">
        <v>1.35</v>
      </c>
      <c r="U835" s="61">
        <f t="shared" si="39"/>
        <v>91.608841778678382</v>
      </c>
      <c r="V835" s="62">
        <f t="shared" si="40"/>
        <v>1.2260825245597862</v>
      </c>
      <c r="W835" s="60">
        <v>24</v>
      </c>
      <c r="X835" s="60" t="s">
        <v>15</v>
      </c>
      <c r="Y835" s="60">
        <f t="shared" si="41"/>
        <v>0</v>
      </c>
      <c r="Z835" s="94">
        <v>5.04</v>
      </c>
      <c r="AA835" s="60">
        <v>115.8</v>
      </c>
      <c r="AB835" s="60"/>
    </row>
    <row r="836" spans="1:28" x14ac:dyDescent="0.3">
      <c r="A836" s="1" t="e">
        <v>#REF!</v>
      </c>
      <c r="B836" s="63">
        <v>41</v>
      </c>
      <c r="C836" s="63">
        <v>493947.431986999</v>
      </c>
      <c r="D836" s="63">
        <v>5180613.9323500004</v>
      </c>
      <c r="E836" s="63">
        <v>6</v>
      </c>
      <c r="F836" s="63" t="s">
        <v>23</v>
      </c>
      <c r="G836" s="63" t="s">
        <v>2567</v>
      </c>
      <c r="H836" s="60">
        <v>24</v>
      </c>
      <c r="I836" s="60">
        <v>2</v>
      </c>
      <c r="J836" s="60" t="s">
        <v>15</v>
      </c>
      <c r="K836" s="60" t="s">
        <v>30</v>
      </c>
      <c r="L836" s="60">
        <v>27</v>
      </c>
      <c r="M836" s="60">
        <v>66</v>
      </c>
      <c r="N836" s="60">
        <v>39</v>
      </c>
      <c r="O836" s="60">
        <v>30</v>
      </c>
      <c r="P836" s="60">
        <v>544</v>
      </c>
      <c r="Q836" s="60">
        <v>264</v>
      </c>
      <c r="R836" s="60">
        <v>202.36</v>
      </c>
      <c r="S836" s="62">
        <v>30.460565329116417</v>
      </c>
      <c r="T836" s="60">
        <v>1.35</v>
      </c>
      <c r="U836" s="61">
        <f t="shared" si="39"/>
        <v>171.76657833502196</v>
      </c>
      <c r="V836" s="62">
        <f t="shared" si="40"/>
        <v>1.1781104447764403</v>
      </c>
      <c r="W836" s="60">
        <v>24</v>
      </c>
      <c r="X836" s="60" t="s">
        <v>15</v>
      </c>
      <c r="Y836" s="60">
        <f t="shared" si="41"/>
        <v>0</v>
      </c>
      <c r="Z836" s="60">
        <v>6.26</v>
      </c>
      <c r="AA836" s="60">
        <v>45.7</v>
      </c>
      <c r="AB836" s="60"/>
    </row>
    <row r="837" spans="1:28" x14ac:dyDescent="0.3">
      <c r="A837" s="1" t="e">
        <v>#REF!</v>
      </c>
      <c r="B837" s="63">
        <v>41</v>
      </c>
      <c r="C837" s="63">
        <v>493947.431986999</v>
      </c>
      <c r="D837" s="63">
        <v>5180613.9323500004</v>
      </c>
      <c r="E837" s="63">
        <v>6</v>
      </c>
      <c r="F837" s="63" t="s">
        <v>23</v>
      </c>
      <c r="G837" s="63" t="s">
        <v>2568</v>
      </c>
      <c r="H837" s="60">
        <v>24</v>
      </c>
      <c r="I837" s="60">
        <v>2</v>
      </c>
      <c r="J837" s="60" t="s">
        <v>15</v>
      </c>
      <c r="K837" s="60" t="s">
        <v>18</v>
      </c>
      <c r="L837" s="60">
        <v>66</v>
      </c>
      <c r="M837" s="60">
        <v>105</v>
      </c>
      <c r="N837" s="60">
        <v>39</v>
      </c>
      <c r="O837" s="60">
        <v>30</v>
      </c>
      <c r="P837" s="60">
        <v>545</v>
      </c>
      <c r="Q837" s="60">
        <v>333.26</v>
      </c>
      <c r="R837" s="60">
        <v>274.03999999999996</v>
      </c>
      <c r="S837" s="62">
        <v>21.6099839439498</v>
      </c>
      <c r="T837" s="60">
        <v>1.35</v>
      </c>
      <c r="U837" s="61">
        <f t="shared" si="39"/>
        <v>171.76657833502196</v>
      </c>
      <c r="V837" s="62">
        <f t="shared" si="40"/>
        <v>1.595420964056808</v>
      </c>
      <c r="W837" s="60">
        <v>24</v>
      </c>
      <c r="X837" s="60" t="s">
        <v>15</v>
      </c>
      <c r="Y837" s="60">
        <f t="shared" si="41"/>
        <v>0</v>
      </c>
      <c r="Z837" s="60">
        <v>6.6</v>
      </c>
      <c r="AA837" s="60">
        <v>24.9</v>
      </c>
      <c r="AB837" s="60"/>
    </row>
    <row r="838" spans="1:28" x14ac:dyDescent="0.3">
      <c r="B838" s="63"/>
      <c r="E838" s="63">
        <v>6</v>
      </c>
      <c r="F838" s="63" t="s">
        <v>23</v>
      </c>
      <c r="G838" s="63" t="s">
        <v>2569</v>
      </c>
      <c r="H838" s="60">
        <v>24</v>
      </c>
      <c r="I838" s="60">
        <v>2</v>
      </c>
      <c r="J838" s="60" t="s">
        <v>15</v>
      </c>
      <c r="K838" s="60" t="s">
        <v>54</v>
      </c>
      <c r="L838" s="60">
        <v>105</v>
      </c>
      <c r="M838" s="60">
        <v>153</v>
      </c>
      <c r="N838" s="60">
        <v>48</v>
      </c>
      <c r="O838" s="60">
        <v>45</v>
      </c>
      <c r="P838" s="74">
        <v>546547</v>
      </c>
      <c r="Q838" s="60">
        <v>531.45000000000005</v>
      </c>
      <c r="R838" s="60">
        <v>434.66</v>
      </c>
      <c r="S838" s="62">
        <v>22.267979570238811</v>
      </c>
      <c r="T838" s="60">
        <v>1.35</v>
      </c>
      <c r="U838" s="61">
        <f t="shared" si="39"/>
        <v>257.64986750253297</v>
      </c>
      <c r="V838" s="62">
        <f t="shared" si="40"/>
        <v>1.6870181390476626</v>
      </c>
      <c r="W838" s="60">
        <v>24</v>
      </c>
      <c r="X838" s="60" t="s">
        <v>15</v>
      </c>
      <c r="Y838" s="60">
        <f t="shared" si="41"/>
        <v>0</v>
      </c>
      <c r="Z838" s="60">
        <v>6.49</v>
      </c>
      <c r="AA838" s="60">
        <v>31.4</v>
      </c>
      <c r="AB838" s="60"/>
    </row>
    <row r="839" spans="1:28" x14ac:dyDescent="0.3">
      <c r="A839" s="1" t="e">
        <v>#REF!</v>
      </c>
      <c r="B839" s="63">
        <v>89</v>
      </c>
      <c r="C839" s="63">
        <v>493935.202922998</v>
      </c>
      <c r="D839" s="63">
        <v>5180676.1413799804</v>
      </c>
      <c r="E839" s="63">
        <v>5</v>
      </c>
      <c r="F839" s="63" t="s">
        <v>23</v>
      </c>
      <c r="G839" s="63" t="s">
        <v>2570</v>
      </c>
      <c r="H839" s="60">
        <v>24</v>
      </c>
      <c r="I839" s="60">
        <v>4</v>
      </c>
      <c r="J839" s="60" t="s">
        <v>33</v>
      </c>
      <c r="K839" s="60" t="s">
        <v>16</v>
      </c>
      <c r="L839" s="60">
        <v>0</v>
      </c>
      <c r="M839" s="60">
        <v>13</v>
      </c>
      <c r="N839" s="60">
        <v>13</v>
      </c>
      <c r="O839" s="60">
        <v>13</v>
      </c>
      <c r="P839" s="60">
        <v>601</v>
      </c>
      <c r="Q839" s="60">
        <v>121.91</v>
      </c>
      <c r="R839" s="60">
        <v>98.88</v>
      </c>
      <c r="S839" s="62">
        <v>23.290857605177994</v>
      </c>
      <c r="T839" s="60">
        <v>1.35</v>
      </c>
      <c r="U839" s="61">
        <f t="shared" si="39"/>
        <v>74.432183945176192</v>
      </c>
      <c r="V839" s="62">
        <f t="shared" si="40"/>
        <v>1.3284575940003467</v>
      </c>
      <c r="W839" s="60">
        <v>24</v>
      </c>
      <c r="X839" s="60" t="s">
        <v>33</v>
      </c>
      <c r="Y839" s="60">
        <f t="shared" si="41"/>
        <v>0</v>
      </c>
      <c r="Z839" s="60">
        <v>4.2699999999999996</v>
      </c>
      <c r="AA839" s="60">
        <v>157.5</v>
      </c>
      <c r="AB839" s="60"/>
    </row>
    <row r="840" spans="1:28" x14ac:dyDescent="0.3">
      <c r="A840" s="1" t="e">
        <v>#REF!</v>
      </c>
      <c r="B840" s="63">
        <v>89</v>
      </c>
      <c r="C840" s="63">
        <v>493935.202922998</v>
      </c>
      <c r="D840" s="63">
        <v>5180676.1413799804</v>
      </c>
      <c r="E840" s="63">
        <v>5</v>
      </c>
      <c r="F840" s="63" t="s">
        <v>23</v>
      </c>
      <c r="G840" s="63" t="s">
        <v>2571</v>
      </c>
      <c r="H840" s="60">
        <v>24</v>
      </c>
      <c r="I840" s="60">
        <v>4</v>
      </c>
      <c r="J840" s="60" t="s">
        <v>33</v>
      </c>
      <c r="K840" s="60" t="s">
        <v>24</v>
      </c>
      <c r="L840" s="60">
        <v>13</v>
      </c>
      <c r="M840" s="60">
        <v>32</v>
      </c>
      <c r="N840" s="60">
        <v>19</v>
      </c>
      <c r="O840" s="60">
        <v>19</v>
      </c>
      <c r="P840" s="60">
        <v>602</v>
      </c>
      <c r="Q840" s="60">
        <v>190.88</v>
      </c>
      <c r="R840" s="60">
        <v>153.19</v>
      </c>
      <c r="S840" s="62">
        <v>24.603433644493762</v>
      </c>
      <c r="T840" s="60">
        <v>1.35</v>
      </c>
      <c r="U840" s="61">
        <f t="shared" si="39"/>
        <v>108.78549961218057</v>
      </c>
      <c r="V840" s="62">
        <f t="shared" si="40"/>
        <v>1.4081840001298069</v>
      </c>
      <c r="W840" s="60">
        <v>24</v>
      </c>
      <c r="X840" s="60" t="s">
        <v>33</v>
      </c>
      <c r="Y840" s="60">
        <f t="shared" si="41"/>
        <v>0</v>
      </c>
      <c r="Z840" s="60">
        <v>5.57</v>
      </c>
      <c r="AA840" s="60">
        <v>82.5</v>
      </c>
      <c r="AB840" s="60"/>
    </row>
    <row r="841" spans="1:28" x14ac:dyDescent="0.3">
      <c r="A841" s="1" t="e">
        <v>#REF!</v>
      </c>
      <c r="B841" s="63">
        <v>89</v>
      </c>
      <c r="C841" s="63">
        <v>493935.202922998</v>
      </c>
      <c r="D841" s="63">
        <v>5180676.1413799804</v>
      </c>
      <c r="E841" s="63">
        <v>5</v>
      </c>
      <c r="F841" s="63" t="s">
        <v>23</v>
      </c>
      <c r="G841" s="63" t="s">
        <v>2572</v>
      </c>
      <c r="H841" s="60">
        <v>24</v>
      </c>
      <c r="I841" s="60">
        <v>4</v>
      </c>
      <c r="J841" s="60" t="s">
        <v>33</v>
      </c>
      <c r="K841" s="60" t="s">
        <v>25</v>
      </c>
      <c r="L841" s="60">
        <v>32</v>
      </c>
      <c r="M841" s="60">
        <v>48</v>
      </c>
      <c r="N841" s="60">
        <v>16</v>
      </c>
      <c r="O841" s="60">
        <v>16</v>
      </c>
      <c r="P841" s="60">
        <v>603</v>
      </c>
      <c r="Q841" s="60">
        <v>153.51999999999998</v>
      </c>
      <c r="R841" s="60">
        <v>121.64999999999999</v>
      </c>
      <c r="S841" s="62">
        <v>26.198109330045206</v>
      </c>
      <c r="T841" s="60">
        <v>1.35</v>
      </c>
      <c r="U841" s="61">
        <f t="shared" si="39"/>
        <v>91.608841778678382</v>
      </c>
      <c r="V841" s="62">
        <f t="shared" si="40"/>
        <v>1.3279285889663281</v>
      </c>
      <c r="W841" s="60">
        <v>24</v>
      </c>
      <c r="X841" s="60" t="s">
        <v>33</v>
      </c>
      <c r="Y841" s="60">
        <f t="shared" si="41"/>
        <v>0</v>
      </c>
      <c r="Z841" s="60">
        <v>6.2</v>
      </c>
      <c r="AA841" s="60">
        <v>46.7</v>
      </c>
      <c r="AB841" s="60"/>
    </row>
    <row r="842" spans="1:28" x14ac:dyDescent="0.3">
      <c r="A842" s="1" t="e">
        <v>#REF!</v>
      </c>
      <c r="B842" s="63">
        <v>89</v>
      </c>
      <c r="C842" s="63">
        <v>493935.202922998</v>
      </c>
      <c r="D842" s="63">
        <v>5180676.1413799804</v>
      </c>
      <c r="E842" s="63">
        <v>5</v>
      </c>
      <c r="F842" s="63" t="s">
        <v>23</v>
      </c>
      <c r="G842" s="63" t="s">
        <v>2573</v>
      </c>
      <c r="H842" s="60">
        <v>24</v>
      </c>
      <c r="I842" s="60">
        <v>4</v>
      </c>
      <c r="J842" s="60" t="s">
        <v>33</v>
      </c>
      <c r="K842" s="60" t="s">
        <v>36</v>
      </c>
      <c r="L842" s="60">
        <v>48</v>
      </c>
      <c r="M842" s="60">
        <v>70</v>
      </c>
      <c r="N842" s="60">
        <v>22</v>
      </c>
      <c r="O842" s="60">
        <v>22</v>
      </c>
      <c r="P842" s="60">
        <v>604</v>
      </c>
      <c r="Q842" s="60">
        <v>228.65999999999997</v>
      </c>
      <c r="R842" s="60">
        <v>182.82</v>
      </c>
      <c r="S842" s="62">
        <v>25.073843124384627</v>
      </c>
      <c r="T842" s="60">
        <v>1.35</v>
      </c>
      <c r="U842" s="61">
        <f t="shared" si="39"/>
        <v>125.96215744568278</v>
      </c>
      <c r="V842" s="62">
        <f t="shared" si="40"/>
        <v>1.4513882876199178</v>
      </c>
      <c r="W842" s="60">
        <v>24</v>
      </c>
      <c r="X842" s="60" t="s">
        <v>33</v>
      </c>
      <c r="Y842" s="60">
        <f t="shared" si="41"/>
        <v>0</v>
      </c>
      <c r="Z842" s="60">
        <v>6.48</v>
      </c>
      <c r="AA842" s="60">
        <v>30.6</v>
      </c>
      <c r="AB842" s="60"/>
    </row>
    <row r="843" spans="1:28" x14ac:dyDescent="0.3">
      <c r="B843" s="63"/>
      <c r="E843" s="63">
        <v>5</v>
      </c>
      <c r="F843" s="63" t="s">
        <v>23</v>
      </c>
      <c r="G843" s="63" t="s">
        <v>2574</v>
      </c>
      <c r="H843" s="60">
        <v>24</v>
      </c>
      <c r="I843" s="60">
        <v>4</v>
      </c>
      <c r="J843" s="60" t="s">
        <v>33</v>
      </c>
      <c r="K843" s="60" t="s">
        <v>37</v>
      </c>
      <c r="L843" s="60">
        <v>70</v>
      </c>
      <c r="M843" s="60">
        <v>112</v>
      </c>
      <c r="N843" s="60">
        <v>42</v>
      </c>
      <c r="O843" s="60">
        <v>42</v>
      </c>
      <c r="P843" s="74">
        <v>605606</v>
      </c>
      <c r="Q843" s="60">
        <v>509.17</v>
      </c>
      <c r="R843" s="60">
        <v>419.38</v>
      </c>
      <c r="S843" s="62">
        <v>21.410176927845871</v>
      </c>
      <c r="T843" s="60">
        <v>1.35</v>
      </c>
      <c r="U843" s="61">
        <f t="shared" si="39"/>
        <v>240.47320966903075</v>
      </c>
      <c r="V843" s="62">
        <f t="shared" si="40"/>
        <v>1.7439780530114066</v>
      </c>
      <c r="W843" s="60">
        <v>24</v>
      </c>
      <c r="X843" s="60" t="s">
        <v>33</v>
      </c>
      <c r="Y843" s="60">
        <f t="shared" si="41"/>
        <v>0</v>
      </c>
      <c r="Z843" s="60">
        <v>6.84</v>
      </c>
      <c r="AA843" s="60">
        <v>9.3000000000000007</v>
      </c>
      <c r="AB843" s="60"/>
    </row>
    <row r="844" spans="1:28" x14ac:dyDescent="0.3">
      <c r="B844" s="63"/>
      <c r="E844" s="63">
        <v>5</v>
      </c>
      <c r="F844" s="63" t="s">
        <v>23</v>
      </c>
      <c r="G844" s="63" t="s">
        <v>2575</v>
      </c>
      <c r="H844" s="60">
        <v>24</v>
      </c>
      <c r="I844" s="60">
        <v>4</v>
      </c>
      <c r="J844" s="60" t="s">
        <v>33</v>
      </c>
      <c r="K844" s="60" t="s">
        <v>38</v>
      </c>
      <c r="L844" s="60">
        <v>112</v>
      </c>
      <c r="M844" s="60">
        <v>153</v>
      </c>
      <c r="N844" s="60">
        <v>41</v>
      </c>
      <c r="O844" s="60">
        <v>35</v>
      </c>
      <c r="P844" s="74">
        <v>607608</v>
      </c>
      <c r="Q844" s="60">
        <v>422.95</v>
      </c>
      <c r="R844" s="60">
        <v>353.97</v>
      </c>
      <c r="S844" s="62">
        <v>19.487527191569896</v>
      </c>
      <c r="T844" s="60">
        <v>1.35</v>
      </c>
      <c r="U844" s="61">
        <f t="shared" si="39"/>
        <v>200.39434139085895</v>
      </c>
      <c r="V844" s="62">
        <f t="shared" si="40"/>
        <v>1.7663672414262415</v>
      </c>
      <c r="W844" s="60">
        <v>24</v>
      </c>
      <c r="X844" s="60" t="s">
        <v>33</v>
      </c>
      <c r="Y844" s="60">
        <f t="shared" si="41"/>
        <v>0</v>
      </c>
      <c r="Z844" s="60">
        <v>6.9</v>
      </c>
      <c r="AA844" s="60">
        <v>5.8</v>
      </c>
      <c r="AB844" s="60"/>
    </row>
    <row r="845" spans="1:28" x14ac:dyDescent="0.3">
      <c r="A845" s="1" t="e">
        <v>#REF!</v>
      </c>
      <c r="B845" s="63">
        <v>167</v>
      </c>
      <c r="C845" s="63">
        <v>493925.225664998</v>
      </c>
      <c r="D845" s="63">
        <v>5180772.8595099803</v>
      </c>
      <c r="E845" s="63">
        <v>3</v>
      </c>
      <c r="F845" s="63" t="s">
        <v>23</v>
      </c>
      <c r="G845" s="63" t="s">
        <v>2576</v>
      </c>
      <c r="H845" s="60">
        <v>24</v>
      </c>
      <c r="I845" s="60">
        <v>7</v>
      </c>
      <c r="J845" s="60" t="s">
        <v>47</v>
      </c>
      <c r="K845" s="60" t="s">
        <v>16</v>
      </c>
      <c r="L845" s="60">
        <v>0</v>
      </c>
      <c r="M845" s="60">
        <v>17</v>
      </c>
      <c r="N845" s="60">
        <v>17</v>
      </c>
      <c r="O845" s="60">
        <v>17</v>
      </c>
      <c r="P845" s="60">
        <v>702</v>
      </c>
      <c r="Q845" s="60">
        <v>167.39999999999998</v>
      </c>
      <c r="R845" s="60">
        <v>138.57999999999998</v>
      </c>
      <c r="S845" s="62">
        <v>20.796651753499781</v>
      </c>
      <c r="T845" s="60">
        <v>1.35</v>
      </c>
      <c r="U845" s="61">
        <f t="shared" si="39"/>
        <v>97.334394389845784</v>
      </c>
      <c r="V845" s="68">
        <f t="shared" si="40"/>
        <v>1.4237516025933898</v>
      </c>
      <c r="W845" s="60">
        <v>24</v>
      </c>
      <c r="X845" s="60" t="s">
        <v>47</v>
      </c>
      <c r="Y845" s="60">
        <f t="shared" si="41"/>
        <v>0</v>
      </c>
      <c r="Z845" s="60">
        <v>5.05</v>
      </c>
      <c r="AA845" s="60">
        <v>113.7</v>
      </c>
      <c r="AB845" s="60"/>
    </row>
    <row r="846" spans="1:28" x14ac:dyDescent="0.3">
      <c r="A846" s="1" t="e">
        <v>#REF!</v>
      </c>
      <c r="B846" s="63">
        <v>167</v>
      </c>
      <c r="C846" s="63">
        <v>493925.225664998</v>
      </c>
      <c r="D846" s="63">
        <v>5180772.8595099803</v>
      </c>
      <c r="E846" s="63">
        <v>3</v>
      </c>
      <c r="F846" s="63" t="s">
        <v>23</v>
      </c>
      <c r="G846" s="63" t="s">
        <v>2577</v>
      </c>
      <c r="H846" s="60">
        <v>24</v>
      </c>
      <c r="I846" s="60">
        <v>7</v>
      </c>
      <c r="J846" s="60" t="s">
        <v>47</v>
      </c>
      <c r="K846" s="60" t="s">
        <v>24</v>
      </c>
      <c r="L846" s="60">
        <v>17</v>
      </c>
      <c r="M846" s="60">
        <v>34</v>
      </c>
      <c r="N846" s="60">
        <v>17</v>
      </c>
      <c r="O846" s="60">
        <v>17</v>
      </c>
      <c r="P846" s="60">
        <v>703</v>
      </c>
      <c r="Q846" s="60">
        <v>176.33</v>
      </c>
      <c r="R846" s="60">
        <v>145.80000000000001</v>
      </c>
      <c r="S846" s="62">
        <v>20.939643347050755</v>
      </c>
      <c r="T846" s="60">
        <v>1.35</v>
      </c>
      <c r="U846" s="61">
        <f t="shared" si="39"/>
        <v>97.334394389845784</v>
      </c>
      <c r="V846" s="68">
        <f t="shared" si="40"/>
        <v>1.4979288761590148</v>
      </c>
      <c r="W846" s="60">
        <v>24</v>
      </c>
      <c r="X846" s="60" t="s">
        <v>47</v>
      </c>
      <c r="Y846" s="60">
        <f t="shared" si="41"/>
        <v>0</v>
      </c>
      <c r="Z846" s="60">
        <v>5.97</v>
      </c>
      <c r="AA846" s="60">
        <v>60.5</v>
      </c>
      <c r="AB846" s="60"/>
    </row>
    <row r="847" spans="1:28" x14ac:dyDescent="0.3">
      <c r="A847" s="1" t="e">
        <v>#REF!</v>
      </c>
      <c r="B847" s="63">
        <v>167</v>
      </c>
      <c r="C847" s="63">
        <v>493925.225664998</v>
      </c>
      <c r="D847" s="63">
        <v>5180772.8595099803</v>
      </c>
      <c r="E847" s="63">
        <v>3</v>
      </c>
      <c r="F847" s="63" t="s">
        <v>23</v>
      </c>
      <c r="G847" s="63" t="s">
        <v>2578</v>
      </c>
      <c r="H847" s="60">
        <v>24</v>
      </c>
      <c r="I847" s="60">
        <v>7</v>
      </c>
      <c r="J847" s="60" t="s">
        <v>47</v>
      </c>
      <c r="K847" s="60" t="s">
        <v>25</v>
      </c>
      <c r="L847" s="60">
        <v>34</v>
      </c>
      <c r="M847" s="60">
        <v>52</v>
      </c>
      <c r="N847" s="60">
        <v>18</v>
      </c>
      <c r="O847" s="60">
        <v>18</v>
      </c>
      <c r="P847" s="60">
        <v>704</v>
      </c>
      <c r="Q847" s="60">
        <v>202.47</v>
      </c>
      <c r="R847" s="60">
        <v>169.12</v>
      </c>
      <c r="S847" s="62">
        <v>19.719725638599808</v>
      </c>
      <c r="T847" s="60">
        <v>1.35</v>
      </c>
      <c r="U847" s="61">
        <f t="shared" si="39"/>
        <v>103.05994700101319</v>
      </c>
      <c r="V847" s="68">
        <f t="shared" si="40"/>
        <v>1.6409866773785298</v>
      </c>
      <c r="W847" s="60">
        <v>24</v>
      </c>
      <c r="X847" s="60" t="s">
        <v>47</v>
      </c>
      <c r="Y847" s="60">
        <f t="shared" si="41"/>
        <v>0</v>
      </c>
      <c r="Z847" s="60">
        <v>6.87</v>
      </c>
      <c r="AA847" s="60">
        <v>8.3000000000000007</v>
      </c>
      <c r="AB847" s="60"/>
    </row>
    <row r="848" spans="1:28" x14ac:dyDescent="0.3">
      <c r="A848" s="1" t="e">
        <v>#REF!</v>
      </c>
      <c r="B848" s="63">
        <v>167</v>
      </c>
      <c r="C848" s="63">
        <v>493925.225664998</v>
      </c>
      <c r="D848" s="63">
        <v>5180772.8595099803</v>
      </c>
      <c r="E848" s="63">
        <v>3</v>
      </c>
      <c r="F848" s="63" t="s">
        <v>23</v>
      </c>
      <c r="G848" s="63" t="s">
        <v>2579</v>
      </c>
      <c r="H848" s="60">
        <v>24</v>
      </c>
      <c r="I848" s="60">
        <v>7</v>
      </c>
      <c r="J848" s="60" t="s">
        <v>47</v>
      </c>
      <c r="K848" s="60" t="s">
        <v>36</v>
      </c>
      <c r="L848" s="60">
        <v>52</v>
      </c>
      <c r="M848" s="60">
        <v>81</v>
      </c>
      <c r="N848" s="60">
        <v>29</v>
      </c>
      <c r="O848" s="60">
        <v>29</v>
      </c>
      <c r="P848" s="60">
        <v>705</v>
      </c>
      <c r="Q848" s="60">
        <v>337.09</v>
      </c>
      <c r="R848" s="60">
        <v>277.82</v>
      </c>
      <c r="S848" s="62">
        <v>21.333957238499742</v>
      </c>
      <c r="T848" s="60">
        <v>1.35</v>
      </c>
      <c r="U848" s="61">
        <f t="shared" si="39"/>
        <v>166.04102572385457</v>
      </c>
      <c r="V848" s="68">
        <f t="shared" si="40"/>
        <v>1.6732009380744659</v>
      </c>
      <c r="W848" s="60">
        <v>24</v>
      </c>
      <c r="X848" s="60" t="s">
        <v>47</v>
      </c>
      <c r="Y848" s="60">
        <f t="shared" si="41"/>
        <v>0</v>
      </c>
      <c r="Z848" s="60">
        <v>6.58</v>
      </c>
      <c r="AA848" s="60">
        <v>25.2</v>
      </c>
      <c r="AB848" s="60"/>
    </row>
    <row r="849" spans="1:28" x14ac:dyDescent="0.3">
      <c r="A849" s="1" t="e">
        <v>#REF!</v>
      </c>
      <c r="B849" s="63">
        <v>167</v>
      </c>
      <c r="C849" s="63">
        <v>493925.225664998</v>
      </c>
      <c r="D849" s="63">
        <v>5180772.8595099803</v>
      </c>
      <c r="E849" s="63">
        <v>3</v>
      </c>
      <c r="F849" s="63" t="s">
        <v>23</v>
      </c>
      <c r="G849" s="63" t="s">
        <v>2580</v>
      </c>
      <c r="H849" s="60">
        <v>24</v>
      </c>
      <c r="I849" s="60">
        <v>7</v>
      </c>
      <c r="J849" s="60" t="s">
        <v>47</v>
      </c>
      <c r="K849" s="60" t="s">
        <v>37</v>
      </c>
      <c r="L849" s="60">
        <v>81</v>
      </c>
      <c r="M849" s="60">
        <v>103</v>
      </c>
      <c r="N849" s="60">
        <v>22</v>
      </c>
      <c r="O849" s="60">
        <v>22</v>
      </c>
      <c r="P849" s="60">
        <v>706</v>
      </c>
      <c r="Q849" s="60">
        <v>251.04</v>
      </c>
      <c r="R849" s="60">
        <v>207.11999999999998</v>
      </c>
      <c r="S849" s="62">
        <v>21.205098493626892</v>
      </c>
      <c r="T849" s="60">
        <v>1.35</v>
      </c>
      <c r="U849" s="61">
        <f t="shared" si="39"/>
        <v>125.96215744568278</v>
      </c>
      <c r="V849" s="68">
        <f t="shared" si="40"/>
        <v>1.6443033701555483</v>
      </c>
      <c r="W849" s="60">
        <v>24</v>
      </c>
      <c r="X849" s="60" t="s">
        <v>47</v>
      </c>
      <c r="Y849" s="60">
        <f t="shared" si="41"/>
        <v>0</v>
      </c>
      <c r="Z849" s="60">
        <v>7.09</v>
      </c>
      <c r="AA849" s="60">
        <v>-4</v>
      </c>
      <c r="AB849" s="60"/>
    </row>
    <row r="850" spans="1:28" x14ac:dyDescent="0.3">
      <c r="B850" s="63"/>
      <c r="E850" s="63">
        <v>3</v>
      </c>
      <c r="F850" s="63" t="s">
        <v>23</v>
      </c>
      <c r="G850" s="63" t="s">
        <v>2581</v>
      </c>
      <c r="H850" s="60">
        <v>24</v>
      </c>
      <c r="I850" s="60">
        <v>7</v>
      </c>
      <c r="J850" s="60" t="s">
        <v>47</v>
      </c>
      <c r="K850" s="60" t="s">
        <v>96</v>
      </c>
      <c r="L850" s="60">
        <v>103</v>
      </c>
      <c r="M850" s="60">
        <v>153</v>
      </c>
      <c r="N850" s="60">
        <v>50</v>
      </c>
      <c r="O850" s="60">
        <v>30</v>
      </c>
      <c r="P850" s="74">
        <v>707708</v>
      </c>
      <c r="Q850" s="60">
        <v>325.37</v>
      </c>
      <c r="R850" s="60">
        <v>265.60000000000002</v>
      </c>
      <c r="S850" s="62">
        <v>22.503765060240955</v>
      </c>
      <c r="T850" s="60">
        <v>1.35</v>
      </c>
      <c r="U850" s="61">
        <f t="shared" si="39"/>
        <v>171.76657833502196</v>
      </c>
      <c r="V850" s="68">
        <f t="shared" si="40"/>
        <v>1.5462845134049346</v>
      </c>
      <c r="W850" s="60">
        <v>24</v>
      </c>
      <c r="X850" s="60" t="s">
        <v>47</v>
      </c>
      <c r="Y850" s="60">
        <f t="shared" si="41"/>
        <v>0</v>
      </c>
      <c r="Z850" s="60">
        <v>7.56</v>
      </c>
      <c r="AA850" s="60">
        <v>-28.4</v>
      </c>
      <c r="AB850" s="60"/>
    </row>
    <row r="851" spans="1:28" x14ac:dyDescent="0.3">
      <c r="A851" s="1" t="e">
        <v>#REF!</v>
      </c>
      <c r="B851" s="63">
        <v>193</v>
      </c>
      <c r="C851" s="63">
        <v>493942.357093998</v>
      </c>
      <c r="D851" s="63">
        <v>5180804.6231500003</v>
      </c>
      <c r="E851" s="63">
        <v>3</v>
      </c>
      <c r="F851" s="63" t="s">
        <v>23</v>
      </c>
      <c r="G851" s="63" t="s">
        <v>2582</v>
      </c>
      <c r="H851" s="60">
        <v>24</v>
      </c>
      <c r="I851" s="60">
        <v>8</v>
      </c>
      <c r="J851" s="60" t="s">
        <v>48</v>
      </c>
      <c r="K851" s="60" t="s">
        <v>16</v>
      </c>
      <c r="L851" s="60">
        <v>0</v>
      </c>
      <c r="M851" s="60">
        <v>19</v>
      </c>
      <c r="N851" s="60">
        <v>19</v>
      </c>
      <c r="O851" s="60">
        <v>19</v>
      </c>
      <c r="P851" s="60">
        <v>733</v>
      </c>
      <c r="Q851" s="60">
        <v>185.07</v>
      </c>
      <c r="R851" s="60">
        <v>148.20999999999998</v>
      </c>
      <c r="S851" s="62">
        <v>24.870116726266797</v>
      </c>
      <c r="T851" s="60">
        <v>1.35</v>
      </c>
      <c r="U851" s="61">
        <f t="shared" si="39"/>
        <v>108.78549961218057</v>
      </c>
      <c r="V851" s="68">
        <f t="shared" si="40"/>
        <v>1.3624058401934764</v>
      </c>
      <c r="W851" s="60">
        <v>24</v>
      </c>
      <c r="X851" s="60" t="s">
        <v>48</v>
      </c>
      <c r="Y851" s="60">
        <f t="shared" si="41"/>
        <v>0</v>
      </c>
      <c r="Z851" s="60">
        <v>4.55</v>
      </c>
      <c r="AA851" s="60">
        <v>142.1</v>
      </c>
      <c r="AB851" s="60"/>
    </row>
    <row r="852" spans="1:28" x14ac:dyDescent="0.3">
      <c r="A852" s="1" t="e">
        <v>#REF!</v>
      </c>
      <c r="B852" s="63">
        <v>193</v>
      </c>
      <c r="C852" s="63">
        <v>493942.357093998</v>
      </c>
      <c r="D852" s="63">
        <v>5180804.6231500003</v>
      </c>
      <c r="E852" s="63">
        <v>3</v>
      </c>
      <c r="F852" s="63" t="s">
        <v>23</v>
      </c>
      <c r="G852" s="63" t="s">
        <v>2583</v>
      </c>
      <c r="H852" s="60">
        <v>24</v>
      </c>
      <c r="I852" s="60">
        <v>8</v>
      </c>
      <c r="J852" s="60" t="s">
        <v>48</v>
      </c>
      <c r="K852" s="60" t="s">
        <v>43</v>
      </c>
      <c r="L852" s="60">
        <v>19</v>
      </c>
      <c r="M852" s="60">
        <v>48</v>
      </c>
      <c r="N852" s="60">
        <v>29</v>
      </c>
      <c r="O852" s="60">
        <v>29</v>
      </c>
      <c r="P852" s="60">
        <v>734</v>
      </c>
      <c r="Q852" s="60">
        <v>277.91999999999996</v>
      </c>
      <c r="R852" s="60">
        <v>225.16</v>
      </c>
      <c r="S852" s="62">
        <v>23.43222597264166</v>
      </c>
      <c r="T852" s="60">
        <v>1.35</v>
      </c>
      <c r="U852" s="61">
        <f t="shared" si="39"/>
        <v>166.04102572385457</v>
      </c>
      <c r="V852" s="68">
        <f t="shared" si="40"/>
        <v>1.3560504039192525</v>
      </c>
      <c r="W852" s="60">
        <v>24</v>
      </c>
      <c r="X852" s="60" t="s">
        <v>48</v>
      </c>
      <c r="Y852" s="60">
        <f t="shared" si="41"/>
        <v>0</v>
      </c>
      <c r="Z852" s="60">
        <v>6.14</v>
      </c>
      <c r="AA852" s="60">
        <v>50.3</v>
      </c>
      <c r="AB852" s="60"/>
    </row>
    <row r="853" spans="1:28" x14ac:dyDescent="0.3">
      <c r="A853" s="1" t="e">
        <v>#REF!</v>
      </c>
      <c r="B853" s="63">
        <v>193</v>
      </c>
      <c r="C853" s="63">
        <v>493942.357093998</v>
      </c>
      <c r="D853" s="63">
        <v>5180804.6231500003</v>
      </c>
      <c r="E853" s="63">
        <v>3</v>
      </c>
      <c r="F853" s="63" t="s">
        <v>23</v>
      </c>
      <c r="G853" s="63" t="s">
        <v>2584</v>
      </c>
      <c r="H853" s="60">
        <v>24</v>
      </c>
      <c r="I853" s="60">
        <v>8</v>
      </c>
      <c r="J853" s="60" t="s">
        <v>48</v>
      </c>
      <c r="K853" s="60" t="s">
        <v>36</v>
      </c>
      <c r="L853" s="60">
        <v>48</v>
      </c>
      <c r="M853" s="60">
        <v>82</v>
      </c>
      <c r="N853" s="60">
        <v>34</v>
      </c>
      <c r="O853" s="60">
        <v>34</v>
      </c>
      <c r="P853" s="60">
        <v>735</v>
      </c>
      <c r="Q853" s="60">
        <v>344.83000000000004</v>
      </c>
      <c r="R853" s="60">
        <v>283.14</v>
      </c>
      <c r="S853" s="62">
        <v>21.787808151444533</v>
      </c>
      <c r="T853" s="60">
        <v>1.35</v>
      </c>
      <c r="U853" s="61">
        <f t="shared" si="39"/>
        <v>194.66878877969157</v>
      </c>
      <c r="V853" s="68">
        <f t="shared" si="40"/>
        <v>1.4544704458013149</v>
      </c>
      <c r="W853" s="60">
        <v>24</v>
      </c>
      <c r="X853" s="60" t="s">
        <v>48</v>
      </c>
      <c r="Y853" s="60">
        <f t="shared" si="41"/>
        <v>0</v>
      </c>
      <c r="Z853" s="60">
        <v>6.55</v>
      </c>
      <c r="AA853" s="60">
        <v>26.1</v>
      </c>
      <c r="AB853" s="60"/>
    </row>
    <row r="854" spans="1:28" x14ac:dyDescent="0.3">
      <c r="B854" s="63"/>
      <c r="E854" s="63">
        <v>3</v>
      </c>
      <c r="F854" s="63" t="s">
        <v>23</v>
      </c>
      <c r="G854" s="63" t="s">
        <v>2585</v>
      </c>
      <c r="H854" s="60">
        <v>24</v>
      </c>
      <c r="I854" s="60">
        <v>8</v>
      </c>
      <c r="J854" s="60" t="s">
        <v>48</v>
      </c>
      <c r="K854" s="60" t="s">
        <v>37</v>
      </c>
      <c r="L854" s="60">
        <v>82</v>
      </c>
      <c r="M854" s="60">
        <v>122</v>
      </c>
      <c r="N854" s="60">
        <v>40</v>
      </c>
      <c r="O854" s="60">
        <v>30</v>
      </c>
      <c r="P854" s="74">
        <v>736737</v>
      </c>
      <c r="Q854" s="60">
        <v>306.10000000000002</v>
      </c>
      <c r="R854" s="60">
        <v>250.86</v>
      </c>
      <c r="S854" s="62">
        <v>22.020250338834412</v>
      </c>
      <c r="T854" s="60">
        <v>1.35</v>
      </c>
      <c r="U854" s="61">
        <f t="shared" si="39"/>
        <v>171.76657833502196</v>
      </c>
      <c r="V854" s="68">
        <f t="shared" si="40"/>
        <v>1.4604703803944348</v>
      </c>
      <c r="W854" s="60">
        <v>24</v>
      </c>
      <c r="X854" s="60" t="s">
        <v>48</v>
      </c>
      <c r="Y854" s="60">
        <f t="shared" si="41"/>
        <v>0</v>
      </c>
      <c r="Z854" s="60">
        <v>6.92</v>
      </c>
      <c r="AA854" s="60">
        <v>4.5999999999999996</v>
      </c>
      <c r="AB854" s="60"/>
    </row>
    <row r="855" spans="1:28" x14ac:dyDescent="0.3">
      <c r="A855" s="1" t="e">
        <v>#REF!</v>
      </c>
      <c r="B855" s="63">
        <v>193</v>
      </c>
      <c r="C855" s="63">
        <v>493942.357093998</v>
      </c>
      <c r="D855" s="63">
        <v>5180804.6231500003</v>
      </c>
      <c r="E855" s="63">
        <v>3</v>
      </c>
      <c r="F855" s="63" t="s">
        <v>23</v>
      </c>
      <c r="G855" s="63" t="s">
        <v>2586</v>
      </c>
      <c r="H855" s="60">
        <v>24</v>
      </c>
      <c r="I855" s="60">
        <v>8</v>
      </c>
      <c r="J855" s="60" t="s">
        <v>48</v>
      </c>
      <c r="K855" s="60" t="s">
        <v>38</v>
      </c>
      <c r="L855" s="60">
        <v>122</v>
      </c>
      <c r="M855" s="60">
        <v>153</v>
      </c>
      <c r="N855" s="60">
        <v>31</v>
      </c>
      <c r="O855" s="60">
        <v>15</v>
      </c>
      <c r="P855" s="60">
        <v>738</v>
      </c>
      <c r="Q855" s="60">
        <v>158.94999999999999</v>
      </c>
      <c r="R855" s="60">
        <v>123.3</v>
      </c>
      <c r="S855" s="62">
        <v>28.913219789132192</v>
      </c>
      <c r="T855" s="60">
        <v>1.35</v>
      </c>
      <c r="U855" s="61">
        <f t="shared" si="39"/>
        <v>85.883289167510981</v>
      </c>
      <c r="V855" s="68">
        <f t="shared" si="40"/>
        <v>1.4356692808947924</v>
      </c>
      <c r="W855" s="60">
        <v>24</v>
      </c>
      <c r="X855" s="60" t="s">
        <v>48</v>
      </c>
      <c r="Y855" s="60">
        <f t="shared" si="41"/>
        <v>0</v>
      </c>
      <c r="Z855" s="60">
        <v>7.26</v>
      </c>
      <c r="AA855" s="60">
        <v>-12.7</v>
      </c>
      <c r="AB855" s="60"/>
    </row>
    <row r="856" spans="1:28" x14ac:dyDescent="0.3">
      <c r="A856" s="1" t="e">
        <v>#REF!</v>
      </c>
      <c r="B856" s="63">
        <v>217</v>
      </c>
      <c r="C856" s="63">
        <v>493927.19838900003</v>
      </c>
      <c r="D856" s="63">
        <v>5180836.4194099903</v>
      </c>
      <c r="E856" s="63">
        <v>2</v>
      </c>
      <c r="F856" s="63" t="s">
        <v>23</v>
      </c>
      <c r="G856" s="63" t="s">
        <v>2587</v>
      </c>
      <c r="H856" s="60">
        <v>24</v>
      </c>
      <c r="I856" s="60">
        <v>9</v>
      </c>
      <c r="J856" s="60" t="s">
        <v>55</v>
      </c>
      <c r="K856" s="60" t="s">
        <v>16</v>
      </c>
      <c r="L856" s="60">
        <v>0</v>
      </c>
      <c r="M856" s="60">
        <v>17</v>
      </c>
      <c r="N856" s="60">
        <v>17</v>
      </c>
      <c r="O856" s="60">
        <v>17</v>
      </c>
      <c r="P856" s="60">
        <v>758</v>
      </c>
      <c r="Q856" s="60">
        <v>144.04000000000002</v>
      </c>
      <c r="R856" s="60">
        <v>114.96</v>
      </c>
      <c r="S856" s="62">
        <v>25.295755045233147</v>
      </c>
      <c r="T856" s="60">
        <v>1.35</v>
      </c>
      <c r="U856" s="61">
        <f t="shared" si="39"/>
        <v>97.334394389845784</v>
      </c>
      <c r="V856" s="68">
        <f t="shared" si="40"/>
        <v>1.1810830151113876</v>
      </c>
      <c r="W856" s="60">
        <v>24</v>
      </c>
      <c r="X856" s="60" t="s">
        <v>55</v>
      </c>
      <c r="Y856" s="60">
        <f t="shared" si="41"/>
        <v>0</v>
      </c>
      <c r="Z856" s="60">
        <v>4.5199999999999996</v>
      </c>
      <c r="AA856" s="60">
        <v>148.1</v>
      </c>
      <c r="AB856" s="60"/>
    </row>
    <row r="857" spans="1:28" x14ac:dyDescent="0.3">
      <c r="A857" s="1" t="e">
        <v>#REF!</v>
      </c>
      <c r="B857" s="63">
        <v>217</v>
      </c>
      <c r="C857" s="63">
        <v>493927.19838900003</v>
      </c>
      <c r="D857" s="63">
        <v>5180836.4194099903</v>
      </c>
      <c r="E857" s="63">
        <v>2</v>
      </c>
      <c r="F857" s="63" t="s">
        <v>23</v>
      </c>
      <c r="G857" s="63" t="s">
        <v>2588</v>
      </c>
      <c r="H857" s="60">
        <v>24</v>
      </c>
      <c r="I857" s="60">
        <v>9</v>
      </c>
      <c r="J857" s="60" t="s">
        <v>55</v>
      </c>
      <c r="K857" s="60" t="s">
        <v>17</v>
      </c>
      <c r="L857" s="60">
        <v>17</v>
      </c>
      <c r="M857" s="60">
        <v>38</v>
      </c>
      <c r="N857" s="60">
        <v>21</v>
      </c>
      <c r="O857" s="60">
        <v>21</v>
      </c>
      <c r="P857" s="60">
        <v>759</v>
      </c>
      <c r="Q857" s="60">
        <v>187.88</v>
      </c>
      <c r="R857" s="60">
        <v>152.03</v>
      </c>
      <c r="S857" s="62">
        <v>23.580872196277049</v>
      </c>
      <c r="T857" s="60">
        <v>1.35</v>
      </c>
      <c r="U857" s="61">
        <f t="shared" si="39"/>
        <v>120.23660483451538</v>
      </c>
      <c r="V857" s="68">
        <f t="shared" si="40"/>
        <v>1.264423593873452</v>
      </c>
      <c r="W857" s="60">
        <v>24</v>
      </c>
      <c r="X857" s="60" t="s">
        <v>55</v>
      </c>
      <c r="Y857" s="60">
        <f t="shared" si="41"/>
        <v>0</v>
      </c>
      <c r="Z857" s="60">
        <v>5.53</v>
      </c>
      <c r="AA857" s="60">
        <v>89.3</v>
      </c>
      <c r="AB857" s="60"/>
    </row>
    <row r="858" spans="1:28" x14ac:dyDescent="0.3">
      <c r="B858" s="63"/>
      <c r="E858" s="63">
        <v>2</v>
      </c>
      <c r="F858" s="63" t="s">
        <v>23</v>
      </c>
      <c r="G858" s="63" t="s">
        <v>2589</v>
      </c>
      <c r="H858" s="60">
        <v>24</v>
      </c>
      <c r="I858" s="60">
        <v>9</v>
      </c>
      <c r="J858" s="60" t="s">
        <v>55</v>
      </c>
      <c r="K858" s="60" t="s">
        <v>18</v>
      </c>
      <c r="L858" s="60">
        <v>38</v>
      </c>
      <c r="M858" s="60">
        <v>83</v>
      </c>
      <c r="N858" s="60">
        <v>45</v>
      </c>
      <c r="O858" s="60">
        <v>45</v>
      </c>
      <c r="P858" s="74">
        <v>760761</v>
      </c>
      <c r="Q858" s="60">
        <v>439.10999999999996</v>
      </c>
      <c r="R858" s="60">
        <v>358.71000000000004</v>
      </c>
      <c r="S858" s="62">
        <v>22.413648908589089</v>
      </c>
      <c r="T858" s="60">
        <v>1.35</v>
      </c>
      <c r="U858" s="61">
        <f t="shared" si="39"/>
        <v>257.64986750253297</v>
      </c>
      <c r="V858" s="68">
        <f t="shared" si="40"/>
        <v>1.392238247498705</v>
      </c>
      <c r="W858" s="60">
        <v>24</v>
      </c>
      <c r="X858" s="60" t="s">
        <v>55</v>
      </c>
      <c r="Y858" s="60">
        <f t="shared" si="41"/>
        <v>0</v>
      </c>
      <c r="Z858" s="60">
        <v>6.3</v>
      </c>
      <c r="AA858" s="60">
        <v>44.4</v>
      </c>
      <c r="AB858" s="60"/>
    </row>
    <row r="859" spans="1:28" x14ac:dyDescent="0.3">
      <c r="A859" s="1" t="e">
        <v>#REF!</v>
      </c>
      <c r="B859" s="63">
        <v>217</v>
      </c>
      <c r="C859" s="63">
        <v>493927.19838900003</v>
      </c>
      <c r="D859" s="63">
        <v>5180836.4194099903</v>
      </c>
      <c r="E859" s="63">
        <v>2</v>
      </c>
      <c r="F859" s="63" t="s">
        <v>23</v>
      </c>
      <c r="G859" s="63" t="s">
        <v>2590</v>
      </c>
      <c r="H859" s="60">
        <v>24</v>
      </c>
      <c r="I859" s="60">
        <v>9</v>
      </c>
      <c r="J859" s="60" t="s">
        <v>55</v>
      </c>
      <c r="K859" s="60" t="s">
        <v>28</v>
      </c>
      <c r="L859" s="60">
        <v>83</v>
      </c>
      <c r="M859" s="60">
        <v>119</v>
      </c>
      <c r="N859" s="60">
        <v>36</v>
      </c>
      <c r="O859" s="60">
        <v>36</v>
      </c>
      <c r="P859" s="60">
        <v>762</v>
      </c>
      <c r="Q859" s="60">
        <v>366.19</v>
      </c>
      <c r="R859" s="60">
        <v>299.49</v>
      </c>
      <c r="S859" s="62">
        <v>22.271194363751707</v>
      </c>
      <c r="T859" s="60">
        <v>1.35</v>
      </c>
      <c r="U859" s="61">
        <f t="shared" si="39"/>
        <v>206.11989400202637</v>
      </c>
      <c r="V859" s="68">
        <f t="shared" si="40"/>
        <v>1.4529892975641434</v>
      </c>
      <c r="W859" s="60">
        <v>24</v>
      </c>
      <c r="X859" s="60" t="s">
        <v>55</v>
      </c>
      <c r="Y859" s="60">
        <f t="shared" si="41"/>
        <v>0</v>
      </c>
      <c r="Z859" s="60">
        <v>6.76</v>
      </c>
      <c r="AA859" s="60">
        <v>17.899999999999999</v>
      </c>
      <c r="AB859" s="60"/>
    </row>
    <row r="860" spans="1:28" x14ac:dyDescent="0.3">
      <c r="A860" s="1" t="e">
        <v>#REF!</v>
      </c>
      <c r="B860" s="63">
        <v>217</v>
      </c>
      <c r="C860" s="63">
        <v>493927.19838900003</v>
      </c>
      <c r="D860" s="63">
        <v>5180836.4194099903</v>
      </c>
      <c r="E860" s="63">
        <v>2</v>
      </c>
      <c r="F860" s="63" t="s">
        <v>23</v>
      </c>
      <c r="G860" s="63" t="s">
        <v>2591</v>
      </c>
      <c r="H860" s="60">
        <v>24</v>
      </c>
      <c r="I860" s="60">
        <v>9</v>
      </c>
      <c r="J860" s="60" t="s">
        <v>55</v>
      </c>
      <c r="K860" s="60" t="s">
        <v>29</v>
      </c>
      <c r="L860" s="60">
        <v>119</v>
      </c>
      <c r="M860" s="60">
        <v>153</v>
      </c>
      <c r="N860" s="60">
        <v>34</v>
      </c>
      <c r="O860" s="60">
        <v>20</v>
      </c>
      <c r="P860" s="60">
        <v>763</v>
      </c>
      <c r="Q860" s="60">
        <v>221.51</v>
      </c>
      <c r="R860" s="60">
        <v>182.65000000000003</v>
      </c>
      <c r="S860" s="62">
        <v>21.275663837941391</v>
      </c>
      <c r="T860" s="60">
        <v>1.35</v>
      </c>
      <c r="U860" s="61">
        <f t="shared" si="39"/>
        <v>114.51105222334797</v>
      </c>
      <c r="V860" s="68">
        <f t="shared" si="40"/>
        <v>1.595042543524537</v>
      </c>
      <c r="W860" s="60">
        <v>24</v>
      </c>
      <c r="X860" s="60" t="s">
        <v>55</v>
      </c>
      <c r="Y860" s="60">
        <f t="shared" si="41"/>
        <v>0</v>
      </c>
      <c r="Z860" s="60">
        <v>6.96</v>
      </c>
      <c r="AA860" s="60">
        <v>6.1</v>
      </c>
      <c r="AB860" s="60"/>
    </row>
    <row r="861" spans="1:28" x14ac:dyDescent="0.3">
      <c r="A861" s="1" t="e">
        <v>#REF!</v>
      </c>
      <c r="B861" s="63">
        <v>287</v>
      </c>
      <c r="C861" s="63">
        <v>493945.157106</v>
      </c>
      <c r="D861" s="63">
        <v>5180931.7441299902</v>
      </c>
      <c r="E861" s="63">
        <v>1</v>
      </c>
      <c r="F861" s="63" t="s">
        <v>23</v>
      </c>
      <c r="G861" s="63" t="s">
        <v>2592</v>
      </c>
      <c r="H861" s="60">
        <v>24</v>
      </c>
      <c r="I861" s="60">
        <v>12</v>
      </c>
      <c r="J861" s="60" t="s">
        <v>66</v>
      </c>
      <c r="K861" s="60" t="s">
        <v>16</v>
      </c>
      <c r="L861" s="60">
        <v>0</v>
      </c>
      <c r="M861" s="60">
        <v>28</v>
      </c>
      <c r="N861" s="60">
        <v>28</v>
      </c>
      <c r="O861" s="60">
        <v>28</v>
      </c>
      <c r="P861" s="60">
        <v>431</v>
      </c>
      <c r="Q861" s="60">
        <v>269.53000000000003</v>
      </c>
      <c r="R861" s="60">
        <v>206.8</v>
      </c>
      <c r="S861" s="62">
        <v>30.333655705996136</v>
      </c>
      <c r="T861" s="60">
        <v>1.35</v>
      </c>
      <c r="U861" s="61">
        <f t="shared" si="39"/>
        <v>160.31547311268716</v>
      </c>
      <c r="V861" s="68">
        <f t="shared" si="40"/>
        <v>1.289956583633312</v>
      </c>
      <c r="W861" s="60">
        <v>24</v>
      </c>
      <c r="X861" s="60" t="s">
        <v>66</v>
      </c>
      <c r="Y861" s="60">
        <f t="shared" si="41"/>
        <v>0</v>
      </c>
      <c r="Z861" s="60">
        <v>4.8099999999999996</v>
      </c>
      <c r="AA861" s="60">
        <v>128.69999999999999</v>
      </c>
      <c r="AB861" s="60"/>
    </row>
    <row r="862" spans="1:28" x14ac:dyDescent="0.3">
      <c r="A862" s="1" t="e">
        <v>#REF!</v>
      </c>
      <c r="B862" s="63">
        <v>287</v>
      </c>
      <c r="C862" s="63">
        <v>493945.157106</v>
      </c>
      <c r="D862" s="63">
        <v>5180931.7441299902</v>
      </c>
      <c r="E862" s="63">
        <v>1</v>
      </c>
      <c r="F862" s="63" t="s">
        <v>23</v>
      </c>
      <c r="G862" s="63" t="s">
        <v>2593</v>
      </c>
      <c r="H862" s="60">
        <v>24</v>
      </c>
      <c r="I862" s="60">
        <v>12</v>
      </c>
      <c r="J862" s="60" t="s">
        <v>66</v>
      </c>
      <c r="K862" s="60" t="s">
        <v>17</v>
      </c>
      <c r="L862" s="60">
        <v>28</v>
      </c>
      <c r="M862" s="60">
        <v>38</v>
      </c>
      <c r="N862" s="60">
        <v>10</v>
      </c>
      <c r="O862" s="60">
        <v>10</v>
      </c>
      <c r="P862" s="60">
        <v>432</v>
      </c>
      <c r="Q862" s="60">
        <v>93.660000000000011</v>
      </c>
      <c r="R862" s="60">
        <v>73.540000000000006</v>
      </c>
      <c r="S862" s="62">
        <v>27.359260266521623</v>
      </c>
      <c r="T862" s="60">
        <v>1.35</v>
      </c>
      <c r="U862" s="61">
        <f t="shared" si="39"/>
        <v>57.255526111673987</v>
      </c>
      <c r="V862" s="68">
        <f t="shared" si="40"/>
        <v>1.2844175050730298</v>
      </c>
      <c r="W862" s="60">
        <v>24</v>
      </c>
      <c r="X862" s="60" t="s">
        <v>66</v>
      </c>
      <c r="Y862" s="60">
        <f t="shared" si="41"/>
        <v>0</v>
      </c>
      <c r="Z862" s="60">
        <v>5.88</v>
      </c>
      <c r="AA862" s="60">
        <v>67.099999999999994</v>
      </c>
      <c r="AB862" s="60"/>
    </row>
    <row r="863" spans="1:28" x14ac:dyDescent="0.3">
      <c r="A863" s="1" t="e">
        <v>#REF!</v>
      </c>
      <c r="B863" s="63">
        <v>287</v>
      </c>
      <c r="C863" s="63">
        <v>493945.157106</v>
      </c>
      <c r="D863" s="63">
        <v>5180931.7441299902</v>
      </c>
      <c r="E863" s="63">
        <v>1</v>
      </c>
      <c r="F863" s="63" t="s">
        <v>23</v>
      </c>
      <c r="G863" s="63" t="s">
        <v>2594</v>
      </c>
      <c r="H863" s="60">
        <v>24</v>
      </c>
      <c r="I863" s="60">
        <v>12</v>
      </c>
      <c r="J863" s="60" t="s">
        <v>66</v>
      </c>
      <c r="K863" s="60" t="s">
        <v>43</v>
      </c>
      <c r="L863" s="60">
        <v>38</v>
      </c>
      <c r="M863" s="60">
        <v>60</v>
      </c>
      <c r="N863" s="60">
        <v>22</v>
      </c>
      <c r="O863" s="60">
        <v>22</v>
      </c>
      <c r="P863" s="60">
        <v>433</v>
      </c>
      <c r="Q863" s="60">
        <v>205.57999999999998</v>
      </c>
      <c r="R863" s="60">
        <v>161.57</v>
      </c>
      <c r="S863" s="62">
        <v>27.238967630129352</v>
      </c>
      <c r="T863" s="60">
        <v>1.35</v>
      </c>
      <c r="U863" s="61">
        <f t="shared" si="39"/>
        <v>125.96215744568278</v>
      </c>
      <c r="V863" s="68">
        <f t="shared" si="40"/>
        <v>1.2826868265548086</v>
      </c>
      <c r="W863" s="60">
        <v>24</v>
      </c>
      <c r="X863" s="60" t="s">
        <v>66</v>
      </c>
      <c r="Y863" s="60">
        <f t="shared" si="41"/>
        <v>0</v>
      </c>
      <c r="Z863" s="60">
        <v>6.32</v>
      </c>
      <c r="AA863" s="60">
        <v>41.6</v>
      </c>
      <c r="AB863" s="60"/>
    </row>
    <row r="864" spans="1:28" x14ac:dyDescent="0.3">
      <c r="A864" s="1" t="e">
        <v>#REF!</v>
      </c>
      <c r="B864" s="63">
        <v>287</v>
      </c>
      <c r="C864" s="63">
        <v>493945.157106</v>
      </c>
      <c r="D864" s="63">
        <v>5180931.7441299902</v>
      </c>
      <c r="E864" s="63">
        <v>1</v>
      </c>
      <c r="F864" s="63" t="s">
        <v>23</v>
      </c>
      <c r="G864" s="63" t="s">
        <v>2595</v>
      </c>
      <c r="H864" s="60">
        <v>24</v>
      </c>
      <c r="I864" s="60">
        <v>12</v>
      </c>
      <c r="J864" s="60" t="s">
        <v>66</v>
      </c>
      <c r="K864" s="60" t="s">
        <v>18</v>
      </c>
      <c r="L864" s="60">
        <v>60</v>
      </c>
      <c r="M864" s="60">
        <v>99</v>
      </c>
      <c r="N864" s="60">
        <v>39</v>
      </c>
      <c r="O864" s="60">
        <v>34</v>
      </c>
      <c r="P864" s="60">
        <v>434</v>
      </c>
      <c r="Q864" s="60">
        <v>363.19</v>
      </c>
      <c r="R864" s="60">
        <v>291.34000000000003</v>
      </c>
      <c r="S864" s="62">
        <v>24.661907050181902</v>
      </c>
      <c r="T864" s="60">
        <v>1.35</v>
      </c>
      <c r="U864" s="61">
        <f t="shared" si="39"/>
        <v>194.66878877969157</v>
      </c>
      <c r="V864" s="68">
        <f t="shared" si="40"/>
        <v>1.4965932742804093</v>
      </c>
      <c r="W864" s="60">
        <v>24</v>
      </c>
      <c r="X864" s="60" t="s">
        <v>66</v>
      </c>
      <c r="Y864" s="60">
        <f t="shared" si="41"/>
        <v>0</v>
      </c>
      <c r="Z864" s="60">
        <v>6.77</v>
      </c>
      <c r="AA864" s="60">
        <v>15.5</v>
      </c>
      <c r="AB864" s="60"/>
    </row>
    <row r="865" spans="1:28" x14ac:dyDescent="0.3">
      <c r="B865" s="63"/>
      <c r="E865" s="63">
        <v>1</v>
      </c>
      <c r="F865" s="63" t="s">
        <v>23</v>
      </c>
      <c r="G865" s="63" t="s">
        <v>2596</v>
      </c>
      <c r="H865" s="60">
        <v>24</v>
      </c>
      <c r="I865" s="60">
        <v>12</v>
      </c>
      <c r="J865" s="60" t="s">
        <v>66</v>
      </c>
      <c r="K865" s="60" t="s">
        <v>38</v>
      </c>
      <c r="L865" s="60">
        <v>99</v>
      </c>
      <c r="M865" s="60">
        <v>153</v>
      </c>
      <c r="N865" s="60">
        <v>54</v>
      </c>
      <c r="O865" s="60">
        <v>39</v>
      </c>
      <c r="P865" s="74">
        <v>435436</v>
      </c>
      <c r="Q865" s="60">
        <v>427.28000000000003</v>
      </c>
      <c r="R865" s="60">
        <v>343.73999999999995</v>
      </c>
      <c r="S865" s="62">
        <v>24.303252458253358</v>
      </c>
      <c r="T865" s="60">
        <v>1.35</v>
      </c>
      <c r="U865" s="61">
        <f t="shared" si="39"/>
        <v>223.29655183552856</v>
      </c>
      <c r="V865" s="68">
        <f t="shared" si="40"/>
        <v>1.5393878551836542</v>
      </c>
      <c r="W865" s="60">
        <v>24</v>
      </c>
      <c r="X865" s="60" t="s">
        <v>66</v>
      </c>
      <c r="Y865" s="60">
        <f t="shared" si="41"/>
        <v>0</v>
      </c>
      <c r="Z865" s="60">
        <v>7</v>
      </c>
      <c r="AA865" s="60">
        <v>2.1</v>
      </c>
      <c r="AB865" s="60"/>
    </row>
    <row r="866" spans="1:28" x14ac:dyDescent="0.3">
      <c r="A866" s="1" t="e">
        <v>#REF!</v>
      </c>
      <c r="B866" s="63">
        <v>312</v>
      </c>
      <c r="C866" s="63">
        <v>493946.579880998</v>
      </c>
      <c r="D866" s="63">
        <v>5180965.7970000003</v>
      </c>
      <c r="E866" s="63">
        <v>6</v>
      </c>
      <c r="F866" s="63" t="s">
        <v>15</v>
      </c>
      <c r="G866" s="63" t="s">
        <v>2597</v>
      </c>
      <c r="H866" s="60">
        <v>24</v>
      </c>
      <c r="I866" s="60">
        <v>13</v>
      </c>
      <c r="J866" s="60" t="s">
        <v>67</v>
      </c>
      <c r="K866" s="60" t="s">
        <v>16</v>
      </c>
      <c r="L866" s="60">
        <v>0</v>
      </c>
      <c r="M866" s="60">
        <v>22</v>
      </c>
      <c r="N866" s="60">
        <v>22</v>
      </c>
      <c r="O866" s="60">
        <v>22</v>
      </c>
      <c r="P866" s="60">
        <v>303</v>
      </c>
      <c r="Q866" s="60">
        <v>195.65999999999997</v>
      </c>
      <c r="R866" s="60">
        <v>157.47999999999999</v>
      </c>
      <c r="S866" s="62">
        <v>24.244348488696964</v>
      </c>
      <c r="T866" s="60">
        <v>1.35</v>
      </c>
      <c r="U866" s="61">
        <f t="shared" si="39"/>
        <v>125.96215744568278</v>
      </c>
      <c r="V866" s="62">
        <f t="shared" si="40"/>
        <v>1.2502167571074534</v>
      </c>
      <c r="W866" s="60">
        <v>24</v>
      </c>
      <c r="X866" s="60" t="s">
        <v>67</v>
      </c>
      <c r="Y866" s="60">
        <f t="shared" si="41"/>
        <v>0</v>
      </c>
      <c r="Z866" s="60">
        <v>4.5199999999999996</v>
      </c>
      <c r="AA866" s="60">
        <v>146.30000000000001</v>
      </c>
      <c r="AB866" s="60"/>
    </row>
    <row r="867" spans="1:28" x14ac:dyDescent="0.3">
      <c r="A867" s="1" t="e">
        <v>#REF!</v>
      </c>
      <c r="B867" s="63">
        <v>312</v>
      </c>
      <c r="C867" s="63">
        <v>493946.579880998</v>
      </c>
      <c r="D867" s="63">
        <v>5180965.7970000003</v>
      </c>
      <c r="E867" s="63">
        <v>6</v>
      </c>
      <c r="F867" s="63" t="s">
        <v>15</v>
      </c>
      <c r="G867" s="63" t="s">
        <v>2598</v>
      </c>
      <c r="H867" s="60">
        <v>24</v>
      </c>
      <c r="I867" s="60">
        <v>13</v>
      </c>
      <c r="J867" s="60" t="s">
        <v>67</v>
      </c>
      <c r="K867" s="60" t="s">
        <v>17</v>
      </c>
      <c r="L867" s="60">
        <v>22</v>
      </c>
      <c r="M867" s="60">
        <v>36</v>
      </c>
      <c r="N867" s="60">
        <v>14</v>
      </c>
      <c r="O867" s="60">
        <v>14</v>
      </c>
      <c r="P867" s="60">
        <v>304</v>
      </c>
      <c r="Q867" s="60">
        <v>115.41999999999999</v>
      </c>
      <c r="R867" s="60">
        <v>92.329999999999984</v>
      </c>
      <c r="S867" s="62">
        <v>25.008123036932751</v>
      </c>
      <c r="T867" s="60">
        <v>1.35</v>
      </c>
      <c r="U867" s="61">
        <f t="shared" si="39"/>
        <v>80.157736556343579</v>
      </c>
      <c r="V867" s="62">
        <f t="shared" si="40"/>
        <v>1.1518538816911379</v>
      </c>
      <c r="W867" s="60">
        <v>24</v>
      </c>
      <c r="X867" s="60" t="s">
        <v>67</v>
      </c>
      <c r="Y867" s="60">
        <f t="shared" si="41"/>
        <v>0</v>
      </c>
      <c r="Z867" s="60"/>
      <c r="AA867" s="60"/>
      <c r="AB867" s="60"/>
    </row>
    <row r="868" spans="1:28" x14ac:dyDescent="0.3">
      <c r="A868" s="1" t="e">
        <v>#REF!</v>
      </c>
      <c r="B868" s="63">
        <v>312</v>
      </c>
      <c r="C868" s="63">
        <v>493946.579880998</v>
      </c>
      <c r="D868" s="63">
        <v>5180965.7970000003</v>
      </c>
      <c r="E868" s="63">
        <v>6</v>
      </c>
      <c r="F868" s="63" t="s">
        <v>15</v>
      </c>
      <c r="G868" s="63" t="s">
        <v>2599</v>
      </c>
      <c r="H868" s="60">
        <v>24</v>
      </c>
      <c r="I868" s="60">
        <v>13</v>
      </c>
      <c r="J868" s="60" t="s">
        <v>67</v>
      </c>
      <c r="K868" s="60" t="s">
        <v>36</v>
      </c>
      <c r="L868" s="60">
        <v>36</v>
      </c>
      <c r="M868" s="60">
        <v>64</v>
      </c>
      <c r="N868" s="60">
        <v>28</v>
      </c>
      <c r="O868" s="60">
        <v>24</v>
      </c>
      <c r="P868" s="60">
        <v>305</v>
      </c>
      <c r="Q868" s="60">
        <v>198.16999999999996</v>
      </c>
      <c r="R868" s="60">
        <v>158.27999999999997</v>
      </c>
      <c r="S868" s="62">
        <v>25.202173363659337</v>
      </c>
      <c r="T868" s="60">
        <v>1.35</v>
      </c>
      <c r="U868" s="61">
        <f t="shared" si="39"/>
        <v>137.41326266801758</v>
      </c>
      <c r="V868" s="62">
        <f t="shared" si="40"/>
        <v>1.1518538816911379</v>
      </c>
      <c r="W868" s="60">
        <v>24</v>
      </c>
      <c r="X868" s="60" t="s">
        <v>67</v>
      </c>
      <c r="Y868" s="60">
        <f t="shared" si="41"/>
        <v>0</v>
      </c>
      <c r="Z868" s="60">
        <v>6.16</v>
      </c>
      <c r="AA868" s="60">
        <v>51.1</v>
      </c>
      <c r="AB868" s="60"/>
    </row>
    <row r="869" spans="1:28" x14ac:dyDescent="0.3">
      <c r="B869" s="63"/>
      <c r="E869" s="63">
        <v>6</v>
      </c>
      <c r="F869" s="63" t="s">
        <v>15</v>
      </c>
      <c r="G869" s="63" t="s">
        <v>2600</v>
      </c>
      <c r="H869" s="60">
        <v>24</v>
      </c>
      <c r="I869" s="60">
        <v>13</v>
      </c>
      <c r="J869" s="60" t="s">
        <v>67</v>
      </c>
      <c r="K869" s="60" t="s">
        <v>37</v>
      </c>
      <c r="L869" s="60">
        <v>64</v>
      </c>
      <c r="M869" s="60">
        <v>110</v>
      </c>
      <c r="N869" s="60">
        <v>46</v>
      </c>
      <c r="O869" s="60">
        <v>46</v>
      </c>
      <c r="P869" s="74">
        <v>306307</v>
      </c>
      <c r="Q869" s="60">
        <v>473.62</v>
      </c>
      <c r="R869" s="60">
        <v>383.56</v>
      </c>
      <c r="S869" s="62">
        <v>23.480029200125145</v>
      </c>
      <c r="T869" s="60">
        <v>1.35</v>
      </c>
      <c r="U869" s="61">
        <f t="shared" si="39"/>
        <v>263.37542011370033</v>
      </c>
      <c r="V869" s="62">
        <f t="shared" si="40"/>
        <v>1.4563242076060685</v>
      </c>
      <c r="W869" s="60">
        <v>24</v>
      </c>
      <c r="X869" s="60" t="s">
        <v>67</v>
      </c>
      <c r="Y869" s="60">
        <f t="shared" si="41"/>
        <v>0</v>
      </c>
      <c r="Z869" s="60">
        <v>6.38</v>
      </c>
      <c r="AA869" s="60">
        <v>38.6</v>
      </c>
      <c r="AB869" s="60"/>
    </row>
    <row r="870" spans="1:28" x14ac:dyDescent="0.3">
      <c r="B870" s="63"/>
      <c r="E870" s="63">
        <v>6</v>
      </c>
      <c r="F870" s="63" t="s">
        <v>15</v>
      </c>
      <c r="G870" s="63" t="s">
        <v>2601</v>
      </c>
      <c r="H870" s="60">
        <v>24</v>
      </c>
      <c r="I870" s="60">
        <v>13</v>
      </c>
      <c r="J870" s="60" t="s">
        <v>67</v>
      </c>
      <c r="K870" s="60" t="s">
        <v>38</v>
      </c>
      <c r="L870" s="60">
        <v>110</v>
      </c>
      <c r="M870" s="60">
        <v>153</v>
      </c>
      <c r="N870" s="60">
        <v>43</v>
      </c>
      <c r="O870" s="60">
        <v>37</v>
      </c>
      <c r="P870" s="74">
        <v>308309</v>
      </c>
      <c r="Q870" s="60">
        <v>421.26</v>
      </c>
      <c r="R870" s="60">
        <v>339.92</v>
      </c>
      <c r="S870" s="62">
        <v>23.929159802306415</v>
      </c>
      <c r="T870" s="60">
        <v>1.35</v>
      </c>
      <c r="U870" s="61">
        <f t="shared" si="39"/>
        <v>211.84544661319376</v>
      </c>
      <c r="V870" s="62">
        <f t="shared" si="40"/>
        <v>1.6045659957971916</v>
      </c>
      <c r="W870" s="60">
        <v>24</v>
      </c>
      <c r="X870" s="60" t="s">
        <v>67</v>
      </c>
      <c r="Y870" s="60">
        <f t="shared" si="41"/>
        <v>0</v>
      </c>
      <c r="Z870" s="60">
        <v>6.55</v>
      </c>
      <c r="AA870" s="60">
        <v>28.7</v>
      </c>
      <c r="AB870" s="60"/>
    </row>
    <row r="871" spans="1:28" x14ac:dyDescent="0.3">
      <c r="A871" s="1" t="e">
        <v>#REF!</v>
      </c>
      <c r="B871" s="63">
        <v>65</v>
      </c>
      <c r="C871" s="63">
        <v>493959.974636</v>
      </c>
      <c r="D871" s="63">
        <v>5180636.9220099803</v>
      </c>
      <c r="E871" s="63">
        <v>6</v>
      </c>
      <c r="F871" s="63" t="s">
        <v>23</v>
      </c>
      <c r="G871" s="63" t="s">
        <v>2602</v>
      </c>
      <c r="H871" s="60">
        <v>25</v>
      </c>
      <c r="I871" s="60">
        <v>3</v>
      </c>
      <c r="J871" s="60" t="s">
        <v>23</v>
      </c>
      <c r="K871" s="60" t="s">
        <v>16</v>
      </c>
      <c r="L871" s="60">
        <v>0</v>
      </c>
      <c r="M871" s="60">
        <v>16</v>
      </c>
      <c r="N871" s="60">
        <v>16</v>
      </c>
      <c r="O871" s="60">
        <v>16</v>
      </c>
      <c r="P871" s="60">
        <v>569</v>
      </c>
      <c r="Q871" s="60">
        <v>146</v>
      </c>
      <c r="R871" s="60">
        <v>118.95000000000002</v>
      </c>
      <c r="S871" s="62">
        <v>22.74064733081125</v>
      </c>
      <c r="T871" s="60">
        <v>1.35</v>
      </c>
      <c r="U871" s="61">
        <f t="shared" si="39"/>
        <v>91.608841778678382</v>
      </c>
      <c r="V871" s="62">
        <f t="shared" si="40"/>
        <v>1.2984554513567181</v>
      </c>
      <c r="W871" s="60">
        <v>25</v>
      </c>
      <c r="X871" s="60" t="s">
        <v>23</v>
      </c>
      <c r="Y871" s="60">
        <f t="shared" si="41"/>
        <v>0</v>
      </c>
      <c r="Z871" s="60">
        <v>4.1500000000000004</v>
      </c>
      <c r="AA871" s="60">
        <v>156.30000000000001</v>
      </c>
      <c r="AB871" s="60"/>
    </row>
    <row r="872" spans="1:28" x14ac:dyDescent="0.3">
      <c r="A872" s="1" t="e">
        <v>#REF!</v>
      </c>
      <c r="B872" s="63">
        <v>65</v>
      </c>
      <c r="C872" s="63">
        <v>493959.974636</v>
      </c>
      <c r="D872" s="63">
        <v>5180636.9220099803</v>
      </c>
      <c r="E872" s="63">
        <v>6</v>
      </c>
      <c r="F872" s="63" t="s">
        <v>23</v>
      </c>
      <c r="G872" s="63" t="s">
        <v>2603</v>
      </c>
      <c r="H872" s="60">
        <v>25</v>
      </c>
      <c r="I872" s="60">
        <v>3</v>
      </c>
      <c r="J872" s="60" t="s">
        <v>23</v>
      </c>
      <c r="K872" s="60" t="s">
        <v>17</v>
      </c>
      <c r="L872" s="60">
        <v>16</v>
      </c>
      <c r="M872" s="60">
        <v>33</v>
      </c>
      <c r="N872" s="60">
        <v>17</v>
      </c>
      <c r="O872" s="60">
        <v>17</v>
      </c>
      <c r="P872" s="60">
        <v>570</v>
      </c>
      <c r="Q872" s="60">
        <v>153.09</v>
      </c>
      <c r="R872" s="60">
        <v>117.53999999999999</v>
      </c>
      <c r="S872" s="62">
        <v>30.245022970903534</v>
      </c>
      <c r="T872" s="60">
        <v>1.35</v>
      </c>
      <c r="U872" s="61">
        <f t="shared" si="39"/>
        <v>97.334394389845784</v>
      </c>
      <c r="V872" s="62">
        <f t="shared" si="40"/>
        <v>1.2075895754714032</v>
      </c>
      <c r="W872" s="60">
        <v>25</v>
      </c>
      <c r="X872" s="60" t="s">
        <v>23</v>
      </c>
      <c r="Y872" s="60">
        <f t="shared" si="41"/>
        <v>0</v>
      </c>
      <c r="Z872" s="60">
        <v>5.92</v>
      </c>
      <c r="AA872" s="60">
        <v>52.8</v>
      </c>
      <c r="AB872" s="60"/>
    </row>
    <row r="873" spans="1:28" x14ac:dyDescent="0.3">
      <c r="A873" s="1" t="e">
        <v>#REF!</v>
      </c>
      <c r="B873" s="63">
        <v>65</v>
      </c>
      <c r="C873" s="63">
        <v>493959.974636</v>
      </c>
      <c r="D873" s="63">
        <v>5180636.9220099803</v>
      </c>
      <c r="E873" s="63">
        <v>6</v>
      </c>
      <c r="F873" s="63" t="s">
        <v>23</v>
      </c>
      <c r="G873" s="63" t="s">
        <v>2604</v>
      </c>
      <c r="H873" s="60">
        <v>25</v>
      </c>
      <c r="I873" s="60">
        <v>3</v>
      </c>
      <c r="J873" s="60" t="s">
        <v>23</v>
      </c>
      <c r="K873" s="60" t="s">
        <v>30</v>
      </c>
      <c r="L873" s="60">
        <v>33</v>
      </c>
      <c r="M873" s="60">
        <v>57</v>
      </c>
      <c r="N873" s="60">
        <v>24</v>
      </c>
      <c r="O873" s="60">
        <v>9</v>
      </c>
      <c r="P873" s="60">
        <v>571</v>
      </c>
      <c r="Q873" s="60">
        <v>77.850000000000009</v>
      </c>
      <c r="R873" s="60">
        <v>58.510000000000005</v>
      </c>
      <c r="S873" s="62">
        <v>33.054178772859345</v>
      </c>
      <c r="T873" s="60">
        <v>1.35</v>
      </c>
      <c r="U873" s="61">
        <f t="shared" si="39"/>
        <v>51.529973500506593</v>
      </c>
      <c r="V873" s="62">
        <f t="shared" si="40"/>
        <v>1.135455658626038</v>
      </c>
      <c r="W873" s="60">
        <v>25</v>
      </c>
      <c r="X873" s="60" t="s">
        <v>23</v>
      </c>
      <c r="Y873" s="60">
        <f t="shared" si="41"/>
        <v>0</v>
      </c>
      <c r="Z873" s="60">
        <v>6.12</v>
      </c>
      <c r="AA873" s="60">
        <v>41.4</v>
      </c>
      <c r="AB873" s="60"/>
    </row>
    <row r="874" spans="1:28" x14ac:dyDescent="0.3">
      <c r="A874" s="1" t="e">
        <v>#REF!</v>
      </c>
      <c r="B874" s="63">
        <v>65</v>
      </c>
      <c r="C874" s="63">
        <v>493959.974636</v>
      </c>
      <c r="D874" s="63">
        <v>5180636.9220099803</v>
      </c>
      <c r="E874" s="63">
        <v>6</v>
      </c>
      <c r="F874" s="63" t="s">
        <v>23</v>
      </c>
      <c r="G874" s="63" t="s">
        <v>2605</v>
      </c>
      <c r="H874" s="60">
        <v>25</v>
      </c>
      <c r="I874" s="60">
        <v>3</v>
      </c>
      <c r="J874" s="60" t="s">
        <v>23</v>
      </c>
      <c r="K874" s="60" t="s">
        <v>26</v>
      </c>
      <c r="L874" s="60">
        <v>57</v>
      </c>
      <c r="M874" s="60">
        <v>94</v>
      </c>
      <c r="N874" s="60">
        <v>37</v>
      </c>
      <c r="O874" s="60">
        <v>30</v>
      </c>
      <c r="P874" s="60">
        <v>572</v>
      </c>
      <c r="Q874" s="60">
        <v>336.06</v>
      </c>
      <c r="R874" s="60">
        <v>275.12</v>
      </c>
      <c r="S874" s="62">
        <v>22.150334399534746</v>
      </c>
      <c r="T874" s="60">
        <v>1.35</v>
      </c>
      <c r="U874" s="61">
        <f t="shared" si="39"/>
        <v>171.76657833502196</v>
      </c>
      <c r="V874" s="62">
        <f t="shared" si="40"/>
        <v>1.6017085667468585</v>
      </c>
      <c r="W874" s="60">
        <v>25</v>
      </c>
      <c r="X874" s="60" t="s">
        <v>23</v>
      </c>
      <c r="Y874" s="60">
        <f t="shared" si="41"/>
        <v>0</v>
      </c>
      <c r="Z874" s="60">
        <v>6.2</v>
      </c>
      <c r="AA874" s="60">
        <v>36.9</v>
      </c>
      <c r="AB874" s="60"/>
    </row>
    <row r="875" spans="1:28" x14ac:dyDescent="0.3">
      <c r="A875" s="1" t="e">
        <v>#REF!</v>
      </c>
      <c r="B875" s="63">
        <v>65</v>
      </c>
      <c r="C875" s="63">
        <v>493959.974636</v>
      </c>
      <c r="D875" s="63">
        <v>5180636.9220099803</v>
      </c>
      <c r="E875" s="63">
        <v>6</v>
      </c>
      <c r="F875" s="63" t="s">
        <v>23</v>
      </c>
      <c r="G875" s="63" t="s">
        <v>2606</v>
      </c>
      <c r="H875" s="60">
        <v>25</v>
      </c>
      <c r="I875" s="60">
        <v>3</v>
      </c>
      <c r="J875" s="60" t="s">
        <v>23</v>
      </c>
      <c r="K875" s="60" t="s">
        <v>20</v>
      </c>
      <c r="L875" s="60">
        <v>94</v>
      </c>
      <c r="M875" s="60">
        <v>128</v>
      </c>
      <c r="N875" s="60">
        <v>34</v>
      </c>
      <c r="O875" s="60">
        <v>34</v>
      </c>
      <c r="P875" s="60">
        <v>573</v>
      </c>
      <c r="Q875" s="60">
        <v>400.03</v>
      </c>
      <c r="R875" s="60">
        <v>329.56</v>
      </c>
      <c r="S875" s="62">
        <v>21.383056196140299</v>
      </c>
      <c r="T875" s="60">
        <v>1.35</v>
      </c>
      <c r="U875" s="61">
        <f t="shared" si="39"/>
        <v>194.66878877969157</v>
      </c>
      <c r="V875" s="62">
        <f t="shared" si="40"/>
        <v>1.6929267504354077</v>
      </c>
      <c r="W875" s="60">
        <v>25</v>
      </c>
      <c r="X875" s="60" t="s">
        <v>23</v>
      </c>
      <c r="Y875" s="60">
        <f t="shared" si="41"/>
        <v>0</v>
      </c>
      <c r="Z875" s="60">
        <v>6.16</v>
      </c>
      <c r="AA875" s="60">
        <v>39.1</v>
      </c>
      <c r="AB875" s="60"/>
    </row>
    <row r="876" spans="1:28" x14ac:dyDescent="0.3">
      <c r="A876" s="1" t="e">
        <v>#REF!</v>
      </c>
      <c r="B876" s="63">
        <v>65</v>
      </c>
      <c r="C876" s="63">
        <v>493959.974636</v>
      </c>
      <c r="D876" s="63">
        <v>5180636.9220099803</v>
      </c>
      <c r="E876" s="63">
        <v>6</v>
      </c>
      <c r="F876" s="63" t="s">
        <v>23</v>
      </c>
      <c r="G876" s="63" t="s">
        <v>2607</v>
      </c>
      <c r="H876" s="60">
        <v>25</v>
      </c>
      <c r="I876" s="60">
        <v>3</v>
      </c>
      <c r="J876" s="60" t="s">
        <v>23</v>
      </c>
      <c r="K876" s="60" t="s">
        <v>21</v>
      </c>
      <c r="L876" s="60">
        <v>128</v>
      </c>
      <c r="M876" s="60">
        <v>153</v>
      </c>
      <c r="N876" s="60">
        <v>25</v>
      </c>
      <c r="O876" s="60">
        <v>25</v>
      </c>
      <c r="P876" s="60">
        <v>574</v>
      </c>
      <c r="Q876" s="60">
        <v>296.97000000000003</v>
      </c>
      <c r="R876" s="60">
        <v>243.32</v>
      </c>
      <c r="S876" s="62">
        <v>22.049153378267317</v>
      </c>
      <c r="T876" s="60">
        <v>1.35</v>
      </c>
      <c r="U876" s="61">
        <f t="shared" si="39"/>
        <v>143.13881527918497</v>
      </c>
      <c r="V876" s="62">
        <f t="shared" si="40"/>
        <v>1.6998883183811235</v>
      </c>
      <c r="W876" s="60">
        <v>25</v>
      </c>
      <c r="X876" s="60" t="s">
        <v>23</v>
      </c>
      <c r="Y876" s="60">
        <f t="shared" si="41"/>
        <v>0</v>
      </c>
      <c r="Z876" s="60">
        <v>6.01</v>
      </c>
      <c r="AA876" s="60">
        <v>47.2</v>
      </c>
      <c r="AB876" s="60"/>
    </row>
    <row r="877" spans="1:28" x14ac:dyDescent="0.3">
      <c r="A877" s="1" t="e">
        <v>#REF!</v>
      </c>
      <c r="B877" s="63">
        <v>117</v>
      </c>
      <c r="C877" s="63">
        <v>493978.13054300001</v>
      </c>
      <c r="D877" s="63">
        <v>5180700.4656499904</v>
      </c>
      <c r="E877" s="63">
        <v>5</v>
      </c>
      <c r="F877" s="63" t="s">
        <v>23</v>
      </c>
      <c r="G877" s="63" t="s">
        <v>2608</v>
      </c>
      <c r="H877" s="60">
        <v>25</v>
      </c>
      <c r="I877" s="60">
        <v>5</v>
      </c>
      <c r="J877" s="60" t="s">
        <v>27</v>
      </c>
      <c r="K877" s="60" t="s">
        <v>16</v>
      </c>
      <c r="L877" s="60">
        <v>0</v>
      </c>
      <c r="M877" s="60">
        <v>21</v>
      </c>
      <c r="N877" s="60">
        <v>21</v>
      </c>
      <c r="O877" s="60">
        <v>21</v>
      </c>
      <c r="P877" s="60">
        <v>641</v>
      </c>
      <c r="Q877" s="60">
        <v>184.87</v>
      </c>
      <c r="R877" s="60">
        <v>150.75</v>
      </c>
      <c r="S877" s="62">
        <v>22.633499170812605</v>
      </c>
      <c r="T877" s="60">
        <v>1.35</v>
      </c>
      <c r="U877" s="61">
        <f t="shared" si="39"/>
        <v>120.23660483451538</v>
      </c>
      <c r="V877" s="62">
        <f t="shared" si="40"/>
        <v>1.2537779173611976</v>
      </c>
      <c r="W877" s="60">
        <v>25</v>
      </c>
      <c r="X877" s="60" t="s">
        <v>27</v>
      </c>
      <c r="Y877" s="60">
        <f t="shared" si="41"/>
        <v>0</v>
      </c>
      <c r="Z877" s="60">
        <v>4.53</v>
      </c>
      <c r="AA877" s="60">
        <v>143.19999999999999</v>
      </c>
      <c r="AB877" s="60"/>
    </row>
    <row r="878" spans="1:28" x14ac:dyDescent="0.3">
      <c r="A878" s="1" t="e">
        <v>#REF!</v>
      </c>
      <c r="B878" s="63">
        <v>117</v>
      </c>
      <c r="C878" s="63">
        <v>493978.13054300001</v>
      </c>
      <c r="D878" s="63">
        <v>5180700.4656499904</v>
      </c>
      <c r="E878" s="63">
        <v>5</v>
      </c>
      <c r="F878" s="63" t="s">
        <v>23</v>
      </c>
      <c r="G878" s="63" t="s">
        <v>2609</v>
      </c>
      <c r="H878" s="60">
        <v>25</v>
      </c>
      <c r="I878" s="60">
        <v>5</v>
      </c>
      <c r="J878" s="60" t="s">
        <v>27</v>
      </c>
      <c r="K878" s="60" t="s">
        <v>24</v>
      </c>
      <c r="L878" s="60">
        <v>21</v>
      </c>
      <c r="M878" s="60">
        <v>35</v>
      </c>
      <c r="N878" s="60">
        <v>14</v>
      </c>
      <c r="O878" s="60">
        <v>14</v>
      </c>
      <c r="P878" s="60">
        <v>642</v>
      </c>
      <c r="Q878" s="60">
        <v>117.30000000000001</v>
      </c>
      <c r="R878" s="60">
        <v>92.65</v>
      </c>
      <c r="S878" s="62">
        <v>26.60550458715597</v>
      </c>
      <c r="T878" s="60">
        <v>1.35</v>
      </c>
      <c r="U878" s="61">
        <f t="shared" si="39"/>
        <v>80.157736556343579</v>
      </c>
      <c r="V878" s="62">
        <f t="shared" si="40"/>
        <v>1.1558460103832335</v>
      </c>
      <c r="W878" s="60">
        <v>25</v>
      </c>
      <c r="X878" s="60" t="s">
        <v>27</v>
      </c>
      <c r="Y878" s="60">
        <f t="shared" si="41"/>
        <v>0</v>
      </c>
      <c r="Z878" s="60">
        <v>5.99</v>
      </c>
      <c r="AA878" s="60">
        <v>58.6</v>
      </c>
      <c r="AB878" s="60"/>
    </row>
    <row r="879" spans="1:28" x14ac:dyDescent="0.3">
      <c r="A879" s="1" t="e">
        <v>#REF!</v>
      </c>
      <c r="B879" s="63">
        <v>117</v>
      </c>
      <c r="C879" s="63">
        <v>493978.13054300001</v>
      </c>
      <c r="D879" s="63">
        <v>5180700.4656499904</v>
      </c>
      <c r="E879" s="63">
        <v>5</v>
      </c>
      <c r="F879" s="63" t="s">
        <v>23</v>
      </c>
      <c r="G879" s="63" t="s">
        <v>2610</v>
      </c>
      <c r="H879" s="60">
        <v>25</v>
      </c>
      <c r="I879" s="60">
        <v>5</v>
      </c>
      <c r="J879" s="60" t="s">
        <v>27</v>
      </c>
      <c r="K879" s="60" t="s">
        <v>25</v>
      </c>
      <c r="L879" s="60">
        <v>35</v>
      </c>
      <c r="M879" s="60">
        <v>61.5</v>
      </c>
      <c r="N879" s="60">
        <v>26.5</v>
      </c>
      <c r="O879" s="60">
        <v>14</v>
      </c>
      <c r="P879" s="60">
        <v>643</v>
      </c>
      <c r="Q879" s="60">
        <v>133.84</v>
      </c>
      <c r="R879" s="60">
        <v>105.03999999999999</v>
      </c>
      <c r="S879" s="62">
        <v>27.418126428027428</v>
      </c>
      <c r="T879" s="60">
        <v>1.35</v>
      </c>
      <c r="U879" s="61">
        <f t="shared" si="39"/>
        <v>80.157736556343579</v>
      </c>
      <c r="V879" s="62">
        <f t="shared" si="40"/>
        <v>1.3104162431803006</v>
      </c>
      <c r="W879" s="60">
        <v>25</v>
      </c>
      <c r="X879" s="60" t="s">
        <v>27</v>
      </c>
      <c r="Y879" s="60">
        <f t="shared" si="41"/>
        <v>0</v>
      </c>
      <c r="Z879" s="60">
        <v>6.29</v>
      </c>
      <c r="AA879" s="60">
        <v>41.5</v>
      </c>
      <c r="AB879" s="60"/>
    </row>
    <row r="880" spans="1:28" x14ac:dyDescent="0.3">
      <c r="A880" s="1" t="e">
        <v>#REF!</v>
      </c>
      <c r="B880" s="63">
        <v>117</v>
      </c>
      <c r="C880" s="63">
        <v>493978.13054300001</v>
      </c>
      <c r="D880" s="63">
        <v>5180700.4656499904</v>
      </c>
      <c r="E880" s="63">
        <v>5</v>
      </c>
      <c r="F880" s="63" t="s">
        <v>23</v>
      </c>
      <c r="G880" s="63" t="s">
        <v>2611</v>
      </c>
      <c r="H880" s="60">
        <v>25</v>
      </c>
      <c r="I880" s="60">
        <v>5</v>
      </c>
      <c r="J880" s="60" t="s">
        <v>27</v>
      </c>
      <c r="K880" s="60" t="s">
        <v>19</v>
      </c>
      <c r="L880" s="60">
        <v>61.5</v>
      </c>
      <c r="M880" s="60">
        <v>86</v>
      </c>
      <c r="N880" s="60">
        <v>24.5</v>
      </c>
      <c r="O880" s="60">
        <v>24.5</v>
      </c>
      <c r="P880" s="60">
        <v>644</v>
      </c>
      <c r="Q880" s="60">
        <v>263.87</v>
      </c>
      <c r="R880" s="60">
        <v>212.73000000000002</v>
      </c>
      <c r="S880" s="62">
        <v>24.039862736802512</v>
      </c>
      <c r="T880" s="60">
        <v>1.35</v>
      </c>
      <c r="U880" s="61">
        <f t="shared" si="39"/>
        <v>140.27603897360126</v>
      </c>
      <c r="V880" s="62">
        <f t="shared" si="40"/>
        <v>1.5165098869097235</v>
      </c>
      <c r="W880" s="60">
        <v>25</v>
      </c>
      <c r="X880" s="60" t="s">
        <v>27</v>
      </c>
      <c r="Y880" s="60">
        <f t="shared" si="41"/>
        <v>0</v>
      </c>
      <c r="Z880" s="60">
        <v>6.56</v>
      </c>
      <c r="AA880" s="60">
        <v>26.4</v>
      </c>
      <c r="AB880" s="60"/>
    </row>
    <row r="881" spans="1:28" x14ac:dyDescent="0.3">
      <c r="A881" s="1" t="e">
        <v>#REF!</v>
      </c>
      <c r="B881" s="63">
        <v>117</v>
      </c>
      <c r="C881" s="63">
        <v>493978.13054300001</v>
      </c>
      <c r="D881" s="63">
        <v>5180700.4656499904</v>
      </c>
      <c r="E881" s="63">
        <v>5</v>
      </c>
      <c r="F881" s="63" t="s">
        <v>23</v>
      </c>
      <c r="G881" s="63" t="s">
        <v>2612</v>
      </c>
      <c r="H881" s="60">
        <v>25</v>
      </c>
      <c r="I881" s="60">
        <v>5</v>
      </c>
      <c r="J881" s="60" t="s">
        <v>27</v>
      </c>
      <c r="K881" s="60" t="s">
        <v>20</v>
      </c>
      <c r="L881" s="60">
        <v>86</v>
      </c>
      <c r="M881" s="60">
        <v>118</v>
      </c>
      <c r="N881" s="60">
        <v>32</v>
      </c>
      <c r="O881" s="60">
        <v>32</v>
      </c>
      <c r="P881" s="60">
        <v>645</v>
      </c>
      <c r="Q881" s="60">
        <v>378.1</v>
      </c>
      <c r="R881" s="60">
        <v>311.02000000000004</v>
      </c>
      <c r="S881" s="62">
        <v>21.567744839560149</v>
      </c>
      <c r="T881" s="60">
        <v>1.35</v>
      </c>
      <c r="U881" s="61">
        <f t="shared" si="39"/>
        <v>183.21768355735676</v>
      </c>
      <c r="V881" s="62">
        <f t="shared" si="40"/>
        <v>1.6975435665446257</v>
      </c>
      <c r="W881" s="60">
        <v>25</v>
      </c>
      <c r="X881" s="60" t="s">
        <v>27</v>
      </c>
      <c r="Y881" s="60">
        <f t="shared" si="41"/>
        <v>0</v>
      </c>
      <c r="Z881" s="60">
        <v>6.69</v>
      </c>
      <c r="AA881" s="60">
        <v>18.3</v>
      </c>
      <c r="AB881" s="60"/>
    </row>
    <row r="882" spans="1:28" x14ac:dyDescent="0.3">
      <c r="A882" s="72" t="e">
        <v>#REF!</v>
      </c>
      <c r="B882" s="66">
        <v>117</v>
      </c>
      <c r="C882" s="66">
        <v>493978.13054300001</v>
      </c>
      <c r="D882" s="66">
        <v>5180700.4656499904</v>
      </c>
      <c r="E882" s="66">
        <v>5</v>
      </c>
      <c r="F882" s="66" t="s">
        <v>23</v>
      </c>
      <c r="G882" s="66" t="s">
        <v>2613</v>
      </c>
      <c r="H882" s="67">
        <v>25</v>
      </c>
      <c r="I882" s="67">
        <v>5</v>
      </c>
      <c r="J882" s="67" t="s">
        <v>27</v>
      </c>
      <c r="K882" s="67" t="s">
        <v>21</v>
      </c>
      <c r="L882" s="67">
        <v>118</v>
      </c>
      <c r="M882" s="67">
        <v>153</v>
      </c>
      <c r="N882" s="67">
        <v>35</v>
      </c>
      <c r="O882" s="67">
        <v>16</v>
      </c>
      <c r="P882" s="67">
        <v>646</v>
      </c>
      <c r="Q882" s="67">
        <v>193.98000000000002</v>
      </c>
      <c r="R882" s="67">
        <v>160.24</v>
      </c>
      <c r="S882" s="68">
        <v>21.05591612581129</v>
      </c>
      <c r="T882" s="67">
        <v>1.35</v>
      </c>
      <c r="U882" s="69">
        <f t="shared" si="39"/>
        <v>91.608841778678382</v>
      </c>
      <c r="V882" s="68">
        <f t="shared" si="40"/>
        <v>1.7491761372459058</v>
      </c>
      <c r="W882" s="60">
        <v>25</v>
      </c>
      <c r="X882" s="60" t="s">
        <v>27</v>
      </c>
      <c r="Y882" s="60">
        <f t="shared" si="41"/>
        <v>0</v>
      </c>
      <c r="Z882" s="60">
        <v>6.63</v>
      </c>
      <c r="AA882" s="60">
        <v>21.5</v>
      </c>
      <c r="AB882" s="60"/>
    </row>
    <row r="883" spans="1:28" x14ac:dyDescent="0.3">
      <c r="A883" s="1" t="e">
        <v>#REF!</v>
      </c>
      <c r="B883" s="63">
        <v>143</v>
      </c>
      <c r="C883" s="63">
        <v>493976.77996199799</v>
      </c>
      <c r="D883" s="63">
        <v>5180731.3388799904</v>
      </c>
      <c r="E883" s="63">
        <v>5</v>
      </c>
      <c r="F883" s="63" t="s">
        <v>23</v>
      </c>
      <c r="G883" s="63" t="s">
        <v>2614</v>
      </c>
      <c r="H883" s="60">
        <v>25</v>
      </c>
      <c r="I883" s="60">
        <v>6</v>
      </c>
      <c r="J883" s="60" t="s">
        <v>40</v>
      </c>
      <c r="K883" s="60" t="s">
        <v>16</v>
      </c>
      <c r="L883" s="60">
        <v>0</v>
      </c>
      <c r="M883" s="60">
        <v>21</v>
      </c>
      <c r="N883" s="60">
        <v>21</v>
      </c>
      <c r="O883" s="60">
        <v>21</v>
      </c>
      <c r="P883" s="60">
        <v>975</v>
      </c>
      <c r="Q883" s="60">
        <v>193.11999999999998</v>
      </c>
      <c r="R883" s="60">
        <v>162.46</v>
      </c>
      <c r="S883" s="62">
        <v>18.872337806229204</v>
      </c>
      <c r="T883" s="60">
        <v>1.35</v>
      </c>
      <c r="U883" s="61">
        <f t="shared" si="39"/>
        <v>120.23660483451538</v>
      </c>
      <c r="V883" s="68">
        <f t="shared" si="40"/>
        <v>1.351169223578774</v>
      </c>
      <c r="W883" s="60">
        <v>25</v>
      </c>
      <c r="X883" s="60" t="s">
        <v>40</v>
      </c>
      <c r="Y883" s="60">
        <f t="shared" si="41"/>
        <v>0</v>
      </c>
      <c r="Z883" s="60">
        <v>4.47</v>
      </c>
      <c r="AA883" s="60">
        <v>135.1</v>
      </c>
      <c r="AB883" s="60"/>
    </row>
    <row r="884" spans="1:28" x14ac:dyDescent="0.3">
      <c r="A884" s="1" t="e">
        <v>#REF!</v>
      </c>
      <c r="B884" s="63">
        <v>143</v>
      </c>
      <c r="C884" s="63">
        <v>493976.77996199799</v>
      </c>
      <c r="D884" s="63">
        <v>5180731.3388799904</v>
      </c>
      <c r="E884" s="63">
        <v>5</v>
      </c>
      <c r="F884" s="63" t="s">
        <v>23</v>
      </c>
      <c r="G884" s="63" t="s">
        <v>2615</v>
      </c>
      <c r="H884" s="60">
        <v>25</v>
      </c>
      <c r="I884" s="60">
        <v>6</v>
      </c>
      <c r="J884" s="60" t="s">
        <v>40</v>
      </c>
      <c r="K884" s="60" t="s">
        <v>24</v>
      </c>
      <c r="L884" s="60">
        <v>21</v>
      </c>
      <c r="M884" s="60">
        <v>42</v>
      </c>
      <c r="N884" s="60">
        <v>21</v>
      </c>
      <c r="O884" s="60">
        <v>21</v>
      </c>
      <c r="P884" s="60">
        <v>976</v>
      </c>
      <c r="Q884" s="60">
        <v>212.51999999999998</v>
      </c>
      <c r="R884" s="60">
        <v>172.54000000000002</v>
      </c>
      <c r="S884" s="62">
        <v>23.171438507012844</v>
      </c>
      <c r="T884" s="60">
        <v>1.35</v>
      </c>
      <c r="U884" s="61">
        <f t="shared" si="39"/>
        <v>120.23660483451538</v>
      </c>
      <c r="V884" s="68">
        <f t="shared" si="40"/>
        <v>1.4350039261127765</v>
      </c>
      <c r="W884" s="60">
        <v>25</v>
      </c>
      <c r="X884" s="60" t="s">
        <v>40</v>
      </c>
      <c r="Y884" s="60">
        <f t="shared" si="41"/>
        <v>0</v>
      </c>
      <c r="Z884" s="60">
        <v>5.79</v>
      </c>
      <c r="AA884" s="60">
        <v>59</v>
      </c>
      <c r="AB884" s="60"/>
    </row>
    <row r="885" spans="1:28" x14ac:dyDescent="0.3">
      <c r="A885" s="1" t="e">
        <v>#REF!</v>
      </c>
      <c r="B885" s="63">
        <v>143</v>
      </c>
      <c r="C885" s="63">
        <v>493976.77996199799</v>
      </c>
      <c r="D885" s="63">
        <v>5180731.3388799904</v>
      </c>
      <c r="E885" s="63">
        <v>5</v>
      </c>
      <c r="F885" s="63" t="s">
        <v>23</v>
      </c>
      <c r="G885" s="63" t="s">
        <v>2616</v>
      </c>
      <c r="H885" s="60">
        <v>25</v>
      </c>
      <c r="I885" s="60">
        <v>6</v>
      </c>
      <c r="J885" s="60" t="s">
        <v>40</v>
      </c>
      <c r="K885" s="60" t="s">
        <v>25</v>
      </c>
      <c r="L885" s="60">
        <v>42</v>
      </c>
      <c r="M885" s="60">
        <v>61</v>
      </c>
      <c r="N885" s="60">
        <v>19</v>
      </c>
      <c r="O885" s="60">
        <v>19</v>
      </c>
      <c r="P885" s="60">
        <v>977</v>
      </c>
      <c r="Q885" s="60">
        <v>210.21</v>
      </c>
      <c r="R885" s="60">
        <v>168.11</v>
      </c>
      <c r="S885" s="62">
        <v>25.043126524299559</v>
      </c>
      <c r="T885" s="60">
        <v>1.35</v>
      </c>
      <c r="U885" s="61">
        <f t="shared" si="39"/>
        <v>108.78549961218057</v>
      </c>
      <c r="V885" s="68">
        <f t="shared" si="40"/>
        <v>1.5453346319069252</v>
      </c>
      <c r="W885" s="60">
        <v>25</v>
      </c>
      <c r="X885" s="60" t="s">
        <v>40</v>
      </c>
      <c r="Y885" s="60">
        <f t="shared" si="41"/>
        <v>0</v>
      </c>
      <c r="Z885" s="60">
        <v>6.09</v>
      </c>
      <c r="AA885" s="60">
        <v>42</v>
      </c>
      <c r="AB885" s="60"/>
    </row>
    <row r="886" spans="1:28" x14ac:dyDescent="0.3">
      <c r="A886" s="1" t="e">
        <v>#REF!</v>
      </c>
      <c r="B886" s="63">
        <v>143</v>
      </c>
      <c r="C886" s="63">
        <v>493976.77996199799</v>
      </c>
      <c r="D886" s="63">
        <v>5180731.3388799904</v>
      </c>
      <c r="E886" s="63">
        <v>5</v>
      </c>
      <c r="F886" s="63" t="s">
        <v>23</v>
      </c>
      <c r="G886" s="63" t="s">
        <v>2617</v>
      </c>
      <c r="H886" s="60">
        <v>25</v>
      </c>
      <c r="I886" s="60">
        <v>6</v>
      </c>
      <c r="J886" s="60" t="s">
        <v>40</v>
      </c>
      <c r="K886" s="60" t="s">
        <v>19</v>
      </c>
      <c r="L886" s="60">
        <v>61</v>
      </c>
      <c r="M886" s="60">
        <v>70</v>
      </c>
      <c r="N886" s="60">
        <v>9</v>
      </c>
      <c r="O886" s="60">
        <v>9</v>
      </c>
      <c r="P886" s="60">
        <v>978</v>
      </c>
      <c r="Q886" s="60">
        <v>109.06</v>
      </c>
      <c r="R886" s="60">
        <v>89.31</v>
      </c>
      <c r="S886" s="62">
        <v>22.113984996081065</v>
      </c>
      <c r="T886" s="60">
        <v>1.35</v>
      </c>
      <c r="U886" s="61">
        <f t="shared" si="39"/>
        <v>51.529973500506593</v>
      </c>
      <c r="V886" s="68">
        <f t="shared" si="40"/>
        <v>1.7331660378036482</v>
      </c>
      <c r="W886" s="60">
        <v>25</v>
      </c>
      <c r="X886" s="60" t="s">
        <v>40</v>
      </c>
      <c r="Y886" s="60">
        <f t="shared" si="41"/>
        <v>0</v>
      </c>
      <c r="Z886" s="60">
        <v>6.09</v>
      </c>
      <c r="AA886" s="60">
        <v>41.7</v>
      </c>
      <c r="AB886" s="60"/>
    </row>
    <row r="887" spans="1:28" x14ac:dyDescent="0.3">
      <c r="A887" s="1" t="e">
        <v>#REF!</v>
      </c>
      <c r="B887" s="63">
        <v>143</v>
      </c>
      <c r="C887" s="63">
        <v>493976.77996199799</v>
      </c>
      <c r="D887" s="63">
        <v>5180731.3388799904</v>
      </c>
      <c r="E887" s="63">
        <v>5</v>
      </c>
      <c r="F887" s="63" t="s">
        <v>23</v>
      </c>
      <c r="G887" s="63" t="s">
        <v>2618</v>
      </c>
      <c r="H887" s="60">
        <v>25</v>
      </c>
      <c r="I887" s="60">
        <v>6</v>
      </c>
      <c r="J887" s="60" t="s">
        <v>40</v>
      </c>
      <c r="K887" s="60" t="s">
        <v>38</v>
      </c>
      <c r="L887" s="60">
        <v>70</v>
      </c>
      <c r="M887" s="60">
        <v>101</v>
      </c>
      <c r="N887" s="60">
        <v>31</v>
      </c>
      <c r="O887" s="60">
        <v>31</v>
      </c>
      <c r="P887" s="60">
        <v>979</v>
      </c>
      <c r="Q887" s="60">
        <v>372.13</v>
      </c>
      <c r="R887" s="60">
        <v>291.91000000000003</v>
      </c>
      <c r="S887" s="62">
        <v>27.481072933438377</v>
      </c>
      <c r="T887" s="60">
        <v>1.35</v>
      </c>
      <c r="U887" s="61">
        <f t="shared" si="39"/>
        <v>177.49213094618938</v>
      </c>
      <c r="V887" s="68">
        <f t="shared" si="40"/>
        <v>1.6446362914449371</v>
      </c>
      <c r="W887" s="60">
        <v>25</v>
      </c>
      <c r="X887" s="60" t="s">
        <v>40</v>
      </c>
      <c r="Y887" s="60">
        <f t="shared" si="41"/>
        <v>0</v>
      </c>
      <c r="Z887" s="60">
        <v>6.16</v>
      </c>
      <c r="AA887" s="60">
        <v>37.9</v>
      </c>
      <c r="AB887" s="60"/>
    </row>
    <row r="888" spans="1:28" x14ac:dyDescent="0.3">
      <c r="A888" s="1" t="e">
        <v>#REF!</v>
      </c>
      <c r="B888" s="63">
        <v>143</v>
      </c>
      <c r="C888" s="63">
        <v>493976.77996199799</v>
      </c>
      <c r="D888" s="63">
        <v>5180731.3388799904</v>
      </c>
      <c r="E888" s="63">
        <v>5</v>
      </c>
      <c r="F888" s="63" t="s">
        <v>23</v>
      </c>
      <c r="G888" s="63" t="s">
        <v>2619</v>
      </c>
      <c r="H888" s="60">
        <v>25</v>
      </c>
      <c r="I888" s="60">
        <v>6</v>
      </c>
      <c r="J888" s="60" t="s">
        <v>40</v>
      </c>
      <c r="K888" s="60" t="s">
        <v>20</v>
      </c>
      <c r="L888" s="60">
        <v>101</v>
      </c>
      <c r="M888" s="60">
        <v>136</v>
      </c>
      <c r="N888" s="60">
        <v>35</v>
      </c>
      <c r="O888" s="60">
        <v>35</v>
      </c>
      <c r="P888" s="60">
        <v>980</v>
      </c>
      <c r="Q888" s="60">
        <v>407.28</v>
      </c>
      <c r="R888" s="60">
        <v>326.27</v>
      </c>
      <c r="S888" s="62">
        <v>24.82912924878168</v>
      </c>
      <c r="T888" s="60">
        <v>1.35</v>
      </c>
      <c r="U888" s="61">
        <f t="shared" si="39"/>
        <v>200.39434139085895</v>
      </c>
      <c r="V888" s="68">
        <f t="shared" si="40"/>
        <v>1.6281397854624395</v>
      </c>
      <c r="W888" s="60">
        <v>25</v>
      </c>
      <c r="X888" s="60" t="s">
        <v>40</v>
      </c>
      <c r="Y888" s="60">
        <f t="shared" si="41"/>
        <v>0</v>
      </c>
      <c r="Z888" s="60">
        <v>6.2</v>
      </c>
      <c r="AA888" s="60">
        <v>36.5</v>
      </c>
      <c r="AB888" s="60"/>
    </row>
    <row r="889" spans="1:28" x14ac:dyDescent="0.3">
      <c r="A889" s="72" t="e">
        <v>#REF!</v>
      </c>
      <c r="B889" s="66">
        <v>143</v>
      </c>
      <c r="C889" s="66">
        <v>493976.77996199799</v>
      </c>
      <c r="D889" s="66">
        <v>5180731.3388799904</v>
      </c>
      <c r="E889" s="66">
        <v>5</v>
      </c>
      <c r="F889" s="66" t="s">
        <v>23</v>
      </c>
      <c r="G889" s="66" t="s">
        <v>2620</v>
      </c>
      <c r="H889" s="67">
        <v>25</v>
      </c>
      <c r="I889" s="67">
        <v>6</v>
      </c>
      <c r="J889" s="67" t="s">
        <v>40</v>
      </c>
      <c r="K889" s="67" t="s">
        <v>21</v>
      </c>
      <c r="L889" s="67">
        <v>136</v>
      </c>
      <c r="M889" s="67">
        <v>153</v>
      </c>
      <c r="N889" s="67">
        <v>17</v>
      </c>
      <c r="O889" s="67">
        <v>8</v>
      </c>
      <c r="P889" s="67">
        <v>981</v>
      </c>
      <c r="Q889" s="67">
        <v>87.63000000000001</v>
      </c>
      <c r="R889" s="67">
        <v>68.98</v>
      </c>
      <c r="S889" s="68">
        <v>27.036822267323867</v>
      </c>
      <c r="T889" s="67">
        <v>1.35</v>
      </c>
      <c r="U889" s="69">
        <f t="shared" si="39"/>
        <v>45.804420889339191</v>
      </c>
      <c r="V889" s="68">
        <f t="shared" si="40"/>
        <v>1.5059681720821592</v>
      </c>
      <c r="W889" s="60">
        <v>25</v>
      </c>
      <c r="X889" s="60" t="s">
        <v>40</v>
      </c>
      <c r="Y889" s="60">
        <f t="shared" si="41"/>
        <v>0</v>
      </c>
      <c r="Z889" s="60">
        <v>6.46</v>
      </c>
      <c r="AA889" s="60">
        <v>20.7</v>
      </c>
      <c r="AB889" s="60"/>
    </row>
    <row r="890" spans="1:28" x14ac:dyDescent="0.3">
      <c r="A890" s="72" t="e">
        <v>#REF!</v>
      </c>
      <c r="B890" s="66">
        <v>243</v>
      </c>
      <c r="C890" s="66">
        <v>493986.992199998</v>
      </c>
      <c r="D890" s="66">
        <v>5180859.3615100002</v>
      </c>
      <c r="E890" s="66">
        <v>3</v>
      </c>
      <c r="F890" s="66" t="s">
        <v>23</v>
      </c>
      <c r="G890" s="66" t="s">
        <v>2621</v>
      </c>
      <c r="H890" s="67">
        <v>25</v>
      </c>
      <c r="I890" s="67">
        <v>10</v>
      </c>
      <c r="J890" s="67" t="s">
        <v>53</v>
      </c>
      <c r="K890" s="67" t="s">
        <v>16</v>
      </c>
      <c r="L890" s="67">
        <v>0</v>
      </c>
      <c r="M890" s="67">
        <v>26</v>
      </c>
      <c r="N890" s="67">
        <v>26</v>
      </c>
      <c r="O890" s="67">
        <v>16</v>
      </c>
      <c r="P890" s="67">
        <v>788</v>
      </c>
      <c r="Q890" s="67">
        <v>136.07</v>
      </c>
      <c r="R890" s="67">
        <v>106.71000000000001</v>
      </c>
      <c r="S890" s="68">
        <v>27.513822509605458</v>
      </c>
      <c r="T890" s="67">
        <v>1.35</v>
      </c>
      <c r="U890" s="69">
        <f t="shared" si="39"/>
        <v>91.608841778678382</v>
      </c>
      <c r="V890" s="68">
        <f t="shared" si="40"/>
        <v>1.1648438941931516</v>
      </c>
      <c r="W890" s="60">
        <v>25</v>
      </c>
      <c r="X890" s="60" t="s">
        <v>53</v>
      </c>
      <c r="Y890" s="60">
        <f t="shared" si="41"/>
        <v>0</v>
      </c>
      <c r="Z890" s="60">
        <v>4.5199999999999996</v>
      </c>
      <c r="AA890" s="60">
        <v>149.69999999999999</v>
      </c>
      <c r="AB890" s="60"/>
    </row>
    <row r="891" spans="1:28" x14ac:dyDescent="0.3">
      <c r="A891" s="1" t="e">
        <v>#REF!</v>
      </c>
      <c r="B891" s="63">
        <v>243</v>
      </c>
      <c r="C891" s="63">
        <v>493986.992199998</v>
      </c>
      <c r="D891" s="63">
        <v>5180859.3615100002</v>
      </c>
      <c r="E891" s="63">
        <v>3</v>
      </c>
      <c r="F891" s="63" t="s">
        <v>23</v>
      </c>
      <c r="G891" s="63" t="s">
        <v>2622</v>
      </c>
      <c r="H891" s="60">
        <v>25</v>
      </c>
      <c r="I891" s="60">
        <v>10</v>
      </c>
      <c r="J891" s="60" t="s">
        <v>53</v>
      </c>
      <c r="K891" s="60" t="s">
        <v>30</v>
      </c>
      <c r="L891" s="60">
        <v>26</v>
      </c>
      <c r="M891" s="60">
        <v>49</v>
      </c>
      <c r="N891" s="60">
        <v>23</v>
      </c>
      <c r="O891" s="60">
        <v>23</v>
      </c>
      <c r="P891" s="60">
        <v>789</v>
      </c>
      <c r="Q891" s="60">
        <v>207.31</v>
      </c>
      <c r="R891" s="60">
        <v>163.9</v>
      </c>
      <c r="S891" s="62">
        <v>26.485661989017689</v>
      </c>
      <c r="T891" s="60">
        <v>1.35</v>
      </c>
      <c r="U891" s="61">
        <f t="shared" si="39"/>
        <v>131.68771005685016</v>
      </c>
      <c r="V891" s="68">
        <f t="shared" si="40"/>
        <v>1.2446112088154897</v>
      </c>
      <c r="W891" s="60">
        <v>25</v>
      </c>
      <c r="X891" s="60" t="s">
        <v>53</v>
      </c>
      <c r="Y891" s="60">
        <f t="shared" si="41"/>
        <v>0</v>
      </c>
      <c r="Z891" s="60">
        <v>6.2</v>
      </c>
      <c r="AA891" s="60">
        <v>52.2</v>
      </c>
      <c r="AB891" s="60"/>
    </row>
    <row r="892" spans="1:28" x14ac:dyDescent="0.3">
      <c r="A892" s="1" t="e">
        <v>#REF!</v>
      </c>
      <c r="B892" s="63">
        <v>243</v>
      </c>
      <c r="C892" s="63">
        <v>493986.992199998</v>
      </c>
      <c r="D892" s="63">
        <v>5180859.3615100002</v>
      </c>
      <c r="E892" s="63">
        <v>3</v>
      </c>
      <c r="F892" s="63" t="s">
        <v>23</v>
      </c>
      <c r="G892" s="63" t="s">
        <v>2623</v>
      </c>
      <c r="H892" s="60">
        <v>25</v>
      </c>
      <c r="I892" s="60">
        <v>10</v>
      </c>
      <c r="J892" s="60" t="s">
        <v>53</v>
      </c>
      <c r="K892" s="60" t="s">
        <v>18</v>
      </c>
      <c r="L892" s="60">
        <v>49</v>
      </c>
      <c r="M892" s="60">
        <v>85</v>
      </c>
      <c r="N892" s="60">
        <v>36</v>
      </c>
      <c r="O892" s="60">
        <v>36</v>
      </c>
      <c r="P892" s="60">
        <v>790</v>
      </c>
      <c r="Q892" s="60">
        <v>354.41</v>
      </c>
      <c r="R892" s="60">
        <v>286.75</v>
      </c>
      <c r="S892" s="62">
        <v>23.595466434176121</v>
      </c>
      <c r="T892" s="60">
        <v>1.35</v>
      </c>
      <c r="U892" s="61">
        <f t="shared" si="39"/>
        <v>206.11989400202637</v>
      </c>
      <c r="V892" s="68">
        <f t="shared" si="40"/>
        <v>1.3911806106264588</v>
      </c>
      <c r="W892" s="60">
        <v>25</v>
      </c>
      <c r="X892" s="60" t="s">
        <v>53</v>
      </c>
      <c r="Y892" s="60">
        <f t="shared" si="41"/>
        <v>0</v>
      </c>
      <c r="Z892" s="60">
        <v>6.47</v>
      </c>
      <c r="AA892" s="60">
        <v>36.6</v>
      </c>
      <c r="AB892" s="60"/>
    </row>
    <row r="893" spans="1:28" x14ac:dyDescent="0.3">
      <c r="A893" s="1" t="e">
        <v>#REF!</v>
      </c>
      <c r="B893" s="63">
        <v>243</v>
      </c>
      <c r="C893" s="63">
        <v>493986.992199998</v>
      </c>
      <c r="D893" s="63">
        <v>5180859.3615100002</v>
      </c>
      <c r="E893" s="63">
        <v>3</v>
      </c>
      <c r="F893" s="63" t="s">
        <v>23</v>
      </c>
      <c r="G893" s="63" t="s">
        <v>2624</v>
      </c>
      <c r="H893" s="60">
        <v>25</v>
      </c>
      <c r="I893" s="60">
        <v>10</v>
      </c>
      <c r="J893" s="60" t="s">
        <v>53</v>
      </c>
      <c r="K893" s="60" t="s">
        <v>26</v>
      </c>
      <c r="L893" s="60">
        <v>85</v>
      </c>
      <c r="M893" s="60">
        <v>102</v>
      </c>
      <c r="N893" s="60">
        <v>17</v>
      </c>
      <c r="O893" s="60">
        <v>17</v>
      </c>
      <c r="P893" s="60">
        <v>791</v>
      </c>
      <c r="Q893" s="60">
        <v>173.12</v>
      </c>
      <c r="R893" s="60">
        <v>139.4</v>
      </c>
      <c r="S893" s="62">
        <v>24.18938307030129</v>
      </c>
      <c r="T893" s="60">
        <v>1.35</v>
      </c>
      <c r="U893" s="61">
        <f t="shared" si="39"/>
        <v>97.334394389845784</v>
      </c>
      <c r="V893" s="68">
        <f t="shared" si="40"/>
        <v>1.4321761682892089</v>
      </c>
      <c r="W893" s="60">
        <v>25</v>
      </c>
      <c r="X893" s="60" t="s">
        <v>53</v>
      </c>
      <c r="Y893" s="60">
        <f t="shared" si="41"/>
        <v>0</v>
      </c>
      <c r="Z893" s="60">
        <v>6.51</v>
      </c>
      <c r="AA893" s="60">
        <v>33.5</v>
      </c>
      <c r="AB893" s="60"/>
    </row>
    <row r="894" spans="1:28" x14ac:dyDescent="0.3">
      <c r="A894" s="1" t="e">
        <v>#REF!</v>
      </c>
      <c r="B894" s="63">
        <v>243</v>
      </c>
      <c r="C894" s="63">
        <v>493986.992199998</v>
      </c>
      <c r="D894" s="63">
        <v>5180859.3615100002</v>
      </c>
      <c r="E894" s="63">
        <v>3</v>
      </c>
      <c r="F894" s="63" t="s">
        <v>23</v>
      </c>
      <c r="G894" s="63" t="s">
        <v>2625</v>
      </c>
      <c r="H894" s="60">
        <v>25</v>
      </c>
      <c r="I894" s="60">
        <v>10</v>
      </c>
      <c r="J894" s="60" t="s">
        <v>53</v>
      </c>
      <c r="K894" s="60" t="s">
        <v>28</v>
      </c>
      <c r="L894" s="60">
        <v>102</v>
      </c>
      <c r="M894" s="60">
        <v>128</v>
      </c>
      <c r="N894" s="60">
        <v>26</v>
      </c>
      <c r="O894" s="60">
        <v>26</v>
      </c>
      <c r="P894" s="60">
        <v>792</v>
      </c>
      <c r="Q894" s="60">
        <v>267.23</v>
      </c>
      <c r="R894" s="60">
        <v>215.15999999999997</v>
      </c>
      <c r="S894" s="62">
        <v>24.200594906116404</v>
      </c>
      <c r="T894" s="60">
        <v>1.35</v>
      </c>
      <c r="U894" s="61">
        <f t="shared" si="39"/>
        <v>148.86436789035238</v>
      </c>
      <c r="V894" s="68">
        <f t="shared" si="40"/>
        <v>1.4453425158025615</v>
      </c>
      <c r="W894" s="60">
        <v>25</v>
      </c>
      <c r="X894" s="60" t="s">
        <v>53</v>
      </c>
      <c r="Y894" s="60">
        <f t="shared" si="41"/>
        <v>0</v>
      </c>
      <c r="Z894" s="60">
        <v>6.62</v>
      </c>
      <c r="AA894" s="60">
        <v>27.5</v>
      </c>
      <c r="AB894" s="60"/>
    </row>
    <row r="895" spans="1:28" x14ac:dyDescent="0.3">
      <c r="A895" s="1" t="e">
        <v>#REF!</v>
      </c>
      <c r="B895" s="63">
        <v>243</v>
      </c>
      <c r="C895" s="63">
        <v>493986.992199998</v>
      </c>
      <c r="D895" s="63">
        <v>5180859.3615100002</v>
      </c>
      <c r="E895" s="63">
        <v>3</v>
      </c>
      <c r="F895" s="63" t="s">
        <v>23</v>
      </c>
      <c r="G895" s="63" t="s">
        <v>2626</v>
      </c>
      <c r="H895" s="60">
        <v>25</v>
      </c>
      <c r="I895" s="60">
        <v>10</v>
      </c>
      <c r="J895" s="60" t="s">
        <v>53</v>
      </c>
      <c r="K895" s="60" t="s">
        <v>29</v>
      </c>
      <c r="L895" s="60">
        <v>128</v>
      </c>
      <c r="M895" s="60">
        <v>153</v>
      </c>
      <c r="N895" s="60">
        <v>25</v>
      </c>
      <c r="O895" s="60">
        <v>21</v>
      </c>
      <c r="P895" s="60">
        <v>793</v>
      </c>
      <c r="Q895" s="60">
        <v>218.72000000000003</v>
      </c>
      <c r="R895" s="60">
        <v>175.2</v>
      </c>
      <c r="S895" s="62">
        <v>24.84018264840185</v>
      </c>
      <c r="T895" s="60">
        <v>1.35</v>
      </c>
      <c r="U895" s="61">
        <f t="shared" si="39"/>
        <v>120.23660483451538</v>
      </c>
      <c r="V895" s="68">
        <f t="shared" si="40"/>
        <v>1.4571269726148048</v>
      </c>
      <c r="W895" s="60">
        <v>25</v>
      </c>
      <c r="X895" s="60" t="s">
        <v>53</v>
      </c>
      <c r="Y895" s="60">
        <f t="shared" si="41"/>
        <v>0</v>
      </c>
      <c r="Z895" s="60">
        <v>6.83</v>
      </c>
      <c r="AA895" s="60">
        <v>15.2</v>
      </c>
      <c r="AB895" s="60"/>
    </row>
    <row r="896" spans="1:28" x14ac:dyDescent="0.3">
      <c r="A896" s="1" t="e">
        <v>#REF!</v>
      </c>
      <c r="B896" s="63">
        <v>265</v>
      </c>
      <c r="C896" s="63">
        <v>493957.474071</v>
      </c>
      <c r="D896" s="63">
        <v>5180890.2630399903</v>
      </c>
      <c r="E896" s="63">
        <v>2</v>
      </c>
      <c r="F896" s="63" t="s">
        <v>23</v>
      </c>
      <c r="G896" s="63" t="s">
        <v>2627</v>
      </c>
      <c r="H896" s="60">
        <v>25</v>
      </c>
      <c r="I896" s="60">
        <v>11</v>
      </c>
      <c r="J896" s="60" t="s">
        <v>58</v>
      </c>
      <c r="K896" s="60" t="s">
        <v>16</v>
      </c>
      <c r="L896" s="60">
        <v>0</v>
      </c>
      <c r="M896" s="60">
        <v>30</v>
      </c>
      <c r="N896" s="60">
        <v>30</v>
      </c>
      <c r="O896" s="60">
        <v>30</v>
      </c>
      <c r="P896" s="60">
        <v>406</v>
      </c>
      <c r="Q896" s="60">
        <v>264.51</v>
      </c>
      <c r="R896" s="60">
        <v>209.36</v>
      </c>
      <c r="S896" s="62">
        <v>26.342185708826886</v>
      </c>
      <c r="T896" s="60">
        <v>1.35</v>
      </c>
      <c r="U896" s="61">
        <f t="shared" si="39"/>
        <v>171.76657833502196</v>
      </c>
      <c r="V896" s="68">
        <f t="shared" si="40"/>
        <v>1.2188634251749138</v>
      </c>
      <c r="W896" s="60">
        <v>25</v>
      </c>
      <c r="X896" s="60" t="s">
        <v>58</v>
      </c>
      <c r="Y896" s="60">
        <f t="shared" si="41"/>
        <v>0</v>
      </c>
      <c r="Z896" s="60">
        <v>4.84</v>
      </c>
      <c r="AA896" s="60">
        <v>129.5</v>
      </c>
      <c r="AB896" s="60"/>
    </row>
    <row r="897" spans="1:28" x14ac:dyDescent="0.3">
      <c r="A897" s="1" t="e">
        <v>#REF!</v>
      </c>
      <c r="B897" s="63">
        <v>265</v>
      </c>
      <c r="C897" s="63">
        <v>493957.474071</v>
      </c>
      <c r="D897" s="63">
        <v>5180890.2630399903</v>
      </c>
      <c r="E897" s="63">
        <v>2</v>
      </c>
      <c r="F897" s="63" t="s">
        <v>23</v>
      </c>
      <c r="G897" s="63" t="s">
        <v>2628</v>
      </c>
      <c r="H897" s="60">
        <v>25</v>
      </c>
      <c r="I897" s="60">
        <v>11</v>
      </c>
      <c r="J897" s="60" t="s">
        <v>58</v>
      </c>
      <c r="K897" s="60" t="s">
        <v>43</v>
      </c>
      <c r="L897" s="60">
        <v>30</v>
      </c>
      <c r="M897" s="60">
        <v>58</v>
      </c>
      <c r="N897" s="60">
        <v>28</v>
      </c>
      <c r="O897" s="60">
        <v>28</v>
      </c>
      <c r="P897" s="60">
        <v>407</v>
      </c>
      <c r="Q897" s="60">
        <v>236.15</v>
      </c>
      <c r="R897" s="60">
        <v>183.76000000000002</v>
      </c>
      <c r="S897" s="62">
        <v>28.510013060513707</v>
      </c>
      <c r="T897" s="60">
        <v>1.35</v>
      </c>
      <c r="U897" s="61">
        <f t="shared" si="39"/>
        <v>160.31547311268716</v>
      </c>
      <c r="V897" s="68">
        <f t="shared" si="40"/>
        <v>1.1462399507178793</v>
      </c>
      <c r="W897" s="60">
        <v>25</v>
      </c>
      <c r="X897" s="60" t="s">
        <v>58</v>
      </c>
      <c r="Y897" s="60">
        <f t="shared" si="41"/>
        <v>0</v>
      </c>
      <c r="Z897" s="60">
        <v>6.12</v>
      </c>
      <c r="AA897" s="60">
        <v>55.1</v>
      </c>
      <c r="AB897" s="60"/>
    </row>
    <row r="898" spans="1:28" x14ac:dyDescent="0.3">
      <c r="A898" s="1" t="e">
        <v>#REF!</v>
      </c>
      <c r="B898" s="63">
        <v>265</v>
      </c>
      <c r="C898" s="63">
        <v>493957.474071</v>
      </c>
      <c r="D898" s="63">
        <v>5180890.2630399903</v>
      </c>
      <c r="E898" s="63">
        <v>2</v>
      </c>
      <c r="F898" s="63" t="s">
        <v>23</v>
      </c>
      <c r="G898" s="63" t="s">
        <v>2629</v>
      </c>
      <c r="H898" s="60">
        <v>25</v>
      </c>
      <c r="I898" s="60">
        <v>11</v>
      </c>
      <c r="J898" s="60" t="s">
        <v>58</v>
      </c>
      <c r="K898" s="60" t="s">
        <v>36</v>
      </c>
      <c r="L898" s="60">
        <v>58</v>
      </c>
      <c r="M898" s="60">
        <v>89</v>
      </c>
      <c r="N898" s="60">
        <v>31</v>
      </c>
      <c r="O898" s="60">
        <v>31</v>
      </c>
      <c r="P898" s="60">
        <v>408</v>
      </c>
      <c r="Q898" s="60">
        <v>282.96000000000004</v>
      </c>
      <c r="R898" s="60">
        <v>223.82000000000002</v>
      </c>
      <c r="S898" s="62">
        <v>26.423018497006527</v>
      </c>
      <c r="T898" s="60">
        <v>1.35</v>
      </c>
      <c r="U898" s="61">
        <f t="shared" ref="U898:U961" si="42">PI()*T898^2*O898</f>
        <v>177.49213094618938</v>
      </c>
      <c r="V898" s="68">
        <f t="shared" ref="V898:V961" si="43">R898/U898</f>
        <v>1.2610136506156207</v>
      </c>
      <c r="W898" s="60">
        <v>25</v>
      </c>
      <c r="X898" s="60" t="s">
        <v>58</v>
      </c>
      <c r="Y898" s="60">
        <f t="shared" ref="Y898:Y961" si="44">W898-H898</f>
        <v>0</v>
      </c>
      <c r="Z898" s="60">
        <v>6.36</v>
      </c>
      <c r="AA898" s="60">
        <v>41.4</v>
      </c>
      <c r="AB898" s="60"/>
    </row>
    <row r="899" spans="1:28" x14ac:dyDescent="0.3">
      <c r="A899" s="1" t="e">
        <v>#REF!</v>
      </c>
      <c r="B899" s="63">
        <v>265</v>
      </c>
      <c r="C899" s="63">
        <v>493957.474071</v>
      </c>
      <c r="D899" s="63">
        <v>5180890.2630399903</v>
      </c>
      <c r="E899" s="63">
        <v>2</v>
      </c>
      <c r="F899" s="63" t="s">
        <v>23</v>
      </c>
      <c r="G899" s="63" t="s">
        <v>2630</v>
      </c>
      <c r="H899" s="60">
        <v>25</v>
      </c>
      <c r="I899" s="60">
        <v>11</v>
      </c>
      <c r="J899" s="60" t="s">
        <v>58</v>
      </c>
      <c r="K899" s="60" t="s">
        <v>37</v>
      </c>
      <c r="L899" s="60">
        <v>89</v>
      </c>
      <c r="M899" s="60">
        <v>128</v>
      </c>
      <c r="N899" s="60">
        <v>39</v>
      </c>
      <c r="O899" s="60">
        <v>39</v>
      </c>
      <c r="P899" s="60">
        <v>409</v>
      </c>
      <c r="Q899" s="60">
        <v>390.19</v>
      </c>
      <c r="R899" s="60">
        <v>312.19</v>
      </c>
      <c r="S899" s="62">
        <v>24.984784906627375</v>
      </c>
      <c r="T899" s="60">
        <v>1.35</v>
      </c>
      <c r="U899" s="61">
        <f t="shared" si="42"/>
        <v>223.29655183552856</v>
      </c>
      <c r="V899" s="68">
        <f t="shared" si="43"/>
        <v>1.3980959286372987</v>
      </c>
      <c r="W899" s="60">
        <v>25</v>
      </c>
      <c r="X899" s="60" t="s">
        <v>58</v>
      </c>
      <c r="Y899" s="60">
        <f t="shared" si="44"/>
        <v>0</v>
      </c>
      <c r="Z899" s="60">
        <v>6.59</v>
      </c>
      <c r="AA899" s="60">
        <v>27.9</v>
      </c>
      <c r="AB899" s="60"/>
    </row>
    <row r="900" spans="1:28" x14ac:dyDescent="0.3">
      <c r="A900" s="1" t="e">
        <v>#REF!</v>
      </c>
      <c r="B900" s="63">
        <v>265</v>
      </c>
      <c r="C900" s="63">
        <v>493957.474071</v>
      </c>
      <c r="D900" s="63">
        <v>5180890.2630399903</v>
      </c>
      <c r="E900" s="63">
        <v>2</v>
      </c>
      <c r="F900" s="63" t="s">
        <v>23</v>
      </c>
      <c r="G900" s="63" t="s">
        <v>2631</v>
      </c>
      <c r="H900" s="60">
        <v>25</v>
      </c>
      <c r="I900" s="60">
        <v>11</v>
      </c>
      <c r="J900" s="60" t="s">
        <v>58</v>
      </c>
      <c r="K900" s="60" t="s">
        <v>38</v>
      </c>
      <c r="L900" s="60">
        <v>128</v>
      </c>
      <c r="M900" s="60">
        <v>153</v>
      </c>
      <c r="N900" s="60">
        <v>25</v>
      </c>
      <c r="O900" s="60">
        <v>15</v>
      </c>
      <c r="P900" s="60">
        <v>410</v>
      </c>
      <c r="Q900" s="60">
        <v>153.36000000000001</v>
      </c>
      <c r="R900" s="60">
        <v>121.91000000000001</v>
      </c>
      <c r="S900" s="62">
        <v>25.797719629234685</v>
      </c>
      <c r="T900" s="60">
        <v>1.35</v>
      </c>
      <c r="U900" s="61">
        <f t="shared" si="42"/>
        <v>85.883289167510981</v>
      </c>
      <c r="V900" s="68">
        <f t="shared" si="43"/>
        <v>1.4194845258222559</v>
      </c>
      <c r="W900" s="60">
        <v>25</v>
      </c>
      <c r="X900" s="60" t="s">
        <v>58</v>
      </c>
      <c r="Y900" s="60">
        <f t="shared" si="44"/>
        <v>0</v>
      </c>
      <c r="Z900" s="60">
        <v>6.87</v>
      </c>
      <c r="AA900" s="60">
        <v>12.1</v>
      </c>
      <c r="AB900" s="60"/>
    </row>
    <row r="901" spans="1:28" x14ac:dyDescent="0.3">
      <c r="A901" s="1" t="e">
        <v>#REF!</v>
      </c>
      <c r="B901" s="63">
        <v>338</v>
      </c>
      <c r="C901" s="63">
        <v>493977.955288</v>
      </c>
      <c r="D901" s="63">
        <v>5180985.8885700004</v>
      </c>
      <c r="E901" s="63">
        <v>1</v>
      </c>
      <c r="F901" s="63" t="s">
        <v>23</v>
      </c>
      <c r="G901" s="63" t="s">
        <v>2632</v>
      </c>
      <c r="H901" s="60">
        <v>25</v>
      </c>
      <c r="I901" s="60">
        <v>14</v>
      </c>
      <c r="J901" s="60" t="s">
        <v>71</v>
      </c>
      <c r="K901" s="60" t="s">
        <v>16</v>
      </c>
      <c r="L901" s="60">
        <v>0</v>
      </c>
      <c r="M901" s="60">
        <v>16</v>
      </c>
      <c r="N901" s="60">
        <v>16</v>
      </c>
      <c r="O901" s="60">
        <v>16</v>
      </c>
      <c r="P901" s="60">
        <v>466</v>
      </c>
      <c r="Q901" s="60">
        <v>141.25</v>
      </c>
      <c r="R901" s="60">
        <v>109.38</v>
      </c>
      <c r="S901" s="62">
        <v>29.136953739257638</v>
      </c>
      <c r="T901" s="60">
        <v>1.35</v>
      </c>
      <c r="U901" s="61">
        <f t="shared" si="42"/>
        <v>91.608841778678382</v>
      </c>
      <c r="V901" s="68">
        <f t="shared" si="43"/>
        <v>1.1939895524959883</v>
      </c>
      <c r="W901" s="60">
        <v>25</v>
      </c>
      <c r="X901" s="60" t="s">
        <v>71</v>
      </c>
      <c r="Y901" s="60">
        <f t="shared" si="44"/>
        <v>0</v>
      </c>
      <c r="Z901" s="60">
        <v>4.21</v>
      </c>
      <c r="AA901" s="60">
        <v>163.5</v>
      </c>
      <c r="AB901" s="60"/>
    </row>
    <row r="902" spans="1:28" x14ac:dyDescent="0.3">
      <c r="A902" s="1" t="e">
        <v>#REF!</v>
      </c>
      <c r="B902" s="63">
        <v>338</v>
      </c>
      <c r="C902" s="63">
        <v>493977.955288</v>
      </c>
      <c r="D902" s="63">
        <v>5180985.8885700004</v>
      </c>
      <c r="E902" s="63">
        <v>1</v>
      </c>
      <c r="F902" s="63" t="s">
        <v>23</v>
      </c>
      <c r="G902" s="63" t="s">
        <v>2633</v>
      </c>
      <c r="H902" s="60">
        <v>25</v>
      </c>
      <c r="I902" s="60">
        <v>14</v>
      </c>
      <c r="J902" s="60" t="s">
        <v>71</v>
      </c>
      <c r="K902" s="60" t="s">
        <v>24</v>
      </c>
      <c r="L902" s="60">
        <v>16</v>
      </c>
      <c r="M902" s="60">
        <v>21</v>
      </c>
      <c r="N902" s="60">
        <v>5</v>
      </c>
      <c r="O902" s="60">
        <v>5</v>
      </c>
      <c r="P902" s="60">
        <v>467</v>
      </c>
      <c r="Q902" s="60">
        <v>50.97</v>
      </c>
      <c r="R902" s="60">
        <v>40.339999999999989</v>
      </c>
      <c r="S902" s="62">
        <v>26.351016360932107</v>
      </c>
      <c r="T902" s="60">
        <v>1.35</v>
      </c>
      <c r="U902" s="61">
        <f t="shared" si="42"/>
        <v>28.627763055836994</v>
      </c>
      <c r="V902" s="68">
        <f t="shared" si="43"/>
        <v>1.4091216250923579</v>
      </c>
      <c r="W902" s="60">
        <v>25</v>
      </c>
      <c r="X902" s="60" t="s">
        <v>71</v>
      </c>
      <c r="Y902" s="60">
        <f t="shared" si="44"/>
        <v>0</v>
      </c>
      <c r="Z902" s="60">
        <v>4.95</v>
      </c>
      <c r="AA902" s="60">
        <v>121.3</v>
      </c>
      <c r="AB902" s="60"/>
    </row>
    <row r="903" spans="1:28" x14ac:dyDescent="0.3">
      <c r="A903" s="1" t="e">
        <v>#REF!</v>
      </c>
      <c r="B903" s="63">
        <v>338</v>
      </c>
      <c r="C903" s="63">
        <v>493977.955288</v>
      </c>
      <c r="D903" s="63">
        <v>5180985.8885700004</v>
      </c>
      <c r="E903" s="63">
        <v>1</v>
      </c>
      <c r="F903" s="63" t="s">
        <v>23</v>
      </c>
      <c r="G903" s="63" t="s">
        <v>2634</v>
      </c>
      <c r="H903" s="60">
        <v>25</v>
      </c>
      <c r="I903" s="60">
        <v>14</v>
      </c>
      <c r="J903" s="60" t="s">
        <v>71</v>
      </c>
      <c r="K903" s="60" t="s">
        <v>25</v>
      </c>
      <c r="L903" s="60">
        <v>21</v>
      </c>
      <c r="M903" s="60">
        <v>60</v>
      </c>
      <c r="N903" s="60">
        <v>39</v>
      </c>
      <c r="O903" s="60">
        <v>39</v>
      </c>
      <c r="P903" s="60">
        <v>468</v>
      </c>
      <c r="Q903" s="60">
        <v>379.77000000000004</v>
      </c>
      <c r="R903" s="60">
        <v>295.57</v>
      </c>
      <c r="S903" s="62">
        <v>28.487329566600145</v>
      </c>
      <c r="T903" s="60">
        <v>1.35</v>
      </c>
      <c r="U903" s="61">
        <f t="shared" si="42"/>
        <v>223.29655183552856</v>
      </c>
      <c r="V903" s="68">
        <f t="shared" si="43"/>
        <v>1.3236657600414055</v>
      </c>
      <c r="W903" s="60">
        <v>25</v>
      </c>
      <c r="X903" s="60" t="s">
        <v>71</v>
      </c>
      <c r="Y903" s="60">
        <f t="shared" si="44"/>
        <v>0</v>
      </c>
      <c r="Z903" s="60">
        <v>5.52</v>
      </c>
      <c r="AA903" s="60">
        <v>88.2</v>
      </c>
      <c r="AB903" s="60"/>
    </row>
    <row r="904" spans="1:28" x14ac:dyDescent="0.3">
      <c r="A904" s="1" t="e">
        <v>#REF!</v>
      </c>
      <c r="B904" s="63">
        <v>338</v>
      </c>
      <c r="C904" s="63">
        <v>493977.955288</v>
      </c>
      <c r="D904" s="63">
        <v>5180985.8885700004</v>
      </c>
      <c r="E904" s="63">
        <v>1</v>
      </c>
      <c r="F904" s="63" t="s">
        <v>23</v>
      </c>
      <c r="G904" s="63" t="s">
        <v>2635</v>
      </c>
      <c r="H904" s="60">
        <v>25</v>
      </c>
      <c r="I904" s="60">
        <v>14</v>
      </c>
      <c r="J904" s="60" t="s">
        <v>71</v>
      </c>
      <c r="K904" s="60" t="s">
        <v>30</v>
      </c>
      <c r="L904" s="60">
        <v>60</v>
      </c>
      <c r="M904" s="60">
        <v>88</v>
      </c>
      <c r="N904" s="60">
        <v>28</v>
      </c>
      <c r="O904" s="60">
        <v>28</v>
      </c>
      <c r="P904" s="60">
        <v>469</v>
      </c>
      <c r="Q904" s="60">
        <v>303.15000000000003</v>
      </c>
      <c r="R904" s="60">
        <v>241.82</v>
      </c>
      <c r="S904" s="62">
        <v>25.361839384666297</v>
      </c>
      <c r="T904" s="60">
        <v>1.35</v>
      </c>
      <c r="U904" s="61">
        <f t="shared" si="42"/>
        <v>160.31547311268716</v>
      </c>
      <c r="V904" s="68">
        <f t="shared" si="43"/>
        <v>1.5084008755039047</v>
      </c>
      <c r="W904" s="60">
        <v>25</v>
      </c>
      <c r="X904" s="60" t="s">
        <v>71</v>
      </c>
      <c r="Y904" s="60">
        <f t="shared" si="44"/>
        <v>0</v>
      </c>
      <c r="Z904" s="60">
        <v>6.05</v>
      </c>
      <c r="AA904" s="60">
        <v>57.2</v>
      </c>
      <c r="AB904" s="60"/>
    </row>
    <row r="905" spans="1:28" x14ac:dyDescent="0.3">
      <c r="A905" s="1" t="e">
        <v>#REF!</v>
      </c>
      <c r="B905" s="63">
        <v>338</v>
      </c>
      <c r="C905" s="63">
        <v>493977.955288</v>
      </c>
      <c r="D905" s="63">
        <v>5180985.8885700004</v>
      </c>
      <c r="E905" s="63">
        <v>1</v>
      </c>
      <c r="F905" s="63" t="s">
        <v>23</v>
      </c>
      <c r="G905" s="63" t="s">
        <v>2636</v>
      </c>
      <c r="H905" s="60">
        <v>25</v>
      </c>
      <c r="I905" s="60">
        <v>14</v>
      </c>
      <c r="J905" s="60" t="s">
        <v>71</v>
      </c>
      <c r="K905" s="60" t="s">
        <v>97</v>
      </c>
      <c r="L905" s="60">
        <v>88</v>
      </c>
      <c r="M905" s="60">
        <v>125</v>
      </c>
      <c r="N905" s="60">
        <v>37</v>
      </c>
      <c r="O905" s="60">
        <v>37</v>
      </c>
      <c r="P905" s="60">
        <v>470</v>
      </c>
      <c r="Q905" s="60">
        <v>437.17999999999995</v>
      </c>
      <c r="R905" s="60">
        <v>356.89</v>
      </c>
      <c r="S905" s="62">
        <v>22.497127966600345</v>
      </c>
      <c r="T905" s="60">
        <v>1.35</v>
      </c>
      <c r="U905" s="61">
        <f t="shared" si="42"/>
        <v>211.84544661319376</v>
      </c>
      <c r="V905" s="68">
        <f t="shared" si="43"/>
        <v>1.6846715646036114</v>
      </c>
      <c r="W905" s="60">
        <v>25</v>
      </c>
      <c r="X905" s="60" t="s">
        <v>71</v>
      </c>
      <c r="Y905" s="60">
        <f t="shared" si="44"/>
        <v>0</v>
      </c>
      <c r="Z905" s="60">
        <v>5.95</v>
      </c>
      <c r="AA905" s="60">
        <v>63.2</v>
      </c>
      <c r="AB905" s="60"/>
    </row>
    <row r="906" spans="1:28" x14ac:dyDescent="0.3">
      <c r="A906" s="1" t="e">
        <v>#REF!</v>
      </c>
      <c r="B906" s="63">
        <v>338</v>
      </c>
      <c r="C906" s="63">
        <v>493977.955288</v>
      </c>
      <c r="D906" s="63">
        <v>5180985.8885700004</v>
      </c>
      <c r="E906" s="63">
        <v>1</v>
      </c>
      <c r="F906" s="63" t="s">
        <v>23</v>
      </c>
      <c r="G906" s="63" t="s">
        <v>2637</v>
      </c>
      <c r="H906" s="60">
        <v>25</v>
      </c>
      <c r="I906" s="60">
        <v>14</v>
      </c>
      <c r="J906" s="60" t="s">
        <v>71</v>
      </c>
      <c r="K906" s="60" t="s">
        <v>38</v>
      </c>
      <c r="L906" s="60">
        <v>125</v>
      </c>
      <c r="M906" s="60">
        <v>153</v>
      </c>
      <c r="N906" s="60">
        <v>28</v>
      </c>
      <c r="O906" s="60">
        <v>24</v>
      </c>
      <c r="P906" s="60">
        <v>471</v>
      </c>
      <c r="Q906" s="60">
        <v>284.21000000000004</v>
      </c>
      <c r="R906" s="60">
        <v>229.89000000000004</v>
      </c>
      <c r="S906" s="62">
        <v>23.628691983122355</v>
      </c>
      <c r="T906" s="60">
        <v>1.35</v>
      </c>
      <c r="U906" s="61">
        <f t="shared" si="42"/>
        <v>137.41326266801758</v>
      </c>
      <c r="V906" s="68">
        <f t="shared" si="43"/>
        <v>1.6729826185366172</v>
      </c>
      <c r="W906" s="60">
        <v>25</v>
      </c>
      <c r="X906" s="60" t="s">
        <v>71</v>
      </c>
      <c r="Y906" s="60">
        <f t="shared" si="44"/>
        <v>0</v>
      </c>
      <c r="Z906" s="60">
        <v>5.85</v>
      </c>
      <c r="AA906" s="60">
        <v>69.2</v>
      </c>
      <c r="AB906" s="60"/>
    </row>
    <row r="907" spans="1:28" x14ac:dyDescent="0.3">
      <c r="A907" s="1" t="e">
        <v>#REF!</v>
      </c>
      <c r="B907" s="63">
        <v>91</v>
      </c>
      <c r="C907" s="63">
        <v>493998.558499999</v>
      </c>
      <c r="D907" s="63">
        <v>5180669.9977099802</v>
      </c>
      <c r="E907" s="63">
        <v>6</v>
      </c>
      <c r="F907" s="63" t="s">
        <v>23</v>
      </c>
      <c r="G907" s="63" t="s">
        <v>2638</v>
      </c>
      <c r="H907" s="60">
        <v>26</v>
      </c>
      <c r="I907" s="60">
        <v>4</v>
      </c>
      <c r="J907" s="60" t="s">
        <v>33</v>
      </c>
      <c r="K907" s="60" t="s">
        <v>16</v>
      </c>
      <c r="L907" s="60">
        <v>0</v>
      </c>
      <c r="M907" s="60">
        <v>22</v>
      </c>
      <c r="N907" s="60">
        <v>22</v>
      </c>
      <c r="O907" s="60">
        <v>22</v>
      </c>
      <c r="P907" s="60">
        <v>609</v>
      </c>
      <c r="Q907" s="60">
        <v>199.36999999999998</v>
      </c>
      <c r="R907" s="60">
        <v>164.46</v>
      </c>
      <c r="S907" s="62">
        <v>21.227046090234687</v>
      </c>
      <c r="T907" s="60">
        <v>1.35</v>
      </c>
      <c r="U907" s="61">
        <f t="shared" si="42"/>
        <v>125.96215744568278</v>
      </c>
      <c r="V907" s="62">
        <f t="shared" si="43"/>
        <v>1.3056302252596634</v>
      </c>
      <c r="W907" s="60">
        <v>26</v>
      </c>
      <c r="X907" s="60" t="s">
        <v>33</v>
      </c>
      <c r="Y907" s="60">
        <f t="shared" si="44"/>
        <v>0</v>
      </c>
      <c r="Z907" s="60">
        <v>4.79</v>
      </c>
      <c r="AA907" s="60">
        <v>127.8</v>
      </c>
      <c r="AB907" s="60"/>
    </row>
    <row r="908" spans="1:28" x14ac:dyDescent="0.3">
      <c r="A908" s="1" t="e">
        <v>#REF!</v>
      </c>
      <c r="B908" s="63">
        <v>91</v>
      </c>
      <c r="C908" s="63">
        <v>493998.558499999</v>
      </c>
      <c r="D908" s="63">
        <v>5180669.9977099802</v>
      </c>
      <c r="E908" s="63">
        <v>6</v>
      </c>
      <c r="F908" s="63" t="s">
        <v>23</v>
      </c>
      <c r="G908" s="63" t="s">
        <v>2639</v>
      </c>
      <c r="H908" s="60">
        <v>26</v>
      </c>
      <c r="I908" s="60">
        <v>4</v>
      </c>
      <c r="J908" s="60" t="s">
        <v>33</v>
      </c>
      <c r="K908" s="60" t="s">
        <v>24</v>
      </c>
      <c r="L908" s="60">
        <v>22</v>
      </c>
      <c r="M908" s="60">
        <v>37</v>
      </c>
      <c r="N908" s="60">
        <v>15</v>
      </c>
      <c r="O908" s="60">
        <v>15</v>
      </c>
      <c r="P908" s="60">
        <v>610</v>
      </c>
      <c r="Q908" s="60">
        <v>131.53</v>
      </c>
      <c r="R908" s="60">
        <v>104</v>
      </c>
      <c r="S908" s="62">
        <v>26.47115384615385</v>
      </c>
      <c r="T908" s="60">
        <v>1.35</v>
      </c>
      <c r="U908" s="61">
        <f t="shared" si="42"/>
        <v>85.883289167510981</v>
      </c>
      <c r="V908" s="62">
        <f t="shared" si="43"/>
        <v>1.2109457032689246</v>
      </c>
      <c r="W908" s="60">
        <v>26</v>
      </c>
      <c r="X908" s="60" t="s">
        <v>33</v>
      </c>
      <c r="Y908" s="60">
        <f t="shared" si="44"/>
        <v>0</v>
      </c>
      <c r="Z908" s="60">
        <v>6.16</v>
      </c>
      <c r="AA908" s="60">
        <v>48.3</v>
      </c>
      <c r="AB908" s="60"/>
    </row>
    <row r="909" spans="1:28" x14ac:dyDescent="0.3">
      <c r="A909" s="1" t="e">
        <v>#REF!</v>
      </c>
      <c r="B909" s="63">
        <v>91</v>
      </c>
      <c r="C909" s="63">
        <v>493998.558499999</v>
      </c>
      <c r="D909" s="63">
        <v>5180669.9977099802</v>
      </c>
      <c r="E909" s="63">
        <v>6</v>
      </c>
      <c r="F909" s="63" t="s">
        <v>23</v>
      </c>
      <c r="G909" s="63" t="s">
        <v>2640</v>
      </c>
      <c r="H909" s="60">
        <v>26</v>
      </c>
      <c r="I909" s="60">
        <v>4</v>
      </c>
      <c r="J909" s="60" t="s">
        <v>33</v>
      </c>
      <c r="K909" s="60" t="s">
        <v>25</v>
      </c>
      <c r="L909" s="60">
        <v>37</v>
      </c>
      <c r="M909" s="60">
        <v>55</v>
      </c>
      <c r="N909" s="60">
        <v>18</v>
      </c>
      <c r="O909" s="60">
        <v>12</v>
      </c>
      <c r="P909" s="60">
        <v>611</v>
      </c>
      <c r="Q909" s="60">
        <v>113.63000000000001</v>
      </c>
      <c r="R909" s="60">
        <v>88.679999999999993</v>
      </c>
      <c r="S909" s="62">
        <v>28.134866937302682</v>
      </c>
      <c r="T909" s="60">
        <v>1.35</v>
      </c>
      <c r="U909" s="61">
        <f t="shared" si="42"/>
        <v>68.70663133400879</v>
      </c>
      <c r="V909" s="62">
        <f t="shared" si="43"/>
        <v>1.2907051077630796</v>
      </c>
      <c r="W909" s="60">
        <v>26</v>
      </c>
      <c r="X909" s="60" t="s">
        <v>33</v>
      </c>
      <c r="Y909" s="60">
        <f t="shared" si="44"/>
        <v>0</v>
      </c>
      <c r="Z909" s="60">
        <v>6.61</v>
      </c>
      <c r="AA909" s="60">
        <v>22.5</v>
      </c>
      <c r="AB909" s="60"/>
    </row>
    <row r="910" spans="1:28" x14ac:dyDescent="0.3">
      <c r="A910" s="76" t="e">
        <v>#REF!</v>
      </c>
      <c r="B910" s="71">
        <v>91</v>
      </c>
      <c r="C910" s="71">
        <v>493998.558499999</v>
      </c>
      <c r="D910" s="71">
        <v>5180669.9977099802</v>
      </c>
      <c r="E910" s="71">
        <v>6</v>
      </c>
      <c r="F910" s="71" t="s">
        <v>23</v>
      </c>
      <c r="G910" s="71" t="s">
        <v>2641</v>
      </c>
      <c r="H910" s="77">
        <v>26</v>
      </c>
      <c r="I910" s="77">
        <v>4</v>
      </c>
      <c r="J910" s="77" t="s">
        <v>33</v>
      </c>
      <c r="K910" s="77" t="s">
        <v>30</v>
      </c>
      <c r="L910" s="77">
        <v>55</v>
      </c>
      <c r="M910" s="77">
        <v>86</v>
      </c>
      <c r="N910" s="77">
        <v>31</v>
      </c>
      <c r="O910" s="77">
        <f>86-55</f>
        <v>31</v>
      </c>
      <c r="P910" s="77">
        <v>612</v>
      </c>
      <c r="Q910" s="77">
        <v>163.98</v>
      </c>
      <c r="R910" s="77">
        <v>128.57</v>
      </c>
      <c r="S910" s="78">
        <v>27.541417126856967</v>
      </c>
      <c r="T910" s="77">
        <v>1.35</v>
      </c>
      <c r="U910" s="61">
        <f t="shared" si="42"/>
        <v>177.49213094618938</v>
      </c>
      <c r="V910" s="78">
        <f t="shared" si="43"/>
        <v>0.72437014145139089</v>
      </c>
      <c r="W910" s="60">
        <v>26</v>
      </c>
      <c r="X910" s="60" t="s">
        <v>33</v>
      </c>
      <c r="Y910" s="60">
        <f t="shared" si="44"/>
        <v>0</v>
      </c>
      <c r="Z910" s="60">
        <v>6.72</v>
      </c>
      <c r="AA910" s="60">
        <v>16.2</v>
      </c>
      <c r="AB910" s="60"/>
    </row>
    <row r="911" spans="1:28" x14ac:dyDescent="0.3">
      <c r="A911" s="72" t="e">
        <v>#REF!</v>
      </c>
      <c r="B911" s="66">
        <v>91</v>
      </c>
      <c r="C911" s="66">
        <v>493998.558499999</v>
      </c>
      <c r="D911" s="66">
        <v>5180669.9977099802</v>
      </c>
      <c r="E911" s="66">
        <v>6</v>
      </c>
      <c r="F911" s="66" t="s">
        <v>23</v>
      </c>
      <c r="G911" s="66" t="s">
        <v>2642</v>
      </c>
      <c r="H911" s="67">
        <v>26</v>
      </c>
      <c r="I911" s="67">
        <v>4</v>
      </c>
      <c r="J911" s="67" t="s">
        <v>33</v>
      </c>
      <c r="K911" s="67" t="s">
        <v>54</v>
      </c>
      <c r="L911" s="67">
        <v>86</v>
      </c>
      <c r="M911" s="67">
        <v>125</v>
      </c>
      <c r="N911" s="67">
        <v>39</v>
      </c>
      <c r="O911" s="67">
        <v>39</v>
      </c>
      <c r="P911" s="67">
        <v>613</v>
      </c>
      <c r="Q911" s="67">
        <v>449.65000000000003</v>
      </c>
      <c r="R911" s="67">
        <v>366.93</v>
      </c>
      <c r="S911" s="68">
        <v>22.543809445943374</v>
      </c>
      <c r="T911" s="67">
        <v>1.35</v>
      </c>
      <c r="U911" s="69">
        <f t="shared" si="42"/>
        <v>223.29655183552856</v>
      </c>
      <c r="V911" s="68">
        <f t="shared" si="43"/>
        <v>1.6432407799573465</v>
      </c>
      <c r="W911" s="60">
        <v>26</v>
      </c>
      <c r="X911" s="60" t="s">
        <v>33</v>
      </c>
      <c r="Y911" s="60">
        <f t="shared" si="44"/>
        <v>0</v>
      </c>
      <c r="Z911" s="60">
        <v>6.56</v>
      </c>
      <c r="AA911" s="60">
        <v>17.7</v>
      </c>
      <c r="AB911" s="60"/>
    </row>
    <row r="912" spans="1:28" x14ac:dyDescent="0.3">
      <c r="A912" s="1" t="e">
        <v>#REF!</v>
      </c>
      <c r="B912" s="63">
        <v>91</v>
      </c>
      <c r="C912" s="63">
        <v>493998.558499999</v>
      </c>
      <c r="D912" s="63">
        <v>5180669.9977099802</v>
      </c>
      <c r="E912" s="63">
        <v>6</v>
      </c>
      <c r="F912" s="63" t="s">
        <v>23</v>
      </c>
      <c r="G912" s="63" t="s">
        <v>2643</v>
      </c>
      <c r="H912" s="60">
        <v>26</v>
      </c>
      <c r="I912" s="60">
        <v>4</v>
      </c>
      <c r="J912" s="60" t="s">
        <v>33</v>
      </c>
      <c r="K912" s="60" t="s">
        <v>38</v>
      </c>
      <c r="L912" s="60">
        <v>125</v>
      </c>
      <c r="M912" s="60">
        <v>153</v>
      </c>
      <c r="N912" s="60">
        <v>28</v>
      </c>
      <c r="O912" s="60">
        <v>26</v>
      </c>
      <c r="P912" s="60">
        <v>614</v>
      </c>
      <c r="Q912" s="60">
        <v>310.77</v>
      </c>
      <c r="R912" s="60">
        <v>253.44</v>
      </c>
      <c r="S912" s="62">
        <v>22.62073863636363</v>
      </c>
      <c r="T912" s="60">
        <v>1.35</v>
      </c>
      <c r="U912" s="61">
        <f t="shared" si="42"/>
        <v>148.86436789035238</v>
      </c>
      <c r="V912" s="62">
        <f t="shared" si="43"/>
        <v>1.7024893437674347</v>
      </c>
      <c r="W912" s="60">
        <v>26</v>
      </c>
      <c r="X912" s="60" t="s">
        <v>33</v>
      </c>
      <c r="Y912" s="60">
        <f t="shared" si="44"/>
        <v>0</v>
      </c>
      <c r="Z912" s="60">
        <v>6.41</v>
      </c>
      <c r="AA912" s="60">
        <v>26.2</v>
      </c>
      <c r="AB912" s="60"/>
    </row>
    <row r="913" spans="1:28" x14ac:dyDescent="0.3">
      <c r="A913" s="1" t="e">
        <v>#REF!</v>
      </c>
      <c r="B913" s="63">
        <v>169</v>
      </c>
      <c r="C913" s="63">
        <v>493989.035435998</v>
      </c>
      <c r="D913" s="63">
        <v>5180765.3500800002</v>
      </c>
      <c r="E913" s="63">
        <v>4</v>
      </c>
      <c r="F913" s="63" t="s">
        <v>23</v>
      </c>
      <c r="G913" s="63" t="s">
        <v>2644</v>
      </c>
      <c r="H913" s="60">
        <v>26</v>
      </c>
      <c r="I913" s="60">
        <v>7</v>
      </c>
      <c r="J913" s="60" t="s">
        <v>47</v>
      </c>
      <c r="K913" s="60" t="s">
        <v>16</v>
      </c>
      <c r="L913" s="60">
        <v>0</v>
      </c>
      <c r="M913" s="60">
        <v>20</v>
      </c>
      <c r="N913" s="60">
        <v>20</v>
      </c>
      <c r="O913" s="60">
        <v>20</v>
      </c>
      <c r="P913" s="60">
        <v>709</v>
      </c>
      <c r="Q913" s="60">
        <v>177.96999999999997</v>
      </c>
      <c r="R913" s="60">
        <v>156.88</v>
      </c>
      <c r="S913" s="62">
        <v>13.443396226415077</v>
      </c>
      <c r="T913" s="60">
        <v>1.35</v>
      </c>
      <c r="U913" s="61">
        <f t="shared" si="42"/>
        <v>114.51105222334797</v>
      </c>
      <c r="V913" s="68">
        <f t="shared" si="43"/>
        <v>1.3699987639098237</v>
      </c>
      <c r="W913" s="60">
        <v>26</v>
      </c>
      <c r="X913" s="60" t="s">
        <v>47</v>
      </c>
      <c r="Y913" s="60">
        <f t="shared" si="44"/>
        <v>0</v>
      </c>
      <c r="Z913" s="60">
        <v>4.6500000000000004</v>
      </c>
      <c r="AA913" s="60">
        <v>136.5</v>
      </c>
      <c r="AB913" s="60"/>
    </row>
    <row r="914" spans="1:28" x14ac:dyDescent="0.3">
      <c r="A914" s="1" t="e">
        <v>#REF!</v>
      </c>
      <c r="B914" s="63">
        <v>169</v>
      </c>
      <c r="C914" s="63">
        <v>493989.035435998</v>
      </c>
      <c r="D914" s="63">
        <v>5180765.3500800002</v>
      </c>
      <c r="E914" s="63">
        <v>4</v>
      </c>
      <c r="F914" s="63" t="s">
        <v>23</v>
      </c>
      <c r="G914" s="63" t="s">
        <v>2645</v>
      </c>
      <c r="H914" s="60">
        <v>26</v>
      </c>
      <c r="I914" s="60">
        <v>7</v>
      </c>
      <c r="J914" s="60" t="s">
        <v>47</v>
      </c>
      <c r="K914" s="60" t="s">
        <v>17</v>
      </c>
      <c r="L914" s="60">
        <v>20</v>
      </c>
      <c r="M914" s="60">
        <v>56</v>
      </c>
      <c r="N914" s="60">
        <v>36</v>
      </c>
      <c r="O914" s="60">
        <v>36</v>
      </c>
      <c r="P914" s="60">
        <v>710</v>
      </c>
      <c r="Q914" s="60">
        <v>336.84</v>
      </c>
      <c r="R914" s="60">
        <v>290.39999999999998</v>
      </c>
      <c r="S914" s="62">
        <v>15.991735537190083</v>
      </c>
      <c r="T914" s="60">
        <v>1.35</v>
      </c>
      <c r="U914" s="61">
        <f t="shared" si="42"/>
        <v>206.11989400202637</v>
      </c>
      <c r="V914" s="68">
        <f t="shared" si="43"/>
        <v>1.4088887509186525</v>
      </c>
      <c r="W914" s="60">
        <v>26</v>
      </c>
      <c r="X914" s="60" t="s">
        <v>47</v>
      </c>
      <c r="Y914" s="60">
        <f t="shared" si="44"/>
        <v>0</v>
      </c>
      <c r="Z914" s="60">
        <v>6.18</v>
      </c>
      <c r="AA914" s="60">
        <v>47.9</v>
      </c>
      <c r="AB914" s="60"/>
    </row>
    <row r="915" spans="1:28" x14ac:dyDescent="0.3">
      <c r="A915" s="1" t="e">
        <v>#REF!</v>
      </c>
      <c r="B915" s="63">
        <v>169</v>
      </c>
      <c r="C915" s="63">
        <v>493989.035435998</v>
      </c>
      <c r="D915" s="63">
        <v>5180765.3500800002</v>
      </c>
      <c r="E915" s="63">
        <v>4</v>
      </c>
      <c r="F915" s="63" t="s">
        <v>23</v>
      </c>
      <c r="G915" s="63" t="s">
        <v>2646</v>
      </c>
      <c r="H915" s="60">
        <v>26</v>
      </c>
      <c r="I915" s="60">
        <v>7</v>
      </c>
      <c r="J915" s="60" t="s">
        <v>47</v>
      </c>
      <c r="K915" s="60" t="s">
        <v>18</v>
      </c>
      <c r="L915" s="60">
        <v>56</v>
      </c>
      <c r="M915" s="60">
        <v>78</v>
      </c>
      <c r="N915" s="60">
        <v>22</v>
      </c>
      <c r="O915" s="60">
        <v>22</v>
      </c>
      <c r="P915" s="60">
        <v>711</v>
      </c>
      <c r="Q915" s="60">
        <v>227.11</v>
      </c>
      <c r="R915" s="60">
        <v>192.89999999999998</v>
      </c>
      <c r="S915" s="62">
        <v>17.734577501296027</v>
      </c>
      <c r="T915" s="60">
        <v>1.35</v>
      </c>
      <c r="U915" s="61">
        <f t="shared" si="42"/>
        <v>125.96215744568278</v>
      </c>
      <c r="V915" s="68">
        <f t="shared" si="43"/>
        <v>1.53141232185692</v>
      </c>
      <c r="W915" s="60">
        <v>26</v>
      </c>
      <c r="X915" s="60" t="s">
        <v>47</v>
      </c>
      <c r="Y915" s="60">
        <f t="shared" si="44"/>
        <v>0</v>
      </c>
      <c r="Z915" s="60">
        <v>6.35</v>
      </c>
      <c r="AA915" s="60">
        <v>29.6</v>
      </c>
      <c r="AB915" s="60"/>
    </row>
    <row r="916" spans="1:28" x14ac:dyDescent="0.3">
      <c r="A916" s="1" t="e">
        <v>#REF!</v>
      </c>
      <c r="B916" s="63">
        <v>169</v>
      </c>
      <c r="C916" s="63">
        <v>493989.035435998</v>
      </c>
      <c r="D916" s="63">
        <v>5180765.3500800002</v>
      </c>
      <c r="E916" s="63">
        <v>4</v>
      </c>
      <c r="F916" s="63" t="s">
        <v>23</v>
      </c>
      <c r="G916" s="63" t="s">
        <v>2647</v>
      </c>
      <c r="H916" s="60">
        <v>26</v>
      </c>
      <c r="I916" s="60">
        <v>7</v>
      </c>
      <c r="J916" s="60" t="s">
        <v>47</v>
      </c>
      <c r="K916" s="60" t="s">
        <v>26</v>
      </c>
      <c r="L916" s="60">
        <v>78</v>
      </c>
      <c r="M916" s="60">
        <v>107</v>
      </c>
      <c r="N916" s="60">
        <v>29</v>
      </c>
      <c r="O916" s="60">
        <v>29</v>
      </c>
      <c r="P916" s="60">
        <v>712</v>
      </c>
      <c r="Q916" s="60">
        <v>332.62</v>
      </c>
      <c r="R916" s="60">
        <v>280.07</v>
      </c>
      <c r="S916" s="62">
        <v>18.76316635126933</v>
      </c>
      <c r="T916" s="60">
        <v>1.35</v>
      </c>
      <c r="U916" s="61">
        <f t="shared" si="42"/>
        <v>166.04102572385457</v>
      </c>
      <c r="V916" s="68">
        <f t="shared" si="43"/>
        <v>1.6867518059409534</v>
      </c>
      <c r="W916" s="60">
        <v>26</v>
      </c>
      <c r="X916" s="60" t="s">
        <v>47</v>
      </c>
      <c r="Y916" s="60">
        <f t="shared" si="44"/>
        <v>0</v>
      </c>
      <c r="Z916" s="60">
        <v>6.28</v>
      </c>
      <c r="AA916" s="60">
        <v>34.299999999999997</v>
      </c>
      <c r="AB916" s="60"/>
    </row>
    <row r="917" spans="1:28" x14ac:dyDescent="0.3">
      <c r="B917" s="63"/>
      <c r="E917" s="63">
        <v>4</v>
      </c>
      <c r="F917" s="63" t="s">
        <v>23</v>
      </c>
      <c r="G917" s="63" t="s">
        <v>2648</v>
      </c>
      <c r="H917" s="60">
        <v>26</v>
      </c>
      <c r="I917" s="60">
        <v>7</v>
      </c>
      <c r="J917" s="60" t="s">
        <v>47</v>
      </c>
      <c r="K917" s="60" t="s">
        <v>54</v>
      </c>
      <c r="L917" s="60">
        <v>107</v>
      </c>
      <c r="M917" s="60">
        <v>150</v>
      </c>
      <c r="N917" s="60">
        <v>43</v>
      </c>
      <c r="O917" s="60">
        <v>43</v>
      </c>
      <c r="P917" s="74">
        <v>713714</v>
      </c>
      <c r="Q917" s="60">
        <v>513.04999999999995</v>
      </c>
      <c r="R917" s="60">
        <v>423.22</v>
      </c>
      <c r="S917" s="62">
        <v>21.225367421199355</v>
      </c>
      <c r="T917" s="60">
        <v>1.35</v>
      </c>
      <c r="U917" s="61">
        <f t="shared" si="42"/>
        <v>246.19876228019814</v>
      </c>
      <c r="V917" s="68">
        <f t="shared" si="43"/>
        <v>1.719017577831421</v>
      </c>
      <c r="W917" s="60">
        <v>26</v>
      </c>
      <c r="X917" s="60" t="s">
        <v>47</v>
      </c>
      <c r="Y917" s="60">
        <f t="shared" si="44"/>
        <v>0</v>
      </c>
      <c r="Z917" s="60">
        <v>6.17</v>
      </c>
      <c r="AA917" s="60">
        <v>40.1</v>
      </c>
      <c r="AB917" s="60"/>
    </row>
    <row r="918" spans="1:28" x14ac:dyDescent="0.3">
      <c r="A918" s="1" t="e">
        <v>#REF!</v>
      </c>
      <c r="B918" s="63">
        <v>195</v>
      </c>
      <c r="C918" s="63">
        <v>494006.16654900002</v>
      </c>
      <c r="D918" s="63">
        <v>5180797.1138899904</v>
      </c>
      <c r="E918" s="63">
        <v>4</v>
      </c>
      <c r="F918" s="63" t="s">
        <v>23</v>
      </c>
      <c r="G918" s="63" t="s">
        <v>2649</v>
      </c>
      <c r="H918" s="60">
        <v>26</v>
      </c>
      <c r="I918" s="60">
        <v>8</v>
      </c>
      <c r="J918" s="60" t="s">
        <v>48</v>
      </c>
      <c r="K918" s="60" t="s">
        <v>16</v>
      </c>
      <c r="L918" s="60">
        <v>0</v>
      </c>
      <c r="M918" s="60">
        <v>17</v>
      </c>
      <c r="N918" s="60">
        <v>17</v>
      </c>
      <c r="O918" s="60">
        <v>17</v>
      </c>
      <c r="P918" s="60">
        <v>739</v>
      </c>
      <c r="Q918" s="60">
        <v>152.03</v>
      </c>
      <c r="R918" s="60">
        <v>135.22</v>
      </c>
      <c r="S918" s="62">
        <v>12.43159295962136</v>
      </c>
      <c r="T918" s="60">
        <v>1.35</v>
      </c>
      <c r="U918" s="61">
        <f t="shared" si="42"/>
        <v>97.334394389845784</v>
      </c>
      <c r="V918" s="68">
        <f t="shared" si="43"/>
        <v>1.389231430961742</v>
      </c>
      <c r="W918" s="60">
        <v>26</v>
      </c>
      <c r="X918" s="60" t="s">
        <v>48</v>
      </c>
      <c r="Y918" s="60">
        <f t="shared" si="44"/>
        <v>0</v>
      </c>
      <c r="Z918" s="60">
        <v>4.3099999999999996</v>
      </c>
      <c r="AA918" s="60">
        <v>157.80000000000001</v>
      </c>
      <c r="AB918" s="60"/>
    </row>
    <row r="919" spans="1:28" x14ac:dyDescent="0.3">
      <c r="A919" s="1" t="e">
        <v>#REF!</v>
      </c>
      <c r="B919" s="63">
        <v>195</v>
      </c>
      <c r="C919" s="63">
        <v>494006.16654900002</v>
      </c>
      <c r="D919" s="63">
        <v>5180797.1138899904</v>
      </c>
      <c r="E919" s="63">
        <v>4</v>
      </c>
      <c r="F919" s="63" t="s">
        <v>23</v>
      </c>
      <c r="G919" s="63" t="s">
        <v>2650</v>
      </c>
      <c r="H919" s="60">
        <v>26</v>
      </c>
      <c r="I919" s="60">
        <v>8</v>
      </c>
      <c r="J919" s="60" t="s">
        <v>48</v>
      </c>
      <c r="K919" s="60" t="s">
        <v>17</v>
      </c>
      <c r="L919" s="60">
        <v>17</v>
      </c>
      <c r="M919" s="60">
        <v>45</v>
      </c>
      <c r="N919" s="60">
        <v>28</v>
      </c>
      <c r="O919" s="60">
        <v>28</v>
      </c>
      <c r="P919" s="60">
        <v>740</v>
      </c>
      <c r="Q919" s="60">
        <v>244.29999999999998</v>
      </c>
      <c r="R919" s="60">
        <v>206.67999999999998</v>
      </c>
      <c r="S919" s="62">
        <v>18.202051480549645</v>
      </c>
      <c r="T919" s="60">
        <v>1.35</v>
      </c>
      <c r="U919" s="61">
        <f t="shared" si="42"/>
        <v>160.31547311268716</v>
      </c>
      <c r="V919" s="68">
        <f t="shared" si="43"/>
        <v>1.289208059503544</v>
      </c>
      <c r="W919" s="60">
        <v>26</v>
      </c>
      <c r="X919" s="60" t="s">
        <v>48</v>
      </c>
      <c r="Y919" s="60">
        <f t="shared" si="44"/>
        <v>0</v>
      </c>
      <c r="Z919" s="60">
        <v>5.54</v>
      </c>
      <c r="AA919" s="60">
        <v>86.7</v>
      </c>
      <c r="AB919" s="60"/>
    </row>
    <row r="920" spans="1:28" x14ac:dyDescent="0.3">
      <c r="A920" s="1" t="e">
        <v>#REF!</v>
      </c>
      <c r="B920" s="63">
        <v>195</v>
      </c>
      <c r="C920" s="63">
        <v>494006.16654900002</v>
      </c>
      <c r="D920" s="63">
        <v>5180797.1138899904</v>
      </c>
      <c r="E920" s="63">
        <v>4</v>
      </c>
      <c r="F920" s="63" t="s">
        <v>23</v>
      </c>
      <c r="G920" s="63" t="s">
        <v>2651</v>
      </c>
      <c r="H920" s="60">
        <v>26</v>
      </c>
      <c r="I920" s="60">
        <v>8</v>
      </c>
      <c r="J920" s="60" t="s">
        <v>48</v>
      </c>
      <c r="K920" s="60" t="s">
        <v>36</v>
      </c>
      <c r="L920" s="60">
        <v>45</v>
      </c>
      <c r="M920" s="60">
        <v>70</v>
      </c>
      <c r="N920" s="60">
        <v>25</v>
      </c>
      <c r="O920" s="60">
        <v>25</v>
      </c>
      <c r="P920" s="60">
        <v>741</v>
      </c>
      <c r="Q920" s="60">
        <v>225.82000000000002</v>
      </c>
      <c r="R920" s="60">
        <v>186.20000000000002</v>
      </c>
      <c r="S920" s="62">
        <v>21.278195488721803</v>
      </c>
      <c r="T920" s="60">
        <v>1.35</v>
      </c>
      <c r="U920" s="61">
        <f t="shared" si="42"/>
        <v>143.13881527918497</v>
      </c>
      <c r="V920" s="68">
        <f t="shared" si="43"/>
        <v>1.3008351343192719</v>
      </c>
      <c r="W920" s="60">
        <v>26</v>
      </c>
      <c r="X920" s="60" t="s">
        <v>48</v>
      </c>
      <c r="Y920" s="60">
        <f t="shared" si="44"/>
        <v>0</v>
      </c>
      <c r="Z920" s="60">
        <v>6.22</v>
      </c>
      <c r="AA920" s="60">
        <v>47.4</v>
      </c>
      <c r="AB920" s="60"/>
    </row>
    <row r="921" spans="1:28" x14ac:dyDescent="0.3">
      <c r="A921" s="1" t="e">
        <v>#REF!</v>
      </c>
      <c r="B921" s="63">
        <v>195</v>
      </c>
      <c r="C921" s="63">
        <v>494006.16654900002</v>
      </c>
      <c r="D921" s="63">
        <v>5180797.1138899904</v>
      </c>
      <c r="E921" s="63">
        <v>4</v>
      </c>
      <c r="F921" s="63" t="s">
        <v>23</v>
      </c>
      <c r="G921" s="63" t="s">
        <v>2652</v>
      </c>
      <c r="H921" s="60">
        <v>26</v>
      </c>
      <c r="I921" s="60">
        <v>8</v>
      </c>
      <c r="J921" s="60" t="s">
        <v>48</v>
      </c>
      <c r="K921" s="60" t="s">
        <v>37</v>
      </c>
      <c r="L921" s="60">
        <v>70</v>
      </c>
      <c r="M921" s="60">
        <v>92</v>
      </c>
      <c r="N921" s="60">
        <v>22</v>
      </c>
      <c r="O921" s="60">
        <v>22</v>
      </c>
      <c r="P921" s="60">
        <v>742</v>
      </c>
      <c r="Q921" s="60">
        <v>215.49</v>
      </c>
      <c r="R921" s="60">
        <v>175.07999999999998</v>
      </c>
      <c r="S921" s="62">
        <v>23.080877313228253</v>
      </c>
      <c r="T921" s="60">
        <v>1.35</v>
      </c>
      <c r="U921" s="61">
        <f t="shared" si="42"/>
        <v>125.96215744568278</v>
      </c>
      <c r="V921" s="68">
        <f t="shared" si="43"/>
        <v>1.3899412613307909</v>
      </c>
      <c r="W921" s="60">
        <v>26</v>
      </c>
      <c r="X921" s="60" t="s">
        <v>48</v>
      </c>
      <c r="Y921" s="60">
        <f t="shared" si="44"/>
        <v>0</v>
      </c>
      <c r="Z921" s="60">
        <v>6.52</v>
      </c>
      <c r="AA921" s="60">
        <v>29.9</v>
      </c>
      <c r="AB921" s="60"/>
    </row>
    <row r="922" spans="1:28" x14ac:dyDescent="0.3">
      <c r="A922" s="1" t="e">
        <v>#REF!</v>
      </c>
      <c r="B922" s="63">
        <v>195</v>
      </c>
      <c r="C922" s="63">
        <v>494006.16654900002</v>
      </c>
      <c r="D922" s="63">
        <v>5180797.1138899904</v>
      </c>
      <c r="E922" s="63">
        <v>4</v>
      </c>
      <c r="F922" s="63" t="s">
        <v>23</v>
      </c>
      <c r="G922" s="63" t="s">
        <v>2653</v>
      </c>
      <c r="H922" s="60">
        <v>26</v>
      </c>
      <c r="I922" s="60">
        <v>8</v>
      </c>
      <c r="J922" s="60" t="s">
        <v>48</v>
      </c>
      <c r="K922" s="60" t="s">
        <v>28</v>
      </c>
      <c r="L922" s="60">
        <v>92</v>
      </c>
      <c r="M922" s="60">
        <v>114</v>
      </c>
      <c r="N922" s="60">
        <v>22</v>
      </c>
      <c r="O922" s="60">
        <v>22</v>
      </c>
      <c r="P922" s="60">
        <v>743</v>
      </c>
      <c r="Q922" s="60">
        <v>232.90999999999997</v>
      </c>
      <c r="R922" s="60">
        <v>189.13</v>
      </c>
      <c r="S922" s="62">
        <v>23.14809919103261</v>
      </c>
      <c r="T922" s="60">
        <v>1.35</v>
      </c>
      <c r="U922" s="61">
        <f t="shared" si="42"/>
        <v>125.96215744568278</v>
      </c>
      <c r="V922" s="68">
        <f t="shared" si="43"/>
        <v>1.5014826979408984</v>
      </c>
      <c r="W922" s="60">
        <v>26</v>
      </c>
      <c r="X922" s="60" t="s">
        <v>48</v>
      </c>
      <c r="Y922" s="60">
        <f t="shared" si="44"/>
        <v>0</v>
      </c>
      <c r="Z922" s="60">
        <v>6.94</v>
      </c>
      <c r="AA922" s="60">
        <v>6.1</v>
      </c>
      <c r="AB922" s="60"/>
    </row>
    <row r="923" spans="1:28" x14ac:dyDescent="0.3">
      <c r="A923" s="1" t="e">
        <v>#REF!</v>
      </c>
      <c r="B923" s="63">
        <v>195</v>
      </c>
      <c r="C923" s="63">
        <v>494006.16654900002</v>
      </c>
      <c r="D923" s="63">
        <v>5180797.1138899904</v>
      </c>
      <c r="E923" s="63">
        <v>4</v>
      </c>
      <c r="F923" s="63" t="s">
        <v>23</v>
      </c>
      <c r="G923" s="63" t="s">
        <v>2654</v>
      </c>
      <c r="H923" s="60">
        <v>26</v>
      </c>
      <c r="I923" s="60">
        <v>8</v>
      </c>
      <c r="J923" s="60" t="s">
        <v>48</v>
      </c>
      <c r="K923" s="60" t="s">
        <v>29</v>
      </c>
      <c r="L923" s="60">
        <v>114</v>
      </c>
      <c r="M923" s="60">
        <v>153</v>
      </c>
      <c r="N923" s="60">
        <v>39</v>
      </c>
      <c r="O923" s="60">
        <v>18</v>
      </c>
      <c r="P923" s="60">
        <v>744</v>
      </c>
      <c r="Q923" s="60">
        <v>183.36</v>
      </c>
      <c r="R923" s="60">
        <v>147.54000000000002</v>
      </c>
      <c r="S923" s="62">
        <v>24.278161854412357</v>
      </c>
      <c r="T923" s="60">
        <v>1.35</v>
      </c>
      <c r="U923" s="61">
        <f t="shared" si="42"/>
        <v>103.05994700101319</v>
      </c>
      <c r="V923" s="68">
        <f t="shared" si="43"/>
        <v>1.4315939828549451</v>
      </c>
      <c r="W923" s="60">
        <v>26</v>
      </c>
      <c r="X923" s="60" t="s">
        <v>48</v>
      </c>
      <c r="Y923" s="60">
        <f t="shared" si="44"/>
        <v>0</v>
      </c>
      <c r="Z923" s="60">
        <v>7.28</v>
      </c>
      <c r="AA923" s="60">
        <v>-14.1</v>
      </c>
      <c r="AB923" s="60"/>
    </row>
    <row r="924" spans="1:28" x14ac:dyDescent="0.3">
      <c r="A924" s="1" t="e">
        <v>#REF!</v>
      </c>
      <c r="B924" s="63">
        <v>219</v>
      </c>
      <c r="C924" s="63">
        <v>493991.00748700002</v>
      </c>
      <c r="D924" s="63">
        <v>5180828.91</v>
      </c>
      <c r="E924" s="63">
        <v>3</v>
      </c>
      <c r="F924" s="63" t="s">
        <v>23</v>
      </c>
      <c r="G924" s="63" t="s">
        <v>2655</v>
      </c>
      <c r="H924" s="60">
        <v>26</v>
      </c>
      <c r="I924" s="60">
        <v>9</v>
      </c>
      <c r="J924" s="60" t="s">
        <v>55</v>
      </c>
      <c r="K924" s="60" t="s">
        <v>16</v>
      </c>
      <c r="L924" s="60">
        <v>0</v>
      </c>
      <c r="M924" s="60">
        <v>23</v>
      </c>
      <c r="N924" s="60">
        <v>23</v>
      </c>
      <c r="O924" s="60">
        <v>23</v>
      </c>
      <c r="P924" s="60">
        <v>764</v>
      </c>
      <c r="Q924" s="60">
        <v>210.45</v>
      </c>
      <c r="R924" s="60">
        <v>167.63</v>
      </c>
      <c r="S924" s="62">
        <v>25.544353635984006</v>
      </c>
      <c r="T924" s="60">
        <v>1.35</v>
      </c>
      <c r="U924" s="61">
        <f t="shared" si="42"/>
        <v>131.68771005685016</v>
      </c>
      <c r="V924" s="68">
        <f t="shared" si="43"/>
        <v>1.2729357958129379</v>
      </c>
      <c r="W924" s="60">
        <v>26</v>
      </c>
      <c r="X924" s="60" t="s">
        <v>55</v>
      </c>
      <c r="Y924" s="60">
        <f t="shared" si="44"/>
        <v>0</v>
      </c>
      <c r="Z924" s="60">
        <v>4.74</v>
      </c>
      <c r="AA924" s="60">
        <v>135.30000000000001</v>
      </c>
      <c r="AB924" s="60"/>
    </row>
    <row r="925" spans="1:28" x14ac:dyDescent="0.3">
      <c r="A925" s="1" t="e">
        <v>#REF!</v>
      </c>
      <c r="B925" s="63">
        <v>219</v>
      </c>
      <c r="C925" s="63">
        <v>493991.00748700002</v>
      </c>
      <c r="D925" s="63">
        <v>5180828.91</v>
      </c>
      <c r="E925" s="63">
        <v>3</v>
      </c>
      <c r="F925" s="63" t="s">
        <v>23</v>
      </c>
      <c r="G925" s="63" t="s">
        <v>2656</v>
      </c>
      <c r="H925" s="60">
        <v>26</v>
      </c>
      <c r="I925" s="60">
        <v>9</v>
      </c>
      <c r="J925" s="60" t="s">
        <v>55</v>
      </c>
      <c r="K925" s="60" t="s">
        <v>43</v>
      </c>
      <c r="L925" s="60">
        <v>23</v>
      </c>
      <c r="M925" s="60">
        <v>44</v>
      </c>
      <c r="N925" s="60">
        <v>21</v>
      </c>
      <c r="O925" s="60">
        <v>21</v>
      </c>
      <c r="P925" s="60">
        <v>765</v>
      </c>
      <c r="Q925" s="60">
        <v>172.62</v>
      </c>
      <c r="R925" s="60">
        <v>135.32</v>
      </c>
      <c r="S925" s="62">
        <v>27.564292048477689</v>
      </c>
      <c r="T925" s="60">
        <v>1.35</v>
      </c>
      <c r="U925" s="61">
        <f t="shared" si="42"/>
        <v>120.23660483451538</v>
      </c>
      <c r="V925" s="68">
        <f t="shared" si="43"/>
        <v>1.1254476137798823</v>
      </c>
      <c r="W925" s="60">
        <v>26</v>
      </c>
      <c r="X925" s="60" t="s">
        <v>55</v>
      </c>
      <c r="Y925" s="60">
        <f t="shared" si="44"/>
        <v>0</v>
      </c>
      <c r="Z925" s="60">
        <v>6.2</v>
      </c>
      <c r="AA925" s="60">
        <v>50.6</v>
      </c>
      <c r="AB925" s="60"/>
    </row>
    <row r="926" spans="1:28" x14ac:dyDescent="0.3">
      <c r="A926" s="1" t="e">
        <v>#REF!</v>
      </c>
      <c r="B926" s="63">
        <v>219</v>
      </c>
      <c r="C926" s="63">
        <v>493991.00748700002</v>
      </c>
      <c r="D926" s="63">
        <v>5180828.91</v>
      </c>
      <c r="E926" s="63">
        <v>3</v>
      </c>
      <c r="F926" s="63" t="s">
        <v>23</v>
      </c>
      <c r="G926" s="63" t="s">
        <v>2657</v>
      </c>
      <c r="H926" s="60">
        <v>26</v>
      </c>
      <c r="I926" s="60">
        <v>9</v>
      </c>
      <c r="J926" s="60" t="s">
        <v>55</v>
      </c>
      <c r="K926" s="60" t="s">
        <v>18</v>
      </c>
      <c r="L926" s="60">
        <v>44</v>
      </c>
      <c r="M926" s="60">
        <v>83</v>
      </c>
      <c r="N926" s="60">
        <v>39</v>
      </c>
      <c r="O926" s="60">
        <v>39</v>
      </c>
      <c r="P926" s="60">
        <v>766</v>
      </c>
      <c r="Q926" s="60">
        <v>368.33000000000004</v>
      </c>
      <c r="R926" s="60">
        <v>294.43</v>
      </c>
      <c r="S926" s="62">
        <v>25.099344496145104</v>
      </c>
      <c r="T926" s="60">
        <v>1.35</v>
      </c>
      <c r="U926" s="61">
        <f t="shared" si="42"/>
        <v>223.29655183552856</v>
      </c>
      <c r="V926" s="68">
        <f t="shared" si="43"/>
        <v>1.3185604416178605</v>
      </c>
      <c r="W926" s="60">
        <v>26</v>
      </c>
      <c r="X926" s="60" t="s">
        <v>55</v>
      </c>
      <c r="Y926" s="60">
        <f t="shared" si="44"/>
        <v>0</v>
      </c>
      <c r="Z926" s="60">
        <v>6.69</v>
      </c>
      <c r="AA926" s="60">
        <v>21.7</v>
      </c>
      <c r="AB926" s="60"/>
    </row>
    <row r="927" spans="1:28" x14ac:dyDescent="0.3">
      <c r="A927" s="1" t="e">
        <v>#REF!</v>
      </c>
      <c r="B927" s="63">
        <v>219</v>
      </c>
      <c r="C927" s="63">
        <v>493991.00748700002</v>
      </c>
      <c r="D927" s="63">
        <v>5180828.91</v>
      </c>
      <c r="E927" s="63">
        <v>3</v>
      </c>
      <c r="F927" s="63" t="s">
        <v>23</v>
      </c>
      <c r="G927" s="63" t="s">
        <v>2658</v>
      </c>
      <c r="H927" s="60">
        <v>26</v>
      </c>
      <c r="I927" s="60">
        <v>9</v>
      </c>
      <c r="J927" s="60" t="s">
        <v>55</v>
      </c>
      <c r="K927" s="60" t="s">
        <v>28</v>
      </c>
      <c r="L927" s="60">
        <v>83</v>
      </c>
      <c r="M927" s="60">
        <v>116</v>
      </c>
      <c r="N927" s="60">
        <v>33</v>
      </c>
      <c r="O927" s="60">
        <v>33</v>
      </c>
      <c r="P927" s="60">
        <v>767</v>
      </c>
      <c r="Q927" s="60">
        <v>320.52999999999997</v>
      </c>
      <c r="R927" s="60">
        <v>253.51000000000002</v>
      </c>
      <c r="S927" s="62">
        <v>26.436826949627211</v>
      </c>
      <c r="T927" s="60">
        <v>1.35</v>
      </c>
      <c r="U927" s="61">
        <f t="shared" si="42"/>
        <v>188.94323616852415</v>
      </c>
      <c r="V927" s="68">
        <f t="shared" si="43"/>
        <v>1.3417257221840257</v>
      </c>
      <c r="W927" s="60">
        <v>26</v>
      </c>
      <c r="X927" s="60" t="s">
        <v>55</v>
      </c>
      <c r="Y927" s="60">
        <f t="shared" si="44"/>
        <v>0</v>
      </c>
      <c r="Z927" s="60">
        <v>6.39</v>
      </c>
      <c r="AA927" s="60">
        <v>39.1</v>
      </c>
      <c r="AB927" s="60"/>
    </row>
    <row r="928" spans="1:28" x14ac:dyDescent="0.3">
      <c r="A928" s="1" t="e">
        <v>#REF!</v>
      </c>
      <c r="B928" s="63">
        <v>219</v>
      </c>
      <c r="C928" s="63">
        <v>493991.00748700002</v>
      </c>
      <c r="D928" s="63">
        <v>5180828.91</v>
      </c>
      <c r="E928" s="63">
        <v>3</v>
      </c>
      <c r="F928" s="63" t="s">
        <v>23</v>
      </c>
      <c r="G928" s="63" t="s">
        <v>2659</v>
      </c>
      <c r="H928" s="60">
        <v>26</v>
      </c>
      <c r="I928" s="60">
        <v>9</v>
      </c>
      <c r="J928" s="60" t="s">
        <v>55</v>
      </c>
      <c r="K928" s="60" t="s">
        <v>29</v>
      </c>
      <c r="L928" s="60">
        <v>116</v>
      </c>
      <c r="M928" s="60">
        <v>153</v>
      </c>
      <c r="N928" s="60">
        <v>37</v>
      </c>
      <c r="O928" s="60">
        <v>24</v>
      </c>
      <c r="P928" s="60">
        <v>768</v>
      </c>
      <c r="Q928" s="60">
        <v>247.93</v>
      </c>
      <c r="R928" s="60">
        <v>198.24</v>
      </c>
      <c r="S928" s="62">
        <v>25.065577078288943</v>
      </c>
      <c r="T928" s="60">
        <v>1.35</v>
      </c>
      <c r="U928" s="61">
        <f t="shared" si="42"/>
        <v>137.41326266801758</v>
      </c>
      <c r="V928" s="68">
        <f t="shared" si="43"/>
        <v>1.4426555061059592</v>
      </c>
      <c r="W928" s="60">
        <v>26</v>
      </c>
      <c r="X928" s="60" t="s">
        <v>55</v>
      </c>
      <c r="Y928" s="60">
        <f t="shared" si="44"/>
        <v>0</v>
      </c>
      <c r="Z928" s="60">
        <v>6.91</v>
      </c>
      <c r="AA928" s="60">
        <v>9.1999999999999993</v>
      </c>
      <c r="AB928" s="60"/>
    </row>
    <row r="929" spans="1:28" x14ac:dyDescent="0.3">
      <c r="A929" s="1" t="e">
        <v>#REF!</v>
      </c>
      <c r="B929" s="63">
        <v>289</v>
      </c>
      <c r="C929" s="63">
        <v>494008.965211</v>
      </c>
      <c r="D929" s="63">
        <v>5180924.2349100001</v>
      </c>
      <c r="E929" s="63">
        <v>2</v>
      </c>
      <c r="F929" s="63" t="s">
        <v>23</v>
      </c>
      <c r="G929" s="63" t="s">
        <v>2660</v>
      </c>
      <c r="H929" s="60">
        <v>26</v>
      </c>
      <c r="I929" s="60">
        <v>12</v>
      </c>
      <c r="J929" s="60" t="s">
        <v>66</v>
      </c>
      <c r="K929" s="60" t="s">
        <v>16</v>
      </c>
      <c r="L929" s="60">
        <v>0</v>
      </c>
      <c r="M929" s="60">
        <v>20</v>
      </c>
      <c r="N929" s="60">
        <v>20</v>
      </c>
      <c r="O929" s="60">
        <v>20</v>
      </c>
      <c r="P929" s="60">
        <v>437</v>
      </c>
      <c r="Q929" s="60">
        <v>180.62</v>
      </c>
      <c r="R929" s="60">
        <v>144.01</v>
      </c>
      <c r="S929" s="62">
        <v>25.421845705159374</v>
      </c>
      <c r="T929" s="60">
        <v>1.35</v>
      </c>
      <c r="U929" s="61">
        <f t="shared" si="42"/>
        <v>114.51105222334797</v>
      </c>
      <c r="V929" s="68">
        <f t="shared" si="43"/>
        <v>1.2576078658251766</v>
      </c>
      <c r="W929" s="60">
        <v>26</v>
      </c>
      <c r="X929" s="60" t="s">
        <v>66</v>
      </c>
      <c r="Y929" s="60">
        <f t="shared" si="44"/>
        <v>0</v>
      </c>
      <c r="Z929" s="60">
        <v>4.5999999999999996</v>
      </c>
      <c r="AA929" s="60">
        <v>140.69999999999999</v>
      </c>
      <c r="AB929" s="60"/>
    </row>
    <row r="930" spans="1:28" x14ac:dyDescent="0.3">
      <c r="A930" s="1" t="e">
        <v>#REF!</v>
      </c>
      <c r="B930" s="63">
        <v>289</v>
      </c>
      <c r="C930" s="63">
        <v>494008.965211</v>
      </c>
      <c r="D930" s="63">
        <v>5180924.2349100001</v>
      </c>
      <c r="E930" s="63">
        <v>2</v>
      </c>
      <c r="F930" s="63" t="s">
        <v>23</v>
      </c>
      <c r="G930" s="63" t="s">
        <v>2661</v>
      </c>
      <c r="H930" s="60">
        <v>26</v>
      </c>
      <c r="I930" s="60">
        <v>12</v>
      </c>
      <c r="J930" s="60" t="s">
        <v>66</v>
      </c>
      <c r="K930" s="60" t="s">
        <v>17</v>
      </c>
      <c r="L930" s="60">
        <v>20</v>
      </c>
      <c r="M930" s="60">
        <v>44</v>
      </c>
      <c r="N930" s="60">
        <v>24</v>
      </c>
      <c r="O930" s="60">
        <v>24</v>
      </c>
      <c r="P930" s="60">
        <v>438</v>
      </c>
      <c r="Q930" s="60">
        <v>223.03000000000003</v>
      </c>
      <c r="R930" s="60">
        <v>174.99</v>
      </c>
      <c r="S930" s="62">
        <v>27.452997314132244</v>
      </c>
      <c r="T930" s="60">
        <v>1.35</v>
      </c>
      <c r="U930" s="61">
        <f t="shared" si="42"/>
        <v>137.41326266801758</v>
      </c>
      <c r="V930" s="68">
        <f t="shared" si="43"/>
        <v>1.2734578642730114</v>
      </c>
      <c r="W930" s="60">
        <v>26</v>
      </c>
      <c r="X930" s="60" t="s">
        <v>66</v>
      </c>
      <c r="Y930" s="60">
        <f t="shared" si="44"/>
        <v>0</v>
      </c>
      <c r="Z930" s="60">
        <v>5.94</v>
      </c>
      <c r="AA930" s="60">
        <v>63.7</v>
      </c>
      <c r="AB930" s="60"/>
    </row>
    <row r="931" spans="1:28" x14ac:dyDescent="0.3">
      <c r="A931" s="1" t="e">
        <v>#REF!</v>
      </c>
      <c r="B931" s="63">
        <v>289</v>
      </c>
      <c r="C931" s="63">
        <v>494008.965211</v>
      </c>
      <c r="D931" s="63">
        <v>5180924.2349100001</v>
      </c>
      <c r="E931" s="63">
        <v>2</v>
      </c>
      <c r="F931" s="63" t="s">
        <v>23</v>
      </c>
      <c r="G931" s="63" t="s">
        <v>2662</v>
      </c>
      <c r="H931" s="60">
        <v>26</v>
      </c>
      <c r="I931" s="60">
        <v>12</v>
      </c>
      <c r="J931" s="60" t="s">
        <v>66</v>
      </c>
      <c r="K931" s="60" t="s">
        <v>36</v>
      </c>
      <c r="L931" s="60">
        <v>44</v>
      </c>
      <c r="M931" s="60">
        <v>80</v>
      </c>
      <c r="N931" s="60">
        <v>36</v>
      </c>
      <c r="O931" s="60">
        <v>36</v>
      </c>
      <c r="P931" s="60">
        <v>439</v>
      </c>
      <c r="Q931" s="60">
        <v>347.4</v>
      </c>
      <c r="R931" s="60">
        <v>279.38</v>
      </c>
      <c r="S931" s="62">
        <v>24.346767843081103</v>
      </c>
      <c r="T931" s="60">
        <v>1.35</v>
      </c>
      <c r="U931" s="61">
        <f t="shared" si="42"/>
        <v>206.11989400202637</v>
      </c>
      <c r="V931" s="68">
        <f t="shared" si="43"/>
        <v>1.3554247218720838</v>
      </c>
      <c r="W931" s="60">
        <v>26</v>
      </c>
      <c r="X931" s="60" t="s">
        <v>66</v>
      </c>
      <c r="Y931" s="60">
        <f t="shared" si="44"/>
        <v>0</v>
      </c>
      <c r="Z931" s="60">
        <v>6.54</v>
      </c>
      <c r="AA931" s="60">
        <v>28.6</v>
      </c>
      <c r="AB931" s="60"/>
    </row>
    <row r="932" spans="1:28" x14ac:dyDescent="0.3">
      <c r="A932" s="1" t="e">
        <v>#REF!</v>
      </c>
      <c r="B932" s="63">
        <v>289</v>
      </c>
      <c r="C932" s="63">
        <v>494008.965211</v>
      </c>
      <c r="D932" s="63">
        <v>5180924.2349100001</v>
      </c>
      <c r="E932" s="63">
        <v>2</v>
      </c>
      <c r="F932" s="63" t="s">
        <v>23</v>
      </c>
      <c r="G932" s="63" t="s">
        <v>2663</v>
      </c>
      <c r="H932" s="60">
        <v>26</v>
      </c>
      <c r="I932" s="60">
        <v>12</v>
      </c>
      <c r="J932" s="60" t="s">
        <v>66</v>
      </c>
      <c r="K932" s="60" t="s">
        <v>37</v>
      </c>
      <c r="L932" s="60">
        <v>80</v>
      </c>
      <c r="M932" s="60">
        <v>112</v>
      </c>
      <c r="N932" s="60">
        <v>32</v>
      </c>
      <c r="O932" s="60">
        <v>32</v>
      </c>
      <c r="P932" s="60">
        <v>440</v>
      </c>
      <c r="Q932" s="60">
        <v>330.23</v>
      </c>
      <c r="R932" s="60">
        <v>265.8</v>
      </c>
      <c r="S932" s="62">
        <v>24.240030097817911</v>
      </c>
      <c r="T932" s="60">
        <v>1.35</v>
      </c>
      <c r="U932" s="61">
        <f t="shared" si="42"/>
        <v>183.21768355735676</v>
      </c>
      <c r="V932" s="68">
        <f t="shared" si="43"/>
        <v>1.4507333290063709</v>
      </c>
      <c r="W932" s="60">
        <v>26</v>
      </c>
      <c r="X932" s="60" t="s">
        <v>66</v>
      </c>
      <c r="Y932" s="60">
        <f t="shared" si="44"/>
        <v>0</v>
      </c>
      <c r="Z932" s="60">
        <v>6.88</v>
      </c>
      <c r="AA932" s="60">
        <v>8.8000000000000007</v>
      </c>
      <c r="AB932" s="60"/>
    </row>
    <row r="933" spans="1:28" x14ac:dyDescent="0.3">
      <c r="A933" s="1" t="e">
        <v>#REF!</v>
      </c>
      <c r="B933" s="63">
        <v>289</v>
      </c>
      <c r="C933" s="63">
        <v>494008.965211</v>
      </c>
      <c r="D933" s="63">
        <v>5180924.2349100001</v>
      </c>
      <c r="E933" s="63">
        <v>2</v>
      </c>
      <c r="F933" s="63" t="s">
        <v>23</v>
      </c>
      <c r="G933" s="63" t="s">
        <v>2664</v>
      </c>
      <c r="H933" s="60">
        <v>26</v>
      </c>
      <c r="I933" s="60">
        <v>12</v>
      </c>
      <c r="J933" s="60" t="s">
        <v>66</v>
      </c>
      <c r="K933" s="60" t="s">
        <v>38</v>
      </c>
      <c r="L933" s="60">
        <v>112</v>
      </c>
      <c r="M933" s="60">
        <v>127</v>
      </c>
      <c r="N933" s="60">
        <v>15</v>
      </c>
      <c r="O933" s="60">
        <v>20</v>
      </c>
      <c r="P933" s="60">
        <v>441</v>
      </c>
      <c r="Q933" s="60">
        <v>210.39000000000004</v>
      </c>
      <c r="R933" s="60">
        <v>167.16000000000003</v>
      </c>
      <c r="S933" s="62">
        <v>25.861450107681272</v>
      </c>
      <c r="T933" s="60">
        <v>1.35</v>
      </c>
      <c r="U933" s="61">
        <f t="shared" si="42"/>
        <v>114.51105222334797</v>
      </c>
      <c r="V933" s="68">
        <f t="shared" si="43"/>
        <v>1.4597717578733183</v>
      </c>
      <c r="W933" s="60">
        <v>26</v>
      </c>
      <c r="X933" s="60" t="s">
        <v>66</v>
      </c>
      <c r="Y933" s="60">
        <f t="shared" si="44"/>
        <v>0</v>
      </c>
      <c r="Z933" s="60">
        <v>7.09</v>
      </c>
      <c r="AA933" s="60">
        <v>-2.2999999999999998</v>
      </c>
      <c r="AB933" s="60"/>
    </row>
    <row r="934" spans="1:28" x14ac:dyDescent="0.3">
      <c r="A934" s="1" t="e">
        <v>#REF!</v>
      </c>
      <c r="B934" s="63">
        <v>314</v>
      </c>
      <c r="C934" s="63">
        <v>494013.118976</v>
      </c>
      <c r="D934" s="63">
        <v>5180956.0117199803</v>
      </c>
      <c r="E934" s="63">
        <v>2</v>
      </c>
      <c r="F934" s="63" t="s">
        <v>23</v>
      </c>
      <c r="G934" s="63" t="s">
        <v>2665</v>
      </c>
      <c r="H934" s="60">
        <v>26</v>
      </c>
      <c r="I934" s="60">
        <v>13</v>
      </c>
      <c r="J934" s="60" t="s">
        <v>67</v>
      </c>
      <c r="K934" s="60" t="s">
        <v>16</v>
      </c>
      <c r="L934" s="60">
        <v>0</v>
      </c>
      <c r="M934" s="60">
        <v>20</v>
      </c>
      <c r="N934" s="60">
        <v>20</v>
      </c>
      <c r="O934" s="60">
        <v>20</v>
      </c>
      <c r="P934" s="60">
        <v>454</v>
      </c>
      <c r="Q934" s="60">
        <v>203.01000000000002</v>
      </c>
      <c r="R934" s="60">
        <v>164.54</v>
      </c>
      <c r="S934" s="62">
        <v>23.380333049714373</v>
      </c>
      <c r="T934" s="60">
        <v>1.35</v>
      </c>
      <c r="U934" s="61">
        <f t="shared" si="42"/>
        <v>114.51105222334797</v>
      </c>
      <c r="V934" s="68">
        <f t="shared" si="43"/>
        <v>1.4368918703067466</v>
      </c>
      <c r="W934" s="60">
        <v>26</v>
      </c>
      <c r="X934" s="60" t="s">
        <v>67</v>
      </c>
      <c r="Y934" s="60">
        <f t="shared" si="44"/>
        <v>0</v>
      </c>
      <c r="Z934" s="60">
        <v>4.59</v>
      </c>
      <c r="AA934" s="60">
        <v>141.9</v>
      </c>
      <c r="AB934" s="60"/>
    </row>
    <row r="935" spans="1:28" x14ac:dyDescent="0.3">
      <c r="A935" s="1" t="e">
        <v>#REF!</v>
      </c>
      <c r="B935" s="63">
        <v>314</v>
      </c>
      <c r="C935" s="63">
        <v>494013.118976</v>
      </c>
      <c r="D935" s="63">
        <v>5180956.0117199803</v>
      </c>
      <c r="E935" s="63">
        <v>2</v>
      </c>
      <c r="F935" s="63" t="s">
        <v>23</v>
      </c>
      <c r="G935" s="63" t="s">
        <v>2666</v>
      </c>
      <c r="H935" s="60">
        <v>26</v>
      </c>
      <c r="I935" s="60">
        <v>13</v>
      </c>
      <c r="J935" s="60" t="s">
        <v>67</v>
      </c>
      <c r="K935" s="60" t="s">
        <v>43</v>
      </c>
      <c r="L935" s="60">
        <v>20</v>
      </c>
      <c r="M935" s="60">
        <v>43</v>
      </c>
      <c r="N935" s="60">
        <v>23</v>
      </c>
      <c r="O935" s="60">
        <v>23</v>
      </c>
      <c r="P935" s="60">
        <v>455</v>
      </c>
      <c r="Q935" s="60">
        <v>243.56</v>
      </c>
      <c r="R935" s="60">
        <v>195.46999999999997</v>
      </c>
      <c r="S935" s="62">
        <v>24.602240753056755</v>
      </c>
      <c r="T935" s="60">
        <v>1.35</v>
      </c>
      <c r="U935" s="61">
        <f t="shared" si="42"/>
        <v>131.68771005685016</v>
      </c>
      <c r="V935" s="68">
        <f t="shared" si="43"/>
        <v>1.4843450456812919</v>
      </c>
      <c r="W935" s="60">
        <v>26</v>
      </c>
      <c r="X935" s="60" t="s">
        <v>67</v>
      </c>
      <c r="Y935" s="60">
        <f t="shared" si="44"/>
        <v>0</v>
      </c>
      <c r="Z935" s="60">
        <v>5.71</v>
      </c>
      <c r="AA935" s="60">
        <v>77</v>
      </c>
      <c r="AB935" s="60"/>
    </row>
    <row r="936" spans="1:28" x14ac:dyDescent="0.3">
      <c r="A936" s="1" t="e">
        <v>#REF!</v>
      </c>
      <c r="B936" s="63">
        <v>314</v>
      </c>
      <c r="C936" s="63">
        <v>494013.118976</v>
      </c>
      <c r="D936" s="63">
        <v>5180956.0117199803</v>
      </c>
      <c r="E936" s="63">
        <v>2</v>
      </c>
      <c r="F936" s="63" t="s">
        <v>23</v>
      </c>
      <c r="G936" s="63" t="s">
        <v>2667</v>
      </c>
      <c r="H936" s="60">
        <v>26</v>
      </c>
      <c r="I936" s="60">
        <v>13</v>
      </c>
      <c r="J936" s="60" t="s">
        <v>67</v>
      </c>
      <c r="K936" s="60" t="s">
        <v>19</v>
      </c>
      <c r="L936" s="60">
        <v>43</v>
      </c>
      <c r="M936" s="60">
        <v>76</v>
      </c>
      <c r="N936" s="60">
        <v>33</v>
      </c>
      <c r="O936" s="60">
        <v>33</v>
      </c>
      <c r="P936" s="60">
        <v>456</v>
      </c>
      <c r="Q936" s="60">
        <v>381.96999999999997</v>
      </c>
      <c r="R936" s="60">
        <v>310.14</v>
      </c>
      <c r="S936" s="62">
        <v>23.160508157606237</v>
      </c>
      <c r="T936" s="60">
        <v>1.35</v>
      </c>
      <c r="U936" s="61">
        <f t="shared" si="42"/>
        <v>188.94323616852415</v>
      </c>
      <c r="V936" s="68">
        <f t="shared" si="43"/>
        <v>1.6414453689327984</v>
      </c>
      <c r="W936" s="60">
        <v>26</v>
      </c>
      <c r="X936" s="60" t="s">
        <v>67</v>
      </c>
      <c r="Y936" s="60">
        <f t="shared" si="44"/>
        <v>0</v>
      </c>
      <c r="Z936" s="60">
        <v>5.98</v>
      </c>
      <c r="AA936" s="60">
        <v>61.6</v>
      </c>
      <c r="AB936" s="60"/>
    </row>
    <row r="937" spans="1:28" x14ac:dyDescent="0.3">
      <c r="A937" s="1" t="e">
        <v>#REF!</v>
      </c>
      <c r="B937" s="63">
        <v>314</v>
      </c>
      <c r="C937" s="63">
        <v>494013.118976</v>
      </c>
      <c r="D937" s="63">
        <v>5180956.0117199803</v>
      </c>
      <c r="E937" s="63">
        <v>2</v>
      </c>
      <c r="F937" s="63" t="s">
        <v>23</v>
      </c>
      <c r="G937" s="63" t="s">
        <v>2668</v>
      </c>
      <c r="H937" s="60">
        <v>26</v>
      </c>
      <c r="I937" s="60">
        <v>13</v>
      </c>
      <c r="J937" s="60" t="s">
        <v>67</v>
      </c>
      <c r="K937" s="60" t="s">
        <v>20</v>
      </c>
      <c r="L937" s="60">
        <v>76</v>
      </c>
      <c r="M937" s="60">
        <v>113</v>
      </c>
      <c r="N937" s="60">
        <v>37</v>
      </c>
      <c r="O937" s="60">
        <v>37</v>
      </c>
      <c r="P937" s="60">
        <v>457</v>
      </c>
      <c r="Q937" s="60">
        <v>428.71999999999997</v>
      </c>
      <c r="R937" s="60">
        <v>342.06</v>
      </c>
      <c r="S937" s="62">
        <v>25.334736595918834</v>
      </c>
      <c r="T937" s="60">
        <v>1.35</v>
      </c>
      <c r="U937" s="61">
        <f t="shared" si="42"/>
        <v>211.84544661319376</v>
      </c>
      <c r="V937" s="68">
        <f t="shared" si="43"/>
        <v>1.6146676998187435</v>
      </c>
      <c r="W937" s="60">
        <v>26</v>
      </c>
      <c r="X937" s="60" t="s">
        <v>67</v>
      </c>
      <c r="Y937" s="60">
        <f t="shared" si="44"/>
        <v>0</v>
      </c>
      <c r="Z937" s="60">
        <v>5.64</v>
      </c>
      <c r="AA937" s="60">
        <v>81.099999999999994</v>
      </c>
      <c r="AB937" s="60"/>
    </row>
    <row r="938" spans="1:28" x14ac:dyDescent="0.3">
      <c r="B938" s="63"/>
      <c r="E938" s="63">
        <v>2</v>
      </c>
      <c r="F938" s="63" t="s">
        <v>23</v>
      </c>
      <c r="G938" s="63" t="s">
        <v>2669</v>
      </c>
      <c r="H938" s="60">
        <v>26</v>
      </c>
      <c r="I938" s="60">
        <v>13</v>
      </c>
      <c r="J938" s="60" t="s">
        <v>67</v>
      </c>
      <c r="K938" s="60" t="s">
        <v>21</v>
      </c>
      <c r="L938" s="60">
        <v>113</v>
      </c>
      <c r="M938" s="60">
        <v>153</v>
      </c>
      <c r="N938" s="60">
        <v>40</v>
      </c>
      <c r="O938" s="60">
        <v>41</v>
      </c>
      <c r="P938" s="74">
        <v>458459</v>
      </c>
      <c r="Q938" s="60">
        <v>481.1</v>
      </c>
      <c r="R938" s="60">
        <v>395.46</v>
      </c>
      <c r="S938" s="62">
        <v>21.655793253426399</v>
      </c>
      <c r="T938" s="60">
        <v>1.35</v>
      </c>
      <c r="U938" s="61">
        <f t="shared" si="42"/>
        <v>234.74765705786336</v>
      </c>
      <c r="V938" s="68">
        <f t="shared" si="43"/>
        <v>1.6846174524439337</v>
      </c>
      <c r="W938" s="60">
        <v>26</v>
      </c>
      <c r="X938" s="60" t="s">
        <v>67</v>
      </c>
      <c r="Y938" s="60">
        <f t="shared" si="44"/>
        <v>0</v>
      </c>
      <c r="Z938" s="60">
        <v>6.37</v>
      </c>
      <c r="AA938" s="60">
        <v>39.299999999999997</v>
      </c>
      <c r="AB938" s="60"/>
    </row>
    <row r="939" spans="1:28" x14ac:dyDescent="0.3">
      <c r="A939" s="1" t="e">
        <v>#REF!</v>
      </c>
      <c r="B939" s="63">
        <v>67</v>
      </c>
      <c r="C939" s="63">
        <v>494023.79518900003</v>
      </c>
      <c r="D939" s="63">
        <v>5180638.7472000001</v>
      </c>
      <c r="E939" s="63">
        <v>7</v>
      </c>
      <c r="F939" s="63" t="s">
        <v>23</v>
      </c>
      <c r="G939" s="63" t="s">
        <v>2670</v>
      </c>
      <c r="H939" s="60">
        <v>27</v>
      </c>
      <c r="I939" s="60">
        <v>3</v>
      </c>
      <c r="J939" s="60" t="s">
        <v>23</v>
      </c>
      <c r="K939" s="60" t="s">
        <v>16</v>
      </c>
      <c r="L939" s="60">
        <v>0</v>
      </c>
      <c r="M939" s="60">
        <v>15</v>
      </c>
      <c r="N939" s="60">
        <v>15</v>
      </c>
      <c r="O939" s="60">
        <v>15</v>
      </c>
      <c r="P939" s="60">
        <v>575</v>
      </c>
      <c r="Q939" s="60">
        <v>123.16000000000001</v>
      </c>
      <c r="R939" s="60">
        <v>99.749999999999986</v>
      </c>
      <c r="S939" s="62">
        <v>23.468671679198021</v>
      </c>
      <c r="T939" s="60">
        <v>1.35</v>
      </c>
      <c r="U939" s="61">
        <f t="shared" si="42"/>
        <v>85.883289167510981</v>
      </c>
      <c r="V939" s="62">
        <f t="shared" si="43"/>
        <v>1.1614599413564923</v>
      </c>
      <c r="W939" s="60">
        <v>27</v>
      </c>
      <c r="X939" s="60" t="s">
        <v>23</v>
      </c>
      <c r="Y939" s="60">
        <f t="shared" si="44"/>
        <v>0</v>
      </c>
      <c r="Z939" s="60">
        <v>4.2699999999999996</v>
      </c>
      <c r="AA939" s="60">
        <v>148.5</v>
      </c>
      <c r="AB939" s="60"/>
    </row>
    <row r="940" spans="1:28" x14ac:dyDescent="0.3">
      <c r="A940" s="1" t="e">
        <v>#REF!</v>
      </c>
      <c r="B940" s="63">
        <v>67</v>
      </c>
      <c r="C940" s="63">
        <v>494023.79518900003</v>
      </c>
      <c r="D940" s="63">
        <v>5180638.7472000001</v>
      </c>
      <c r="E940" s="63">
        <v>7</v>
      </c>
      <c r="F940" s="63" t="s">
        <v>23</v>
      </c>
      <c r="G940" s="63" t="s">
        <v>2671</v>
      </c>
      <c r="H940" s="60">
        <v>27</v>
      </c>
      <c r="I940" s="60">
        <v>3</v>
      </c>
      <c r="J940" s="60" t="s">
        <v>23</v>
      </c>
      <c r="K940" s="60" t="s">
        <v>24</v>
      </c>
      <c r="L940" s="60">
        <v>15</v>
      </c>
      <c r="M940" s="60">
        <v>32</v>
      </c>
      <c r="N940" s="60">
        <v>17</v>
      </c>
      <c r="O940" s="60">
        <v>17</v>
      </c>
      <c r="P940" s="60">
        <v>576</v>
      </c>
      <c r="Q940" s="60">
        <v>151.5</v>
      </c>
      <c r="R940" s="60">
        <v>123.52999999999999</v>
      </c>
      <c r="S940" s="62">
        <v>22.642273132032717</v>
      </c>
      <c r="T940" s="60">
        <v>1.35</v>
      </c>
      <c r="U940" s="61">
        <f t="shared" si="42"/>
        <v>97.334394389845784</v>
      </c>
      <c r="V940" s="62">
        <f t="shared" si="43"/>
        <v>1.2691300004932995</v>
      </c>
      <c r="W940" s="60">
        <v>27</v>
      </c>
      <c r="X940" s="60" t="s">
        <v>23</v>
      </c>
      <c r="Y940" s="60">
        <f t="shared" si="44"/>
        <v>0</v>
      </c>
      <c r="Z940" s="60">
        <v>5.13</v>
      </c>
      <c r="AA940" s="60">
        <v>98.3</v>
      </c>
      <c r="AB940" s="60"/>
    </row>
    <row r="941" spans="1:28" x14ac:dyDescent="0.3">
      <c r="A941" s="1" t="e">
        <v>#REF!</v>
      </c>
      <c r="B941" s="63">
        <v>67</v>
      </c>
      <c r="C941" s="63">
        <v>494023.79518900003</v>
      </c>
      <c r="D941" s="63">
        <v>5180638.7472000001</v>
      </c>
      <c r="E941" s="63">
        <v>7</v>
      </c>
      <c r="F941" s="63" t="s">
        <v>23</v>
      </c>
      <c r="G941" s="63" t="s">
        <v>2672</v>
      </c>
      <c r="H941" s="60">
        <v>27</v>
      </c>
      <c r="I941" s="60">
        <v>3</v>
      </c>
      <c r="J941" s="60" t="s">
        <v>23</v>
      </c>
      <c r="K941" s="60" t="s">
        <v>25</v>
      </c>
      <c r="L941" s="60">
        <v>32</v>
      </c>
      <c r="M941" s="60">
        <v>59</v>
      </c>
      <c r="N941" s="60">
        <v>27</v>
      </c>
      <c r="O941" s="60">
        <v>27</v>
      </c>
      <c r="P941" s="60">
        <v>577</v>
      </c>
      <c r="Q941" s="60">
        <v>253.56000000000003</v>
      </c>
      <c r="R941" s="60">
        <v>201.02</v>
      </c>
      <c r="S941" s="62">
        <v>26.136702815640245</v>
      </c>
      <c r="T941" s="60">
        <v>1.35</v>
      </c>
      <c r="U941" s="61">
        <f t="shared" si="42"/>
        <v>154.58992050151977</v>
      </c>
      <c r="V941" s="62">
        <f t="shared" si="43"/>
        <v>1.3003435110636712</v>
      </c>
      <c r="W941" s="60">
        <v>27</v>
      </c>
      <c r="X941" s="60" t="s">
        <v>23</v>
      </c>
      <c r="Y941" s="60">
        <f t="shared" si="44"/>
        <v>0</v>
      </c>
      <c r="Z941" s="60">
        <v>5.71</v>
      </c>
      <c r="AA941" s="60">
        <v>64.599999999999994</v>
      </c>
      <c r="AB941" s="60"/>
    </row>
    <row r="942" spans="1:28" x14ac:dyDescent="0.3">
      <c r="A942" s="1" t="e">
        <v>#REF!</v>
      </c>
      <c r="B942" s="63">
        <v>67</v>
      </c>
      <c r="C942" s="63">
        <v>494023.79518900003</v>
      </c>
      <c r="D942" s="63">
        <v>5180638.7472000001</v>
      </c>
      <c r="E942" s="63">
        <v>7</v>
      </c>
      <c r="F942" s="63" t="s">
        <v>23</v>
      </c>
      <c r="G942" s="63" t="s">
        <v>2673</v>
      </c>
      <c r="H942" s="60">
        <v>27</v>
      </c>
      <c r="I942" s="60">
        <v>3</v>
      </c>
      <c r="J942" s="60" t="s">
        <v>23</v>
      </c>
      <c r="K942" s="60" t="s">
        <v>41</v>
      </c>
      <c r="L942" s="60">
        <v>59</v>
      </c>
      <c r="M942" s="95">
        <v>83</v>
      </c>
      <c r="N942" s="60">
        <v>24</v>
      </c>
      <c r="O942" s="60">
        <v>24</v>
      </c>
      <c r="P942" s="60">
        <v>578</v>
      </c>
      <c r="Q942" s="60">
        <v>264.94</v>
      </c>
      <c r="R942" s="60">
        <v>220.53000000000003</v>
      </c>
      <c r="S942" s="62">
        <v>20.137849725660892</v>
      </c>
      <c r="T942" s="60">
        <v>1.35</v>
      </c>
      <c r="U942" s="61">
        <f t="shared" si="42"/>
        <v>137.41326266801758</v>
      </c>
      <c r="V942" s="62">
        <f t="shared" si="43"/>
        <v>1.6048669227277401</v>
      </c>
      <c r="W942" s="60">
        <v>27</v>
      </c>
      <c r="X942" s="60" t="s">
        <v>23</v>
      </c>
      <c r="Y942" s="60">
        <f t="shared" si="44"/>
        <v>0</v>
      </c>
      <c r="Z942" s="95">
        <v>6.18</v>
      </c>
      <c r="AA942" s="60">
        <v>37.299999999999997</v>
      </c>
      <c r="AB942" s="60"/>
    </row>
    <row r="943" spans="1:28" x14ac:dyDescent="0.3">
      <c r="A943" s="1" t="e">
        <v>#REF!</v>
      </c>
      <c r="B943" s="63">
        <v>67</v>
      </c>
      <c r="C943" s="63">
        <v>494023.79518900003</v>
      </c>
      <c r="D943" s="63">
        <v>5180638.7472000001</v>
      </c>
      <c r="E943" s="63">
        <v>7</v>
      </c>
      <c r="F943" s="63" t="s">
        <v>23</v>
      </c>
      <c r="G943" s="63" t="s">
        <v>2674</v>
      </c>
      <c r="H943" s="60">
        <v>27</v>
      </c>
      <c r="I943" s="60">
        <v>3</v>
      </c>
      <c r="J943" s="60" t="s">
        <v>23</v>
      </c>
      <c r="K943" s="60" t="s">
        <v>42</v>
      </c>
      <c r="L943" s="60">
        <v>83</v>
      </c>
      <c r="M943" s="60">
        <v>104</v>
      </c>
      <c r="N943" s="60">
        <v>21</v>
      </c>
      <c r="O943" s="60">
        <v>21</v>
      </c>
      <c r="P943" s="60">
        <v>579</v>
      </c>
      <c r="Q943" s="60">
        <v>235.09000000000003</v>
      </c>
      <c r="R943" s="60">
        <v>194.06</v>
      </c>
      <c r="S943" s="62">
        <v>21.142945480779154</v>
      </c>
      <c r="T943" s="60">
        <v>1.35</v>
      </c>
      <c r="U943" s="61">
        <f t="shared" si="42"/>
        <v>120.23660483451538</v>
      </c>
      <c r="V943" s="62">
        <f t="shared" si="43"/>
        <v>1.6139843624750516</v>
      </c>
      <c r="W943" s="60">
        <v>27</v>
      </c>
      <c r="X943" s="60" t="s">
        <v>23</v>
      </c>
      <c r="Y943" s="60">
        <f t="shared" si="44"/>
        <v>0</v>
      </c>
      <c r="Z943" s="60">
        <v>6.35</v>
      </c>
      <c r="AA943" s="60">
        <v>27.4</v>
      </c>
      <c r="AB943" s="60"/>
    </row>
    <row r="944" spans="1:28" x14ac:dyDescent="0.3">
      <c r="A944" s="1" t="e">
        <v>#REF!</v>
      </c>
      <c r="B944" s="63">
        <v>67</v>
      </c>
      <c r="C944" s="63">
        <v>494023.79518900003</v>
      </c>
      <c r="D944" s="63">
        <v>5180638.7472000001</v>
      </c>
      <c r="E944" s="63">
        <v>7</v>
      </c>
      <c r="F944" s="63" t="s">
        <v>23</v>
      </c>
      <c r="G944" s="63" t="s">
        <v>2675</v>
      </c>
      <c r="H944" s="60">
        <v>27</v>
      </c>
      <c r="I944" s="60">
        <v>3</v>
      </c>
      <c r="J944" s="60" t="s">
        <v>23</v>
      </c>
      <c r="K944" s="60" t="s">
        <v>20</v>
      </c>
      <c r="L944" s="60">
        <v>104</v>
      </c>
      <c r="M944" s="60">
        <v>126</v>
      </c>
      <c r="N944" s="60">
        <v>22</v>
      </c>
      <c r="O944" s="60">
        <v>22</v>
      </c>
      <c r="P944" s="60">
        <v>580</v>
      </c>
      <c r="Q944" s="60">
        <v>245.31</v>
      </c>
      <c r="R944" s="60">
        <v>203.45999999999998</v>
      </c>
      <c r="S944" s="62">
        <v>20.569153641993527</v>
      </c>
      <c r="T944" s="60">
        <v>1.35</v>
      </c>
      <c r="U944" s="61">
        <f t="shared" si="42"/>
        <v>125.96215744568278</v>
      </c>
      <c r="V944" s="62">
        <f t="shared" si="43"/>
        <v>1.6152470243909225</v>
      </c>
      <c r="W944" s="60">
        <v>27</v>
      </c>
      <c r="X944" s="60" t="s">
        <v>23</v>
      </c>
      <c r="Y944" s="60">
        <f t="shared" si="44"/>
        <v>0</v>
      </c>
      <c r="Z944" s="60">
        <v>6.29</v>
      </c>
      <c r="AA944" s="60">
        <v>31</v>
      </c>
      <c r="AB944" s="60"/>
    </row>
    <row r="945" spans="1:28" x14ac:dyDescent="0.3">
      <c r="A945" s="1" t="e">
        <v>#REF!</v>
      </c>
      <c r="B945" s="63">
        <v>67</v>
      </c>
      <c r="C945" s="63">
        <v>494023.79518900003</v>
      </c>
      <c r="D945" s="63">
        <v>5180638.7472000001</v>
      </c>
      <c r="E945" s="63">
        <v>7</v>
      </c>
      <c r="F945" s="63" t="s">
        <v>23</v>
      </c>
      <c r="G945" s="63" t="s">
        <v>2676</v>
      </c>
      <c r="H945" s="60">
        <v>27</v>
      </c>
      <c r="I945" s="60">
        <v>3</v>
      </c>
      <c r="J945" s="60" t="s">
        <v>23</v>
      </c>
      <c r="K945" s="60" t="s">
        <v>21</v>
      </c>
      <c r="L945" s="60">
        <v>126</v>
      </c>
      <c r="M945" s="60">
        <v>153</v>
      </c>
      <c r="N945" s="60">
        <v>27</v>
      </c>
      <c r="O945" s="60">
        <v>20</v>
      </c>
      <c r="P945" s="60">
        <v>581</v>
      </c>
      <c r="Q945" s="60">
        <v>224.62</v>
      </c>
      <c r="R945" s="60">
        <v>188.43</v>
      </c>
      <c r="S945" s="62">
        <v>19.206071220081729</v>
      </c>
      <c r="T945" s="60">
        <v>1.35</v>
      </c>
      <c r="U945" s="61">
        <f t="shared" si="42"/>
        <v>114.51105222334797</v>
      </c>
      <c r="V945" s="62">
        <f t="shared" si="43"/>
        <v>1.6455180206752174</v>
      </c>
      <c r="W945" s="60">
        <v>27</v>
      </c>
      <c r="X945" s="60" t="s">
        <v>23</v>
      </c>
      <c r="Y945" s="60">
        <f t="shared" si="44"/>
        <v>0</v>
      </c>
      <c r="Z945" s="60">
        <v>6.16</v>
      </c>
      <c r="AA945" s="60">
        <v>38.4</v>
      </c>
      <c r="AB945" s="60"/>
    </row>
    <row r="946" spans="1:28" s="88" customFormat="1" ht="21" customHeight="1" x14ac:dyDescent="0.3">
      <c r="A946" s="1" t="e">
        <v>#REF!</v>
      </c>
      <c r="B946" s="63">
        <v>119</v>
      </c>
      <c r="C946" s="63">
        <v>494044.226517</v>
      </c>
      <c r="D946" s="63">
        <v>5180700.4701500004</v>
      </c>
      <c r="E946" s="63">
        <v>7</v>
      </c>
      <c r="F946" s="63" t="s">
        <v>23</v>
      </c>
      <c r="G946" s="63" t="s">
        <v>2677</v>
      </c>
      <c r="H946" s="60">
        <v>27</v>
      </c>
      <c r="I946" s="60">
        <v>5</v>
      </c>
      <c r="J946" s="60" t="s">
        <v>27</v>
      </c>
      <c r="K946" s="60" t="s">
        <v>16</v>
      </c>
      <c r="L946" s="60">
        <v>0</v>
      </c>
      <c r="M946" s="60">
        <v>20</v>
      </c>
      <c r="N946" s="60">
        <v>20</v>
      </c>
      <c r="O946" s="60">
        <v>20</v>
      </c>
      <c r="P946" s="60">
        <v>647</v>
      </c>
      <c r="Q946" s="60">
        <v>180.18</v>
      </c>
      <c r="R946" s="60">
        <v>152.13</v>
      </c>
      <c r="S946" s="62">
        <v>18.438177874186561</v>
      </c>
      <c r="T946" s="60">
        <v>1.35</v>
      </c>
      <c r="U946" s="61">
        <f t="shared" si="42"/>
        <v>114.51105222334797</v>
      </c>
      <c r="V946" s="62">
        <f t="shared" si="43"/>
        <v>1.3285180517185204</v>
      </c>
      <c r="W946" s="60">
        <v>27</v>
      </c>
      <c r="X946" s="60" t="s">
        <v>27</v>
      </c>
      <c r="Y946" s="60">
        <f t="shared" si="44"/>
        <v>0</v>
      </c>
      <c r="Z946" s="60">
        <v>4.83</v>
      </c>
      <c r="AA946" s="60">
        <v>125.8</v>
      </c>
      <c r="AB946" s="60"/>
    </row>
    <row r="947" spans="1:28" x14ac:dyDescent="0.3">
      <c r="A947" s="1" t="e">
        <v>#REF!</v>
      </c>
      <c r="B947" s="63">
        <v>119</v>
      </c>
      <c r="C947" s="63">
        <v>494044.226517</v>
      </c>
      <c r="D947" s="63">
        <v>5180700.4701500004</v>
      </c>
      <c r="E947" s="63">
        <v>7</v>
      </c>
      <c r="F947" s="63" t="s">
        <v>23</v>
      </c>
      <c r="G947" s="63" t="s">
        <v>2678</v>
      </c>
      <c r="H947" s="60">
        <v>27</v>
      </c>
      <c r="I947" s="60">
        <v>5</v>
      </c>
      <c r="J947" s="60" t="s">
        <v>27</v>
      </c>
      <c r="K947" s="60" t="s">
        <v>17</v>
      </c>
      <c r="L947" s="60">
        <v>20</v>
      </c>
      <c r="M947" s="60">
        <v>47</v>
      </c>
      <c r="N947" s="60">
        <v>27</v>
      </c>
      <c r="O947" s="60">
        <v>27</v>
      </c>
      <c r="P947" s="60">
        <v>648</v>
      </c>
      <c r="Q947" s="60">
        <v>236.49</v>
      </c>
      <c r="R947" s="60">
        <v>190.32</v>
      </c>
      <c r="S947" s="62">
        <v>24.259142496847424</v>
      </c>
      <c r="T947" s="60">
        <v>1.35</v>
      </c>
      <c r="U947" s="61">
        <f t="shared" si="42"/>
        <v>154.58992050151977</v>
      </c>
      <c r="V947" s="62">
        <f t="shared" si="43"/>
        <v>1.23112813165674</v>
      </c>
      <c r="W947" s="60">
        <v>27</v>
      </c>
      <c r="X947" s="60" t="s">
        <v>27</v>
      </c>
      <c r="Y947" s="60">
        <f t="shared" si="44"/>
        <v>0</v>
      </c>
      <c r="Z947" s="60">
        <v>5.89</v>
      </c>
      <c r="AA947" s="60">
        <v>64.599999999999994</v>
      </c>
      <c r="AB947" s="60"/>
    </row>
    <row r="948" spans="1:28" x14ac:dyDescent="0.3">
      <c r="A948" s="1" t="e">
        <v>#REF!</v>
      </c>
      <c r="B948" s="63">
        <v>119</v>
      </c>
      <c r="C948" s="63">
        <v>494044.226517</v>
      </c>
      <c r="D948" s="63">
        <v>5180700.4701500004</v>
      </c>
      <c r="E948" s="63">
        <v>7</v>
      </c>
      <c r="F948" s="63" t="s">
        <v>23</v>
      </c>
      <c r="G948" s="63" t="s">
        <v>2679</v>
      </c>
      <c r="H948" s="60">
        <v>27</v>
      </c>
      <c r="I948" s="60">
        <v>5</v>
      </c>
      <c r="J948" s="60" t="s">
        <v>27</v>
      </c>
      <c r="K948" s="60" t="s">
        <v>30</v>
      </c>
      <c r="L948" s="60">
        <v>47</v>
      </c>
      <c r="M948" s="60">
        <v>63</v>
      </c>
      <c r="N948" s="60">
        <v>16</v>
      </c>
      <c r="O948" s="60">
        <v>16</v>
      </c>
      <c r="P948" s="60">
        <v>649</v>
      </c>
      <c r="Q948" s="60">
        <v>157.29</v>
      </c>
      <c r="R948" s="60">
        <v>126.35999999999999</v>
      </c>
      <c r="S948" s="62">
        <v>24.477682811016152</v>
      </c>
      <c r="T948" s="60">
        <v>1.35</v>
      </c>
      <c r="U948" s="61">
        <f t="shared" si="42"/>
        <v>91.608841778678382</v>
      </c>
      <c r="V948" s="62">
        <f t="shared" si="43"/>
        <v>1.3793428401297592</v>
      </c>
      <c r="W948" s="60">
        <v>27</v>
      </c>
      <c r="X948" s="60" t="s">
        <v>27</v>
      </c>
      <c r="Y948" s="60">
        <f t="shared" si="44"/>
        <v>0</v>
      </c>
      <c r="Z948" s="60">
        <v>6.33</v>
      </c>
      <c r="AA948" s="60">
        <v>39.1</v>
      </c>
      <c r="AB948" s="60"/>
    </row>
    <row r="949" spans="1:28" x14ac:dyDescent="0.3">
      <c r="A949" s="1" t="e">
        <v>#REF!</v>
      </c>
      <c r="B949" s="63">
        <v>119</v>
      </c>
      <c r="C949" s="63">
        <v>494044.226517</v>
      </c>
      <c r="D949" s="63">
        <v>5180700.4701500004</v>
      </c>
      <c r="E949" s="63">
        <v>7</v>
      </c>
      <c r="F949" s="63" t="s">
        <v>23</v>
      </c>
      <c r="G949" s="63" t="s">
        <v>2680</v>
      </c>
      <c r="H949" s="60">
        <v>27</v>
      </c>
      <c r="I949" s="60">
        <v>5</v>
      </c>
      <c r="J949" s="60" t="s">
        <v>27</v>
      </c>
      <c r="K949" s="60" t="s">
        <v>26</v>
      </c>
      <c r="L949" s="60">
        <v>63</v>
      </c>
      <c r="M949" s="60">
        <v>84</v>
      </c>
      <c r="N949" s="60">
        <v>21</v>
      </c>
      <c r="O949" s="60">
        <v>21</v>
      </c>
      <c r="P949" s="60">
        <v>650</v>
      </c>
      <c r="Q949" s="60">
        <v>227.97999999999996</v>
      </c>
      <c r="R949" s="60">
        <v>186.59999999999997</v>
      </c>
      <c r="S949" s="62">
        <v>22.175777063236872</v>
      </c>
      <c r="T949" s="60">
        <v>1.35</v>
      </c>
      <c r="U949" s="61">
        <f t="shared" si="42"/>
        <v>120.23660483451538</v>
      </c>
      <c r="V949" s="62">
        <f t="shared" si="43"/>
        <v>1.5519400290520693</v>
      </c>
      <c r="W949" s="60">
        <v>27</v>
      </c>
      <c r="X949" s="60" t="s">
        <v>27</v>
      </c>
      <c r="Y949" s="60">
        <f t="shared" si="44"/>
        <v>0</v>
      </c>
      <c r="Z949" s="60">
        <v>6.47</v>
      </c>
      <c r="AA949" s="60">
        <v>30.7</v>
      </c>
      <c r="AB949" s="60"/>
    </row>
    <row r="950" spans="1:28" x14ac:dyDescent="0.3">
      <c r="A950" s="1" t="e">
        <v>#REF!</v>
      </c>
      <c r="B950" s="63">
        <v>119</v>
      </c>
      <c r="C950" s="63">
        <v>494044.226517</v>
      </c>
      <c r="D950" s="63">
        <v>5180700.4701500004</v>
      </c>
      <c r="E950" s="63">
        <v>7</v>
      </c>
      <c r="F950" s="63" t="s">
        <v>23</v>
      </c>
      <c r="G950" s="63" t="s">
        <v>2681</v>
      </c>
      <c r="H950" s="60">
        <v>27</v>
      </c>
      <c r="I950" s="60">
        <v>5</v>
      </c>
      <c r="J950" s="60" t="s">
        <v>27</v>
      </c>
      <c r="K950" s="60" t="s">
        <v>20</v>
      </c>
      <c r="L950" s="60">
        <v>84</v>
      </c>
      <c r="M950" s="60">
        <v>102</v>
      </c>
      <c r="N950" s="60">
        <v>18</v>
      </c>
      <c r="O950" s="60">
        <v>18</v>
      </c>
      <c r="P950" s="60">
        <v>651</v>
      </c>
      <c r="Q950" s="60">
        <v>215.71000000000004</v>
      </c>
      <c r="R950" s="60">
        <v>178.48000000000002</v>
      </c>
      <c r="S950" s="62">
        <v>20.859480053787546</v>
      </c>
      <c r="T950" s="60">
        <v>1.35</v>
      </c>
      <c r="U950" s="61">
        <f t="shared" si="42"/>
        <v>103.05994700101319</v>
      </c>
      <c r="V950" s="62">
        <f t="shared" si="43"/>
        <v>1.7318076051236992</v>
      </c>
      <c r="W950" s="60">
        <v>27</v>
      </c>
      <c r="X950" s="60" t="s">
        <v>27</v>
      </c>
      <c r="Y950" s="60">
        <f t="shared" si="44"/>
        <v>0</v>
      </c>
      <c r="Z950" s="60">
        <v>6.53</v>
      </c>
      <c r="AA950" s="60">
        <v>27.6</v>
      </c>
      <c r="AB950" s="60"/>
    </row>
    <row r="951" spans="1:28" x14ac:dyDescent="0.3">
      <c r="A951" s="1" t="e">
        <v>#REF!</v>
      </c>
      <c r="B951" s="63">
        <v>119</v>
      </c>
      <c r="C951" s="63">
        <v>494044.226517</v>
      </c>
      <c r="D951" s="63">
        <v>5180700.4701500004</v>
      </c>
      <c r="E951" s="63">
        <v>7</v>
      </c>
      <c r="F951" s="63" t="s">
        <v>23</v>
      </c>
      <c r="G951" s="63" t="s">
        <v>2682</v>
      </c>
      <c r="H951" s="60">
        <v>27</v>
      </c>
      <c r="I951" s="60">
        <v>5</v>
      </c>
      <c r="J951" s="60" t="s">
        <v>27</v>
      </c>
      <c r="K951" s="60" t="s">
        <v>21</v>
      </c>
      <c r="L951" s="60">
        <v>102</v>
      </c>
      <c r="M951" s="60">
        <v>120</v>
      </c>
      <c r="N951" s="60">
        <v>18</v>
      </c>
      <c r="O951" s="60">
        <v>18</v>
      </c>
      <c r="P951" s="60">
        <v>652</v>
      </c>
      <c r="Q951" s="60">
        <v>215.22000000000003</v>
      </c>
      <c r="R951" s="60">
        <v>178.59</v>
      </c>
      <c r="S951" s="62">
        <v>20.510666890643385</v>
      </c>
      <c r="T951" s="60">
        <v>1.35</v>
      </c>
      <c r="U951" s="61">
        <f t="shared" si="42"/>
        <v>103.05994700101319</v>
      </c>
      <c r="V951" s="62">
        <f t="shared" si="43"/>
        <v>1.7328749450865164</v>
      </c>
      <c r="W951" s="60">
        <v>27</v>
      </c>
      <c r="X951" s="60" t="s">
        <v>27</v>
      </c>
      <c r="Y951" s="60">
        <f t="shared" si="44"/>
        <v>0</v>
      </c>
      <c r="Z951" s="60">
        <v>6.55</v>
      </c>
      <c r="AA951" s="60">
        <v>26.1</v>
      </c>
      <c r="AB951" s="60"/>
    </row>
    <row r="952" spans="1:28" x14ac:dyDescent="0.3">
      <c r="A952" s="1" t="e">
        <v>#REF!</v>
      </c>
      <c r="B952" s="63">
        <v>119</v>
      </c>
      <c r="C952" s="63">
        <v>494044.226517</v>
      </c>
      <c r="D952" s="63">
        <v>5180700.4701500004</v>
      </c>
      <c r="E952" s="63">
        <v>7</v>
      </c>
      <c r="F952" s="63" t="s">
        <v>23</v>
      </c>
      <c r="G952" s="63" t="s">
        <v>2683</v>
      </c>
      <c r="H952" s="60">
        <v>27</v>
      </c>
      <c r="I952" s="60">
        <v>5</v>
      </c>
      <c r="J952" s="60" t="s">
        <v>27</v>
      </c>
      <c r="K952" s="60" t="s">
        <v>22</v>
      </c>
      <c r="L952" s="60">
        <v>120</v>
      </c>
      <c r="M952" s="60">
        <v>153</v>
      </c>
      <c r="N952" s="60">
        <v>33</v>
      </c>
      <c r="O952" s="60">
        <v>30</v>
      </c>
      <c r="P952" s="60">
        <v>653</v>
      </c>
      <c r="Q952" s="60">
        <v>368.8</v>
      </c>
      <c r="R952" s="60">
        <v>306.03999999999996</v>
      </c>
      <c r="S952" s="62">
        <v>20.50712325186252</v>
      </c>
      <c r="T952" s="60">
        <v>1.35</v>
      </c>
      <c r="U952" s="61">
        <f t="shared" si="42"/>
        <v>171.76657833502196</v>
      </c>
      <c r="V952" s="62">
        <f t="shared" si="43"/>
        <v>1.7817203030212578</v>
      </c>
      <c r="W952" s="60">
        <v>27</v>
      </c>
      <c r="X952" s="60" t="s">
        <v>27</v>
      </c>
      <c r="Y952" s="60">
        <f t="shared" si="44"/>
        <v>0</v>
      </c>
      <c r="Z952" s="60">
        <v>6.53</v>
      </c>
      <c r="AA952" s="60">
        <v>27.5</v>
      </c>
      <c r="AB952" s="60"/>
    </row>
    <row r="953" spans="1:28" x14ac:dyDescent="0.3">
      <c r="A953" s="72" t="e">
        <v>#REF!</v>
      </c>
      <c r="B953" s="66">
        <v>145</v>
      </c>
      <c r="C953" s="66">
        <v>494039.23383600003</v>
      </c>
      <c r="D953" s="66">
        <v>5180734.0746799903</v>
      </c>
      <c r="E953" s="66">
        <v>6</v>
      </c>
      <c r="F953" s="66" t="s">
        <v>23</v>
      </c>
      <c r="G953" s="66" t="s">
        <v>2684</v>
      </c>
      <c r="H953" s="67">
        <v>27</v>
      </c>
      <c r="I953" s="67">
        <v>6</v>
      </c>
      <c r="J953" s="67" t="s">
        <v>40</v>
      </c>
      <c r="K953" s="67" t="s">
        <v>16</v>
      </c>
      <c r="L953" s="67">
        <v>0</v>
      </c>
      <c r="M953" s="67">
        <v>14</v>
      </c>
      <c r="N953" s="67">
        <v>14</v>
      </c>
      <c r="O953" s="67">
        <v>14</v>
      </c>
      <c r="P953" s="67">
        <v>982</v>
      </c>
      <c r="Q953" s="67">
        <v>131.97</v>
      </c>
      <c r="R953" s="67">
        <v>111.34</v>
      </c>
      <c r="S953" s="68">
        <v>18.528830608945569</v>
      </c>
      <c r="T953" s="67">
        <v>1.35</v>
      </c>
      <c r="U953" s="69">
        <f t="shared" si="42"/>
        <v>80.157736556343579</v>
      </c>
      <c r="V953" s="68">
        <f t="shared" si="43"/>
        <v>1.389011276805928</v>
      </c>
      <c r="W953" s="60">
        <v>27</v>
      </c>
      <c r="X953" s="60" t="s">
        <v>40</v>
      </c>
      <c r="Y953" s="60">
        <f t="shared" si="44"/>
        <v>0</v>
      </c>
      <c r="Z953" s="60">
        <v>4.2300000000000004</v>
      </c>
      <c r="AA953" s="60">
        <v>149</v>
      </c>
      <c r="AB953" s="60"/>
    </row>
    <row r="954" spans="1:28" x14ac:dyDescent="0.3">
      <c r="A954" s="1" t="e">
        <v>#REF!</v>
      </c>
      <c r="B954" s="63">
        <v>145</v>
      </c>
      <c r="C954" s="63">
        <v>494039.23383600003</v>
      </c>
      <c r="D954" s="63">
        <v>5180734.0746799903</v>
      </c>
      <c r="E954" s="63">
        <v>6</v>
      </c>
      <c r="F954" s="63" t="s">
        <v>23</v>
      </c>
      <c r="G954" s="63" t="s">
        <v>2685</v>
      </c>
      <c r="H954" s="60">
        <v>27</v>
      </c>
      <c r="I954" s="60">
        <v>6</v>
      </c>
      <c r="J954" s="60" t="s">
        <v>40</v>
      </c>
      <c r="K954" s="60" t="s">
        <v>17</v>
      </c>
      <c r="L954" s="60">
        <v>14</v>
      </c>
      <c r="M954" s="60">
        <v>32</v>
      </c>
      <c r="N954" s="60">
        <v>18</v>
      </c>
      <c r="O954" s="60">
        <v>18</v>
      </c>
      <c r="P954" s="60">
        <v>983</v>
      </c>
      <c r="Q954" s="60">
        <v>184.76</v>
      </c>
      <c r="R954" s="60">
        <v>150.49</v>
      </c>
      <c r="S954" s="62">
        <v>22.772277227722761</v>
      </c>
      <c r="T954" s="60">
        <v>1.35</v>
      </c>
      <c r="U954" s="61">
        <f t="shared" si="42"/>
        <v>103.05994700101319</v>
      </c>
      <c r="V954" s="68">
        <f t="shared" si="43"/>
        <v>1.4602181000395871</v>
      </c>
      <c r="W954" s="60">
        <v>27</v>
      </c>
      <c r="X954" s="60" t="s">
        <v>40</v>
      </c>
      <c r="Y954" s="60">
        <f t="shared" si="44"/>
        <v>0</v>
      </c>
      <c r="Z954" s="60">
        <v>5.58</v>
      </c>
      <c r="AA954" s="60">
        <v>71</v>
      </c>
      <c r="AB954" s="60"/>
    </row>
    <row r="955" spans="1:28" x14ac:dyDescent="0.3">
      <c r="A955" s="1" t="e">
        <v>#REF!</v>
      </c>
      <c r="B955" s="63">
        <v>145</v>
      </c>
      <c r="C955" s="63">
        <v>494039.23383600003</v>
      </c>
      <c r="D955" s="63">
        <v>5180734.0746799903</v>
      </c>
      <c r="E955" s="63">
        <v>6</v>
      </c>
      <c r="F955" s="63" t="s">
        <v>23</v>
      </c>
      <c r="G955" s="63" t="s">
        <v>2686</v>
      </c>
      <c r="H955" s="60">
        <v>27</v>
      </c>
      <c r="I955" s="60">
        <v>6</v>
      </c>
      <c r="J955" s="60" t="s">
        <v>40</v>
      </c>
      <c r="K955" s="60" t="s">
        <v>30</v>
      </c>
      <c r="L955" s="60">
        <v>32</v>
      </c>
      <c r="M955" s="60">
        <v>50</v>
      </c>
      <c r="N955" s="60">
        <v>18</v>
      </c>
      <c r="O955" s="60">
        <v>18</v>
      </c>
      <c r="P955" s="60">
        <v>984</v>
      </c>
      <c r="Q955" s="60">
        <v>199.82</v>
      </c>
      <c r="R955" s="60">
        <v>161.95999999999998</v>
      </c>
      <c r="S955" s="62">
        <v>23.376142257347503</v>
      </c>
      <c r="T955" s="60">
        <v>1.35</v>
      </c>
      <c r="U955" s="61">
        <f t="shared" si="42"/>
        <v>103.05994700101319</v>
      </c>
      <c r="V955" s="68">
        <f t="shared" si="43"/>
        <v>1.5715125488897035</v>
      </c>
      <c r="W955" s="60">
        <v>27</v>
      </c>
      <c r="X955" s="60" t="s">
        <v>40</v>
      </c>
      <c r="Y955" s="60">
        <f t="shared" si="44"/>
        <v>0</v>
      </c>
      <c r="Z955" s="60">
        <v>6.08</v>
      </c>
      <c r="AA955" s="60">
        <v>42.2</v>
      </c>
      <c r="AB955" s="60"/>
    </row>
    <row r="956" spans="1:28" x14ac:dyDescent="0.3">
      <c r="A956" s="1" t="e">
        <v>#REF!</v>
      </c>
      <c r="B956" s="63">
        <v>145</v>
      </c>
      <c r="C956" s="63">
        <v>494039.23383600003</v>
      </c>
      <c r="D956" s="63">
        <v>5180734.0746799903</v>
      </c>
      <c r="E956" s="63">
        <v>6</v>
      </c>
      <c r="F956" s="63" t="s">
        <v>23</v>
      </c>
      <c r="G956" s="63" t="s">
        <v>2687</v>
      </c>
      <c r="H956" s="60">
        <v>27</v>
      </c>
      <c r="I956" s="60">
        <v>6</v>
      </c>
      <c r="J956" s="60" t="s">
        <v>40</v>
      </c>
      <c r="K956" s="60" t="s">
        <v>19</v>
      </c>
      <c r="L956" s="60">
        <v>50</v>
      </c>
      <c r="M956" s="60">
        <v>68</v>
      </c>
      <c r="N956" s="60">
        <v>18</v>
      </c>
      <c r="O956" s="60">
        <v>18</v>
      </c>
      <c r="P956" s="60">
        <v>985</v>
      </c>
      <c r="Q956" s="60">
        <v>222.74999999999997</v>
      </c>
      <c r="R956" s="60">
        <v>179.26999999999998</v>
      </c>
      <c r="S956" s="62">
        <v>24.253918670162321</v>
      </c>
      <c r="T956" s="60">
        <v>1.35</v>
      </c>
      <c r="U956" s="61">
        <f t="shared" si="42"/>
        <v>103.05994700101319</v>
      </c>
      <c r="V956" s="68">
        <f t="shared" si="43"/>
        <v>1.7394730466748403</v>
      </c>
      <c r="W956" s="60">
        <v>27</v>
      </c>
      <c r="X956" s="60" t="s">
        <v>40</v>
      </c>
      <c r="Y956" s="60">
        <f t="shared" si="44"/>
        <v>0</v>
      </c>
      <c r="Z956" s="60">
        <v>6.17</v>
      </c>
      <c r="AA956" s="60">
        <v>37.5</v>
      </c>
      <c r="AB956" s="60"/>
    </row>
    <row r="957" spans="1:28" x14ac:dyDescent="0.3">
      <c r="B957" s="63"/>
      <c r="E957" s="63">
        <v>6</v>
      </c>
      <c r="F957" s="63" t="s">
        <v>23</v>
      </c>
      <c r="G957" s="63" t="s">
        <v>2688</v>
      </c>
      <c r="H957" s="60">
        <v>27</v>
      </c>
      <c r="I957" s="60">
        <v>6</v>
      </c>
      <c r="J957" s="60" t="s">
        <v>40</v>
      </c>
      <c r="K957" s="60" t="s">
        <v>20</v>
      </c>
      <c r="L957" s="60">
        <v>68</v>
      </c>
      <c r="M957" s="60">
        <v>125</v>
      </c>
      <c r="N957" s="60">
        <v>57</v>
      </c>
      <c r="O957" s="60">
        <v>57</v>
      </c>
      <c r="P957" s="74">
        <v>986987</v>
      </c>
      <c r="Q957" s="60">
        <v>677.42000000000007</v>
      </c>
      <c r="R957" s="60">
        <v>544.43999999999994</v>
      </c>
      <c r="S957" s="62">
        <v>24.425097347733477</v>
      </c>
      <c r="T957" s="60">
        <v>1.35</v>
      </c>
      <c r="U957" s="61">
        <f t="shared" si="42"/>
        <v>326.35649883654173</v>
      </c>
      <c r="V957" s="68">
        <f t="shared" si="43"/>
        <v>1.6682370412138998</v>
      </c>
      <c r="W957" s="60">
        <v>27</v>
      </c>
      <c r="X957" s="60" t="s">
        <v>40</v>
      </c>
      <c r="Y957" s="60">
        <f t="shared" si="44"/>
        <v>0</v>
      </c>
      <c r="Z957" s="60">
        <v>6.19</v>
      </c>
      <c r="AA957" s="60">
        <v>36.799999999999997</v>
      </c>
      <c r="AB957" s="60"/>
    </row>
    <row r="958" spans="1:28" x14ac:dyDescent="0.3">
      <c r="A958" s="1" t="e">
        <v>#REF!</v>
      </c>
      <c r="B958" s="63">
        <v>145</v>
      </c>
      <c r="C958" s="63">
        <v>494039.23383600003</v>
      </c>
      <c r="D958" s="63">
        <v>5180734.0746799903</v>
      </c>
      <c r="E958" s="63">
        <v>6</v>
      </c>
      <c r="F958" s="63" t="s">
        <v>23</v>
      </c>
      <c r="G958" s="63" t="s">
        <v>2689</v>
      </c>
      <c r="H958" s="60">
        <v>27</v>
      </c>
      <c r="I958" s="60">
        <v>6</v>
      </c>
      <c r="J958" s="60" t="s">
        <v>40</v>
      </c>
      <c r="K958" s="60" t="s">
        <v>21</v>
      </c>
      <c r="L958" s="60">
        <v>125</v>
      </c>
      <c r="M958" s="60">
        <v>153</v>
      </c>
      <c r="N958" s="60">
        <v>28</v>
      </c>
      <c r="O958" s="60">
        <v>24</v>
      </c>
      <c r="P958" s="60">
        <v>988</v>
      </c>
      <c r="Q958" s="60">
        <v>289.28999999999996</v>
      </c>
      <c r="R958" s="60">
        <v>232.59</v>
      </c>
      <c r="S958" s="62">
        <v>24.377660260544289</v>
      </c>
      <c r="T958" s="60">
        <v>1.35</v>
      </c>
      <c r="U958" s="61">
        <f t="shared" si="42"/>
        <v>137.41326266801758</v>
      </c>
      <c r="V958" s="68">
        <f t="shared" si="43"/>
        <v>1.6926313769430237</v>
      </c>
      <c r="W958" s="60">
        <v>27</v>
      </c>
      <c r="X958" s="60" t="s">
        <v>40</v>
      </c>
      <c r="Y958" s="60">
        <f t="shared" si="44"/>
        <v>0</v>
      </c>
      <c r="Z958" s="60">
        <v>6.24</v>
      </c>
      <c r="AA958" s="60">
        <v>33.6</v>
      </c>
      <c r="AB958" s="60"/>
    </row>
    <row r="959" spans="1:28" x14ac:dyDescent="0.3">
      <c r="A959" s="1" t="e">
        <v>#REF!</v>
      </c>
      <c r="B959" s="63">
        <v>245</v>
      </c>
      <c r="C959" s="63">
        <v>494050.810379998</v>
      </c>
      <c r="D959" s="63">
        <v>5180861.1869900003</v>
      </c>
      <c r="E959" s="63">
        <v>4</v>
      </c>
      <c r="F959" s="63" t="s">
        <v>23</v>
      </c>
      <c r="G959" s="63" t="s">
        <v>2690</v>
      </c>
      <c r="H959" s="60">
        <v>27</v>
      </c>
      <c r="I959" s="60">
        <v>10</v>
      </c>
      <c r="J959" s="60" t="s">
        <v>53</v>
      </c>
      <c r="K959" s="60" t="s">
        <v>16</v>
      </c>
      <c r="L959" s="60">
        <v>0</v>
      </c>
      <c r="M959" s="60">
        <v>20</v>
      </c>
      <c r="N959" s="60">
        <v>20</v>
      </c>
      <c r="O959" s="60">
        <v>20</v>
      </c>
      <c r="P959" s="60">
        <v>794</v>
      </c>
      <c r="Q959" s="60">
        <v>183.38000000000002</v>
      </c>
      <c r="R959" s="60">
        <v>148.35999999999999</v>
      </c>
      <c r="S959" s="62">
        <v>23.604745214343517</v>
      </c>
      <c r="T959" s="60">
        <v>1.35</v>
      </c>
      <c r="U959" s="61">
        <f t="shared" si="42"/>
        <v>114.51105222334797</v>
      </c>
      <c r="V959" s="68">
        <f t="shared" si="43"/>
        <v>1.2955954654108965</v>
      </c>
      <c r="W959" s="60">
        <v>27</v>
      </c>
      <c r="X959" s="60" t="s">
        <v>53</v>
      </c>
      <c r="Y959" s="60">
        <f t="shared" si="44"/>
        <v>0</v>
      </c>
      <c r="Z959" s="60">
        <v>4.42</v>
      </c>
      <c r="AA959" s="60">
        <v>154.4</v>
      </c>
      <c r="AB959" s="60"/>
    </row>
    <row r="960" spans="1:28" x14ac:dyDescent="0.3">
      <c r="A960" s="1" t="e">
        <v>#REF!</v>
      </c>
      <c r="B960" s="63">
        <v>245</v>
      </c>
      <c r="C960" s="63">
        <v>494050.810379998</v>
      </c>
      <c r="D960" s="63">
        <v>5180861.1869900003</v>
      </c>
      <c r="E960" s="63">
        <v>4</v>
      </c>
      <c r="F960" s="63" t="s">
        <v>23</v>
      </c>
      <c r="G960" s="63" t="s">
        <v>2691</v>
      </c>
      <c r="H960" s="60">
        <v>27</v>
      </c>
      <c r="I960" s="60">
        <v>10</v>
      </c>
      <c r="J960" s="60" t="s">
        <v>53</v>
      </c>
      <c r="K960" s="60" t="s">
        <v>43</v>
      </c>
      <c r="L960" s="60">
        <v>20</v>
      </c>
      <c r="M960" s="60">
        <v>39</v>
      </c>
      <c r="N960" s="60">
        <v>19</v>
      </c>
      <c r="O960" s="60">
        <v>19</v>
      </c>
      <c r="P960" s="60">
        <v>795</v>
      </c>
      <c r="Q960" s="60">
        <v>158.94</v>
      </c>
      <c r="R960" s="60">
        <v>128.10999999999999</v>
      </c>
      <c r="S960" s="62">
        <v>24.065256420263847</v>
      </c>
      <c r="T960" s="60">
        <v>1.35</v>
      </c>
      <c r="U960" s="61">
        <f t="shared" si="42"/>
        <v>108.78549961218057</v>
      </c>
      <c r="V960" s="68">
        <f t="shared" si="43"/>
        <v>1.1776385681613</v>
      </c>
      <c r="W960" s="60">
        <v>27</v>
      </c>
      <c r="X960" s="60" t="s">
        <v>53</v>
      </c>
      <c r="Y960" s="60">
        <f t="shared" si="44"/>
        <v>0</v>
      </c>
      <c r="Z960" s="60">
        <v>5.67</v>
      </c>
      <c r="AA960" s="60">
        <v>82.2</v>
      </c>
      <c r="AB960" s="60"/>
    </row>
    <row r="961" spans="1:28" x14ac:dyDescent="0.3">
      <c r="A961" s="72" t="e">
        <v>#REF!</v>
      </c>
      <c r="B961" s="66">
        <v>245</v>
      </c>
      <c r="C961" s="66">
        <v>494050.810379998</v>
      </c>
      <c r="D961" s="66">
        <v>5180861.1869900003</v>
      </c>
      <c r="E961" s="66">
        <v>4</v>
      </c>
      <c r="F961" s="66" t="s">
        <v>23</v>
      </c>
      <c r="G961" s="66" t="s">
        <v>2692</v>
      </c>
      <c r="H961" s="67">
        <v>27</v>
      </c>
      <c r="I961" s="67">
        <v>10</v>
      </c>
      <c r="J961" s="67" t="s">
        <v>53</v>
      </c>
      <c r="K961" s="67" t="s">
        <v>36</v>
      </c>
      <c r="L961" s="67">
        <v>39</v>
      </c>
      <c r="M961" s="67">
        <v>65</v>
      </c>
      <c r="N961" s="67">
        <v>26</v>
      </c>
      <c r="O961" s="67">
        <v>20</v>
      </c>
      <c r="P961" s="67">
        <v>796</v>
      </c>
      <c r="Q961" s="67">
        <v>193.74999999999997</v>
      </c>
      <c r="R961" s="67">
        <v>156.60999999999999</v>
      </c>
      <c r="S961" s="68">
        <v>23.714960730476975</v>
      </c>
      <c r="T961" s="67">
        <v>1.35</v>
      </c>
      <c r="U961" s="69">
        <f t="shared" si="42"/>
        <v>114.51105222334797</v>
      </c>
      <c r="V961" s="68">
        <f t="shared" si="43"/>
        <v>1.3676409129010547</v>
      </c>
      <c r="W961" s="60">
        <v>27</v>
      </c>
      <c r="X961" s="60" t="s">
        <v>53</v>
      </c>
      <c r="Y961" s="60">
        <f t="shared" si="44"/>
        <v>0</v>
      </c>
      <c r="Z961" s="60">
        <v>6.1</v>
      </c>
      <c r="AA961" s="60">
        <v>57.4</v>
      </c>
      <c r="AB961" s="60"/>
    </row>
    <row r="962" spans="1:28" x14ac:dyDescent="0.3">
      <c r="A962" s="1" t="e">
        <v>#REF!</v>
      </c>
      <c r="B962" s="63">
        <v>245</v>
      </c>
      <c r="C962" s="63">
        <v>494050.810379998</v>
      </c>
      <c r="D962" s="63">
        <v>5180861.1869900003</v>
      </c>
      <c r="E962" s="63">
        <v>4</v>
      </c>
      <c r="F962" s="63" t="s">
        <v>23</v>
      </c>
      <c r="G962" s="63" t="s">
        <v>2693</v>
      </c>
      <c r="H962" s="60">
        <v>27</v>
      </c>
      <c r="I962" s="60">
        <v>10</v>
      </c>
      <c r="J962" s="60" t="s">
        <v>53</v>
      </c>
      <c r="K962" s="60" t="s">
        <v>37</v>
      </c>
      <c r="L962" s="60">
        <v>65</v>
      </c>
      <c r="M962" s="60">
        <v>84</v>
      </c>
      <c r="N962" s="60">
        <v>19</v>
      </c>
      <c r="O962" s="60">
        <v>19</v>
      </c>
      <c r="P962" s="60">
        <v>797</v>
      </c>
      <c r="Q962" s="60">
        <v>201.08999999999997</v>
      </c>
      <c r="R962" s="60">
        <v>164.39999999999998</v>
      </c>
      <c r="S962" s="62">
        <v>22.317518248175183</v>
      </c>
      <c r="T962" s="60">
        <v>1.35</v>
      </c>
      <c r="U962" s="61">
        <f t="shared" ref="U962:U1025" si="45">PI()*T962^2*O962</f>
        <v>108.78549961218057</v>
      </c>
      <c r="V962" s="68">
        <f t="shared" ref="V962:V1025" si="46">R962/U962</f>
        <v>1.5112308219945181</v>
      </c>
      <c r="W962" s="60">
        <v>27</v>
      </c>
      <c r="X962" s="60" t="s">
        <v>53</v>
      </c>
      <c r="Y962" s="60">
        <f t="shared" ref="Y962:Y1025" si="47">W962-H962</f>
        <v>0</v>
      </c>
      <c r="Z962" s="60">
        <v>6.24</v>
      </c>
      <c r="AA962" s="60">
        <v>49.7</v>
      </c>
      <c r="AB962" s="60"/>
    </row>
    <row r="963" spans="1:28" x14ac:dyDescent="0.3">
      <c r="A963" s="1" t="e">
        <v>#REF!</v>
      </c>
      <c r="B963" s="63">
        <v>245</v>
      </c>
      <c r="C963" s="63">
        <v>494050.810379998</v>
      </c>
      <c r="D963" s="63">
        <v>5180861.1869900003</v>
      </c>
      <c r="E963" s="63">
        <v>4</v>
      </c>
      <c r="F963" s="63" t="s">
        <v>23</v>
      </c>
      <c r="G963" s="63" t="s">
        <v>2694</v>
      </c>
      <c r="H963" s="60">
        <v>27</v>
      </c>
      <c r="I963" s="60">
        <v>10</v>
      </c>
      <c r="J963" s="60" t="s">
        <v>53</v>
      </c>
      <c r="K963" s="60" t="s">
        <v>44</v>
      </c>
      <c r="L963" s="60">
        <v>84</v>
      </c>
      <c r="M963" s="60">
        <v>118</v>
      </c>
      <c r="N963" s="60">
        <v>34</v>
      </c>
      <c r="O963" s="60">
        <v>34</v>
      </c>
      <c r="P963" s="60">
        <v>798</v>
      </c>
      <c r="Q963" s="60">
        <v>382.86</v>
      </c>
      <c r="R963" s="60">
        <v>311.68</v>
      </c>
      <c r="S963" s="62">
        <v>22.83752566735113</v>
      </c>
      <c r="T963" s="60">
        <v>1.35</v>
      </c>
      <c r="U963" s="61">
        <f t="shared" si="45"/>
        <v>194.66878877969157</v>
      </c>
      <c r="V963" s="68">
        <f t="shared" si="46"/>
        <v>1.6010784366297728</v>
      </c>
      <c r="W963" s="60">
        <v>27</v>
      </c>
      <c r="X963" s="60" t="s">
        <v>53</v>
      </c>
      <c r="Y963" s="60">
        <f t="shared" si="47"/>
        <v>0</v>
      </c>
      <c r="Z963" s="60">
        <v>6.44</v>
      </c>
      <c r="AA963" s="60">
        <v>37.700000000000003</v>
      </c>
      <c r="AB963" s="60"/>
    </row>
    <row r="964" spans="1:28" x14ac:dyDescent="0.3">
      <c r="A964" s="1" t="e">
        <v>#REF!</v>
      </c>
      <c r="B964" s="63">
        <v>245</v>
      </c>
      <c r="C964" s="63">
        <v>494050.810379998</v>
      </c>
      <c r="D964" s="63">
        <v>5180861.1869900003</v>
      </c>
      <c r="E964" s="63">
        <v>4</v>
      </c>
      <c r="F964" s="63" t="s">
        <v>23</v>
      </c>
      <c r="G964" s="63" t="s">
        <v>2695</v>
      </c>
      <c r="H964" s="60">
        <v>27</v>
      </c>
      <c r="I964" s="60">
        <v>10</v>
      </c>
      <c r="J964" s="60" t="s">
        <v>53</v>
      </c>
      <c r="K964" s="60" t="s">
        <v>38</v>
      </c>
      <c r="L964" s="60">
        <v>118</v>
      </c>
      <c r="M964" s="60">
        <v>152</v>
      </c>
      <c r="N964" s="60">
        <v>34</v>
      </c>
      <c r="O964" s="60">
        <v>34</v>
      </c>
      <c r="P964" s="60">
        <v>799</v>
      </c>
      <c r="Q964" s="60">
        <v>387.87</v>
      </c>
      <c r="R964" s="60">
        <v>311.85000000000002</v>
      </c>
      <c r="S964" s="62">
        <v>24.37710437710437</v>
      </c>
      <c r="T964" s="60">
        <v>1.35</v>
      </c>
      <c r="U964" s="61">
        <f t="shared" si="45"/>
        <v>194.66878877969157</v>
      </c>
      <c r="V964" s="68">
        <f t="shared" si="46"/>
        <v>1.6019517147811686</v>
      </c>
      <c r="W964" s="60">
        <v>27</v>
      </c>
      <c r="X964" s="60" t="s">
        <v>53</v>
      </c>
      <c r="Y964" s="60">
        <f t="shared" si="47"/>
        <v>0</v>
      </c>
      <c r="Z964" s="60">
        <v>6.48</v>
      </c>
      <c r="AA964" s="60">
        <v>35.5</v>
      </c>
      <c r="AB964" s="60"/>
    </row>
    <row r="965" spans="1:28" x14ac:dyDescent="0.3">
      <c r="A965" s="1" t="e">
        <v>#REF!</v>
      </c>
      <c r="B965" s="63">
        <v>267</v>
      </c>
      <c r="C965" s="63">
        <v>494019.926261999</v>
      </c>
      <c r="D965" s="63">
        <v>5180892.9986300003</v>
      </c>
      <c r="E965" s="63">
        <v>3</v>
      </c>
      <c r="F965" s="63" t="s">
        <v>23</v>
      </c>
      <c r="G965" s="63" t="s">
        <v>2696</v>
      </c>
      <c r="H965" s="60">
        <v>27</v>
      </c>
      <c r="I965" s="60">
        <v>11</v>
      </c>
      <c r="J965" s="60" t="s">
        <v>58</v>
      </c>
      <c r="K965" s="60" t="s">
        <v>16</v>
      </c>
      <c r="L965" s="60">
        <v>0</v>
      </c>
      <c r="M965" s="60">
        <v>12</v>
      </c>
      <c r="N965" s="60">
        <v>12</v>
      </c>
      <c r="O965" s="60">
        <v>12</v>
      </c>
      <c r="P965" s="60">
        <v>411</v>
      </c>
      <c r="Q965" s="60">
        <v>110.61999999999999</v>
      </c>
      <c r="R965" s="60">
        <v>85.929999999999993</v>
      </c>
      <c r="S965" s="62">
        <v>28.732689398347492</v>
      </c>
      <c r="T965" s="60">
        <v>1.35</v>
      </c>
      <c r="U965" s="61">
        <f t="shared" si="45"/>
        <v>68.70663133400879</v>
      </c>
      <c r="V965" s="68">
        <f t="shared" si="46"/>
        <v>1.250679859157436</v>
      </c>
      <c r="W965" s="60">
        <v>27</v>
      </c>
      <c r="X965" s="60" t="s">
        <v>58</v>
      </c>
      <c r="Y965" s="60">
        <f t="shared" si="47"/>
        <v>0</v>
      </c>
      <c r="Z965" s="60">
        <v>3.91</v>
      </c>
      <c r="AA965" s="60">
        <v>183.4</v>
      </c>
      <c r="AB965" s="60"/>
    </row>
    <row r="966" spans="1:28" x14ac:dyDescent="0.3">
      <c r="A966" s="1" t="e">
        <v>#REF!</v>
      </c>
      <c r="B966" s="63">
        <v>267</v>
      </c>
      <c r="C966" s="63">
        <v>494019.926261999</v>
      </c>
      <c r="D966" s="63">
        <v>5180892.9986300003</v>
      </c>
      <c r="E966" s="63">
        <v>3</v>
      </c>
      <c r="F966" s="63" t="s">
        <v>23</v>
      </c>
      <c r="G966" s="63" t="s">
        <v>2697</v>
      </c>
      <c r="H966" s="60">
        <v>27</v>
      </c>
      <c r="I966" s="60">
        <v>11</v>
      </c>
      <c r="J966" s="60" t="s">
        <v>58</v>
      </c>
      <c r="K966" s="60" t="s">
        <v>17</v>
      </c>
      <c r="L966" s="60">
        <v>12</v>
      </c>
      <c r="M966" s="60">
        <v>30</v>
      </c>
      <c r="N966" s="60">
        <v>18</v>
      </c>
      <c r="O966" s="60">
        <v>18</v>
      </c>
      <c r="P966" s="60">
        <v>412</v>
      </c>
      <c r="Q966" s="60">
        <v>165.61</v>
      </c>
      <c r="R966" s="60">
        <v>132.57999999999998</v>
      </c>
      <c r="S966" s="62">
        <v>24.913259918539772</v>
      </c>
      <c r="T966" s="60">
        <v>1.35</v>
      </c>
      <c r="U966" s="61">
        <f t="shared" si="45"/>
        <v>103.05994700101319</v>
      </c>
      <c r="V966" s="68">
        <f t="shared" si="46"/>
        <v>1.2864357479118109</v>
      </c>
      <c r="W966" s="60">
        <v>27</v>
      </c>
      <c r="X966" s="60" t="s">
        <v>58</v>
      </c>
      <c r="Y966" s="60">
        <f t="shared" si="47"/>
        <v>0</v>
      </c>
      <c r="Z966" s="60">
        <v>5.37</v>
      </c>
      <c r="AA966" s="60">
        <v>99.2</v>
      </c>
      <c r="AB966" s="60"/>
    </row>
    <row r="967" spans="1:28" x14ac:dyDescent="0.3">
      <c r="B967" s="63"/>
      <c r="E967" s="63">
        <v>3</v>
      </c>
      <c r="F967" s="63" t="s">
        <v>23</v>
      </c>
      <c r="G967" s="63" t="s">
        <v>2698</v>
      </c>
      <c r="H967" s="60">
        <v>27</v>
      </c>
      <c r="I967" s="60">
        <v>11</v>
      </c>
      <c r="J967" s="60" t="s">
        <v>58</v>
      </c>
      <c r="K967" s="60" t="s">
        <v>43</v>
      </c>
      <c r="L967" s="60">
        <v>30</v>
      </c>
      <c r="M967" s="60">
        <v>71</v>
      </c>
      <c r="N967" s="60">
        <v>41</v>
      </c>
      <c r="O967" s="60">
        <v>41</v>
      </c>
      <c r="P967" s="74">
        <v>413414</v>
      </c>
      <c r="Q967" s="60">
        <v>419.44</v>
      </c>
      <c r="R967" s="60">
        <v>339.22</v>
      </c>
      <c r="S967" s="62">
        <v>23.648369789517119</v>
      </c>
      <c r="T967" s="60">
        <v>1.35</v>
      </c>
      <c r="U967" s="61">
        <f t="shared" si="45"/>
        <v>234.74765705786336</v>
      </c>
      <c r="V967" s="68">
        <f t="shared" si="46"/>
        <v>1.4450410464219674</v>
      </c>
      <c r="W967" s="60">
        <v>27</v>
      </c>
      <c r="X967" s="60" t="s">
        <v>58</v>
      </c>
      <c r="Y967" s="60">
        <f t="shared" si="47"/>
        <v>0</v>
      </c>
      <c r="Z967" s="60">
        <v>6.27</v>
      </c>
      <c r="AA967" s="60">
        <v>46.6</v>
      </c>
      <c r="AB967" s="60"/>
    </row>
    <row r="968" spans="1:28" x14ac:dyDescent="0.3">
      <c r="A968" s="1" t="e">
        <v>#REF!</v>
      </c>
      <c r="B968" s="63">
        <v>267</v>
      </c>
      <c r="C968" s="63">
        <v>494019.926261999</v>
      </c>
      <c r="D968" s="63">
        <v>5180892.9986300003</v>
      </c>
      <c r="E968" s="63">
        <v>3</v>
      </c>
      <c r="F968" s="63" t="s">
        <v>23</v>
      </c>
      <c r="G968" s="63" t="s">
        <v>2699</v>
      </c>
      <c r="H968" s="60">
        <v>27</v>
      </c>
      <c r="I968" s="60">
        <v>11</v>
      </c>
      <c r="J968" s="60" t="s">
        <v>58</v>
      </c>
      <c r="K968" s="60" t="s">
        <v>18</v>
      </c>
      <c r="L968" s="60">
        <v>71</v>
      </c>
      <c r="M968" s="60">
        <v>104</v>
      </c>
      <c r="N968" s="60">
        <v>33</v>
      </c>
      <c r="O968" s="60">
        <v>33</v>
      </c>
      <c r="P968" s="60">
        <v>415</v>
      </c>
      <c r="Q968" s="60">
        <v>372.7</v>
      </c>
      <c r="R968" s="60">
        <v>306.39</v>
      </c>
      <c r="S968" s="62">
        <v>21.642351251672707</v>
      </c>
      <c r="T968" s="60">
        <v>1.35</v>
      </c>
      <c r="U968" s="61">
        <f t="shared" si="45"/>
        <v>188.94323616852415</v>
      </c>
      <c r="V968" s="68">
        <f t="shared" si="46"/>
        <v>1.6215981382192561</v>
      </c>
      <c r="W968" s="60">
        <v>27</v>
      </c>
      <c r="X968" s="60" t="s">
        <v>58</v>
      </c>
      <c r="Y968" s="60">
        <f t="shared" si="47"/>
        <v>0</v>
      </c>
      <c r="Z968" s="60">
        <v>6.57</v>
      </c>
      <c r="AA968" s="60">
        <v>29.2</v>
      </c>
      <c r="AB968" s="60"/>
    </row>
    <row r="969" spans="1:28" x14ac:dyDescent="0.3">
      <c r="B969" s="63"/>
      <c r="E969" s="63">
        <v>3</v>
      </c>
      <c r="F969" s="63" t="s">
        <v>23</v>
      </c>
      <c r="G969" s="63" t="s">
        <v>2700</v>
      </c>
      <c r="H969" s="60">
        <v>27</v>
      </c>
      <c r="I969" s="60">
        <v>11</v>
      </c>
      <c r="J969" s="60" t="s">
        <v>58</v>
      </c>
      <c r="K969" s="60" t="s">
        <v>38</v>
      </c>
      <c r="L969" s="60">
        <v>104</v>
      </c>
      <c r="M969" s="60">
        <v>153</v>
      </c>
      <c r="N969" s="60">
        <v>49</v>
      </c>
      <c r="O969" s="60">
        <v>39</v>
      </c>
      <c r="P969" s="74">
        <v>416417</v>
      </c>
      <c r="Q969" s="60">
        <v>472.08000000000004</v>
      </c>
      <c r="R969" s="60">
        <v>389.39</v>
      </c>
      <c r="S969" s="62">
        <v>21.235779039009746</v>
      </c>
      <c r="T969" s="60">
        <v>1.35</v>
      </c>
      <c r="U969" s="61">
        <f t="shared" si="45"/>
        <v>223.29655183552856</v>
      </c>
      <c r="V969" s="68">
        <f t="shared" si="46"/>
        <v>1.7438245096001721</v>
      </c>
      <c r="W969" s="60">
        <v>27</v>
      </c>
      <c r="X969" s="60" t="s">
        <v>58</v>
      </c>
      <c r="Y969" s="60">
        <f t="shared" si="47"/>
        <v>0</v>
      </c>
      <c r="Z969" s="60">
        <v>6.76</v>
      </c>
      <c r="AA969" s="60">
        <v>18.100000000000001</v>
      </c>
      <c r="AB969" s="60"/>
    </row>
    <row r="970" spans="1:28" x14ac:dyDescent="0.3">
      <c r="A970" s="1" t="e">
        <v>#REF!</v>
      </c>
      <c r="B970" s="63">
        <v>93</v>
      </c>
      <c r="C970" s="63">
        <v>494062.370444</v>
      </c>
      <c r="D970" s="63">
        <v>5180663.4891600003</v>
      </c>
      <c r="E970" s="63">
        <v>8</v>
      </c>
      <c r="F970" s="63" t="s">
        <v>23</v>
      </c>
      <c r="G970" s="63" t="s">
        <v>2701</v>
      </c>
      <c r="H970" s="60">
        <v>28</v>
      </c>
      <c r="I970" s="60">
        <v>4</v>
      </c>
      <c r="J970" s="60" t="s">
        <v>33</v>
      </c>
      <c r="K970" s="60" t="s">
        <v>16</v>
      </c>
      <c r="L970" s="60">
        <v>0</v>
      </c>
      <c r="M970" s="60">
        <v>18</v>
      </c>
      <c r="N970" s="60">
        <v>18</v>
      </c>
      <c r="O970" s="60">
        <v>18</v>
      </c>
      <c r="P970" s="60">
        <v>615</v>
      </c>
      <c r="Q970" s="60">
        <v>151.81</v>
      </c>
      <c r="R970" s="60">
        <v>129.69999999999999</v>
      </c>
      <c r="S970" s="62">
        <v>17.047031611410958</v>
      </c>
      <c r="T970" s="60">
        <v>1.35</v>
      </c>
      <c r="U970" s="61">
        <f t="shared" si="45"/>
        <v>103.05994700101319</v>
      </c>
      <c r="V970" s="62">
        <f t="shared" si="46"/>
        <v>1.2584908470671434</v>
      </c>
      <c r="W970" s="60">
        <v>28</v>
      </c>
      <c r="X970" s="60" t="s">
        <v>33</v>
      </c>
      <c r="Y970" s="60">
        <f t="shared" si="47"/>
        <v>0</v>
      </c>
      <c r="Z970" s="60">
        <v>4.33</v>
      </c>
      <c r="AA970" s="60">
        <v>144.4</v>
      </c>
      <c r="AB970" s="60"/>
    </row>
    <row r="971" spans="1:28" x14ac:dyDescent="0.3">
      <c r="A971" s="1" t="e">
        <v>#REF!</v>
      </c>
      <c r="B971" s="63">
        <v>93</v>
      </c>
      <c r="C971" s="63">
        <v>494062.370444</v>
      </c>
      <c r="D971" s="63">
        <v>5180663.4891600003</v>
      </c>
      <c r="E971" s="63">
        <v>8</v>
      </c>
      <c r="F971" s="63" t="s">
        <v>23</v>
      </c>
      <c r="G971" s="63" t="s">
        <v>2702</v>
      </c>
      <c r="H971" s="60">
        <v>28</v>
      </c>
      <c r="I971" s="60">
        <v>4</v>
      </c>
      <c r="J971" s="60" t="s">
        <v>33</v>
      </c>
      <c r="K971" s="60" t="s">
        <v>24</v>
      </c>
      <c r="L971" s="60">
        <v>18</v>
      </c>
      <c r="M971" s="60">
        <v>34</v>
      </c>
      <c r="N971" s="60">
        <v>16</v>
      </c>
      <c r="O971" s="60">
        <v>16</v>
      </c>
      <c r="P971" s="60">
        <v>616</v>
      </c>
      <c r="Q971" s="60">
        <v>148.79</v>
      </c>
      <c r="R971" s="60">
        <v>120.20000000000002</v>
      </c>
      <c r="S971" s="62">
        <v>23.7853577371048</v>
      </c>
      <c r="T971" s="60">
        <v>1.35</v>
      </c>
      <c r="U971" s="61">
        <f t="shared" si="45"/>
        <v>91.608841778678382</v>
      </c>
      <c r="V971" s="62">
        <f t="shared" si="46"/>
        <v>1.3121004224722785</v>
      </c>
      <c r="W971" s="60">
        <v>28</v>
      </c>
      <c r="X971" s="60" t="s">
        <v>33</v>
      </c>
      <c r="Y971" s="60">
        <f t="shared" si="47"/>
        <v>0</v>
      </c>
      <c r="Z971" s="60">
        <v>5.46</v>
      </c>
      <c r="AA971" s="60">
        <v>80.400000000000006</v>
      </c>
      <c r="AB971" s="60"/>
    </row>
    <row r="972" spans="1:28" x14ac:dyDescent="0.3">
      <c r="A972" s="1" t="e">
        <v>#REF!</v>
      </c>
      <c r="B972" s="63">
        <v>93</v>
      </c>
      <c r="C972" s="63">
        <v>494062.370444</v>
      </c>
      <c r="D972" s="63">
        <v>5180663.4891600003</v>
      </c>
      <c r="E972" s="63">
        <v>8</v>
      </c>
      <c r="F972" s="63" t="s">
        <v>23</v>
      </c>
      <c r="G972" s="63" t="s">
        <v>2703</v>
      </c>
      <c r="H972" s="60">
        <v>28</v>
      </c>
      <c r="I972" s="60">
        <v>4</v>
      </c>
      <c r="J972" s="60" t="s">
        <v>33</v>
      </c>
      <c r="K972" s="60" t="s">
        <v>25</v>
      </c>
      <c r="L972" s="60">
        <v>34</v>
      </c>
      <c r="M972" s="60">
        <v>54</v>
      </c>
      <c r="N972" s="60">
        <v>20</v>
      </c>
      <c r="O972" s="60">
        <v>20</v>
      </c>
      <c r="P972" s="60">
        <v>617</v>
      </c>
      <c r="Q972" s="60">
        <v>187.04000000000002</v>
      </c>
      <c r="R972" s="60">
        <v>148.42000000000002</v>
      </c>
      <c r="S972" s="62">
        <v>26.020751920226388</v>
      </c>
      <c r="T972" s="60">
        <v>1.35</v>
      </c>
      <c r="U972" s="61">
        <f t="shared" si="45"/>
        <v>114.51105222334797</v>
      </c>
      <c r="V972" s="62">
        <f t="shared" si="46"/>
        <v>1.2961194323017342</v>
      </c>
      <c r="W972" s="60">
        <v>28</v>
      </c>
      <c r="X972" s="60" t="s">
        <v>33</v>
      </c>
      <c r="Y972" s="60">
        <f t="shared" si="47"/>
        <v>0</v>
      </c>
      <c r="Z972" s="60">
        <v>5.93</v>
      </c>
      <c r="AA972" s="60">
        <v>53.8</v>
      </c>
      <c r="AB972" s="60"/>
    </row>
    <row r="973" spans="1:28" x14ac:dyDescent="0.3">
      <c r="A973" s="1" t="e">
        <v>#REF!</v>
      </c>
      <c r="B973" s="63">
        <v>93</v>
      </c>
      <c r="C973" s="63">
        <v>494062.370444</v>
      </c>
      <c r="D973" s="63">
        <v>5180663.4891600003</v>
      </c>
      <c r="E973" s="63">
        <v>8</v>
      </c>
      <c r="F973" s="63" t="s">
        <v>23</v>
      </c>
      <c r="G973" s="63" t="s">
        <v>2704</v>
      </c>
      <c r="H973" s="60">
        <v>28</v>
      </c>
      <c r="I973" s="60">
        <v>4</v>
      </c>
      <c r="J973" s="60" t="s">
        <v>33</v>
      </c>
      <c r="K973" s="60" t="s">
        <v>39</v>
      </c>
      <c r="L973" s="60">
        <v>54</v>
      </c>
      <c r="M973" s="60">
        <v>84</v>
      </c>
      <c r="N973" s="60">
        <v>30</v>
      </c>
      <c r="O973" s="60">
        <v>30</v>
      </c>
      <c r="P973" s="60">
        <v>618</v>
      </c>
      <c r="Q973" s="60">
        <v>329.3</v>
      </c>
      <c r="R973" s="60">
        <v>271.8</v>
      </c>
      <c r="S973" s="62">
        <v>21.155261221486384</v>
      </c>
      <c r="T973" s="60">
        <v>1.35</v>
      </c>
      <c r="U973" s="61">
        <f t="shared" si="45"/>
        <v>171.76657833502196</v>
      </c>
      <c r="V973" s="62">
        <f t="shared" si="46"/>
        <v>1.5823800103292966</v>
      </c>
      <c r="W973" s="60">
        <v>28</v>
      </c>
      <c r="X973" s="60" t="s">
        <v>33</v>
      </c>
      <c r="Y973" s="60">
        <f t="shared" si="47"/>
        <v>0</v>
      </c>
      <c r="Z973" s="60">
        <v>6.12</v>
      </c>
      <c r="AA973" s="60">
        <v>42.1</v>
      </c>
      <c r="AB973" s="60"/>
    </row>
    <row r="974" spans="1:28" x14ac:dyDescent="0.3">
      <c r="A974" s="1" t="e">
        <v>#REF!</v>
      </c>
      <c r="B974" s="63">
        <v>93</v>
      </c>
      <c r="C974" s="63">
        <v>494062.370444</v>
      </c>
      <c r="D974" s="63">
        <v>5180663.4891600003</v>
      </c>
      <c r="E974" s="63">
        <v>8</v>
      </c>
      <c r="F974" s="63" t="s">
        <v>23</v>
      </c>
      <c r="G974" s="63" t="s">
        <v>2705</v>
      </c>
      <c r="H974" s="60">
        <v>28</v>
      </c>
      <c r="I974" s="60">
        <v>4</v>
      </c>
      <c r="J974" s="60" t="s">
        <v>33</v>
      </c>
      <c r="K974" s="60" t="s">
        <v>20</v>
      </c>
      <c r="L974" s="60">
        <v>84</v>
      </c>
      <c r="M974" s="60">
        <v>121</v>
      </c>
      <c r="N974" s="60">
        <v>37</v>
      </c>
      <c r="O974" s="60">
        <v>37</v>
      </c>
      <c r="P974" s="60">
        <v>619</v>
      </c>
      <c r="Q974" s="60">
        <v>443.5</v>
      </c>
      <c r="R974" s="60">
        <v>367.15</v>
      </c>
      <c r="S974" s="62">
        <v>20.795315266239964</v>
      </c>
      <c r="T974" s="60">
        <v>1.35</v>
      </c>
      <c r="U974" s="61">
        <f t="shared" si="45"/>
        <v>211.84544661319376</v>
      </c>
      <c r="V974" s="62">
        <f t="shared" si="46"/>
        <v>1.7331030988377818</v>
      </c>
      <c r="W974" s="60">
        <v>28</v>
      </c>
      <c r="X974" s="60" t="s">
        <v>33</v>
      </c>
      <c r="Y974" s="60">
        <f t="shared" si="47"/>
        <v>0</v>
      </c>
      <c r="Z974" s="60">
        <v>6.37</v>
      </c>
      <c r="AA974" s="60">
        <v>28.1</v>
      </c>
      <c r="AB974" s="60"/>
    </row>
    <row r="975" spans="1:28" x14ac:dyDescent="0.3">
      <c r="A975" s="1" t="e">
        <v>#REF!</v>
      </c>
      <c r="B975" s="63">
        <v>93</v>
      </c>
      <c r="C975" s="63">
        <v>494062.370444</v>
      </c>
      <c r="D975" s="63">
        <v>5180663.4891600003</v>
      </c>
      <c r="E975" s="63">
        <v>8</v>
      </c>
      <c r="F975" s="63" t="s">
        <v>23</v>
      </c>
      <c r="G975" s="63" t="s">
        <v>2706</v>
      </c>
      <c r="H975" s="60">
        <v>28</v>
      </c>
      <c r="I975" s="60">
        <v>4</v>
      </c>
      <c r="J975" s="60" t="s">
        <v>33</v>
      </c>
      <c r="K975" s="60" t="s">
        <v>21</v>
      </c>
      <c r="L975" s="60">
        <v>121</v>
      </c>
      <c r="M975" s="60">
        <v>153</v>
      </c>
      <c r="N975" s="60">
        <v>32</v>
      </c>
      <c r="O975" s="60">
        <v>27</v>
      </c>
      <c r="P975" s="60">
        <v>620</v>
      </c>
      <c r="Q975" s="60">
        <v>327.87</v>
      </c>
      <c r="R975" s="60">
        <v>271.54000000000002</v>
      </c>
      <c r="S975" s="62">
        <v>20.744641673418272</v>
      </c>
      <c r="T975" s="60">
        <v>1.35</v>
      </c>
      <c r="U975" s="61">
        <f t="shared" si="45"/>
        <v>154.58992050151977</v>
      </c>
      <c r="V975" s="62">
        <f t="shared" si="46"/>
        <v>1.7565181424446785</v>
      </c>
      <c r="W975" s="60">
        <v>28</v>
      </c>
      <c r="X975" s="60" t="s">
        <v>33</v>
      </c>
      <c r="Y975" s="60">
        <f t="shared" si="47"/>
        <v>0</v>
      </c>
      <c r="Z975" s="60">
        <v>6.24</v>
      </c>
      <c r="AA975" s="60">
        <v>35.799999999999997</v>
      </c>
      <c r="AB975" s="60"/>
    </row>
    <row r="976" spans="1:28" x14ac:dyDescent="0.3">
      <c r="A976" s="1" t="e">
        <v>#REF!</v>
      </c>
      <c r="B976" s="63">
        <v>171</v>
      </c>
      <c r="C976" s="63">
        <v>494052.84635599901</v>
      </c>
      <c r="D976" s="63">
        <v>5180758.8414200004</v>
      </c>
      <c r="E976" s="63">
        <v>6</v>
      </c>
      <c r="F976" s="63" t="s">
        <v>23</v>
      </c>
      <c r="G976" s="63" t="s">
        <v>2707</v>
      </c>
      <c r="H976" s="60">
        <v>28</v>
      </c>
      <c r="I976" s="60">
        <v>7</v>
      </c>
      <c r="J976" s="60" t="s">
        <v>47</v>
      </c>
      <c r="K976" s="60" t="s">
        <v>16</v>
      </c>
      <c r="L976" s="60">
        <v>0</v>
      </c>
      <c r="M976" s="60">
        <v>18</v>
      </c>
      <c r="N976" s="60">
        <v>18</v>
      </c>
      <c r="O976" s="60">
        <v>18</v>
      </c>
      <c r="P976" s="60">
        <v>715</v>
      </c>
      <c r="Q976" s="60">
        <v>163.86</v>
      </c>
      <c r="R976" s="60">
        <v>139.19</v>
      </c>
      <c r="S976" s="62">
        <v>17.723974423449974</v>
      </c>
      <c r="T976" s="60">
        <v>1.35</v>
      </c>
      <c r="U976" s="61">
        <f t="shared" si="45"/>
        <v>103.05994700101319</v>
      </c>
      <c r="V976" s="68">
        <f t="shared" si="46"/>
        <v>1.3505731765865512</v>
      </c>
      <c r="W976" s="60">
        <v>28</v>
      </c>
      <c r="X976" s="60" t="s">
        <v>47</v>
      </c>
      <c r="Y976" s="60">
        <f t="shared" si="47"/>
        <v>0</v>
      </c>
      <c r="Z976" s="60">
        <v>4.1500000000000004</v>
      </c>
      <c r="AA976" s="60">
        <v>156.19999999999999</v>
      </c>
      <c r="AB976" s="60"/>
    </row>
    <row r="977" spans="1:28" x14ac:dyDescent="0.3">
      <c r="A977" s="1" t="e">
        <v>#REF!</v>
      </c>
      <c r="B977" s="63">
        <v>171</v>
      </c>
      <c r="C977" s="63">
        <v>494052.84635599901</v>
      </c>
      <c r="D977" s="63">
        <v>5180758.8414200004</v>
      </c>
      <c r="E977" s="63">
        <v>6</v>
      </c>
      <c r="F977" s="63" t="s">
        <v>23</v>
      </c>
      <c r="G977" s="63" t="s">
        <v>2708</v>
      </c>
      <c r="H977" s="60">
        <v>28</v>
      </c>
      <c r="I977" s="60">
        <v>7</v>
      </c>
      <c r="J977" s="60" t="s">
        <v>47</v>
      </c>
      <c r="K977" s="60" t="s">
        <v>18</v>
      </c>
      <c r="L977" s="60">
        <v>18</v>
      </c>
      <c r="M977" s="60">
        <v>57</v>
      </c>
      <c r="N977" s="60">
        <v>39</v>
      </c>
      <c r="O977" s="60">
        <v>39</v>
      </c>
      <c r="P977" s="60">
        <v>716</v>
      </c>
      <c r="Q977" s="60">
        <v>427.39000000000004</v>
      </c>
      <c r="R977" s="60">
        <v>352.26</v>
      </c>
      <c r="S977" s="62">
        <v>21.327996366320349</v>
      </c>
      <c r="T977" s="60">
        <v>1.35</v>
      </c>
      <c r="U977" s="61">
        <f t="shared" si="45"/>
        <v>223.29655183552856</v>
      </c>
      <c r="V977" s="68">
        <f t="shared" si="46"/>
        <v>1.5775433928754119</v>
      </c>
      <c r="W977" s="60">
        <v>28</v>
      </c>
      <c r="X977" s="60" t="s">
        <v>47</v>
      </c>
      <c r="Y977" s="60">
        <f t="shared" si="47"/>
        <v>0</v>
      </c>
      <c r="Z977" s="60">
        <v>5.89</v>
      </c>
      <c r="AA977" s="60">
        <v>56.2</v>
      </c>
      <c r="AB977" s="60"/>
    </row>
    <row r="978" spans="1:28" x14ac:dyDescent="0.3">
      <c r="A978" s="1" t="e">
        <v>#REF!</v>
      </c>
      <c r="B978" s="63">
        <v>171</v>
      </c>
      <c r="C978" s="63">
        <v>494052.84635599901</v>
      </c>
      <c r="D978" s="63">
        <v>5180758.8414200004</v>
      </c>
      <c r="E978" s="63">
        <v>6</v>
      </c>
      <c r="F978" s="63" t="s">
        <v>23</v>
      </c>
      <c r="G978" s="63" t="s">
        <v>2709</v>
      </c>
      <c r="H978" s="60">
        <v>28</v>
      </c>
      <c r="I978" s="60">
        <v>7</v>
      </c>
      <c r="J978" s="60" t="s">
        <v>47</v>
      </c>
      <c r="K978" s="60" t="s">
        <v>26</v>
      </c>
      <c r="L978" s="60">
        <v>57</v>
      </c>
      <c r="M978" s="60">
        <v>82</v>
      </c>
      <c r="N978" s="60">
        <v>25</v>
      </c>
      <c r="O978" s="60">
        <v>25</v>
      </c>
      <c r="P978" s="60">
        <v>717</v>
      </c>
      <c r="Q978" s="60">
        <v>293.58999999999997</v>
      </c>
      <c r="R978" s="60">
        <v>240.26</v>
      </c>
      <c r="S978" s="62">
        <v>22.196786814284518</v>
      </c>
      <c r="T978" s="60">
        <v>1.35</v>
      </c>
      <c r="U978" s="61">
        <f t="shared" si="45"/>
        <v>143.13881527918497</v>
      </c>
      <c r="V978" s="68">
        <f t="shared" si="46"/>
        <v>1.6785104692349528</v>
      </c>
      <c r="W978" s="60">
        <v>28</v>
      </c>
      <c r="X978" s="60" t="s">
        <v>47</v>
      </c>
      <c r="Y978" s="60">
        <f t="shared" si="47"/>
        <v>0</v>
      </c>
      <c r="Z978" s="60">
        <v>6.2</v>
      </c>
      <c r="AA978" s="60">
        <v>38.799999999999997</v>
      </c>
      <c r="AB978" s="60"/>
    </row>
    <row r="979" spans="1:28" x14ac:dyDescent="0.3">
      <c r="A979" s="1" t="e">
        <v>#REF!</v>
      </c>
      <c r="B979" s="63">
        <v>171</v>
      </c>
      <c r="C979" s="63">
        <v>494052.84635599901</v>
      </c>
      <c r="D979" s="63">
        <v>5180758.8414200004</v>
      </c>
      <c r="E979" s="63">
        <v>6</v>
      </c>
      <c r="F979" s="63" t="s">
        <v>23</v>
      </c>
      <c r="G979" s="63" t="s">
        <v>2710</v>
      </c>
      <c r="H979" s="60">
        <v>28</v>
      </c>
      <c r="I979" s="60">
        <v>7</v>
      </c>
      <c r="J979" s="60" t="s">
        <v>47</v>
      </c>
      <c r="K979" s="60" t="s">
        <v>20</v>
      </c>
      <c r="L979" s="60">
        <v>82</v>
      </c>
      <c r="M979" s="60">
        <v>106</v>
      </c>
      <c r="N979" s="60">
        <v>24</v>
      </c>
      <c r="O979" s="60">
        <v>24</v>
      </c>
      <c r="P979" s="60">
        <v>718</v>
      </c>
      <c r="Q979" s="60">
        <v>285.14</v>
      </c>
      <c r="R979" s="60">
        <v>228.41</v>
      </c>
      <c r="S979" s="62">
        <v>24.836916071975828</v>
      </c>
      <c r="T979" s="60">
        <v>1.35</v>
      </c>
      <c r="U979" s="61">
        <f t="shared" si="45"/>
        <v>137.41326266801758</v>
      </c>
      <c r="V979" s="68">
        <f t="shared" si="46"/>
        <v>1.6622121880027347</v>
      </c>
      <c r="W979" s="60">
        <v>28</v>
      </c>
      <c r="X979" s="60" t="s">
        <v>47</v>
      </c>
      <c r="Y979" s="60">
        <f t="shared" si="47"/>
        <v>0</v>
      </c>
      <c r="Z979" s="60">
        <v>6.14</v>
      </c>
      <c r="AA979" s="60">
        <v>42.3</v>
      </c>
      <c r="AB979" s="60"/>
    </row>
    <row r="980" spans="1:28" x14ac:dyDescent="0.3">
      <c r="B980" s="63"/>
      <c r="E980" s="63">
        <v>6</v>
      </c>
      <c r="F980" s="63" t="s">
        <v>23</v>
      </c>
      <c r="G980" s="63" t="s">
        <v>2711</v>
      </c>
      <c r="H980" s="60">
        <v>28</v>
      </c>
      <c r="I980" s="60">
        <v>7</v>
      </c>
      <c r="J980" s="60" t="s">
        <v>47</v>
      </c>
      <c r="K980" s="60" t="s">
        <v>21</v>
      </c>
      <c r="L980" s="60">
        <v>106</v>
      </c>
      <c r="M980" s="60">
        <v>153</v>
      </c>
      <c r="N980" s="60">
        <v>47</v>
      </c>
      <c r="O980" s="60">
        <v>29</v>
      </c>
      <c r="P980" s="74">
        <v>719720</v>
      </c>
      <c r="Q980" s="60">
        <v>339.49</v>
      </c>
      <c r="R980" s="60">
        <v>275.83999999999997</v>
      </c>
      <c r="S980" s="62">
        <v>23.074970997679827</v>
      </c>
      <c r="T980" s="60">
        <v>1.35</v>
      </c>
      <c r="U980" s="61">
        <f t="shared" si="45"/>
        <v>166.04102572385457</v>
      </c>
      <c r="V980" s="68">
        <f t="shared" si="46"/>
        <v>1.6612761743519568</v>
      </c>
      <c r="W980" s="60">
        <v>28</v>
      </c>
      <c r="X980" s="60" t="s">
        <v>47</v>
      </c>
      <c r="Y980" s="60">
        <f t="shared" si="47"/>
        <v>0</v>
      </c>
      <c r="Z980" s="60">
        <v>6.13</v>
      </c>
      <c r="AA980" s="60">
        <v>42.3</v>
      </c>
      <c r="AB980" s="60"/>
    </row>
    <row r="981" spans="1:28" x14ac:dyDescent="0.3">
      <c r="A981" s="1" t="e">
        <v>#REF!</v>
      </c>
      <c r="B981" s="63">
        <v>197</v>
      </c>
      <c r="C981" s="63">
        <v>494069.977149999</v>
      </c>
      <c r="D981" s="63">
        <v>5180790.6054199804</v>
      </c>
      <c r="E981" s="63">
        <v>6</v>
      </c>
      <c r="F981" s="63" t="s">
        <v>23</v>
      </c>
      <c r="G981" s="63" t="s">
        <v>2712</v>
      </c>
      <c r="H981" s="60">
        <v>28</v>
      </c>
      <c r="I981" s="60">
        <v>8</v>
      </c>
      <c r="J981" s="60" t="s">
        <v>48</v>
      </c>
      <c r="K981" s="60" t="s">
        <v>16</v>
      </c>
      <c r="L981" s="60">
        <v>0</v>
      </c>
      <c r="M981" s="60">
        <v>23</v>
      </c>
      <c r="N981" s="60">
        <v>23</v>
      </c>
      <c r="O981" s="60">
        <v>23</v>
      </c>
      <c r="P981" s="60">
        <v>745</v>
      </c>
      <c r="Q981" s="60">
        <v>235.09</v>
      </c>
      <c r="R981" s="60">
        <v>198.08</v>
      </c>
      <c r="S981" s="62">
        <v>18.684369951534727</v>
      </c>
      <c r="T981" s="60">
        <v>1.35</v>
      </c>
      <c r="U981" s="61">
        <f t="shared" si="45"/>
        <v>131.68771005685016</v>
      </c>
      <c r="V981" s="68">
        <f t="shared" si="46"/>
        <v>1.5041646628564502</v>
      </c>
      <c r="W981" s="60">
        <v>28</v>
      </c>
      <c r="X981" s="60" t="s">
        <v>48</v>
      </c>
      <c r="Y981" s="60">
        <f t="shared" si="47"/>
        <v>0</v>
      </c>
      <c r="Z981" s="60">
        <v>4.83</v>
      </c>
      <c r="AA981" s="60">
        <v>127.3</v>
      </c>
      <c r="AB981" s="60"/>
    </row>
    <row r="982" spans="1:28" x14ac:dyDescent="0.3">
      <c r="A982" s="1" t="e">
        <v>#REF!</v>
      </c>
      <c r="B982" s="63">
        <v>197</v>
      </c>
      <c r="C982" s="63">
        <v>494069.977149999</v>
      </c>
      <c r="D982" s="63">
        <v>5180790.6054199804</v>
      </c>
      <c r="E982" s="63">
        <v>6</v>
      </c>
      <c r="F982" s="63" t="s">
        <v>23</v>
      </c>
      <c r="G982" s="63" t="s">
        <v>2713</v>
      </c>
      <c r="H982" s="60">
        <v>28</v>
      </c>
      <c r="I982" s="60">
        <v>8</v>
      </c>
      <c r="J982" s="60" t="s">
        <v>48</v>
      </c>
      <c r="K982" s="60" t="s">
        <v>17</v>
      </c>
      <c r="L982" s="60">
        <v>23</v>
      </c>
      <c r="M982" s="60">
        <v>45</v>
      </c>
      <c r="N982" s="60">
        <v>22</v>
      </c>
      <c r="O982" s="60">
        <v>22</v>
      </c>
      <c r="P982" s="60">
        <v>746</v>
      </c>
      <c r="Q982" s="60">
        <v>225.41000000000003</v>
      </c>
      <c r="R982" s="60">
        <v>188.18</v>
      </c>
      <c r="S982" s="62">
        <v>19.784249123179944</v>
      </c>
      <c r="T982" s="60">
        <v>1.35</v>
      </c>
      <c r="U982" s="61">
        <f t="shared" si="45"/>
        <v>125.96215744568278</v>
      </c>
      <c r="V982" s="68">
        <f t="shared" si="46"/>
        <v>1.4939407502697524</v>
      </c>
      <c r="W982" s="60">
        <v>28</v>
      </c>
      <c r="X982" s="60" t="s">
        <v>48</v>
      </c>
      <c r="Y982" s="60">
        <f t="shared" si="47"/>
        <v>0</v>
      </c>
      <c r="Z982" s="60">
        <v>6.09</v>
      </c>
      <c r="AA982" s="60">
        <v>54.9</v>
      </c>
      <c r="AB982" s="60"/>
    </row>
    <row r="983" spans="1:28" x14ac:dyDescent="0.3">
      <c r="A983" s="72"/>
      <c r="B983" s="66"/>
      <c r="C983" s="66"/>
      <c r="D983" s="66"/>
      <c r="E983" s="66">
        <v>6</v>
      </c>
      <c r="F983" s="66" t="s">
        <v>23</v>
      </c>
      <c r="G983" s="66" t="s">
        <v>2714</v>
      </c>
      <c r="H983" s="67">
        <v>28</v>
      </c>
      <c r="I983" s="67">
        <v>8</v>
      </c>
      <c r="J983" s="67" t="s">
        <v>48</v>
      </c>
      <c r="K983" s="67" t="s">
        <v>18</v>
      </c>
      <c r="L983" s="67">
        <v>45</v>
      </c>
      <c r="M983" s="67">
        <v>86</v>
      </c>
      <c r="N983" s="67">
        <v>41</v>
      </c>
      <c r="O983" s="67">
        <v>41</v>
      </c>
      <c r="P983" s="93">
        <v>747748</v>
      </c>
      <c r="Q983" s="67">
        <v>453.7</v>
      </c>
      <c r="R983" s="67">
        <v>375.38</v>
      </c>
      <c r="S983" s="68">
        <v>20.864190953167455</v>
      </c>
      <c r="T983" s="67">
        <v>1.35</v>
      </c>
      <c r="U983" s="69">
        <f t="shared" si="45"/>
        <v>234.74765705786336</v>
      </c>
      <c r="V983" s="68">
        <f t="shared" si="46"/>
        <v>1.5990787925413539</v>
      </c>
      <c r="W983" s="60">
        <v>28</v>
      </c>
      <c r="X983" s="60" t="s">
        <v>48</v>
      </c>
      <c r="Y983" s="60">
        <f t="shared" si="47"/>
        <v>0</v>
      </c>
      <c r="Z983" s="60">
        <v>6.37</v>
      </c>
      <c r="AA983" s="60">
        <v>38.299999999999997</v>
      </c>
      <c r="AB983" s="60"/>
    </row>
    <row r="984" spans="1:28" x14ac:dyDescent="0.3">
      <c r="A984" s="72" t="e">
        <v>#REF!</v>
      </c>
      <c r="B984" s="66">
        <v>197</v>
      </c>
      <c r="C984" s="66">
        <v>494069.977149999</v>
      </c>
      <c r="D984" s="66">
        <v>5180790.6054199804</v>
      </c>
      <c r="E984" s="66">
        <v>6</v>
      </c>
      <c r="F984" s="66" t="s">
        <v>23</v>
      </c>
      <c r="G984" s="66" t="s">
        <v>2715</v>
      </c>
      <c r="H984" s="67">
        <v>28</v>
      </c>
      <c r="I984" s="67">
        <v>8</v>
      </c>
      <c r="J984" s="67" t="s">
        <v>48</v>
      </c>
      <c r="K984" s="67" t="s">
        <v>28</v>
      </c>
      <c r="L984" s="67">
        <v>86</v>
      </c>
      <c r="M984" s="67">
        <v>120</v>
      </c>
      <c r="N984" s="67">
        <v>34</v>
      </c>
      <c r="O984" s="67">
        <v>20</v>
      </c>
      <c r="P984" s="67">
        <v>749</v>
      </c>
      <c r="Q984" s="67">
        <v>204.39000000000001</v>
      </c>
      <c r="R984" s="67">
        <v>166.21</v>
      </c>
      <c r="S984" s="68">
        <v>22.970940376631972</v>
      </c>
      <c r="T984" s="67">
        <v>1.35</v>
      </c>
      <c r="U984" s="69">
        <f t="shared" si="45"/>
        <v>114.51105222334797</v>
      </c>
      <c r="V984" s="68">
        <f t="shared" si="46"/>
        <v>1.4514756154350574</v>
      </c>
      <c r="W984" s="60">
        <v>28</v>
      </c>
      <c r="X984" s="60" t="s">
        <v>48</v>
      </c>
      <c r="Y984" s="60">
        <f t="shared" si="47"/>
        <v>0</v>
      </c>
      <c r="Z984" s="60">
        <v>7.39</v>
      </c>
      <c r="AA984" s="60">
        <v>-20.5</v>
      </c>
      <c r="AB984" s="60"/>
    </row>
    <row r="985" spans="1:28" x14ac:dyDescent="0.3">
      <c r="A985" s="1" t="e">
        <v>#REF!</v>
      </c>
      <c r="B985" s="63">
        <v>197</v>
      </c>
      <c r="C985" s="63">
        <v>494069.977149999</v>
      </c>
      <c r="D985" s="63">
        <v>5180790.6054199804</v>
      </c>
      <c r="E985" s="63">
        <v>6</v>
      </c>
      <c r="F985" s="63" t="s">
        <v>23</v>
      </c>
      <c r="G985" s="63" t="s">
        <v>2716</v>
      </c>
      <c r="H985" s="60">
        <v>28</v>
      </c>
      <c r="I985" s="60">
        <v>8</v>
      </c>
      <c r="J985" s="60" t="s">
        <v>48</v>
      </c>
      <c r="K985" s="60" t="s">
        <v>29</v>
      </c>
      <c r="L985" s="60">
        <v>120</v>
      </c>
      <c r="M985" s="60">
        <v>153</v>
      </c>
      <c r="N985" s="60">
        <v>33</v>
      </c>
      <c r="O985" s="60">
        <v>22</v>
      </c>
      <c r="P985" s="60">
        <v>750</v>
      </c>
      <c r="Q985" s="60">
        <v>218.53999999999996</v>
      </c>
      <c r="R985" s="60">
        <v>173.2</v>
      </c>
      <c r="S985" s="62">
        <v>26.177829099307147</v>
      </c>
      <c r="T985" s="60">
        <v>1.35</v>
      </c>
      <c r="U985" s="61">
        <f t="shared" si="45"/>
        <v>125.96215744568278</v>
      </c>
      <c r="V985" s="68">
        <f t="shared" si="46"/>
        <v>1.375016143834207</v>
      </c>
      <c r="W985" s="60">
        <v>28</v>
      </c>
      <c r="X985" s="60" t="s">
        <v>48</v>
      </c>
      <c r="Y985" s="60">
        <f t="shared" si="47"/>
        <v>0</v>
      </c>
      <c r="Z985" s="60">
        <v>7.41</v>
      </c>
      <c r="AA985" s="60">
        <v>-21.4</v>
      </c>
      <c r="AB985" s="60"/>
    </row>
    <row r="986" spans="1:28" x14ac:dyDescent="0.3">
      <c r="A986" s="1" t="e">
        <v>#REF!</v>
      </c>
      <c r="B986" s="63">
        <v>221</v>
      </c>
      <c r="C986" s="63">
        <v>494054.817732998</v>
      </c>
      <c r="D986" s="63">
        <v>5180822.4013599902</v>
      </c>
      <c r="E986" s="63">
        <v>5</v>
      </c>
      <c r="F986" s="63" t="s">
        <v>23</v>
      </c>
      <c r="G986" s="63" t="s">
        <v>2717</v>
      </c>
      <c r="H986" s="60">
        <v>28</v>
      </c>
      <c r="I986" s="60">
        <v>9</v>
      </c>
      <c r="J986" s="60" t="s">
        <v>55</v>
      </c>
      <c r="K986" s="60" t="s">
        <v>16</v>
      </c>
      <c r="L986" s="60">
        <v>0</v>
      </c>
      <c r="M986" s="60">
        <v>28</v>
      </c>
      <c r="N986" s="60">
        <v>28</v>
      </c>
      <c r="O986" s="60">
        <v>28</v>
      </c>
      <c r="P986" s="60">
        <v>769</v>
      </c>
      <c r="Q986" s="60">
        <v>252.20999999999998</v>
      </c>
      <c r="R986" s="60">
        <v>212.72000000000003</v>
      </c>
      <c r="S986" s="62">
        <v>18.564309890936418</v>
      </c>
      <c r="T986" s="60">
        <v>1.35</v>
      </c>
      <c r="U986" s="61">
        <f t="shared" si="45"/>
        <v>160.31547311268716</v>
      </c>
      <c r="V986" s="68">
        <f t="shared" si="46"/>
        <v>1.3268837740351942</v>
      </c>
      <c r="W986" s="60">
        <v>28</v>
      </c>
      <c r="X986" s="60" t="s">
        <v>55</v>
      </c>
      <c r="Y986" s="60">
        <f t="shared" si="47"/>
        <v>0</v>
      </c>
      <c r="Z986" s="60">
        <v>4.76</v>
      </c>
      <c r="AA986" s="60">
        <v>133.69999999999999</v>
      </c>
      <c r="AB986" s="60"/>
    </row>
    <row r="987" spans="1:28" x14ac:dyDescent="0.3">
      <c r="A987" s="1" t="e">
        <v>#REF!</v>
      </c>
      <c r="B987" s="63">
        <v>221</v>
      </c>
      <c r="C987" s="63">
        <v>494054.817732998</v>
      </c>
      <c r="D987" s="63">
        <v>5180822.4013599902</v>
      </c>
      <c r="E987" s="63">
        <v>5</v>
      </c>
      <c r="F987" s="63" t="s">
        <v>23</v>
      </c>
      <c r="G987" s="63" t="s">
        <v>2718</v>
      </c>
      <c r="H987" s="60">
        <v>28</v>
      </c>
      <c r="I987" s="60">
        <v>9</v>
      </c>
      <c r="J987" s="60" t="s">
        <v>55</v>
      </c>
      <c r="K987" s="60" t="s">
        <v>36</v>
      </c>
      <c r="L987" s="60">
        <v>28</v>
      </c>
      <c r="M987" s="60">
        <v>49</v>
      </c>
      <c r="N987" s="60">
        <v>21</v>
      </c>
      <c r="O987" s="60">
        <v>21</v>
      </c>
      <c r="P987" s="60">
        <v>770</v>
      </c>
      <c r="Q987" s="60">
        <v>213.49</v>
      </c>
      <c r="R987" s="60">
        <v>172.31</v>
      </c>
      <c r="S987" s="62">
        <v>23.898787069816034</v>
      </c>
      <c r="T987" s="60">
        <v>1.35</v>
      </c>
      <c r="U987" s="61">
        <f t="shared" si="45"/>
        <v>120.23660483451538</v>
      </c>
      <c r="V987" s="68">
        <f t="shared" si="46"/>
        <v>1.4330910311144807</v>
      </c>
      <c r="W987" s="60">
        <v>28</v>
      </c>
      <c r="X987" s="60" t="s">
        <v>55</v>
      </c>
      <c r="Y987" s="60">
        <f t="shared" si="47"/>
        <v>0</v>
      </c>
      <c r="Z987" s="60">
        <v>6.02</v>
      </c>
      <c r="AA987" s="60">
        <v>60.6</v>
      </c>
      <c r="AB987" s="60"/>
    </row>
    <row r="988" spans="1:28" x14ac:dyDescent="0.3">
      <c r="B988" s="63"/>
      <c r="E988" s="63">
        <v>5</v>
      </c>
      <c r="F988" s="63" t="s">
        <v>23</v>
      </c>
      <c r="G988" s="63" t="s">
        <v>2719</v>
      </c>
      <c r="H988" s="60">
        <v>28</v>
      </c>
      <c r="I988" s="60">
        <v>9</v>
      </c>
      <c r="J988" s="60" t="s">
        <v>55</v>
      </c>
      <c r="K988" s="60" t="s">
        <v>37</v>
      </c>
      <c r="L988" s="60">
        <v>49</v>
      </c>
      <c r="M988" s="60">
        <v>89</v>
      </c>
      <c r="N988" s="60">
        <v>40</v>
      </c>
      <c r="O988" s="60">
        <v>40</v>
      </c>
      <c r="P988" s="74">
        <v>771772</v>
      </c>
      <c r="Q988" s="60">
        <v>454.22</v>
      </c>
      <c r="R988" s="60">
        <v>367.01</v>
      </c>
      <c r="S988" s="62">
        <v>23.762295305305042</v>
      </c>
      <c r="T988" s="60">
        <v>1.35</v>
      </c>
      <c r="U988" s="61">
        <f t="shared" si="45"/>
        <v>229.02210444669595</v>
      </c>
      <c r="V988" s="68">
        <f t="shared" si="46"/>
        <v>1.6025090717189712</v>
      </c>
      <c r="W988" s="60">
        <v>28</v>
      </c>
      <c r="X988" s="60" t="s">
        <v>55</v>
      </c>
      <c r="Y988" s="60">
        <f t="shared" si="47"/>
        <v>0</v>
      </c>
      <c r="Z988" s="60">
        <v>6.36</v>
      </c>
      <c r="AA988" s="60">
        <v>41.3</v>
      </c>
      <c r="AB988" s="60"/>
    </row>
    <row r="989" spans="1:28" x14ac:dyDescent="0.3">
      <c r="A989" s="1" t="e">
        <v>#REF!</v>
      </c>
      <c r="B989" s="63">
        <v>221</v>
      </c>
      <c r="C989" s="63">
        <v>494054.817732998</v>
      </c>
      <c r="D989" s="63">
        <v>5180822.4013599902</v>
      </c>
      <c r="E989" s="63">
        <v>5</v>
      </c>
      <c r="F989" s="63" t="s">
        <v>23</v>
      </c>
      <c r="G989" s="63" t="s">
        <v>2720</v>
      </c>
      <c r="H989" s="60">
        <v>28</v>
      </c>
      <c r="I989" s="60">
        <v>9</v>
      </c>
      <c r="J989" s="60" t="s">
        <v>55</v>
      </c>
      <c r="K989" s="60" t="s">
        <v>28</v>
      </c>
      <c r="L989" s="60">
        <v>89</v>
      </c>
      <c r="M989" s="60">
        <v>118</v>
      </c>
      <c r="N989" s="60">
        <v>29</v>
      </c>
      <c r="O989" s="60">
        <v>29</v>
      </c>
      <c r="P989" s="60">
        <v>773</v>
      </c>
      <c r="Q989" s="60">
        <v>332.48</v>
      </c>
      <c r="R989" s="60">
        <v>265.14</v>
      </c>
      <c r="S989" s="62">
        <v>25.397902994644351</v>
      </c>
      <c r="T989" s="60">
        <v>1.35</v>
      </c>
      <c r="U989" s="61">
        <f t="shared" si="45"/>
        <v>166.04102572385457</v>
      </c>
      <c r="V989" s="68">
        <f t="shared" si="46"/>
        <v>1.5968342693868831</v>
      </c>
      <c r="W989" s="60">
        <v>28</v>
      </c>
      <c r="X989" s="60" t="s">
        <v>55</v>
      </c>
      <c r="Y989" s="60">
        <f t="shared" si="47"/>
        <v>0</v>
      </c>
      <c r="Z989" s="60">
        <v>6.68</v>
      </c>
      <c r="AA989" s="60">
        <v>22.3</v>
      </c>
      <c r="AB989" s="60"/>
    </row>
    <row r="990" spans="1:28" x14ac:dyDescent="0.3">
      <c r="A990" s="1" t="e">
        <v>#REF!</v>
      </c>
      <c r="B990" s="63">
        <v>221</v>
      </c>
      <c r="C990" s="63">
        <v>494054.817732998</v>
      </c>
      <c r="D990" s="63">
        <v>5180822.4013599902</v>
      </c>
      <c r="E990" s="63">
        <v>5</v>
      </c>
      <c r="F990" s="63" t="s">
        <v>23</v>
      </c>
      <c r="G990" s="63" t="s">
        <v>2721</v>
      </c>
      <c r="H990" s="60">
        <v>28</v>
      </c>
      <c r="I990" s="60">
        <v>9</v>
      </c>
      <c r="J990" s="60" t="s">
        <v>55</v>
      </c>
      <c r="K990" s="60" t="s">
        <v>29</v>
      </c>
      <c r="L990" s="60">
        <v>118</v>
      </c>
      <c r="M990" s="60">
        <v>153</v>
      </c>
      <c r="N990" s="60">
        <v>35</v>
      </c>
      <c r="O990" s="60">
        <v>27</v>
      </c>
      <c r="P990" s="60">
        <v>774</v>
      </c>
      <c r="Q990" s="60">
        <v>299.26</v>
      </c>
      <c r="R990" s="60">
        <v>237.64999999999998</v>
      </c>
      <c r="S990" s="62">
        <v>25.924679150010526</v>
      </c>
      <c r="T990" s="60">
        <v>1.35</v>
      </c>
      <c r="U990" s="61">
        <f t="shared" si="45"/>
        <v>154.58992050151977</v>
      </c>
      <c r="V990" s="68">
        <f t="shared" si="46"/>
        <v>1.5372929828090807</v>
      </c>
      <c r="W990" s="60">
        <v>28</v>
      </c>
      <c r="X990" s="60" t="s">
        <v>55</v>
      </c>
      <c r="Y990" s="60">
        <f t="shared" si="47"/>
        <v>0</v>
      </c>
      <c r="Z990" s="60">
        <v>6.68</v>
      </c>
      <c r="AA990" s="60">
        <v>22.2</v>
      </c>
      <c r="AB990" s="60"/>
    </row>
    <row r="991" spans="1:28" x14ac:dyDescent="0.3">
      <c r="A991" s="1" t="e">
        <v>#REF!</v>
      </c>
      <c r="B991" s="63">
        <v>291</v>
      </c>
      <c r="C991" s="63">
        <v>494072.77446300001</v>
      </c>
      <c r="D991" s="63">
        <v>5180917.7264599903</v>
      </c>
      <c r="E991" s="63">
        <v>4</v>
      </c>
      <c r="F991" s="63" t="s">
        <v>23</v>
      </c>
      <c r="G991" s="63" t="s">
        <v>2722</v>
      </c>
      <c r="H991" s="60">
        <v>28</v>
      </c>
      <c r="I991" s="60">
        <v>12</v>
      </c>
      <c r="J991" s="60" t="s">
        <v>66</v>
      </c>
      <c r="K991" s="60" t="s">
        <v>64</v>
      </c>
      <c r="L991" s="60">
        <v>0</v>
      </c>
      <c r="M991" s="60">
        <v>15</v>
      </c>
      <c r="N991" s="60">
        <v>15</v>
      </c>
      <c r="O991" s="60">
        <v>15</v>
      </c>
      <c r="P991" s="60">
        <v>442</v>
      </c>
      <c r="Q991" s="60">
        <v>149.28</v>
      </c>
      <c r="R991" s="60">
        <v>122.58000000000001</v>
      </c>
      <c r="S991" s="62">
        <v>21.781693587860978</v>
      </c>
      <c r="T991" s="60">
        <v>1.35</v>
      </c>
      <c r="U991" s="61">
        <f t="shared" si="45"/>
        <v>85.883289167510981</v>
      </c>
      <c r="V991" s="68">
        <f t="shared" si="46"/>
        <v>1.4272858106413921</v>
      </c>
      <c r="W991" s="60">
        <v>28</v>
      </c>
      <c r="X991" s="60" t="s">
        <v>66</v>
      </c>
      <c r="Y991" s="60">
        <f t="shared" si="47"/>
        <v>0</v>
      </c>
      <c r="Z991" s="60">
        <v>4.6399999999999997</v>
      </c>
      <c r="AA991" s="60">
        <v>138.5</v>
      </c>
      <c r="AB991" s="60"/>
    </row>
    <row r="992" spans="1:28" x14ac:dyDescent="0.3">
      <c r="A992" s="1" t="e">
        <v>#REF!</v>
      </c>
      <c r="B992" s="63">
        <v>291</v>
      </c>
      <c r="C992" s="63">
        <v>494072.77446300001</v>
      </c>
      <c r="D992" s="63">
        <v>5180917.7264599903</v>
      </c>
      <c r="E992" s="63">
        <v>4</v>
      </c>
      <c r="F992" s="63" t="s">
        <v>23</v>
      </c>
      <c r="G992" s="63" t="s">
        <v>2723</v>
      </c>
      <c r="H992" s="60">
        <v>28</v>
      </c>
      <c r="I992" s="60">
        <v>12</v>
      </c>
      <c r="J992" s="60" t="s">
        <v>66</v>
      </c>
      <c r="K992" s="60" t="s">
        <v>65</v>
      </c>
      <c r="L992" s="60">
        <v>15</v>
      </c>
      <c r="M992" s="60">
        <v>33</v>
      </c>
      <c r="N992" s="60">
        <v>18</v>
      </c>
      <c r="O992" s="60">
        <v>18</v>
      </c>
      <c r="P992" s="60">
        <v>443</v>
      </c>
      <c r="Q992" s="60">
        <v>183.04000000000002</v>
      </c>
      <c r="R992" s="60">
        <v>151.77000000000001</v>
      </c>
      <c r="S992" s="62">
        <v>20.60354483758319</v>
      </c>
      <c r="T992" s="60">
        <v>1.35</v>
      </c>
      <c r="U992" s="61">
        <f t="shared" si="45"/>
        <v>103.05994700101319</v>
      </c>
      <c r="V992" s="68">
        <f t="shared" si="46"/>
        <v>1.4726380559705503</v>
      </c>
      <c r="W992" s="60">
        <v>28</v>
      </c>
      <c r="X992" s="60" t="s">
        <v>66</v>
      </c>
      <c r="Y992" s="60">
        <f t="shared" si="47"/>
        <v>0</v>
      </c>
      <c r="Z992" s="60">
        <v>5.56</v>
      </c>
      <c r="AA992" s="60">
        <v>85.2</v>
      </c>
      <c r="AB992" s="60"/>
    </row>
    <row r="993" spans="1:28" x14ac:dyDescent="0.3">
      <c r="A993" s="1" t="e">
        <v>#REF!</v>
      </c>
      <c r="B993" s="63">
        <v>291</v>
      </c>
      <c r="C993" s="63">
        <v>494072.77446300001</v>
      </c>
      <c r="D993" s="63">
        <v>5180917.7264599903</v>
      </c>
      <c r="E993" s="63">
        <v>4</v>
      </c>
      <c r="F993" s="63" t="s">
        <v>23</v>
      </c>
      <c r="G993" s="63" t="s">
        <v>2724</v>
      </c>
      <c r="H993" s="60">
        <v>28</v>
      </c>
      <c r="I993" s="60">
        <v>12</v>
      </c>
      <c r="J993" s="60" t="s">
        <v>66</v>
      </c>
      <c r="K993" s="60" t="s">
        <v>36</v>
      </c>
      <c r="L993" s="60">
        <v>33</v>
      </c>
      <c r="M993" s="60">
        <v>49</v>
      </c>
      <c r="N993" s="60">
        <v>16</v>
      </c>
      <c r="O993" s="60">
        <v>16</v>
      </c>
      <c r="P993" s="60">
        <v>444</v>
      </c>
      <c r="Q993" s="60">
        <v>172</v>
      </c>
      <c r="R993" s="60">
        <v>143.54999999999998</v>
      </c>
      <c r="S993" s="62">
        <v>19.818878439568106</v>
      </c>
      <c r="T993" s="60">
        <v>1.35</v>
      </c>
      <c r="U993" s="61">
        <f t="shared" si="45"/>
        <v>91.608841778678382</v>
      </c>
      <c r="V993" s="68">
        <f t="shared" si="46"/>
        <v>1.5669884829109444</v>
      </c>
      <c r="W993" s="60">
        <v>28</v>
      </c>
      <c r="X993" s="60" t="s">
        <v>66</v>
      </c>
      <c r="Y993" s="60">
        <f t="shared" si="47"/>
        <v>0</v>
      </c>
      <c r="Z993" s="60">
        <v>6.2</v>
      </c>
      <c r="AA993" s="60">
        <v>48.4</v>
      </c>
      <c r="AB993" s="60"/>
    </row>
    <row r="994" spans="1:28" x14ac:dyDescent="0.3">
      <c r="A994" s="1" t="e">
        <v>#REF!</v>
      </c>
      <c r="B994" s="63">
        <v>291</v>
      </c>
      <c r="C994" s="63">
        <v>494072.77446300001</v>
      </c>
      <c r="D994" s="63">
        <v>5180917.7264599903</v>
      </c>
      <c r="E994" s="63">
        <v>4</v>
      </c>
      <c r="F994" s="63" t="s">
        <v>23</v>
      </c>
      <c r="G994" s="63" t="s">
        <v>2725</v>
      </c>
      <c r="H994" s="60">
        <v>28</v>
      </c>
      <c r="I994" s="60">
        <v>12</v>
      </c>
      <c r="J994" s="60" t="s">
        <v>66</v>
      </c>
      <c r="K994" s="60" t="s">
        <v>37</v>
      </c>
      <c r="L994" s="60">
        <v>49</v>
      </c>
      <c r="M994" s="60">
        <v>85</v>
      </c>
      <c r="N994" s="60">
        <v>36</v>
      </c>
      <c r="O994" s="60">
        <v>36</v>
      </c>
      <c r="P994" s="60">
        <v>445</v>
      </c>
      <c r="Q994" s="60">
        <v>415.87</v>
      </c>
      <c r="R994" s="60">
        <v>339.82</v>
      </c>
      <c r="S994" s="62">
        <v>22.379495026778887</v>
      </c>
      <c r="T994" s="60">
        <v>1.35</v>
      </c>
      <c r="U994" s="61">
        <f t="shared" si="45"/>
        <v>206.11989400202637</v>
      </c>
      <c r="V994" s="68">
        <f t="shared" si="46"/>
        <v>1.6486521189296712</v>
      </c>
      <c r="W994" s="60">
        <v>28</v>
      </c>
      <c r="X994" s="60" t="s">
        <v>66</v>
      </c>
      <c r="Y994" s="60">
        <f t="shared" si="47"/>
        <v>0</v>
      </c>
      <c r="Z994" s="60">
        <v>6.39</v>
      </c>
      <c r="AA994" s="60">
        <v>37.200000000000003</v>
      </c>
      <c r="AB994" s="60"/>
    </row>
    <row r="995" spans="1:28" x14ac:dyDescent="0.3">
      <c r="A995" s="1" t="e">
        <v>#REF!</v>
      </c>
      <c r="B995" s="63">
        <v>291</v>
      </c>
      <c r="C995" s="63">
        <v>494072.77446300001</v>
      </c>
      <c r="D995" s="63">
        <v>5180917.7264599903</v>
      </c>
      <c r="E995" s="63">
        <v>4</v>
      </c>
      <c r="F995" s="63" t="s">
        <v>23</v>
      </c>
      <c r="G995" s="63" t="s">
        <v>2726</v>
      </c>
      <c r="H995" s="60">
        <v>28</v>
      </c>
      <c r="I995" s="60">
        <v>12</v>
      </c>
      <c r="J995" s="60" t="s">
        <v>66</v>
      </c>
      <c r="K995" s="60" t="s">
        <v>20</v>
      </c>
      <c r="L995" s="60">
        <v>85</v>
      </c>
      <c r="M995" s="60">
        <v>114</v>
      </c>
      <c r="N995" s="60">
        <v>29</v>
      </c>
      <c r="O995" s="60">
        <v>29</v>
      </c>
      <c r="P995" s="60">
        <v>446</v>
      </c>
      <c r="Q995" s="60">
        <v>342.68</v>
      </c>
      <c r="R995" s="60">
        <v>273.15999999999997</v>
      </c>
      <c r="S995" s="62">
        <v>25.450285546932218</v>
      </c>
      <c r="T995" s="60">
        <v>1.35</v>
      </c>
      <c r="U995" s="61">
        <f t="shared" si="45"/>
        <v>166.04102572385457</v>
      </c>
      <c r="V995" s="68">
        <f t="shared" si="46"/>
        <v>1.645135585070985</v>
      </c>
      <c r="W995" s="60">
        <v>28</v>
      </c>
      <c r="X995" s="60" t="s">
        <v>66</v>
      </c>
      <c r="Y995" s="60">
        <f t="shared" si="47"/>
        <v>0</v>
      </c>
      <c r="Z995" s="60">
        <v>6.73</v>
      </c>
      <c r="AA995" s="60">
        <v>17.7</v>
      </c>
      <c r="AB995" s="60"/>
    </row>
    <row r="996" spans="1:28" x14ac:dyDescent="0.3">
      <c r="A996" s="1" t="e">
        <v>#REF!</v>
      </c>
      <c r="B996" s="63">
        <v>291</v>
      </c>
      <c r="C996" s="63">
        <v>494072.77446300001</v>
      </c>
      <c r="D996" s="63">
        <v>5180917.7264599903</v>
      </c>
      <c r="E996" s="63">
        <v>4</v>
      </c>
      <c r="F996" s="63" t="s">
        <v>23</v>
      </c>
      <c r="G996" s="63" t="s">
        <v>2727</v>
      </c>
      <c r="H996" s="60">
        <v>28</v>
      </c>
      <c r="I996" s="60">
        <v>12</v>
      </c>
      <c r="J996" s="60" t="s">
        <v>66</v>
      </c>
      <c r="K996" s="60" t="s">
        <v>21</v>
      </c>
      <c r="L996" s="60">
        <v>114</v>
      </c>
      <c r="M996" s="60">
        <v>144</v>
      </c>
      <c r="N996" s="60">
        <v>30</v>
      </c>
      <c r="O996" s="60">
        <v>30</v>
      </c>
      <c r="P996" s="60">
        <v>447</v>
      </c>
      <c r="Q996" s="60">
        <v>346.41999999999996</v>
      </c>
      <c r="R996" s="60">
        <v>271.68</v>
      </c>
      <c r="S996" s="62">
        <v>27.510306242638379</v>
      </c>
      <c r="T996" s="60">
        <v>1.35</v>
      </c>
      <c r="U996" s="61">
        <f t="shared" si="45"/>
        <v>171.76657833502196</v>
      </c>
      <c r="V996" s="68">
        <f t="shared" si="46"/>
        <v>1.5816813878081801</v>
      </c>
      <c r="W996" s="60">
        <v>28</v>
      </c>
      <c r="X996" s="60" t="s">
        <v>66</v>
      </c>
      <c r="Y996" s="60">
        <f t="shared" si="47"/>
        <v>0</v>
      </c>
      <c r="Z996" s="60">
        <v>6.83</v>
      </c>
      <c r="AA996" s="60">
        <v>12.1</v>
      </c>
      <c r="AB996" s="60"/>
    </row>
    <row r="997" spans="1:28" x14ac:dyDescent="0.3">
      <c r="A997" s="1" t="e">
        <v>#REF!</v>
      </c>
      <c r="B997" s="63">
        <v>316</v>
      </c>
      <c r="C997" s="63">
        <v>494076.92789499799</v>
      </c>
      <c r="D997" s="63">
        <v>5180949.5033200001</v>
      </c>
      <c r="E997" s="63">
        <v>3</v>
      </c>
      <c r="F997" s="63" t="s">
        <v>23</v>
      </c>
      <c r="G997" s="63" t="s">
        <v>2728</v>
      </c>
      <c r="H997" s="60">
        <v>28</v>
      </c>
      <c r="I997" s="60">
        <v>13</v>
      </c>
      <c r="J997" s="60" t="s">
        <v>67</v>
      </c>
      <c r="K997" s="60" t="s">
        <v>16</v>
      </c>
      <c r="L997" s="60">
        <v>0</v>
      </c>
      <c r="M997" s="60">
        <v>24</v>
      </c>
      <c r="N997" s="60">
        <v>24</v>
      </c>
      <c r="O997" s="60">
        <v>24</v>
      </c>
      <c r="P997" s="60">
        <v>460</v>
      </c>
      <c r="Q997" s="60">
        <v>249.63</v>
      </c>
      <c r="R997" s="60">
        <v>196.65999999999997</v>
      </c>
      <c r="S997" s="62">
        <v>26.934811349537291</v>
      </c>
      <c r="T997" s="60">
        <v>1.35</v>
      </c>
      <c r="U997" s="61">
        <f t="shared" si="45"/>
        <v>137.41326266801758</v>
      </c>
      <c r="V997" s="68">
        <f t="shared" si="46"/>
        <v>1.4311573437792466</v>
      </c>
      <c r="W997" s="60">
        <v>28</v>
      </c>
      <c r="X997" s="60" t="s">
        <v>67</v>
      </c>
      <c r="Y997" s="60">
        <f t="shared" si="47"/>
        <v>0</v>
      </c>
      <c r="Z997" s="60">
        <v>5.0199999999999996</v>
      </c>
      <c r="AA997" s="60">
        <v>117</v>
      </c>
      <c r="AB997" s="60"/>
    </row>
    <row r="998" spans="1:28" x14ac:dyDescent="0.3">
      <c r="A998" s="1" t="e">
        <v>#REF!</v>
      </c>
      <c r="B998" s="63">
        <v>316</v>
      </c>
      <c r="C998" s="63">
        <v>494076.92789499799</v>
      </c>
      <c r="D998" s="63">
        <v>5180949.5033200001</v>
      </c>
      <c r="E998" s="63">
        <v>3</v>
      </c>
      <c r="F998" s="63" t="s">
        <v>23</v>
      </c>
      <c r="G998" s="63" t="s">
        <v>2729</v>
      </c>
      <c r="H998" s="60">
        <v>28</v>
      </c>
      <c r="I998" s="60">
        <v>13</v>
      </c>
      <c r="J998" s="60" t="s">
        <v>67</v>
      </c>
      <c r="K998" s="60" t="s">
        <v>17</v>
      </c>
      <c r="L998" s="60">
        <v>24</v>
      </c>
      <c r="M998" s="60">
        <v>61</v>
      </c>
      <c r="N998" s="60">
        <v>37</v>
      </c>
      <c r="O998" s="60">
        <v>37</v>
      </c>
      <c r="P998" s="60">
        <v>461</v>
      </c>
      <c r="Q998" s="60">
        <v>382.64</v>
      </c>
      <c r="R998" s="60">
        <v>299.34999999999997</v>
      </c>
      <c r="S998" s="62">
        <v>27.823617838650421</v>
      </c>
      <c r="T998" s="60">
        <v>1.35</v>
      </c>
      <c r="U998" s="61">
        <f t="shared" si="45"/>
        <v>211.84544661319376</v>
      </c>
      <c r="V998" s="68">
        <f t="shared" si="46"/>
        <v>1.4130584574072993</v>
      </c>
      <c r="W998" s="60">
        <v>28</v>
      </c>
      <c r="X998" s="60" t="s">
        <v>67</v>
      </c>
      <c r="Y998" s="60">
        <f t="shared" si="47"/>
        <v>0</v>
      </c>
      <c r="Z998" s="60">
        <v>5.84</v>
      </c>
      <c r="AA998" s="60">
        <v>69.8</v>
      </c>
      <c r="AB998" s="60"/>
    </row>
    <row r="999" spans="1:28" x14ac:dyDescent="0.3">
      <c r="A999" s="1" t="e">
        <v>#REF!</v>
      </c>
      <c r="B999" s="63">
        <v>316</v>
      </c>
      <c r="C999" s="63">
        <v>494076.92789499799</v>
      </c>
      <c r="D999" s="63">
        <v>5180949.5033200001</v>
      </c>
      <c r="E999" s="63">
        <v>3</v>
      </c>
      <c r="F999" s="63" t="s">
        <v>23</v>
      </c>
      <c r="G999" s="63" t="s">
        <v>2730</v>
      </c>
      <c r="H999" s="60">
        <v>28</v>
      </c>
      <c r="I999" s="60">
        <v>13</v>
      </c>
      <c r="J999" s="60" t="s">
        <v>67</v>
      </c>
      <c r="K999" s="60" t="s">
        <v>18</v>
      </c>
      <c r="L999" s="60">
        <v>61</v>
      </c>
      <c r="M999" s="60">
        <v>94</v>
      </c>
      <c r="N999" s="60">
        <v>33</v>
      </c>
      <c r="O999" s="60">
        <v>33</v>
      </c>
      <c r="P999" s="60">
        <v>462</v>
      </c>
      <c r="Q999" s="60">
        <v>377.96000000000004</v>
      </c>
      <c r="R999" s="60">
        <v>289.95000000000005</v>
      </c>
      <c r="S999" s="62">
        <v>30.353509225728565</v>
      </c>
      <c r="T999" s="60">
        <v>1.35</v>
      </c>
      <c r="U999" s="61">
        <f t="shared" si="45"/>
        <v>188.94323616852415</v>
      </c>
      <c r="V999" s="68">
        <f t="shared" si="46"/>
        <v>1.5345878787710872</v>
      </c>
      <c r="W999" s="60">
        <v>28</v>
      </c>
      <c r="X999" s="60" t="s">
        <v>67</v>
      </c>
      <c r="Y999" s="60">
        <f t="shared" si="47"/>
        <v>0</v>
      </c>
      <c r="Z999" s="60">
        <v>6.48</v>
      </c>
      <c r="AA999" s="60">
        <v>32.700000000000003</v>
      </c>
      <c r="AB999" s="60"/>
    </row>
    <row r="1000" spans="1:28" x14ac:dyDescent="0.3">
      <c r="A1000" s="1" t="e">
        <v>#REF!</v>
      </c>
      <c r="B1000" s="63">
        <v>316</v>
      </c>
      <c r="C1000" s="63">
        <v>494076.92789499799</v>
      </c>
      <c r="D1000" s="63">
        <v>5180949.5033200001</v>
      </c>
      <c r="E1000" s="63">
        <v>3</v>
      </c>
      <c r="F1000" s="63" t="s">
        <v>23</v>
      </c>
      <c r="G1000" s="63" t="s">
        <v>2731</v>
      </c>
      <c r="H1000" s="60">
        <v>28</v>
      </c>
      <c r="I1000" s="60">
        <v>13</v>
      </c>
      <c r="J1000" s="60" t="s">
        <v>67</v>
      </c>
      <c r="K1000" s="60" t="s">
        <v>27</v>
      </c>
      <c r="L1000" s="60">
        <v>89</v>
      </c>
      <c r="M1000" s="60">
        <v>105</v>
      </c>
      <c r="N1000" s="60">
        <v>16</v>
      </c>
      <c r="O1000" s="60">
        <v>7</v>
      </c>
      <c r="P1000" s="60">
        <v>463</v>
      </c>
      <c r="Q1000" s="60">
        <v>89.240000000000009</v>
      </c>
      <c r="R1000" s="60">
        <v>70.829999999999984</v>
      </c>
      <c r="S1000" s="62">
        <v>25.991811379359071</v>
      </c>
      <c r="T1000" s="60">
        <v>1.35</v>
      </c>
      <c r="U1000" s="61">
        <f t="shared" si="45"/>
        <v>40.07886827817179</v>
      </c>
      <c r="V1000" s="68">
        <f t="shared" si="46"/>
        <v>1.7672654703819626</v>
      </c>
      <c r="W1000" s="60">
        <v>28</v>
      </c>
      <c r="X1000" s="60" t="s">
        <v>67</v>
      </c>
      <c r="Y1000" s="60">
        <f t="shared" si="47"/>
        <v>0</v>
      </c>
      <c r="Z1000" s="60">
        <v>6.46</v>
      </c>
      <c r="AA1000" s="60">
        <v>33.9</v>
      </c>
      <c r="AB1000" s="60"/>
    </row>
    <row r="1001" spans="1:28" x14ac:dyDescent="0.3">
      <c r="A1001" s="1" t="e">
        <v>#REF!</v>
      </c>
      <c r="B1001" s="63">
        <v>316</v>
      </c>
      <c r="C1001" s="63">
        <v>494076.92789499799</v>
      </c>
      <c r="D1001" s="63">
        <v>5180949.5033200001</v>
      </c>
      <c r="E1001" s="63">
        <v>3</v>
      </c>
      <c r="F1001" s="63" t="s">
        <v>23</v>
      </c>
      <c r="G1001" s="63" t="s">
        <v>2732</v>
      </c>
      <c r="H1001" s="60">
        <v>28</v>
      </c>
      <c r="I1001" s="60">
        <v>13</v>
      </c>
      <c r="J1001" s="60" t="s">
        <v>67</v>
      </c>
      <c r="K1001" s="60" t="s">
        <v>59</v>
      </c>
      <c r="L1001" s="60">
        <v>105</v>
      </c>
      <c r="M1001" s="60">
        <v>121</v>
      </c>
      <c r="N1001" s="60">
        <v>16</v>
      </c>
      <c r="O1001" s="60">
        <v>13</v>
      </c>
      <c r="P1001" s="60">
        <v>464</v>
      </c>
      <c r="Q1001" s="60">
        <v>151.38</v>
      </c>
      <c r="R1001" s="60">
        <v>125.59000000000002</v>
      </c>
      <c r="S1001" s="62">
        <v>20.535074448602575</v>
      </c>
      <c r="T1001" s="60">
        <v>1.35</v>
      </c>
      <c r="U1001" s="61">
        <f t="shared" si="45"/>
        <v>74.432183945176192</v>
      </c>
      <c r="V1001" s="68">
        <f t="shared" si="46"/>
        <v>1.68730773898163</v>
      </c>
      <c r="W1001" s="60">
        <v>28</v>
      </c>
      <c r="X1001" s="60" t="s">
        <v>67</v>
      </c>
      <c r="Y1001" s="60">
        <f t="shared" si="47"/>
        <v>0</v>
      </c>
      <c r="Z1001" s="60">
        <v>6.79</v>
      </c>
      <c r="AA1001" s="60">
        <v>14.3</v>
      </c>
      <c r="AB1001" s="60"/>
    </row>
    <row r="1002" spans="1:28" x14ac:dyDescent="0.3">
      <c r="A1002" s="1" t="e">
        <v>#REF!</v>
      </c>
      <c r="B1002" s="63">
        <v>316</v>
      </c>
      <c r="C1002" s="63">
        <v>494076.92789499799</v>
      </c>
      <c r="D1002" s="63">
        <v>5180949.5033200001</v>
      </c>
      <c r="E1002" s="63">
        <v>3</v>
      </c>
      <c r="F1002" s="63" t="s">
        <v>23</v>
      </c>
      <c r="G1002" s="63" t="s">
        <v>2733</v>
      </c>
      <c r="H1002" s="60">
        <v>28</v>
      </c>
      <c r="I1002" s="60">
        <v>13</v>
      </c>
      <c r="J1002" s="60" t="s">
        <v>67</v>
      </c>
      <c r="K1002" s="60" t="s">
        <v>54</v>
      </c>
      <c r="L1002" s="60">
        <v>121</v>
      </c>
      <c r="M1002" s="60">
        <v>153</v>
      </c>
      <c r="N1002" s="60">
        <v>32</v>
      </c>
      <c r="O1002" s="60">
        <v>28</v>
      </c>
      <c r="P1002" s="60">
        <v>465</v>
      </c>
      <c r="Q1002" s="60">
        <v>315.96000000000004</v>
      </c>
      <c r="R1002" s="60">
        <v>258.76</v>
      </c>
      <c r="S1002" s="62">
        <v>22.105425877260799</v>
      </c>
      <c r="T1002" s="60">
        <v>1.35</v>
      </c>
      <c r="U1002" s="61">
        <f t="shared" si="45"/>
        <v>160.31547311268716</v>
      </c>
      <c r="V1002" s="68">
        <f t="shared" si="46"/>
        <v>1.6140675318228035</v>
      </c>
      <c r="W1002" s="60">
        <v>28</v>
      </c>
      <c r="X1002" s="60" t="s">
        <v>67</v>
      </c>
      <c r="Y1002" s="60">
        <f t="shared" si="47"/>
        <v>0</v>
      </c>
      <c r="Z1002" s="60">
        <v>6.95</v>
      </c>
      <c r="AA1002" s="60">
        <v>5.6</v>
      </c>
      <c r="AB1002" s="60"/>
    </row>
    <row r="1003" spans="1:28" x14ac:dyDescent="0.3">
      <c r="A1003" s="72" t="e">
        <v>#REF!</v>
      </c>
      <c r="B1003" s="66">
        <v>121</v>
      </c>
      <c r="C1003" s="66">
        <v>494105.779413999</v>
      </c>
      <c r="D1003" s="66">
        <v>5180713.4513499904</v>
      </c>
      <c r="E1003" s="66">
        <v>8</v>
      </c>
      <c r="F1003" s="66" t="s">
        <v>23</v>
      </c>
      <c r="G1003" s="66" t="s">
        <v>2734</v>
      </c>
      <c r="H1003" s="67">
        <v>29</v>
      </c>
      <c r="I1003" s="67">
        <v>5</v>
      </c>
      <c r="J1003" s="67" t="s">
        <v>27</v>
      </c>
      <c r="K1003" s="67" t="s">
        <v>16</v>
      </c>
      <c r="L1003" s="67">
        <v>0</v>
      </c>
      <c r="M1003" s="67">
        <v>20</v>
      </c>
      <c r="N1003" s="67">
        <v>20</v>
      </c>
      <c r="O1003" s="67">
        <v>14</v>
      </c>
      <c r="P1003" s="67">
        <v>654</v>
      </c>
      <c r="Q1003" s="67">
        <v>118.34999999999998</v>
      </c>
      <c r="R1003" s="67">
        <v>107.37999999999998</v>
      </c>
      <c r="S1003" s="68">
        <v>10.216055131309369</v>
      </c>
      <c r="T1003" s="60">
        <v>1.35</v>
      </c>
      <c r="U1003" s="61">
        <f t="shared" si="45"/>
        <v>80.157736556343579</v>
      </c>
      <c r="V1003" s="62">
        <f t="shared" si="46"/>
        <v>1.3396086842412476</v>
      </c>
      <c r="W1003" s="60">
        <v>29</v>
      </c>
      <c r="X1003" s="60" t="s">
        <v>27</v>
      </c>
      <c r="Y1003" s="60">
        <f t="shared" si="47"/>
        <v>0</v>
      </c>
      <c r="Z1003" s="60"/>
      <c r="AA1003" s="60"/>
      <c r="AB1003" s="60"/>
    </row>
    <row r="1004" spans="1:28" x14ac:dyDescent="0.3">
      <c r="A1004" s="72" t="e">
        <v>#REF!</v>
      </c>
      <c r="B1004" s="66">
        <v>121</v>
      </c>
      <c r="C1004" s="66">
        <v>494105.779413999</v>
      </c>
      <c r="D1004" s="66">
        <v>5180713.4513499904</v>
      </c>
      <c r="E1004" s="66">
        <v>8</v>
      </c>
      <c r="F1004" s="66" t="s">
        <v>23</v>
      </c>
      <c r="G1004" s="66" t="s">
        <v>2735</v>
      </c>
      <c r="H1004" s="67">
        <v>29</v>
      </c>
      <c r="I1004" s="67">
        <v>5</v>
      </c>
      <c r="J1004" s="67" t="s">
        <v>27</v>
      </c>
      <c r="K1004" s="67" t="s">
        <v>17</v>
      </c>
      <c r="L1004" s="67">
        <v>20</v>
      </c>
      <c r="M1004" s="67">
        <v>47</v>
      </c>
      <c r="N1004" s="67">
        <v>27</v>
      </c>
      <c r="O1004" s="67">
        <v>27</v>
      </c>
      <c r="P1004" s="67">
        <v>655</v>
      </c>
      <c r="Q1004" s="67">
        <v>272.43</v>
      </c>
      <c r="R1004" s="67">
        <v>235.07999999999998</v>
      </c>
      <c r="S1004" s="68">
        <v>15.888208269525277</v>
      </c>
      <c r="T1004" s="60">
        <v>1.35</v>
      </c>
      <c r="U1004" s="61">
        <f t="shared" si="45"/>
        <v>154.58992050151977</v>
      </c>
      <c r="V1004" s="62">
        <f t="shared" si="46"/>
        <v>1.5206683542973225</v>
      </c>
      <c r="W1004" s="60">
        <v>29</v>
      </c>
      <c r="X1004" s="60" t="s">
        <v>27</v>
      </c>
      <c r="Y1004" s="60">
        <f t="shared" si="47"/>
        <v>0</v>
      </c>
      <c r="Z1004" s="60"/>
      <c r="AA1004" s="60"/>
      <c r="AB1004" s="60"/>
    </row>
    <row r="1005" spans="1:28" x14ac:dyDescent="0.3">
      <c r="A1005" s="72" t="e">
        <v>#REF!</v>
      </c>
      <c r="B1005" s="66">
        <v>121</v>
      </c>
      <c r="C1005" s="66">
        <v>494105.779413999</v>
      </c>
      <c r="D1005" s="66">
        <v>5180713.4513499904</v>
      </c>
      <c r="E1005" s="66">
        <v>8</v>
      </c>
      <c r="F1005" s="66" t="s">
        <v>23</v>
      </c>
      <c r="G1005" s="66" t="s">
        <v>2736</v>
      </c>
      <c r="H1005" s="67">
        <v>29</v>
      </c>
      <c r="I1005" s="67">
        <v>5</v>
      </c>
      <c r="J1005" s="67" t="s">
        <v>27</v>
      </c>
      <c r="K1005" s="67" t="s">
        <v>30</v>
      </c>
      <c r="L1005" s="67">
        <v>47</v>
      </c>
      <c r="M1005" s="67">
        <v>63</v>
      </c>
      <c r="N1005" s="67">
        <v>16</v>
      </c>
      <c r="O1005" s="67">
        <v>16</v>
      </c>
      <c r="P1005" s="67">
        <v>656</v>
      </c>
      <c r="Q1005" s="67">
        <v>172.42000000000002</v>
      </c>
      <c r="R1005" s="67">
        <v>149.23000000000002</v>
      </c>
      <c r="S1005" s="68">
        <v>15.539770823560941</v>
      </c>
      <c r="T1005" s="60">
        <v>1.35</v>
      </c>
      <c r="U1005" s="61">
        <f t="shared" si="45"/>
        <v>91.608841778678382</v>
      </c>
      <c r="V1005" s="62">
        <f t="shared" si="46"/>
        <v>1.6289912316600508</v>
      </c>
      <c r="W1005" s="60">
        <v>29</v>
      </c>
      <c r="X1005" s="60" t="s">
        <v>27</v>
      </c>
      <c r="Y1005" s="60">
        <f t="shared" si="47"/>
        <v>0</v>
      </c>
      <c r="Z1005" s="60"/>
      <c r="AA1005" s="60"/>
      <c r="AB1005" s="60"/>
    </row>
    <row r="1006" spans="1:28" x14ac:dyDescent="0.3">
      <c r="A1006" s="72" t="e">
        <v>#REF!</v>
      </c>
      <c r="B1006" s="66">
        <v>121</v>
      </c>
      <c r="C1006" s="66">
        <v>494105.779413999</v>
      </c>
      <c r="D1006" s="66">
        <v>5180713.4513499904</v>
      </c>
      <c r="E1006" s="66">
        <v>8</v>
      </c>
      <c r="F1006" s="66" t="s">
        <v>23</v>
      </c>
      <c r="G1006" s="66" t="s">
        <v>2737</v>
      </c>
      <c r="H1006" s="67">
        <v>29</v>
      </c>
      <c r="I1006" s="67">
        <v>5</v>
      </c>
      <c r="J1006" s="67" t="s">
        <v>27</v>
      </c>
      <c r="K1006" s="67" t="s">
        <v>26</v>
      </c>
      <c r="L1006" s="67">
        <v>63</v>
      </c>
      <c r="M1006" s="67">
        <v>84</v>
      </c>
      <c r="N1006" s="67">
        <v>21</v>
      </c>
      <c r="O1006" s="67">
        <v>3.7</v>
      </c>
      <c r="P1006" s="67">
        <v>657</v>
      </c>
      <c r="Q1006" s="67">
        <v>44.81</v>
      </c>
      <c r="R1006" s="67">
        <v>38.300000000000011</v>
      </c>
      <c r="S1006" s="68">
        <v>16.997389033942532</v>
      </c>
      <c r="T1006" s="60">
        <v>1.35</v>
      </c>
      <c r="U1006" s="61">
        <f t="shared" si="45"/>
        <v>21.184544661319379</v>
      </c>
      <c r="V1006" s="62">
        <f t="shared" si="46"/>
        <v>1.8079217945114274</v>
      </c>
      <c r="W1006" s="60">
        <v>29</v>
      </c>
      <c r="X1006" s="60" t="s">
        <v>27</v>
      </c>
      <c r="Y1006" s="60">
        <f t="shared" si="47"/>
        <v>0</v>
      </c>
      <c r="Z1006" s="60"/>
      <c r="AA1006" s="60"/>
      <c r="AB1006" s="60"/>
    </row>
    <row r="1007" spans="1:28" x14ac:dyDescent="0.3">
      <c r="A1007" s="1" t="e">
        <v>#REF!</v>
      </c>
      <c r="B1007" s="63">
        <v>147</v>
      </c>
      <c r="C1007" s="63">
        <v>494103.06250200002</v>
      </c>
      <c r="D1007" s="63">
        <v>5180745.2349699903</v>
      </c>
      <c r="E1007" s="63">
        <v>7</v>
      </c>
      <c r="F1007" s="63" t="s">
        <v>23</v>
      </c>
      <c r="G1007" s="63" t="s">
        <v>2738</v>
      </c>
      <c r="H1007" s="60">
        <v>29</v>
      </c>
      <c r="I1007" s="60">
        <v>6</v>
      </c>
      <c r="J1007" s="60" t="s">
        <v>40</v>
      </c>
      <c r="K1007" s="60" t="s">
        <v>16</v>
      </c>
      <c r="L1007" s="60">
        <v>0</v>
      </c>
      <c r="M1007" s="60">
        <v>10</v>
      </c>
      <c r="N1007" s="60">
        <v>10</v>
      </c>
      <c r="O1007" s="60">
        <v>10</v>
      </c>
      <c r="P1007" s="60">
        <v>989</v>
      </c>
      <c r="Q1007" s="60">
        <v>97.01</v>
      </c>
      <c r="R1007" s="60">
        <v>81.820000000000007</v>
      </c>
      <c r="S1007" s="62">
        <v>18.565142996822289</v>
      </c>
      <c r="T1007" s="60">
        <v>1.35</v>
      </c>
      <c r="U1007" s="61">
        <f t="shared" si="45"/>
        <v>57.255526111673987</v>
      </c>
      <c r="V1007" s="68">
        <f t="shared" si="46"/>
        <v>1.429032366944184</v>
      </c>
      <c r="W1007" s="60">
        <v>29</v>
      </c>
      <c r="X1007" s="60" t="s">
        <v>40</v>
      </c>
      <c r="Y1007" s="60">
        <f t="shared" si="47"/>
        <v>0</v>
      </c>
      <c r="Z1007" s="60">
        <v>4.38</v>
      </c>
      <c r="AA1007" s="60">
        <v>140.5</v>
      </c>
      <c r="AB1007" s="60"/>
    </row>
    <row r="1008" spans="1:28" s="66" customFormat="1" ht="21" customHeight="1" x14ac:dyDescent="0.3">
      <c r="A1008" s="1" t="e">
        <v>#REF!</v>
      </c>
      <c r="B1008" s="63">
        <v>147</v>
      </c>
      <c r="C1008" s="63">
        <v>494103.06250200002</v>
      </c>
      <c r="D1008" s="63">
        <v>5180745.2349699903</v>
      </c>
      <c r="E1008" s="63">
        <v>7</v>
      </c>
      <c r="F1008" s="63" t="s">
        <v>23</v>
      </c>
      <c r="G1008" s="63" t="s">
        <v>2739</v>
      </c>
      <c r="H1008" s="60">
        <v>29</v>
      </c>
      <c r="I1008" s="60">
        <v>6</v>
      </c>
      <c r="J1008" s="60" t="s">
        <v>40</v>
      </c>
      <c r="K1008" s="60" t="s">
        <v>30</v>
      </c>
      <c r="L1008" s="60">
        <v>10</v>
      </c>
      <c r="M1008" s="64">
        <v>18</v>
      </c>
      <c r="N1008" s="60">
        <v>8</v>
      </c>
      <c r="O1008" s="60">
        <v>8</v>
      </c>
      <c r="P1008" s="60">
        <v>990</v>
      </c>
      <c r="Q1008" s="60">
        <v>88.440000000000012</v>
      </c>
      <c r="R1008" s="60">
        <v>73.339999999999989</v>
      </c>
      <c r="S1008" s="62">
        <v>20.589037360240013</v>
      </c>
      <c r="T1008" s="60">
        <v>1.35</v>
      </c>
      <c r="U1008" s="61">
        <f t="shared" si="45"/>
        <v>45.804420889339191</v>
      </c>
      <c r="V1008" s="68">
        <f t="shared" si="46"/>
        <v>1.6011554905843073</v>
      </c>
      <c r="W1008" s="60">
        <v>29</v>
      </c>
      <c r="X1008" s="60" t="s">
        <v>40</v>
      </c>
      <c r="Y1008" s="60">
        <f t="shared" si="47"/>
        <v>0</v>
      </c>
      <c r="Z1008" s="64">
        <v>4.8</v>
      </c>
      <c r="AA1008" s="60">
        <v>116</v>
      </c>
      <c r="AB1008" s="60"/>
    </row>
    <row r="1009" spans="1:28" s="66" customFormat="1" ht="21" customHeight="1" x14ac:dyDescent="0.3">
      <c r="A1009" s="1" t="e">
        <v>#REF!</v>
      </c>
      <c r="B1009" s="63">
        <v>147</v>
      </c>
      <c r="C1009" s="63">
        <v>494103.06250200002</v>
      </c>
      <c r="D1009" s="63">
        <v>5180745.2349699903</v>
      </c>
      <c r="E1009" s="63">
        <v>7</v>
      </c>
      <c r="F1009" s="63" t="s">
        <v>23</v>
      </c>
      <c r="G1009" s="63" t="s">
        <v>2740</v>
      </c>
      <c r="H1009" s="60">
        <v>29</v>
      </c>
      <c r="I1009" s="60">
        <v>6</v>
      </c>
      <c r="J1009" s="60" t="s">
        <v>40</v>
      </c>
      <c r="K1009" s="60" t="s">
        <v>18</v>
      </c>
      <c r="L1009" s="60">
        <v>18</v>
      </c>
      <c r="M1009" s="60">
        <v>48</v>
      </c>
      <c r="N1009" s="60">
        <v>30</v>
      </c>
      <c r="O1009" s="60">
        <v>30</v>
      </c>
      <c r="P1009" s="60">
        <v>991</v>
      </c>
      <c r="Q1009" s="60">
        <v>331.09999999999997</v>
      </c>
      <c r="R1009" s="60">
        <v>267.48</v>
      </c>
      <c r="S1009" s="62">
        <v>23.784955884552094</v>
      </c>
      <c r="T1009" s="60">
        <v>1.35</v>
      </c>
      <c r="U1009" s="61">
        <f t="shared" si="45"/>
        <v>171.76657833502196</v>
      </c>
      <c r="V1009" s="68">
        <f t="shared" si="46"/>
        <v>1.5572295995690961</v>
      </c>
      <c r="W1009" s="60">
        <v>29</v>
      </c>
      <c r="X1009" s="60" t="s">
        <v>40</v>
      </c>
      <c r="Y1009" s="60">
        <f t="shared" si="47"/>
        <v>0</v>
      </c>
      <c r="Z1009" s="60">
        <v>5.61</v>
      </c>
      <c r="AA1009" s="60">
        <v>69.2</v>
      </c>
      <c r="AB1009" s="60"/>
    </row>
    <row r="1010" spans="1:28" s="66" customFormat="1" ht="21" customHeight="1" x14ac:dyDescent="0.3">
      <c r="A1010" s="1" t="e">
        <v>#REF!</v>
      </c>
      <c r="B1010" s="63">
        <v>147</v>
      </c>
      <c r="C1010" s="63">
        <v>494103.06250200002</v>
      </c>
      <c r="D1010" s="63">
        <v>5180745.2349699903</v>
      </c>
      <c r="E1010" s="63">
        <v>7</v>
      </c>
      <c r="F1010" s="63" t="s">
        <v>23</v>
      </c>
      <c r="G1010" s="63" t="s">
        <v>2741</v>
      </c>
      <c r="H1010" s="60">
        <v>29</v>
      </c>
      <c r="I1010" s="60">
        <v>6</v>
      </c>
      <c r="J1010" s="60" t="s">
        <v>40</v>
      </c>
      <c r="K1010" s="60" t="s">
        <v>20</v>
      </c>
      <c r="L1010" s="60">
        <v>48</v>
      </c>
      <c r="M1010" s="60">
        <v>85</v>
      </c>
      <c r="N1010" s="60">
        <v>37</v>
      </c>
      <c r="O1010" s="60">
        <v>37</v>
      </c>
      <c r="P1010" s="60">
        <v>992</v>
      </c>
      <c r="Q1010" s="60">
        <v>437</v>
      </c>
      <c r="R1010" s="60">
        <v>354.24</v>
      </c>
      <c r="S1010" s="62">
        <v>23.362691960252931</v>
      </c>
      <c r="T1010" s="60">
        <v>1.35</v>
      </c>
      <c r="U1010" s="61">
        <f t="shared" si="45"/>
        <v>211.84544661319376</v>
      </c>
      <c r="V1010" s="68">
        <f t="shared" si="46"/>
        <v>1.6721624451376709</v>
      </c>
      <c r="W1010" s="60">
        <v>29</v>
      </c>
      <c r="X1010" s="60" t="s">
        <v>40</v>
      </c>
      <c r="Y1010" s="60">
        <f t="shared" si="47"/>
        <v>0</v>
      </c>
      <c r="Z1010" s="60">
        <v>5.6</v>
      </c>
      <c r="AA1010" s="60">
        <v>70.5</v>
      </c>
      <c r="AB1010" s="60"/>
    </row>
    <row r="1011" spans="1:28" s="66" customFormat="1" ht="21" customHeight="1" x14ac:dyDescent="0.3">
      <c r="A1011" s="1"/>
      <c r="B1011" s="63"/>
      <c r="C1011" s="63"/>
      <c r="D1011" s="63"/>
      <c r="E1011" s="63">
        <v>7</v>
      </c>
      <c r="F1011" s="63" t="s">
        <v>23</v>
      </c>
      <c r="G1011" s="63" t="s">
        <v>2742</v>
      </c>
      <c r="H1011" s="60">
        <v>29</v>
      </c>
      <c r="I1011" s="60">
        <v>6</v>
      </c>
      <c r="J1011" s="60" t="s">
        <v>40</v>
      </c>
      <c r="K1011" s="60" t="s">
        <v>21</v>
      </c>
      <c r="L1011" s="60">
        <v>85</v>
      </c>
      <c r="M1011" s="60">
        <v>145</v>
      </c>
      <c r="N1011" s="60">
        <v>60</v>
      </c>
      <c r="O1011" s="60">
        <v>45</v>
      </c>
      <c r="P1011" s="74">
        <v>993994</v>
      </c>
      <c r="Q1011" s="60">
        <v>510.94999999999993</v>
      </c>
      <c r="R1011" s="60">
        <v>415.70999999999992</v>
      </c>
      <c r="S1011" s="62">
        <v>22.910201823386505</v>
      </c>
      <c r="T1011" s="60">
        <v>1.35</v>
      </c>
      <c r="U1011" s="61">
        <f t="shared" si="45"/>
        <v>257.64986750253297</v>
      </c>
      <c r="V1011" s="68">
        <f t="shared" si="46"/>
        <v>1.6134687125189888</v>
      </c>
      <c r="W1011" s="60">
        <v>29</v>
      </c>
      <c r="X1011" s="60" t="s">
        <v>40</v>
      </c>
      <c r="Y1011" s="60">
        <f t="shared" si="47"/>
        <v>0</v>
      </c>
      <c r="Z1011" s="60">
        <v>5.92</v>
      </c>
      <c r="AA1011" s="60">
        <v>52.1</v>
      </c>
      <c r="AB1011" s="60"/>
    </row>
    <row r="1012" spans="1:28" s="66" customFormat="1" ht="21" customHeight="1" x14ac:dyDescent="0.3">
      <c r="A1012" s="1" t="e">
        <v>#REF!</v>
      </c>
      <c r="B1012" s="63">
        <v>147</v>
      </c>
      <c r="C1012" s="63">
        <v>494103.06250200002</v>
      </c>
      <c r="D1012" s="63">
        <v>5180745.2349699903</v>
      </c>
      <c r="E1012" s="63">
        <v>7</v>
      </c>
      <c r="F1012" s="63" t="s">
        <v>23</v>
      </c>
      <c r="G1012" s="63" t="s">
        <v>2743</v>
      </c>
      <c r="H1012" s="60">
        <v>29</v>
      </c>
      <c r="I1012" s="60">
        <v>6</v>
      </c>
      <c r="J1012" s="60" t="s">
        <v>40</v>
      </c>
      <c r="K1012" s="67" t="s">
        <v>22</v>
      </c>
      <c r="L1012" s="60">
        <v>145</v>
      </c>
      <c r="M1012" s="60">
        <v>153</v>
      </c>
      <c r="N1012" s="60">
        <v>8</v>
      </c>
      <c r="O1012" s="60">
        <v>9.5</v>
      </c>
      <c r="P1012" s="60">
        <v>995</v>
      </c>
      <c r="Q1012" s="60">
        <v>117.24</v>
      </c>
      <c r="R1012" s="60">
        <v>94.83</v>
      </c>
      <c r="S1012" s="62">
        <v>23.631762100601073</v>
      </c>
      <c r="T1012" s="60">
        <v>1.35</v>
      </c>
      <c r="U1012" s="61">
        <f t="shared" si="45"/>
        <v>54.392749806090286</v>
      </c>
      <c r="V1012" s="68">
        <f t="shared" si="46"/>
        <v>1.7434308862498804</v>
      </c>
      <c r="W1012" s="60">
        <v>29</v>
      </c>
      <c r="X1012" s="60" t="s">
        <v>40</v>
      </c>
      <c r="Y1012" s="60">
        <f t="shared" si="47"/>
        <v>0</v>
      </c>
      <c r="Z1012" s="60">
        <v>6.49</v>
      </c>
      <c r="AA1012" s="60">
        <v>18.8</v>
      </c>
      <c r="AB1012" s="60"/>
    </row>
    <row r="1013" spans="1:28" s="66" customFormat="1" ht="21" customHeight="1" x14ac:dyDescent="0.3">
      <c r="A1013" s="1" t="e">
        <v>#REF!</v>
      </c>
      <c r="B1013" s="63">
        <v>247</v>
      </c>
      <c r="C1013" s="63">
        <v>494114.637672999</v>
      </c>
      <c r="D1013" s="63">
        <v>5180872.3474000003</v>
      </c>
      <c r="E1013" s="63">
        <v>5</v>
      </c>
      <c r="F1013" s="63" t="s">
        <v>23</v>
      </c>
      <c r="G1013" s="63" t="s">
        <v>2744</v>
      </c>
      <c r="H1013" s="60">
        <v>29</v>
      </c>
      <c r="I1013" s="60">
        <v>10</v>
      </c>
      <c r="J1013" s="60" t="s">
        <v>53</v>
      </c>
      <c r="K1013" s="60" t="s">
        <v>16</v>
      </c>
      <c r="L1013" s="60">
        <v>0</v>
      </c>
      <c r="M1013" s="60">
        <v>24</v>
      </c>
      <c r="N1013" s="60">
        <v>24</v>
      </c>
      <c r="O1013" s="60">
        <v>24</v>
      </c>
      <c r="P1013" s="60">
        <v>800</v>
      </c>
      <c r="Q1013" s="60">
        <v>247.29000000000002</v>
      </c>
      <c r="R1013" s="60">
        <v>201.52999999999997</v>
      </c>
      <c r="S1013" s="62">
        <v>22.706296829256218</v>
      </c>
      <c r="T1013" s="60">
        <v>1.35</v>
      </c>
      <c r="U1013" s="61">
        <f t="shared" si="45"/>
        <v>137.41326266801758</v>
      </c>
      <c r="V1013" s="68">
        <f t="shared" si="46"/>
        <v>1.466597882090062</v>
      </c>
      <c r="W1013" s="60">
        <v>29</v>
      </c>
      <c r="X1013" s="60" t="s">
        <v>53</v>
      </c>
      <c r="Y1013" s="60">
        <f t="shared" si="47"/>
        <v>0</v>
      </c>
      <c r="Z1013" s="60">
        <v>4.67</v>
      </c>
      <c r="AA1013" s="60">
        <v>140.19999999999999</v>
      </c>
      <c r="AB1013" s="60"/>
    </row>
    <row r="1014" spans="1:28" s="66" customFormat="1" ht="21" customHeight="1" x14ac:dyDescent="0.3">
      <c r="A1014" s="1" t="e">
        <v>#REF!</v>
      </c>
      <c r="B1014" s="63">
        <v>247</v>
      </c>
      <c r="C1014" s="63">
        <v>494114.637672999</v>
      </c>
      <c r="D1014" s="63">
        <v>5180872.3474000003</v>
      </c>
      <c r="E1014" s="63">
        <v>5</v>
      </c>
      <c r="F1014" s="63" t="s">
        <v>23</v>
      </c>
      <c r="G1014" s="63" t="s">
        <v>2745</v>
      </c>
      <c r="H1014" s="60">
        <v>29</v>
      </c>
      <c r="I1014" s="60">
        <v>10</v>
      </c>
      <c r="J1014" s="60" t="s">
        <v>53</v>
      </c>
      <c r="K1014" s="60" t="s">
        <v>43</v>
      </c>
      <c r="L1014" s="60">
        <v>24</v>
      </c>
      <c r="M1014" s="60">
        <v>50</v>
      </c>
      <c r="N1014" s="60">
        <v>26</v>
      </c>
      <c r="O1014" s="60">
        <v>26</v>
      </c>
      <c r="P1014" s="60">
        <v>401</v>
      </c>
      <c r="Q1014" s="60">
        <v>265.46000000000004</v>
      </c>
      <c r="R1014" s="60">
        <v>212</v>
      </c>
      <c r="S1014" s="62">
        <v>25.216981132075489</v>
      </c>
      <c r="T1014" s="60">
        <v>1.35</v>
      </c>
      <c r="U1014" s="61">
        <f t="shared" si="45"/>
        <v>148.86436789035238</v>
      </c>
      <c r="V1014" s="68">
        <f t="shared" si="46"/>
        <v>1.4241151391994009</v>
      </c>
      <c r="W1014" s="60">
        <v>29</v>
      </c>
      <c r="X1014" s="60" t="s">
        <v>53</v>
      </c>
      <c r="Y1014" s="60">
        <f t="shared" si="47"/>
        <v>0</v>
      </c>
      <c r="Z1014" s="60">
        <v>5.99</v>
      </c>
      <c r="AA1014" s="60">
        <v>64</v>
      </c>
      <c r="AB1014" s="60"/>
    </row>
    <row r="1015" spans="1:28" x14ac:dyDescent="0.3">
      <c r="A1015" s="1" t="e">
        <v>#REF!</v>
      </c>
      <c r="B1015" s="63">
        <v>247</v>
      </c>
      <c r="C1015" s="63">
        <v>494114.637672999</v>
      </c>
      <c r="D1015" s="63">
        <v>5180872.3474000003</v>
      </c>
      <c r="E1015" s="63">
        <v>5</v>
      </c>
      <c r="F1015" s="63" t="s">
        <v>23</v>
      </c>
      <c r="G1015" s="63" t="s">
        <v>2746</v>
      </c>
      <c r="H1015" s="60">
        <v>29</v>
      </c>
      <c r="I1015" s="60">
        <v>10</v>
      </c>
      <c r="J1015" s="60" t="s">
        <v>53</v>
      </c>
      <c r="K1015" s="60" t="s">
        <v>36</v>
      </c>
      <c r="L1015" s="60">
        <v>50</v>
      </c>
      <c r="M1015" s="60">
        <v>83</v>
      </c>
      <c r="N1015" s="60">
        <v>33</v>
      </c>
      <c r="O1015" s="60">
        <v>33</v>
      </c>
      <c r="P1015" s="60">
        <v>402</v>
      </c>
      <c r="Q1015" s="60">
        <v>356.78</v>
      </c>
      <c r="R1015" s="60">
        <v>284.24</v>
      </c>
      <c r="S1015" s="62">
        <v>25.520686743596947</v>
      </c>
      <c r="T1015" s="60">
        <v>1.35</v>
      </c>
      <c r="U1015" s="61">
        <f t="shared" si="45"/>
        <v>188.94323616852415</v>
      </c>
      <c r="V1015" s="68">
        <f t="shared" si="46"/>
        <v>1.5043671621379333</v>
      </c>
      <c r="W1015" s="60">
        <v>29</v>
      </c>
      <c r="X1015" s="60" t="s">
        <v>53</v>
      </c>
      <c r="Y1015" s="60">
        <f t="shared" si="47"/>
        <v>0</v>
      </c>
      <c r="Z1015" s="60">
        <v>6.47</v>
      </c>
      <c r="AA1015" s="60">
        <v>36.4</v>
      </c>
      <c r="AB1015" s="60"/>
    </row>
    <row r="1016" spans="1:28" x14ac:dyDescent="0.3">
      <c r="A1016" s="1" t="e">
        <v>#REF!</v>
      </c>
      <c r="B1016" s="63">
        <v>247</v>
      </c>
      <c r="C1016" s="63">
        <v>494114.637672999</v>
      </c>
      <c r="D1016" s="63">
        <v>5180872.3474000003</v>
      </c>
      <c r="E1016" s="63">
        <v>5</v>
      </c>
      <c r="F1016" s="63" t="s">
        <v>23</v>
      </c>
      <c r="G1016" s="63" t="s">
        <v>2747</v>
      </c>
      <c r="H1016" s="60">
        <v>29</v>
      </c>
      <c r="I1016" s="60">
        <v>10</v>
      </c>
      <c r="J1016" s="60" t="s">
        <v>53</v>
      </c>
      <c r="K1016" s="60" t="s">
        <v>37</v>
      </c>
      <c r="L1016" s="60">
        <v>83</v>
      </c>
      <c r="M1016" s="60">
        <v>105</v>
      </c>
      <c r="N1016" s="60">
        <v>22</v>
      </c>
      <c r="O1016" s="60">
        <v>22</v>
      </c>
      <c r="P1016" s="60">
        <v>403</v>
      </c>
      <c r="Q1016" s="60">
        <v>242.73000000000002</v>
      </c>
      <c r="R1016" s="60">
        <v>194.18</v>
      </c>
      <c r="S1016" s="62">
        <v>25.002574930476882</v>
      </c>
      <c r="T1016" s="60">
        <v>1.35</v>
      </c>
      <c r="U1016" s="61">
        <f t="shared" si="45"/>
        <v>125.96215744568278</v>
      </c>
      <c r="V1016" s="68">
        <f t="shared" si="46"/>
        <v>1.5415741039822537</v>
      </c>
      <c r="W1016" s="60">
        <v>29</v>
      </c>
      <c r="X1016" s="60" t="s">
        <v>53</v>
      </c>
      <c r="Y1016" s="60">
        <f t="shared" si="47"/>
        <v>0</v>
      </c>
      <c r="Z1016" s="60">
        <v>6.61</v>
      </c>
      <c r="AA1016" s="60">
        <v>27.8</v>
      </c>
      <c r="AB1016" s="60"/>
    </row>
    <row r="1017" spans="1:28" x14ac:dyDescent="0.3">
      <c r="B1017" s="63"/>
      <c r="E1017" s="63">
        <v>5</v>
      </c>
      <c r="F1017" s="63" t="s">
        <v>23</v>
      </c>
      <c r="G1017" s="63" t="s">
        <v>2748</v>
      </c>
      <c r="H1017" s="60">
        <v>29</v>
      </c>
      <c r="I1017" s="60">
        <v>10</v>
      </c>
      <c r="J1017" s="60" t="s">
        <v>53</v>
      </c>
      <c r="K1017" s="60" t="s">
        <v>38</v>
      </c>
      <c r="L1017" s="60">
        <v>105</v>
      </c>
      <c r="M1017" s="60">
        <v>153</v>
      </c>
      <c r="N1017" s="60">
        <v>48</v>
      </c>
      <c r="O1017" s="60">
        <v>48</v>
      </c>
      <c r="P1017" s="74">
        <v>404405</v>
      </c>
      <c r="Q1017" s="60">
        <v>534.41000000000008</v>
      </c>
      <c r="R1017" s="60">
        <v>426.2</v>
      </c>
      <c r="S1017" s="62">
        <v>25.389488503050234</v>
      </c>
      <c r="T1017" s="60">
        <v>1.35</v>
      </c>
      <c r="U1017" s="61">
        <f t="shared" si="45"/>
        <v>274.82652533603516</v>
      </c>
      <c r="V1017" s="68">
        <f t="shared" si="46"/>
        <v>1.5507964505204797</v>
      </c>
      <c r="W1017" s="60">
        <v>29</v>
      </c>
      <c r="X1017" s="60" t="s">
        <v>53</v>
      </c>
      <c r="Y1017" s="60">
        <f t="shared" si="47"/>
        <v>0</v>
      </c>
      <c r="Z1017" s="60">
        <v>6.78</v>
      </c>
      <c r="AA1017" s="60">
        <v>18.100000000000001</v>
      </c>
      <c r="AB1017" s="60"/>
    </row>
    <row r="1018" spans="1:28" x14ac:dyDescent="0.3">
      <c r="A1018" s="1" t="e">
        <v>#REF!</v>
      </c>
      <c r="B1018" s="63">
        <v>269</v>
      </c>
      <c r="C1018" s="63">
        <v>494083.75327500002</v>
      </c>
      <c r="D1018" s="63">
        <v>5180904.1587199904</v>
      </c>
      <c r="E1018" s="63">
        <v>4</v>
      </c>
      <c r="F1018" s="63" t="s">
        <v>23</v>
      </c>
      <c r="G1018" s="63" t="s">
        <v>2749</v>
      </c>
      <c r="H1018" s="60">
        <v>29</v>
      </c>
      <c r="I1018" s="60">
        <v>11</v>
      </c>
      <c r="J1018" s="60" t="s">
        <v>58</v>
      </c>
      <c r="K1018" s="60" t="s">
        <v>64</v>
      </c>
      <c r="L1018" s="60">
        <v>0</v>
      </c>
      <c r="M1018" s="60">
        <v>16</v>
      </c>
      <c r="N1018" s="60">
        <v>16</v>
      </c>
      <c r="O1018" s="60">
        <v>16</v>
      </c>
      <c r="P1018" s="60">
        <v>418</v>
      </c>
      <c r="Q1018" s="60">
        <v>148.38999999999999</v>
      </c>
      <c r="R1018" s="60">
        <v>119.81</v>
      </c>
      <c r="S1018" s="62">
        <v>23.854436190635159</v>
      </c>
      <c r="T1018" s="60">
        <v>1.35</v>
      </c>
      <c r="U1018" s="61">
        <f t="shared" si="45"/>
        <v>91.608841778678382</v>
      </c>
      <c r="V1018" s="68">
        <f t="shared" si="46"/>
        <v>1.3078431914842235</v>
      </c>
      <c r="W1018" s="60">
        <v>29</v>
      </c>
      <c r="X1018" s="60" t="s">
        <v>58</v>
      </c>
      <c r="Y1018" s="60">
        <f t="shared" si="47"/>
        <v>0</v>
      </c>
      <c r="Z1018" s="60">
        <v>4.99</v>
      </c>
      <c r="AA1018" s="60">
        <v>120.8</v>
      </c>
      <c r="AB1018" s="60"/>
    </row>
    <row r="1019" spans="1:28" x14ac:dyDescent="0.3">
      <c r="A1019" s="1" t="e">
        <v>#REF!</v>
      </c>
      <c r="B1019" s="63">
        <v>269</v>
      </c>
      <c r="C1019" s="63">
        <v>494083.75327500002</v>
      </c>
      <c r="D1019" s="63">
        <v>5180904.1587199904</v>
      </c>
      <c r="E1019" s="63">
        <v>4</v>
      </c>
      <c r="F1019" s="63" t="s">
        <v>23</v>
      </c>
      <c r="G1019" s="63" t="s">
        <v>2750</v>
      </c>
      <c r="H1019" s="60">
        <v>29</v>
      </c>
      <c r="I1019" s="60">
        <v>11</v>
      </c>
      <c r="J1019" s="60" t="s">
        <v>58</v>
      </c>
      <c r="K1019" s="60" t="s">
        <v>65</v>
      </c>
      <c r="L1019" s="60">
        <v>16</v>
      </c>
      <c r="M1019" s="60">
        <v>29</v>
      </c>
      <c r="N1019" s="60">
        <v>13</v>
      </c>
      <c r="O1019" s="60">
        <v>13</v>
      </c>
      <c r="P1019" s="60">
        <v>419</v>
      </c>
      <c r="Q1019" s="60">
        <v>124.88999999999999</v>
      </c>
      <c r="R1019" s="60">
        <v>102.97999999999999</v>
      </c>
      <c r="S1019" s="62">
        <v>21.275975917653909</v>
      </c>
      <c r="T1019" s="60">
        <v>1.35</v>
      </c>
      <c r="U1019" s="61">
        <f t="shared" si="45"/>
        <v>74.432183945176192</v>
      </c>
      <c r="V1019" s="68">
        <f t="shared" si="46"/>
        <v>1.3835412927807007</v>
      </c>
      <c r="W1019" s="60">
        <v>29</v>
      </c>
      <c r="X1019" s="60" t="s">
        <v>58</v>
      </c>
      <c r="Y1019" s="60">
        <f t="shared" si="47"/>
        <v>0</v>
      </c>
      <c r="Z1019" s="60">
        <v>5.49</v>
      </c>
      <c r="AA1019" s="60">
        <v>91.5</v>
      </c>
      <c r="AB1019" s="60"/>
    </row>
    <row r="1020" spans="1:28" x14ac:dyDescent="0.3">
      <c r="A1020" s="1" t="e">
        <v>#REF!</v>
      </c>
      <c r="B1020" s="63">
        <v>269</v>
      </c>
      <c r="C1020" s="63">
        <v>494083.75327500002</v>
      </c>
      <c r="D1020" s="63">
        <v>5180904.1587199904</v>
      </c>
      <c r="E1020" s="63">
        <v>4</v>
      </c>
      <c r="F1020" s="63" t="s">
        <v>23</v>
      </c>
      <c r="G1020" s="63" t="s">
        <v>2751</v>
      </c>
      <c r="H1020" s="60">
        <v>29</v>
      </c>
      <c r="I1020" s="60">
        <v>11</v>
      </c>
      <c r="J1020" s="60" t="s">
        <v>58</v>
      </c>
      <c r="K1020" s="60" t="s">
        <v>17</v>
      </c>
      <c r="L1020" s="60">
        <v>29</v>
      </c>
      <c r="M1020" s="60">
        <v>55</v>
      </c>
      <c r="N1020" s="60">
        <v>26</v>
      </c>
      <c r="O1020" s="60">
        <v>26</v>
      </c>
      <c r="P1020" s="60">
        <v>420</v>
      </c>
      <c r="Q1020" s="60">
        <v>239.95000000000005</v>
      </c>
      <c r="R1020" s="60">
        <v>193.92000000000002</v>
      </c>
      <c r="S1020" s="62">
        <v>23.736592409240938</v>
      </c>
      <c r="T1020" s="60">
        <v>1.35</v>
      </c>
      <c r="U1020" s="61">
        <f t="shared" si="45"/>
        <v>148.86436789035238</v>
      </c>
      <c r="V1020" s="68">
        <f t="shared" si="46"/>
        <v>1.3026623009129614</v>
      </c>
      <c r="W1020" s="60">
        <v>29</v>
      </c>
      <c r="X1020" s="60" t="s">
        <v>58</v>
      </c>
      <c r="Y1020" s="60">
        <f t="shared" si="47"/>
        <v>0</v>
      </c>
      <c r="Z1020" s="60">
        <v>5.84</v>
      </c>
      <c r="AA1020" s="60">
        <v>71.3</v>
      </c>
      <c r="AB1020" s="60"/>
    </row>
    <row r="1021" spans="1:28" x14ac:dyDescent="0.3">
      <c r="A1021" s="1" t="e">
        <v>#REF!</v>
      </c>
      <c r="B1021" s="63">
        <v>269</v>
      </c>
      <c r="C1021" s="63">
        <v>494083.75327500002</v>
      </c>
      <c r="D1021" s="63">
        <v>5180904.1587199904</v>
      </c>
      <c r="E1021" s="63">
        <v>4</v>
      </c>
      <c r="F1021" s="63" t="s">
        <v>23</v>
      </c>
      <c r="G1021" s="63" t="s">
        <v>2752</v>
      </c>
      <c r="H1021" s="60">
        <v>29</v>
      </c>
      <c r="I1021" s="60">
        <v>11</v>
      </c>
      <c r="J1021" s="60" t="s">
        <v>58</v>
      </c>
      <c r="K1021" s="60" t="s">
        <v>43</v>
      </c>
      <c r="L1021" s="60">
        <v>55</v>
      </c>
      <c r="M1021" s="60">
        <v>90</v>
      </c>
      <c r="N1021" s="60">
        <v>35</v>
      </c>
      <c r="O1021" s="60">
        <v>35</v>
      </c>
      <c r="P1021" s="60">
        <v>421</v>
      </c>
      <c r="Q1021" s="60">
        <v>348.68</v>
      </c>
      <c r="R1021" s="60">
        <v>272.66000000000003</v>
      </c>
      <c r="S1021" s="62">
        <v>27.88087728306315</v>
      </c>
      <c r="T1021" s="60">
        <v>1.35</v>
      </c>
      <c r="U1021" s="61">
        <f t="shared" si="45"/>
        <v>200.39434139085895</v>
      </c>
      <c r="V1021" s="68">
        <f t="shared" si="46"/>
        <v>1.3606172614833998</v>
      </c>
      <c r="W1021" s="60">
        <v>29</v>
      </c>
      <c r="X1021" s="60" t="s">
        <v>58</v>
      </c>
      <c r="Y1021" s="60">
        <f t="shared" si="47"/>
        <v>0</v>
      </c>
      <c r="Z1021" s="60">
        <v>5.92</v>
      </c>
      <c r="AA1021" s="60">
        <v>66.8</v>
      </c>
      <c r="AB1021" s="60"/>
    </row>
    <row r="1022" spans="1:28" x14ac:dyDescent="0.3">
      <c r="A1022" s="1" t="e">
        <v>#REF!</v>
      </c>
      <c r="B1022" s="63">
        <v>269</v>
      </c>
      <c r="C1022" s="63">
        <v>494083.75327500002</v>
      </c>
      <c r="D1022" s="63">
        <v>5180904.1587199904</v>
      </c>
      <c r="E1022" s="63">
        <v>4</v>
      </c>
      <c r="F1022" s="63" t="s">
        <v>23</v>
      </c>
      <c r="G1022" s="63" t="s">
        <v>2753</v>
      </c>
      <c r="H1022" s="60">
        <v>29</v>
      </c>
      <c r="I1022" s="60">
        <v>11</v>
      </c>
      <c r="J1022" s="60" t="s">
        <v>58</v>
      </c>
      <c r="K1022" s="60" t="s">
        <v>27</v>
      </c>
      <c r="L1022" s="60">
        <v>90</v>
      </c>
      <c r="M1022" s="60">
        <v>111</v>
      </c>
      <c r="N1022" s="60">
        <v>21</v>
      </c>
      <c r="O1022" s="60">
        <v>21</v>
      </c>
      <c r="P1022" s="60">
        <v>422</v>
      </c>
      <c r="Q1022" s="60">
        <v>281.37</v>
      </c>
      <c r="R1022" s="60">
        <v>218.70000000000002</v>
      </c>
      <c r="S1022" s="62">
        <v>28.655692729766795</v>
      </c>
      <c r="T1022" s="60">
        <v>1.35</v>
      </c>
      <c r="U1022" s="61">
        <f t="shared" si="45"/>
        <v>120.23660483451538</v>
      </c>
      <c r="V1022" s="68">
        <f t="shared" si="46"/>
        <v>1.8189136353359465</v>
      </c>
      <c r="W1022" s="60">
        <v>29</v>
      </c>
      <c r="X1022" s="60" t="s">
        <v>58</v>
      </c>
      <c r="Y1022" s="60">
        <f t="shared" si="47"/>
        <v>0</v>
      </c>
      <c r="Z1022" s="60">
        <v>6.17</v>
      </c>
      <c r="AA1022" s="60">
        <v>52.4</v>
      </c>
      <c r="AB1022" s="60"/>
    </row>
    <row r="1023" spans="1:28" x14ac:dyDescent="0.3">
      <c r="A1023" s="76"/>
      <c r="B1023" s="71"/>
      <c r="C1023" s="71"/>
      <c r="D1023" s="71"/>
      <c r="E1023" s="71">
        <v>4</v>
      </c>
      <c r="F1023" s="71" t="s">
        <v>23</v>
      </c>
      <c r="G1023" s="71" t="s">
        <v>2754</v>
      </c>
      <c r="H1023" s="77">
        <v>29</v>
      </c>
      <c r="I1023" s="77">
        <v>11</v>
      </c>
      <c r="J1023" s="77" t="s">
        <v>58</v>
      </c>
      <c r="K1023" s="77" t="s">
        <v>54</v>
      </c>
      <c r="L1023" s="77">
        <v>111</v>
      </c>
      <c r="M1023" s="77">
        <v>153</v>
      </c>
      <c r="N1023" s="77">
        <v>42</v>
      </c>
      <c r="O1023" s="77">
        <v>42</v>
      </c>
      <c r="P1023" s="96">
        <v>423424</v>
      </c>
      <c r="Q1023" s="77">
        <v>299.64999999999998</v>
      </c>
      <c r="R1023" s="77">
        <v>246.47</v>
      </c>
      <c r="S1023" s="78">
        <v>21.576662474134775</v>
      </c>
      <c r="T1023" s="77">
        <v>1.35</v>
      </c>
      <c r="U1023" s="61">
        <f t="shared" si="45"/>
        <v>240.47320966903075</v>
      </c>
      <c r="V1023" s="78">
        <f t="shared" si="46"/>
        <v>1.0249374570216065</v>
      </c>
      <c r="W1023" s="60">
        <v>29</v>
      </c>
      <c r="X1023" s="60" t="s">
        <v>58</v>
      </c>
      <c r="Y1023" s="60">
        <f t="shared" si="47"/>
        <v>0</v>
      </c>
      <c r="Z1023" s="60">
        <v>6.17</v>
      </c>
      <c r="AA1023" s="60">
        <v>52.3</v>
      </c>
      <c r="AB1023" s="60"/>
    </row>
    <row r="1024" spans="1:28" x14ac:dyDescent="0.3">
      <c r="A1024" s="1" t="e">
        <v>#REF!</v>
      </c>
      <c r="B1024" s="63">
        <v>173</v>
      </c>
      <c r="C1024" s="63">
        <v>494116.65697800001</v>
      </c>
      <c r="D1024" s="63">
        <v>5180751.8889600001</v>
      </c>
      <c r="E1024" s="63">
        <v>7</v>
      </c>
      <c r="F1024" s="63" t="s">
        <v>23</v>
      </c>
      <c r="G1024" s="63" t="s">
        <v>2755</v>
      </c>
      <c r="H1024" s="60">
        <v>30</v>
      </c>
      <c r="I1024" s="60">
        <v>7</v>
      </c>
      <c r="J1024" s="60" t="s">
        <v>47</v>
      </c>
      <c r="K1024" s="60" t="s">
        <v>16</v>
      </c>
      <c r="L1024" s="60">
        <v>0</v>
      </c>
      <c r="M1024" s="60">
        <v>19</v>
      </c>
      <c r="N1024" s="60">
        <v>19</v>
      </c>
      <c r="O1024" s="60">
        <v>19</v>
      </c>
      <c r="P1024" s="60">
        <v>721</v>
      </c>
      <c r="Q1024" s="60">
        <v>212.73000000000002</v>
      </c>
      <c r="R1024" s="60">
        <v>176.87</v>
      </c>
      <c r="S1024" s="62">
        <v>20.2747780855996</v>
      </c>
      <c r="T1024" s="60">
        <v>1.35</v>
      </c>
      <c r="U1024" s="61">
        <f t="shared" si="45"/>
        <v>108.78549961218057</v>
      </c>
      <c r="V1024" s="68">
        <f t="shared" si="46"/>
        <v>1.625860069867217</v>
      </c>
      <c r="W1024" s="60">
        <v>30</v>
      </c>
      <c r="X1024" s="60" t="s">
        <v>47</v>
      </c>
      <c r="Y1024" s="60">
        <f t="shared" si="47"/>
        <v>0</v>
      </c>
      <c r="Z1024" s="60">
        <v>4.34</v>
      </c>
      <c r="AA1024" s="60">
        <v>145.19999999999999</v>
      </c>
      <c r="AB1024" s="60"/>
    </row>
    <row r="1025" spans="1:28" x14ac:dyDescent="0.3">
      <c r="A1025" s="1" t="e">
        <v>#REF!</v>
      </c>
      <c r="B1025" s="63">
        <v>173</v>
      </c>
      <c r="C1025" s="63">
        <v>494116.65697800001</v>
      </c>
      <c r="D1025" s="63">
        <v>5180751.8889600001</v>
      </c>
      <c r="E1025" s="63">
        <v>7</v>
      </c>
      <c r="F1025" s="63" t="s">
        <v>23</v>
      </c>
      <c r="G1025" s="63" t="s">
        <v>2756</v>
      </c>
      <c r="H1025" s="60">
        <v>30</v>
      </c>
      <c r="I1025" s="60">
        <v>7</v>
      </c>
      <c r="J1025" s="60" t="s">
        <v>47</v>
      </c>
      <c r="K1025" s="60" t="s">
        <v>30</v>
      </c>
      <c r="L1025" s="60">
        <v>19</v>
      </c>
      <c r="M1025" s="60">
        <v>53</v>
      </c>
      <c r="N1025" s="60">
        <v>34</v>
      </c>
      <c r="O1025" s="60">
        <v>34</v>
      </c>
      <c r="P1025" s="60">
        <v>722</v>
      </c>
      <c r="Q1025" s="60">
        <v>385.63</v>
      </c>
      <c r="R1025" s="60">
        <v>313.91999999999996</v>
      </c>
      <c r="S1025" s="62">
        <v>22.843399592252815</v>
      </c>
      <c r="T1025" s="60">
        <v>1.35</v>
      </c>
      <c r="U1025" s="61">
        <f t="shared" si="45"/>
        <v>194.66878877969157</v>
      </c>
      <c r="V1025" s="68">
        <f t="shared" si="46"/>
        <v>1.6125851605069885</v>
      </c>
      <c r="W1025" s="60">
        <v>30</v>
      </c>
      <c r="X1025" s="60" t="s">
        <v>47</v>
      </c>
      <c r="Y1025" s="60">
        <f t="shared" si="47"/>
        <v>0</v>
      </c>
      <c r="Z1025" s="60">
        <v>5.4</v>
      </c>
      <c r="AA1025" s="60">
        <v>84.2</v>
      </c>
      <c r="AB1025" s="60"/>
    </row>
    <row r="1026" spans="1:28" x14ac:dyDescent="0.3">
      <c r="A1026" s="1" t="e">
        <v>#REF!</v>
      </c>
      <c r="B1026" s="63">
        <v>173</v>
      </c>
      <c r="C1026" s="63">
        <v>494116.65697800001</v>
      </c>
      <c r="D1026" s="63">
        <v>5180751.8889600001</v>
      </c>
      <c r="E1026" s="63">
        <v>7</v>
      </c>
      <c r="F1026" s="63" t="s">
        <v>23</v>
      </c>
      <c r="G1026" s="63" t="s">
        <v>2757</v>
      </c>
      <c r="H1026" s="60">
        <v>30</v>
      </c>
      <c r="I1026" s="60">
        <v>7</v>
      </c>
      <c r="J1026" s="60" t="s">
        <v>47</v>
      </c>
      <c r="K1026" s="60" t="s">
        <v>27</v>
      </c>
      <c r="L1026" s="60">
        <v>53</v>
      </c>
      <c r="M1026" s="60">
        <v>72</v>
      </c>
      <c r="N1026" s="60">
        <v>19</v>
      </c>
      <c r="O1026" s="60">
        <v>19</v>
      </c>
      <c r="P1026" s="60">
        <v>723</v>
      </c>
      <c r="Q1026" s="60">
        <v>224.67000000000002</v>
      </c>
      <c r="R1026" s="60">
        <v>185.12</v>
      </c>
      <c r="S1026" s="62">
        <v>21.36452031114953</v>
      </c>
      <c r="T1026" s="60">
        <v>1.35</v>
      </c>
      <c r="U1026" s="61">
        <f t="shared" ref="U1026:U1051" si="48">PI()*T1026^2*O1026</f>
        <v>108.78549961218057</v>
      </c>
      <c r="V1026" s="68">
        <f t="shared" ref="V1026:V1051" si="49">R1026/U1026</f>
        <v>1.7016973830147522</v>
      </c>
      <c r="W1026" s="60">
        <v>30</v>
      </c>
      <c r="X1026" s="60" t="s">
        <v>47</v>
      </c>
      <c r="Y1026" s="60">
        <f t="shared" ref="Y1026:Y1051" si="50">W1026-H1026</f>
        <v>0</v>
      </c>
      <c r="Z1026" s="60">
        <v>5.47</v>
      </c>
      <c r="AA1026" s="60">
        <v>80.7</v>
      </c>
      <c r="AB1026" s="60"/>
    </row>
    <row r="1027" spans="1:28" x14ac:dyDescent="0.3">
      <c r="A1027" s="1" t="e">
        <v>#REF!</v>
      </c>
      <c r="B1027" s="63">
        <v>173</v>
      </c>
      <c r="C1027" s="63">
        <v>494116.65697800001</v>
      </c>
      <c r="D1027" s="63">
        <v>5180751.8889600001</v>
      </c>
      <c r="E1027" s="63">
        <v>7</v>
      </c>
      <c r="F1027" s="63" t="s">
        <v>23</v>
      </c>
      <c r="G1027" s="63" t="s">
        <v>2758</v>
      </c>
      <c r="H1027" s="60">
        <v>30</v>
      </c>
      <c r="I1027" s="60">
        <v>7</v>
      </c>
      <c r="J1027" s="60" t="s">
        <v>47</v>
      </c>
      <c r="K1027" s="60" t="s">
        <v>20</v>
      </c>
      <c r="L1027" s="60">
        <v>72</v>
      </c>
      <c r="M1027" s="60">
        <v>103</v>
      </c>
      <c r="N1027" s="60">
        <v>31</v>
      </c>
      <c r="O1027" s="60">
        <v>31</v>
      </c>
      <c r="P1027" s="60">
        <v>724</v>
      </c>
      <c r="Q1027" s="60">
        <v>371.06</v>
      </c>
      <c r="R1027" s="60">
        <v>302.31</v>
      </c>
      <c r="S1027" s="62">
        <v>22.741556680228904</v>
      </c>
      <c r="T1027" s="60">
        <v>1.35</v>
      </c>
      <c r="U1027" s="61">
        <f t="shared" si="48"/>
        <v>177.49213094618938</v>
      </c>
      <c r="V1027" s="68">
        <f t="shared" si="49"/>
        <v>1.703230438377304</v>
      </c>
      <c r="W1027" s="60">
        <v>30</v>
      </c>
      <c r="X1027" s="60" t="s">
        <v>47</v>
      </c>
      <c r="Y1027" s="60">
        <f t="shared" si="50"/>
        <v>0</v>
      </c>
      <c r="Z1027" s="60">
        <v>5.45</v>
      </c>
      <c r="AA1027" s="60">
        <v>81.8</v>
      </c>
      <c r="AB1027" s="60"/>
    </row>
    <row r="1028" spans="1:28" x14ac:dyDescent="0.3">
      <c r="B1028" s="63"/>
      <c r="E1028" s="63">
        <v>7</v>
      </c>
      <c r="F1028" s="63" t="s">
        <v>23</v>
      </c>
      <c r="G1028" s="63" t="s">
        <v>2759</v>
      </c>
      <c r="H1028" s="60">
        <v>30</v>
      </c>
      <c r="I1028" s="60">
        <v>7</v>
      </c>
      <c r="J1028" s="60" t="s">
        <v>47</v>
      </c>
      <c r="K1028" s="60" t="s">
        <v>21</v>
      </c>
      <c r="L1028" s="60">
        <v>103</v>
      </c>
      <c r="M1028" s="60">
        <v>153</v>
      </c>
      <c r="N1028" s="60">
        <v>50</v>
      </c>
      <c r="O1028" s="60">
        <v>37</v>
      </c>
      <c r="P1028" s="74">
        <v>725726</v>
      </c>
      <c r="Q1028" s="60">
        <v>442.95</v>
      </c>
      <c r="R1028" s="60">
        <v>365.75</v>
      </c>
      <c r="S1028" s="62">
        <v>21.107313738892682</v>
      </c>
      <c r="T1028" s="60">
        <v>1.35</v>
      </c>
      <c r="U1028" s="61">
        <f t="shared" si="48"/>
        <v>211.84544661319376</v>
      </c>
      <c r="V1028" s="68">
        <f t="shared" si="49"/>
        <v>1.7264945074218132</v>
      </c>
      <c r="W1028" s="60">
        <v>30</v>
      </c>
      <c r="X1028" s="60" t="s">
        <v>47</v>
      </c>
      <c r="Y1028" s="60">
        <f t="shared" si="50"/>
        <v>0</v>
      </c>
      <c r="Z1028" s="60">
        <v>6.02</v>
      </c>
      <c r="AA1028" s="60">
        <v>49</v>
      </c>
      <c r="AB1028" s="60"/>
    </row>
    <row r="1029" spans="1:28" x14ac:dyDescent="0.3">
      <c r="A1029" s="1" t="e">
        <v>#REF!</v>
      </c>
      <c r="B1029" s="63">
        <v>199</v>
      </c>
      <c r="C1029" s="63">
        <v>494133.78745300003</v>
      </c>
      <c r="D1029" s="63">
        <v>5180783.6531300005</v>
      </c>
      <c r="E1029" s="63">
        <v>7</v>
      </c>
      <c r="F1029" s="63" t="s">
        <v>23</v>
      </c>
      <c r="G1029" s="63" t="s">
        <v>2760</v>
      </c>
      <c r="H1029" s="60">
        <v>30</v>
      </c>
      <c r="I1029" s="60">
        <v>8</v>
      </c>
      <c r="J1029" s="60" t="s">
        <v>48</v>
      </c>
      <c r="K1029" s="60" t="s">
        <v>64</v>
      </c>
      <c r="L1029" s="60">
        <v>0</v>
      </c>
      <c r="M1029" s="60">
        <v>13</v>
      </c>
      <c r="N1029" s="60">
        <v>13</v>
      </c>
      <c r="O1029" s="60">
        <v>13</v>
      </c>
      <c r="P1029" s="60">
        <v>751</v>
      </c>
      <c r="Q1029" s="60">
        <v>123.18</v>
      </c>
      <c r="R1029" s="60">
        <v>106.69</v>
      </c>
      <c r="S1029" s="62">
        <v>15.45599400131222</v>
      </c>
      <c r="T1029" s="60">
        <v>1.35</v>
      </c>
      <c r="U1029" s="61">
        <f t="shared" si="48"/>
        <v>74.432183945176192</v>
      </c>
      <c r="V1029" s="68">
        <f t="shared" si="49"/>
        <v>1.4333853226526798</v>
      </c>
      <c r="W1029" s="60">
        <v>30</v>
      </c>
      <c r="X1029" s="60" t="s">
        <v>48</v>
      </c>
      <c r="Y1029" s="60">
        <f t="shared" si="50"/>
        <v>0</v>
      </c>
      <c r="Z1029" s="60">
        <v>4.5199999999999996</v>
      </c>
      <c r="AA1029" s="60">
        <v>145.80000000000001</v>
      </c>
      <c r="AB1029" s="60"/>
    </row>
    <row r="1030" spans="1:28" x14ac:dyDescent="0.3">
      <c r="A1030" s="1" t="e">
        <v>#REF!</v>
      </c>
      <c r="B1030" s="63">
        <v>199</v>
      </c>
      <c r="C1030" s="63">
        <v>494133.78745300003</v>
      </c>
      <c r="D1030" s="63">
        <v>5180783.6531300005</v>
      </c>
      <c r="E1030" s="63">
        <v>7</v>
      </c>
      <c r="F1030" s="63" t="s">
        <v>23</v>
      </c>
      <c r="G1030" s="63" t="s">
        <v>2761</v>
      </c>
      <c r="H1030" s="60">
        <v>30</v>
      </c>
      <c r="I1030" s="60">
        <v>8</v>
      </c>
      <c r="J1030" s="60" t="s">
        <v>48</v>
      </c>
      <c r="K1030" s="60" t="s">
        <v>65</v>
      </c>
      <c r="L1030" s="60">
        <v>13</v>
      </c>
      <c r="M1030" s="60">
        <v>34</v>
      </c>
      <c r="N1030" s="60">
        <v>21</v>
      </c>
      <c r="O1030" s="60">
        <v>21</v>
      </c>
      <c r="P1030" s="60">
        <v>752</v>
      </c>
      <c r="Q1030" s="60">
        <v>221.56</v>
      </c>
      <c r="R1030" s="60">
        <v>181.83000000000004</v>
      </c>
      <c r="S1030" s="62">
        <v>21.850079744816561</v>
      </c>
      <c r="T1030" s="60">
        <v>1.35</v>
      </c>
      <c r="U1030" s="61">
        <f t="shared" si="48"/>
        <v>120.23660483451538</v>
      </c>
      <c r="V1030" s="68">
        <f t="shared" si="49"/>
        <v>1.5122682501743723</v>
      </c>
      <c r="W1030" s="60">
        <v>30</v>
      </c>
      <c r="X1030" s="60" t="s">
        <v>48</v>
      </c>
      <c r="Y1030" s="60">
        <f t="shared" si="50"/>
        <v>0</v>
      </c>
      <c r="Z1030" s="60">
        <v>5.09</v>
      </c>
      <c r="AA1030" s="60">
        <v>112.4</v>
      </c>
      <c r="AB1030" s="60"/>
    </row>
    <row r="1031" spans="1:28" x14ac:dyDescent="0.3">
      <c r="A1031" s="1" t="e">
        <v>#REF!</v>
      </c>
      <c r="B1031" s="63">
        <v>199</v>
      </c>
      <c r="C1031" s="63">
        <v>494133.78745300003</v>
      </c>
      <c r="D1031" s="63">
        <v>5180783.6531300005</v>
      </c>
      <c r="E1031" s="63">
        <v>7</v>
      </c>
      <c r="F1031" s="63" t="s">
        <v>23</v>
      </c>
      <c r="G1031" s="63" t="s">
        <v>2762</v>
      </c>
      <c r="H1031" s="60">
        <v>30</v>
      </c>
      <c r="I1031" s="60">
        <v>8</v>
      </c>
      <c r="J1031" s="60" t="s">
        <v>48</v>
      </c>
      <c r="K1031" s="60" t="s">
        <v>17</v>
      </c>
      <c r="L1031" s="60">
        <v>34</v>
      </c>
      <c r="M1031" s="60">
        <v>52</v>
      </c>
      <c r="N1031" s="60">
        <v>18</v>
      </c>
      <c r="O1031" s="60">
        <v>18</v>
      </c>
      <c r="P1031" s="60">
        <v>753</v>
      </c>
      <c r="Q1031" s="60">
        <v>192.69</v>
      </c>
      <c r="R1031" s="60">
        <v>154.86000000000001</v>
      </c>
      <c r="S1031" s="62">
        <v>24.42851607903912</v>
      </c>
      <c r="T1031" s="60">
        <v>1.35</v>
      </c>
      <c r="U1031" s="61">
        <f t="shared" si="48"/>
        <v>103.05994700101319</v>
      </c>
      <c r="V1031" s="68">
        <f t="shared" si="49"/>
        <v>1.5026206058351417</v>
      </c>
      <c r="W1031" s="60">
        <v>30</v>
      </c>
      <c r="X1031" s="60" t="s">
        <v>48</v>
      </c>
      <c r="Y1031" s="60">
        <f t="shared" si="50"/>
        <v>0</v>
      </c>
      <c r="Z1031" s="60">
        <v>5.79</v>
      </c>
      <c r="AA1031" s="60">
        <v>71.900000000000006</v>
      </c>
      <c r="AB1031" s="60"/>
    </row>
    <row r="1032" spans="1:28" x14ac:dyDescent="0.3">
      <c r="A1032" s="1" t="e">
        <v>#REF!</v>
      </c>
      <c r="B1032" s="63">
        <v>199</v>
      </c>
      <c r="C1032" s="63">
        <v>494133.78745300003</v>
      </c>
      <c r="D1032" s="63">
        <v>5180783.6531300005</v>
      </c>
      <c r="E1032" s="63">
        <v>7</v>
      </c>
      <c r="F1032" s="63" t="s">
        <v>23</v>
      </c>
      <c r="G1032" s="63" t="s">
        <v>2763</v>
      </c>
      <c r="H1032" s="60">
        <v>30</v>
      </c>
      <c r="I1032" s="60">
        <v>8</v>
      </c>
      <c r="J1032" s="60" t="s">
        <v>48</v>
      </c>
      <c r="K1032" s="60" t="s">
        <v>18</v>
      </c>
      <c r="L1032" s="60">
        <v>52</v>
      </c>
      <c r="M1032" s="60">
        <v>85</v>
      </c>
      <c r="N1032" s="60">
        <v>33</v>
      </c>
      <c r="O1032" s="60">
        <v>33</v>
      </c>
      <c r="P1032" s="60">
        <v>754</v>
      </c>
      <c r="Q1032" s="60">
        <v>372.5</v>
      </c>
      <c r="R1032" s="60">
        <v>295.71000000000004</v>
      </c>
      <c r="S1032" s="62">
        <v>25.968009198200924</v>
      </c>
      <c r="T1032" s="60">
        <v>1.35</v>
      </c>
      <c r="U1032" s="61">
        <f t="shared" si="48"/>
        <v>188.94323616852415</v>
      </c>
      <c r="V1032" s="68">
        <f t="shared" si="49"/>
        <v>1.565073225147088</v>
      </c>
      <c r="W1032" s="60">
        <v>30</v>
      </c>
      <c r="X1032" s="60" t="s">
        <v>48</v>
      </c>
      <c r="Y1032" s="60">
        <f t="shared" si="50"/>
        <v>0</v>
      </c>
      <c r="Z1032" s="60">
        <v>5.92</v>
      </c>
      <c r="AA1032" s="60">
        <v>64.599999999999994</v>
      </c>
      <c r="AB1032" s="60"/>
    </row>
    <row r="1033" spans="1:28" x14ac:dyDescent="0.3">
      <c r="A1033" s="1" t="e">
        <v>#REF!</v>
      </c>
      <c r="B1033" s="63">
        <v>199</v>
      </c>
      <c r="C1033" s="63">
        <v>494133.78745300003</v>
      </c>
      <c r="D1033" s="63">
        <v>5180783.6531300005</v>
      </c>
      <c r="E1033" s="63">
        <v>7</v>
      </c>
      <c r="F1033" s="63" t="s">
        <v>23</v>
      </c>
      <c r="G1033" s="63" t="s">
        <v>2764</v>
      </c>
      <c r="H1033" s="60">
        <v>30</v>
      </c>
      <c r="I1033" s="60">
        <v>8</v>
      </c>
      <c r="J1033" s="60" t="s">
        <v>48</v>
      </c>
      <c r="K1033" s="60" t="s">
        <v>27</v>
      </c>
      <c r="L1033" s="60">
        <v>85</v>
      </c>
      <c r="M1033" s="60">
        <v>108</v>
      </c>
      <c r="N1033" s="60">
        <v>23</v>
      </c>
      <c r="O1033" s="60">
        <v>23</v>
      </c>
      <c r="P1033" s="60">
        <v>755</v>
      </c>
      <c r="Q1033" s="60">
        <v>295.77</v>
      </c>
      <c r="R1033" s="60">
        <v>240.12</v>
      </c>
      <c r="S1033" s="62">
        <v>23.175912043978002</v>
      </c>
      <c r="T1033" s="60">
        <v>1.35</v>
      </c>
      <c r="U1033" s="61">
        <f t="shared" si="48"/>
        <v>131.68771005685016</v>
      </c>
      <c r="V1033" s="68">
        <f t="shared" si="49"/>
        <v>1.8234047801145539</v>
      </c>
      <c r="W1033" s="60">
        <v>30</v>
      </c>
      <c r="X1033" s="60" t="s">
        <v>48</v>
      </c>
      <c r="Y1033" s="60">
        <f t="shared" si="50"/>
        <v>0</v>
      </c>
      <c r="Z1033" s="60">
        <v>6.14</v>
      </c>
      <c r="AA1033" s="60">
        <v>52.1</v>
      </c>
      <c r="AB1033" s="60"/>
    </row>
    <row r="1034" spans="1:28" s="66" customFormat="1" ht="21" customHeight="1" x14ac:dyDescent="0.3">
      <c r="A1034" s="1"/>
      <c r="B1034" s="63"/>
      <c r="C1034" s="63"/>
      <c r="D1034" s="63"/>
      <c r="E1034" s="63">
        <v>7</v>
      </c>
      <c r="F1034" s="63" t="s">
        <v>23</v>
      </c>
      <c r="G1034" s="63" t="s">
        <v>2765</v>
      </c>
      <c r="H1034" s="60">
        <v>30</v>
      </c>
      <c r="I1034" s="60">
        <v>8</v>
      </c>
      <c r="J1034" s="60" t="s">
        <v>48</v>
      </c>
      <c r="K1034" s="60" t="s">
        <v>54</v>
      </c>
      <c r="L1034" s="60">
        <v>108</v>
      </c>
      <c r="M1034" s="60">
        <v>153</v>
      </c>
      <c r="N1034" s="60">
        <v>45</v>
      </c>
      <c r="O1034" s="60">
        <v>40</v>
      </c>
      <c r="P1034" s="74">
        <v>756757</v>
      </c>
      <c r="Q1034" s="60">
        <v>496.39</v>
      </c>
      <c r="R1034" s="60">
        <v>412.68</v>
      </c>
      <c r="S1034" s="62">
        <v>20.284481923039639</v>
      </c>
      <c r="T1034" s="60">
        <v>1.35</v>
      </c>
      <c r="U1034" s="61">
        <f t="shared" si="48"/>
        <v>229.02210444669595</v>
      </c>
      <c r="V1034" s="68">
        <f t="shared" si="49"/>
        <v>1.8019221375902157</v>
      </c>
      <c r="W1034" s="60">
        <v>30</v>
      </c>
      <c r="X1034" s="60" t="s">
        <v>48</v>
      </c>
      <c r="Y1034" s="60">
        <f t="shared" si="50"/>
        <v>0</v>
      </c>
      <c r="Z1034" s="60">
        <v>5.84</v>
      </c>
      <c r="AA1034" s="60">
        <v>69.3</v>
      </c>
      <c r="AB1034" s="60"/>
    </row>
    <row r="1035" spans="1:28" s="66" customFormat="1" ht="21" customHeight="1" x14ac:dyDescent="0.3">
      <c r="A1035" s="1" t="e">
        <v>#REF!</v>
      </c>
      <c r="B1035" s="63">
        <v>223</v>
      </c>
      <c r="C1035" s="63">
        <v>494118.627680998</v>
      </c>
      <c r="D1035" s="63">
        <v>5180815.4489200003</v>
      </c>
      <c r="E1035" s="63">
        <v>6</v>
      </c>
      <c r="F1035" s="63" t="s">
        <v>23</v>
      </c>
      <c r="G1035" s="63" t="s">
        <v>2766</v>
      </c>
      <c r="H1035" s="60">
        <v>30</v>
      </c>
      <c r="I1035" s="60">
        <v>9</v>
      </c>
      <c r="J1035" s="60" t="s">
        <v>55</v>
      </c>
      <c r="K1035" s="60" t="s">
        <v>16</v>
      </c>
      <c r="L1035" s="60">
        <v>0</v>
      </c>
      <c r="M1035" s="60">
        <v>17</v>
      </c>
      <c r="N1035" s="60">
        <v>17</v>
      </c>
      <c r="O1035" s="60">
        <v>17</v>
      </c>
      <c r="P1035" s="60">
        <v>775</v>
      </c>
      <c r="Q1035" s="60">
        <v>162.79999999999998</v>
      </c>
      <c r="R1035" s="60">
        <v>140.94</v>
      </c>
      <c r="S1035" s="62">
        <v>15.510146161487148</v>
      </c>
      <c r="T1035" s="60">
        <v>1.35</v>
      </c>
      <c r="U1035" s="61">
        <f t="shared" si="48"/>
        <v>97.334394389845784</v>
      </c>
      <c r="V1035" s="68">
        <f t="shared" si="49"/>
        <v>1.4479979136203809</v>
      </c>
      <c r="W1035" s="60">
        <v>30</v>
      </c>
      <c r="X1035" s="60" t="s">
        <v>55</v>
      </c>
      <c r="Y1035" s="60">
        <f t="shared" si="50"/>
        <v>0</v>
      </c>
      <c r="Z1035" s="60">
        <v>4.5599999999999996</v>
      </c>
      <c r="AA1035" s="60">
        <v>145.80000000000001</v>
      </c>
      <c r="AB1035" s="60"/>
    </row>
    <row r="1036" spans="1:28" s="66" customFormat="1" ht="21" customHeight="1" x14ac:dyDescent="0.3">
      <c r="A1036" s="1" t="e">
        <v>#REF!</v>
      </c>
      <c r="B1036" s="63">
        <v>223</v>
      </c>
      <c r="C1036" s="63">
        <v>494118.627680998</v>
      </c>
      <c r="D1036" s="63">
        <v>5180815.4489200003</v>
      </c>
      <c r="E1036" s="63">
        <v>6</v>
      </c>
      <c r="F1036" s="63" t="s">
        <v>23</v>
      </c>
      <c r="G1036" s="63" t="s">
        <v>2767</v>
      </c>
      <c r="H1036" s="60">
        <v>30</v>
      </c>
      <c r="I1036" s="60">
        <v>9</v>
      </c>
      <c r="J1036" s="60" t="s">
        <v>55</v>
      </c>
      <c r="K1036" s="60" t="s">
        <v>43</v>
      </c>
      <c r="L1036" s="60">
        <v>17</v>
      </c>
      <c r="M1036" s="60">
        <v>38</v>
      </c>
      <c r="N1036" s="60">
        <v>21</v>
      </c>
      <c r="O1036" s="60">
        <v>21</v>
      </c>
      <c r="P1036" s="60">
        <v>776</v>
      </c>
      <c r="Q1036" s="60">
        <v>217.32</v>
      </c>
      <c r="R1036" s="60">
        <v>180.47000000000003</v>
      </c>
      <c r="S1036" s="62">
        <v>20.418906189394338</v>
      </c>
      <c r="T1036" s="60">
        <v>1.35</v>
      </c>
      <c r="U1036" s="61">
        <f t="shared" si="48"/>
        <v>120.23660483451538</v>
      </c>
      <c r="V1036" s="68">
        <f t="shared" si="49"/>
        <v>1.5009572188801019</v>
      </c>
      <c r="W1036" s="60">
        <v>30</v>
      </c>
      <c r="X1036" s="60" t="s">
        <v>55</v>
      </c>
      <c r="Y1036" s="60">
        <f t="shared" si="50"/>
        <v>0</v>
      </c>
      <c r="Z1036" s="60">
        <v>6.01</v>
      </c>
      <c r="AA1036" s="60">
        <v>61.3</v>
      </c>
      <c r="AB1036" s="60"/>
    </row>
    <row r="1037" spans="1:28" s="66" customFormat="1" ht="21" customHeight="1" x14ac:dyDescent="0.3">
      <c r="A1037" s="1" t="e">
        <v>#REF!</v>
      </c>
      <c r="B1037" s="63">
        <v>223</v>
      </c>
      <c r="C1037" s="63">
        <v>494118.627680998</v>
      </c>
      <c r="D1037" s="63">
        <v>5180815.4489200003</v>
      </c>
      <c r="E1037" s="63">
        <v>6</v>
      </c>
      <c r="F1037" s="63" t="s">
        <v>23</v>
      </c>
      <c r="G1037" s="63" t="s">
        <v>2768</v>
      </c>
      <c r="H1037" s="60">
        <v>30</v>
      </c>
      <c r="I1037" s="60">
        <v>9</v>
      </c>
      <c r="J1037" s="60" t="s">
        <v>55</v>
      </c>
      <c r="K1037" s="60" t="s">
        <v>18</v>
      </c>
      <c r="L1037" s="60">
        <v>38</v>
      </c>
      <c r="M1037" s="60">
        <v>66</v>
      </c>
      <c r="N1037" s="60">
        <v>28</v>
      </c>
      <c r="O1037" s="60">
        <v>28</v>
      </c>
      <c r="P1037" s="60">
        <v>777</v>
      </c>
      <c r="Q1037" s="60">
        <v>312.94</v>
      </c>
      <c r="R1037" s="60">
        <v>259.06</v>
      </c>
      <c r="S1037" s="62">
        <v>20.79827067088705</v>
      </c>
      <c r="T1037" s="60">
        <v>1.35</v>
      </c>
      <c r="U1037" s="61">
        <f t="shared" si="48"/>
        <v>160.31547311268716</v>
      </c>
      <c r="V1037" s="68">
        <f t="shared" si="49"/>
        <v>1.6159388421472234</v>
      </c>
      <c r="W1037" s="60">
        <v>30</v>
      </c>
      <c r="X1037" s="60" t="s">
        <v>55</v>
      </c>
      <c r="Y1037" s="60">
        <f t="shared" si="50"/>
        <v>0</v>
      </c>
      <c r="Z1037" s="60">
        <v>6.57</v>
      </c>
      <c r="AA1037" s="60">
        <v>29.1</v>
      </c>
      <c r="AB1037" s="60"/>
    </row>
    <row r="1038" spans="1:28" s="66" customFormat="1" ht="21" customHeight="1" x14ac:dyDescent="0.3">
      <c r="A1038" s="1" t="e">
        <v>#REF!</v>
      </c>
      <c r="B1038" s="63">
        <v>223</v>
      </c>
      <c r="C1038" s="63">
        <v>494118.627680998</v>
      </c>
      <c r="D1038" s="63">
        <v>5180815.4489200003</v>
      </c>
      <c r="E1038" s="63">
        <v>6</v>
      </c>
      <c r="F1038" s="63" t="s">
        <v>23</v>
      </c>
      <c r="G1038" s="63" t="s">
        <v>2769</v>
      </c>
      <c r="H1038" s="60">
        <v>30</v>
      </c>
      <c r="I1038" s="60">
        <v>9</v>
      </c>
      <c r="J1038" s="60" t="s">
        <v>55</v>
      </c>
      <c r="K1038" s="60" t="s">
        <v>28</v>
      </c>
      <c r="L1038" s="60">
        <v>66</v>
      </c>
      <c r="M1038" s="60">
        <v>91</v>
      </c>
      <c r="N1038" s="60">
        <v>25</v>
      </c>
      <c r="O1038" s="60">
        <v>25</v>
      </c>
      <c r="P1038" s="60">
        <v>778</v>
      </c>
      <c r="Q1038" s="60">
        <v>293.76</v>
      </c>
      <c r="R1038" s="60">
        <v>244.88</v>
      </c>
      <c r="S1038" s="62">
        <v>19.960797125122507</v>
      </c>
      <c r="T1038" s="60">
        <v>1.35</v>
      </c>
      <c r="U1038" s="61">
        <f t="shared" si="48"/>
        <v>143.13881527918497</v>
      </c>
      <c r="V1038" s="68">
        <f t="shared" si="49"/>
        <v>1.7107868297105437</v>
      </c>
      <c r="W1038" s="60">
        <v>30</v>
      </c>
      <c r="X1038" s="60" t="s">
        <v>55</v>
      </c>
      <c r="Y1038" s="60">
        <f t="shared" si="50"/>
        <v>0</v>
      </c>
      <c r="Z1038" s="60">
        <v>6.67</v>
      </c>
      <c r="AA1038" s="60">
        <v>23</v>
      </c>
      <c r="AB1038" s="60"/>
    </row>
    <row r="1039" spans="1:28" s="66" customFormat="1" ht="21" customHeight="1" x14ac:dyDescent="0.3">
      <c r="A1039" s="1"/>
      <c r="B1039" s="63"/>
      <c r="C1039" s="63"/>
      <c r="D1039" s="63"/>
      <c r="E1039" s="63">
        <v>6</v>
      </c>
      <c r="F1039" s="63" t="s">
        <v>23</v>
      </c>
      <c r="G1039" s="63" t="s">
        <v>2770</v>
      </c>
      <c r="H1039" s="60">
        <v>30</v>
      </c>
      <c r="I1039" s="60">
        <v>9</v>
      </c>
      <c r="J1039" s="60" t="s">
        <v>55</v>
      </c>
      <c r="K1039" s="60" t="s">
        <v>29</v>
      </c>
      <c r="L1039" s="60">
        <v>91</v>
      </c>
      <c r="M1039" s="60">
        <v>141</v>
      </c>
      <c r="N1039" s="60">
        <v>50</v>
      </c>
      <c r="O1039" s="60">
        <v>50</v>
      </c>
      <c r="P1039" s="74">
        <v>779780</v>
      </c>
      <c r="Q1039" s="60">
        <v>613.46</v>
      </c>
      <c r="R1039" s="60">
        <v>503.90000000000003</v>
      </c>
      <c r="S1039" s="62">
        <v>21.742409208176223</v>
      </c>
      <c r="T1039" s="60">
        <v>1.35</v>
      </c>
      <c r="U1039" s="61">
        <f t="shared" si="48"/>
        <v>286.27763055836994</v>
      </c>
      <c r="V1039" s="68">
        <f t="shared" si="49"/>
        <v>1.7601794419534937</v>
      </c>
      <c r="W1039" s="60">
        <v>30</v>
      </c>
      <c r="X1039" s="60" t="s">
        <v>55</v>
      </c>
      <c r="Y1039" s="60">
        <f t="shared" si="50"/>
        <v>0</v>
      </c>
      <c r="Z1039" s="60">
        <v>6.48</v>
      </c>
      <c r="AA1039" s="60">
        <v>33.799999999999997</v>
      </c>
      <c r="AB1039" s="60"/>
    </row>
    <row r="1040" spans="1:28" x14ac:dyDescent="0.3">
      <c r="A1040" s="1" t="e">
        <v>#REF!</v>
      </c>
      <c r="B1040" s="63">
        <v>223</v>
      </c>
      <c r="C1040" s="63">
        <v>494118.627680998</v>
      </c>
      <c r="D1040" s="63">
        <v>5180815.4489200003</v>
      </c>
      <c r="E1040" s="63">
        <v>6</v>
      </c>
      <c r="F1040" s="63" t="s">
        <v>23</v>
      </c>
      <c r="G1040" s="63" t="s">
        <v>2771</v>
      </c>
      <c r="H1040" s="60">
        <v>30</v>
      </c>
      <c r="I1040" s="60">
        <v>9</v>
      </c>
      <c r="J1040" s="60" t="s">
        <v>55</v>
      </c>
      <c r="K1040" s="60" t="s">
        <v>54</v>
      </c>
      <c r="L1040" s="60">
        <v>141</v>
      </c>
      <c r="M1040" s="60">
        <v>153</v>
      </c>
      <c r="N1040" s="60">
        <v>12</v>
      </c>
      <c r="O1040" s="60">
        <v>9</v>
      </c>
      <c r="P1040" s="60">
        <v>781</v>
      </c>
      <c r="Q1040" s="60">
        <v>118.43</v>
      </c>
      <c r="R1040" s="60">
        <v>95.37</v>
      </c>
      <c r="S1040" s="62">
        <v>24.179511376743214</v>
      </c>
      <c r="T1040" s="60">
        <v>1.35</v>
      </c>
      <c r="U1040" s="61">
        <f t="shared" si="48"/>
        <v>51.529973500506593</v>
      </c>
      <c r="V1040" s="68">
        <f t="shared" si="49"/>
        <v>1.8507674955249573</v>
      </c>
      <c r="W1040" s="60">
        <v>30</v>
      </c>
      <c r="X1040" s="60" t="s">
        <v>55</v>
      </c>
      <c r="Y1040" s="60">
        <f t="shared" si="50"/>
        <v>0</v>
      </c>
      <c r="Z1040" s="60">
        <v>6.57</v>
      </c>
      <c r="AA1040" s="60">
        <v>29.1</v>
      </c>
      <c r="AB1040" s="60"/>
    </row>
    <row r="1041" spans="1:28" x14ac:dyDescent="0.3">
      <c r="A1041" s="1" t="e">
        <v>#REF!</v>
      </c>
      <c r="B1041" s="63">
        <v>293</v>
      </c>
      <c r="C1041" s="63">
        <v>494136.58341800002</v>
      </c>
      <c r="D1041" s="63">
        <v>5180910.7742100004</v>
      </c>
      <c r="E1041" s="63">
        <v>5</v>
      </c>
      <c r="F1041" s="63" t="s">
        <v>23</v>
      </c>
      <c r="G1041" s="63" t="s">
        <v>2772</v>
      </c>
      <c r="H1041" s="60">
        <v>30</v>
      </c>
      <c r="I1041" s="60">
        <v>12</v>
      </c>
      <c r="J1041" s="60" t="s">
        <v>66</v>
      </c>
      <c r="K1041" s="60" t="s">
        <v>16</v>
      </c>
      <c r="L1041" s="60">
        <v>0</v>
      </c>
      <c r="M1041" s="60">
        <v>11</v>
      </c>
      <c r="N1041" s="60">
        <v>11</v>
      </c>
      <c r="O1041" s="60">
        <v>11</v>
      </c>
      <c r="P1041" s="60">
        <v>448</v>
      </c>
      <c r="Q1041" s="60">
        <v>103.86999999999999</v>
      </c>
      <c r="R1041" s="60">
        <v>87.08</v>
      </c>
      <c r="S1041" s="62">
        <v>19.281120808451991</v>
      </c>
      <c r="T1041" s="60">
        <v>1.35</v>
      </c>
      <c r="U1041" s="61">
        <f t="shared" si="48"/>
        <v>62.981078722841389</v>
      </c>
      <c r="V1041" s="68">
        <f t="shared" si="49"/>
        <v>1.3826374804282073</v>
      </c>
      <c r="W1041" s="60">
        <v>30</v>
      </c>
      <c r="X1041" s="60" t="s">
        <v>66</v>
      </c>
      <c r="Y1041" s="60">
        <f t="shared" si="50"/>
        <v>0</v>
      </c>
      <c r="Z1041" s="60">
        <v>4.5</v>
      </c>
      <c r="AA1041" s="60">
        <v>146.6</v>
      </c>
      <c r="AB1041" s="60"/>
    </row>
    <row r="1042" spans="1:28" x14ac:dyDescent="0.3">
      <c r="A1042" s="1" t="e">
        <v>#REF!</v>
      </c>
      <c r="B1042" s="63">
        <v>293</v>
      </c>
      <c r="C1042" s="63">
        <v>494136.58341800002</v>
      </c>
      <c r="D1042" s="63">
        <v>5180910.7742100004</v>
      </c>
      <c r="E1042" s="63">
        <v>5</v>
      </c>
      <c r="F1042" s="63" t="s">
        <v>23</v>
      </c>
      <c r="G1042" s="63" t="s">
        <v>2773</v>
      </c>
      <c r="H1042" s="60">
        <v>30</v>
      </c>
      <c r="I1042" s="60">
        <v>12</v>
      </c>
      <c r="J1042" s="60" t="s">
        <v>66</v>
      </c>
      <c r="K1042" s="60" t="s">
        <v>17</v>
      </c>
      <c r="L1042" s="60">
        <v>11</v>
      </c>
      <c r="M1042" s="60">
        <v>36</v>
      </c>
      <c r="N1042" s="60">
        <v>25</v>
      </c>
      <c r="O1042" s="60">
        <v>25</v>
      </c>
      <c r="P1042" s="60">
        <v>449</v>
      </c>
      <c r="Q1042" s="60">
        <v>265.82</v>
      </c>
      <c r="R1042" s="60">
        <v>215.56</v>
      </c>
      <c r="S1042" s="62">
        <v>23.316014102802001</v>
      </c>
      <c r="T1042" s="60">
        <v>1.35</v>
      </c>
      <c r="U1042" s="61">
        <f t="shared" si="48"/>
        <v>143.13881527918497</v>
      </c>
      <c r="V1042" s="68">
        <f t="shared" si="49"/>
        <v>1.5059507065191311</v>
      </c>
      <c r="W1042" s="60">
        <v>30</v>
      </c>
      <c r="X1042" s="60" t="s">
        <v>66</v>
      </c>
      <c r="Y1042" s="60">
        <f t="shared" si="50"/>
        <v>0</v>
      </c>
      <c r="Z1042" s="60">
        <v>5.35</v>
      </c>
      <c r="AA1042" s="60">
        <v>97.2</v>
      </c>
      <c r="AB1042" s="60"/>
    </row>
    <row r="1043" spans="1:28" x14ac:dyDescent="0.3">
      <c r="B1043" s="63"/>
      <c r="E1043" s="63">
        <v>5</v>
      </c>
      <c r="F1043" s="63" t="s">
        <v>23</v>
      </c>
      <c r="G1043" s="63" t="s">
        <v>2774</v>
      </c>
      <c r="H1043" s="60">
        <v>30</v>
      </c>
      <c r="I1043" s="60">
        <v>12</v>
      </c>
      <c r="J1043" s="60" t="s">
        <v>66</v>
      </c>
      <c r="K1043" s="60" t="s">
        <v>36</v>
      </c>
      <c r="L1043" s="60">
        <v>36</v>
      </c>
      <c r="M1043" s="60">
        <v>79</v>
      </c>
      <c r="N1043" s="60">
        <v>43</v>
      </c>
      <c r="O1043" s="60">
        <v>43</v>
      </c>
      <c r="P1043" s="74">
        <v>450451</v>
      </c>
      <c r="Q1043" s="60">
        <v>494.68</v>
      </c>
      <c r="R1043" s="60">
        <v>407.1</v>
      </c>
      <c r="S1043" s="62">
        <v>21.51314173421763</v>
      </c>
      <c r="T1043" s="60">
        <v>1.35</v>
      </c>
      <c r="U1043" s="61">
        <f t="shared" si="48"/>
        <v>246.19876228019814</v>
      </c>
      <c r="V1043" s="68">
        <f t="shared" si="49"/>
        <v>1.6535420252709501</v>
      </c>
      <c r="W1043" s="60">
        <v>30</v>
      </c>
      <c r="X1043" s="60" t="s">
        <v>66</v>
      </c>
      <c r="Y1043" s="60">
        <f t="shared" si="50"/>
        <v>0</v>
      </c>
      <c r="Z1043" s="60">
        <v>6.31</v>
      </c>
      <c r="AA1043" s="60">
        <v>41.9</v>
      </c>
      <c r="AB1043" s="60"/>
    </row>
    <row r="1044" spans="1:28" x14ac:dyDescent="0.3">
      <c r="A1044" s="1" t="e">
        <v>#REF!</v>
      </c>
      <c r="B1044" s="63">
        <v>293</v>
      </c>
      <c r="C1044" s="63">
        <v>494136.58341800002</v>
      </c>
      <c r="D1044" s="63">
        <v>5180910.7742100004</v>
      </c>
      <c r="E1044" s="63">
        <v>5</v>
      </c>
      <c r="F1044" s="63" t="s">
        <v>23</v>
      </c>
      <c r="G1044" s="63" t="s">
        <v>2775</v>
      </c>
      <c r="H1044" s="60">
        <v>30</v>
      </c>
      <c r="I1044" s="60">
        <v>12</v>
      </c>
      <c r="J1044" s="60" t="s">
        <v>66</v>
      </c>
      <c r="K1044" s="60" t="s">
        <v>37</v>
      </c>
      <c r="L1044" s="60">
        <v>79</v>
      </c>
      <c r="M1044" s="60">
        <v>117</v>
      </c>
      <c r="N1044" s="60">
        <v>38</v>
      </c>
      <c r="O1044" s="60">
        <v>38</v>
      </c>
      <c r="P1044" s="60">
        <v>452</v>
      </c>
      <c r="Q1044" s="60">
        <v>454.26999999999992</v>
      </c>
      <c r="R1044" s="60">
        <v>369.53999999999996</v>
      </c>
      <c r="S1044" s="62">
        <v>22.928505709801367</v>
      </c>
      <c r="T1044" s="60">
        <v>1.35</v>
      </c>
      <c r="U1044" s="61">
        <f t="shared" si="48"/>
        <v>217.57099922436115</v>
      </c>
      <c r="V1044" s="68">
        <f t="shared" si="49"/>
        <v>1.6984800424569777</v>
      </c>
      <c r="W1044" s="60">
        <v>30</v>
      </c>
      <c r="X1044" s="60" t="s">
        <v>66</v>
      </c>
      <c r="Y1044" s="60">
        <f t="shared" si="50"/>
        <v>0</v>
      </c>
      <c r="Z1044" s="60">
        <v>6.49</v>
      </c>
      <c r="AA1044" s="60">
        <v>31.7</v>
      </c>
      <c r="AB1044" s="60"/>
    </row>
    <row r="1045" spans="1:28" s="71" customFormat="1" ht="21" customHeight="1" x14ac:dyDescent="0.3">
      <c r="A1045" s="1" t="e">
        <v>#REF!</v>
      </c>
      <c r="B1045" s="63">
        <v>293</v>
      </c>
      <c r="C1045" s="63">
        <v>494136.58341800002</v>
      </c>
      <c r="D1045" s="63">
        <v>5180910.7742100004</v>
      </c>
      <c r="E1045" s="63">
        <v>5</v>
      </c>
      <c r="F1045" s="63" t="s">
        <v>23</v>
      </c>
      <c r="G1045" s="63" t="s">
        <v>2776</v>
      </c>
      <c r="H1045" s="60">
        <v>30</v>
      </c>
      <c r="I1045" s="60">
        <v>12</v>
      </c>
      <c r="J1045" s="60" t="s">
        <v>66</v>
      </c>
      <c r="K1045" s="60" t="s">
        <v>38</v>
      </c>
      <c r="L1045" s="60">
        <v>117</v>
      </c>
      <c r="M1045" s="60">
        <v>153</v>
      </c>
      <c r="N1045" s="60">
        <v>36</v>
      </c>
      <c r="O1045" s="60">
        <v>30</v>
      </c>
      <c r="P1045" s="60">
        <v>453</v>
      </c>
      <c r="Q1045" s="60">
        <v>355.15</v>
      </c>
      <c r="R1045" s="60">
        <v>287.73</v>
      </c>
      <c r="S1045" s="62">
        <v>23.43168943106383</v>
      </c>
      <c r="T1045" s="60">
        <v>1.35</v>
      </c>
      <c r="U1045" s="61">
        <f t="shared" si="48"/>
        <v>171.76657833502196</v>
      </c>
      <c r="V1045" s="68">
        <f t="shared" si="49"/>
        <v>1.6751221500075371</v>
      </c>
      <c r="W1045" s="60">
        <v>30</v>
      </c>
      <c r="X1045" s="60" t="s">
        <v>66</v>
      </c>
      <c r="Y1045" s="60">
        <f t="shared" si="50"/>
        <v>0</v>
      </c>
      <c r="Z1045" s="60">
        <v>6.54</v>
      </c>
      <c r="AA1045" s="60">
        <v>28.5</v>
      </c>
      <c r="AB1045" s="60"/>
    </row>
    <row r="1046" spans="1:28" x14ac:dyDescent="0.3">
      <c r="A1046" s="1" t="e">
        <v>#REF!</v>
      </c>
      <c r="B1046" s="63">
        <v>271</v>
      </c>
      <c r="C1046" s="63">
        <v>494147.55805200001</v>
      </c>
      <c r="D1046" s="63">
        <v>5180892.7616900001</v>
      </c>
      <c r="E1046" s="63">
        <v>6</v>
      </c>
      <c r="F1046" s="63" t="s">
        <v>23</v>
      </c>
      <c r="G1046" s="63" t="s">
        <v>2777</v>
      </c>
      <c r="H1046" s="60">
        <v>31</v>
      </c>
      <c r="I1046" s="60">
        <v>11</v>
      </c>
      <c r="J1046" s="60" t="s">
        <v>58</v>
      </c>
      <c r="K1046" s="60" t="s">
        <v>64</v>
      </c>
      <c r="L1046" s="60">
        <v>0</v>
      </c>
      <c r="M1046" s="60">
        <v>14</v>
      </c>
      <c r="N1046" s="60">
        <v>14</v>
      </c>
      <c r="O1046" s="60">
        <v>14</v>
      </c>
      <c r="P1046" s="60">
        <v>425</v>
      </c>
      <c r="Q1046" s="60">
        <v>138.36000000000001</v>
      </c>
      <c r="R1046" s="60">
        <v>113.16000000000001</v>
      </c>
      <c r="S1046" s="62">
        <v>22.269353128313892</v>
      </c>
      <c r="T1046" s="60">
        <v>1.35</v>
      </c>
      <c r="U1046" s="61">
        <f t="shared" si="48"/>
        <v>80.157736556343579</v>
      </c>
      <c r="V1046" s="68">
        <f t="shared" si="49"/>
        <v>1.4117165087422203</v>
      </c>
      <c r="W1046" s="60">
        <v>31</v>
      </c>
      <c r="X1046" s="60" t="s">
        <v>58</v>
      </c>
      <c r="Y1046" s="60">
        <f t="shared" si="50"/>
        <v>0</v>
      </c>
      <c r="Z1046" s="60">
        <v>4.3499999999999996</v>
      </c>
      <c r="AA1046" s="60">
        <v>157.9</v>
      </c>
      <c r="AB1046" s="60"/>
    </row>
    <row r="1047" spans="1:28" x14ac:dyDescent="0.3">
      <c r="A1047" s="1" t="e">
        <v>#REF!</v>
      </c>
      <c r="B1047" s="63">
        <v>271</v>
      </c>
      <c r="C1047" s="63">
        <v>494147.55805200001</v>
      </c>
      <c r="D1047" s="63">
        <v>5180892.7616900001</v>
      </c>
      <c r="E1047" s="63">
        <v>6</v>
      </c>
      <c r="F1047" s="63" t="s">
        <v>23</v>
      </c>
      <c r="G1047" s="63" t="s">
        <v>2778</v>
      </c>
      <c r="H1047" s="60">
        <v>31</v>
      </c>
      <c r="I1047" s="60">
        <v>11</v>
      </c>
      <c r="J1047" s="60" t="s">
        <v>58</v>
      </c>
      <c r="K1047" s="60" t="s">
        <v>65</v>
      </c>
      <c r="L1047" s="60">
        <v>14</v>
      </c>
      <c r="M1047" s="60">
        <v>30</v>
      </c>
      <c r="N1047" s="60">
        <v>16</v>
      </c>
      <c r="O1047" s="60">
        <v>16</v>
      </c>
      <c r="P1047" s="60">
        <v>426</v>
      </c>
      <c r="Q1047" s="60">
        <v>166.93</v>
      </c>
      <c r="R1047" s="60">
        <v>134.05000000000001</v>
      </c>
      <c r="S1047" s="62">
        <v>24.528161133905254</v>
      </c>
      <c r="T1047" s="60">
        <v>1.35</v>
      </c>
      <c r="U1047" s="61">
        <f t="shared" si="48"/>
        <v>91.608841778678382</v>
      </c>
      <c r="V1047" s="68">
        <f t="shared" si="49"/>
        <v>1.4632867024326865</v>
      </c>
      <c r="W1047" s="60">
        <v>31</v>
      </c>
      <c r="X1047" s="60" t="s">
        <v>58</v>
      </c>
      <c r="Y1047" s="60">
        <f t="shared" si="50"/>
        <v>0</v>
      </c>
      <c r="Z1047" s="60">
        <v>5.47</v>
      </c>
      <c r="AA1047" s="60">
        <v>92.9</v>
      </c>
      <c r="AB1047" s="60"/>
    </row>
    <row r="1048" spans="1:28" x14ac:dyDescent="0.3">
      <c r="A1048" s="1" t="e">
        <v>#REF!</v>
      </c>
      <c r="B1048" s="63">
        <v>271</v>
      </c>
      <c r="C1048" s="63">
        <v>494147.55805200001</v>
      </c>
      <c r="D1048" s="63">
        <v>5180892.7616900001</v>
      </c>
      <c r="E1048" s="63">
        <v>6</v>
      </c>
      <c r="F1048" s="63" t="s">
        <v>23</v>
      </c>
      <c r="G1048" s="63" t="s">
        <v>2779</v>
      </c>
      <c r="H1048" s="60">
        <v>31</v>
      </c>
      <c r="I1048" s="60">
        <v>11</v>
      </c>
      <c r="J1048" s="60" t="s">
        <v>58</v>
      </c>
      <c r="K1048" s="60" t="s">
        <v>30</v>
      </c>
      <c r="L1048" s="60">
        <v>30</v>
      </c>
      <c r="M1048" s="60">
        <v>59</v>
      </c>
      <c r="N1048" s="60">
        <v>29</v>
      </c>
      <c r="O1048" s="60">
        <v>29</v>
      </c>
      <c r="P1048" s="60">
        <v>427</v>
      </c>
      <c r="Q1048" s="60">
        <v>292.5</v>
      </c>
      <c r="R1048" s="60">
        <v>232.68999999999997</v>
      </c>
      <c r="S1048" s="62">
        <v>25.703725987365178</v>
      </c>
      <c r="T1048" s="60">
        <v>1.35</v>
      </c>
      <c r="U1048" s="61">
        <f t="shared" si="48"/>
        <v>166.04102572385457</v>
      </c>
      <c r="V1048" s="68">
        <f t="shared" si="49"/>
        <v>1.4014006417124305</v>
      </c>
      <c r="W1048" s="60">
        <v>31</v>
      </c>
      <c r="X1048" s="60" t="s">
        <v>58</v>
      </c>
      <c r="Y1048" s="60">
        <f t="shared" si="50"/>
        <v>0</v>
      </c>
      <c r="Z1048" s="60">
        <v>6.26</v>
      </c>
      <c r="AA1048" s="60">
        <v>47.4</v>
      </c>
      <c r="AB1048" s="60"/>
    </row>
    <row r="1049" spans="1:28" x14ac:dyDescent="0.3">
      <c r="A1049" s="1" t="e">
        <v>#REF!</v>
      </c>
      <c r="B1049" s="63">
        <v>271</v>
      </c>
      <c r="C1049" s="63">
        <v>494147.55805200001</v>
      </c>
      <c r="D1049" s="63">
        <v>5180892.7616900001</v>
      </c>
      <c r="E1049" s="63">
        <v>6</v>
      </c>
      <c r="F1049" s="63" t="s">
        <v>23</v>
      </c>
      <c r="G1049" s="63" t="s">
        <v>2780</v>
      </c>
      <c r="H1049" s="60">
        <v>31</v>
      </c>
      <c r="I1049" s="60">
        <v>11</v>
      </c>
      <c r="J1049" s="60" t="s">
        <v>58</v>
      </c>
      <c r="K1049" s="60" t="s">
        <v>36</v>
      </c>
      <c r="L1049" s="60">
        <v>59</v>
      </c>
      <c r="M1049" s="60">
        <v>93</v>
      </c>
      <c r="N1049" s="60">
        <v>34</v>
      </c>
      <c r="O1049" s="60">
        <v>34</v>
      </c>
      <c r="P1049" s="60">
        <v>428</v>
      </c>
      <c r="Q1049" s="60">
        <v>384.2</v>
      </c>
      <c r="R1049" s="60">
        <v>312.48</v>
      </c>
      <c r="S1049" s="62">
        <v>22.951868919610842</v>
      </c>
      <c r="T1049" s="60">
        <v>1.35</v>
      </c>
      <c r="U1049" s="61">
        <f t="shared" si="48"/>
        <v>194.66878877969157</v>
      </c>
      <c r="V1049" s="68">
        <f t="shared" si="49"/>
        <v>1.6051879808716356</v>
      </c>
      <c r="W1049" s="60">
        <v>31</v>
      </c>
      <c r="X1049" s="60" t="s">
        <v>58</v>
      </c>
      <c r="Y1049" s="60">
        <f t="shared" si="50"/>
        <v>0</v>
      </c>
      <c r="Z1049" s="60">
        <v>6.53</v>
      </c>
      <c r="AA1049" s="60">
        <v>31.3</v>
      </c>
      <c r="AB1049" s="60"/>
    </row>
    <row r="1050" spans="1:28" x14ac:dyDescent="0.3">
      <c r="A1050" s="1" t="e">
        <v>#REF!</v>
      </c>
      <c r="B1050" s="63">
        <v>271</v>
      </c>
      <c r="C1050" s="63">
        <v>494147.55805200001</v>
      </c>
      <c r="D1050" s="63">
        <v>5180892.7616900001</v>
      </c>
      <c r="E1050" s="63">
        <v>6</v>
      </c>
      <c r="F1050" s="63" t="s">
        <v>23</v>
      </c>
      <c r="G1050" s="63" t="s">
        <v>2781</v>
      </c>
      <c r="H1050" s="60">
        <v>31</v>
      </c>
      <c r="I1050" s="60">
        <v>11</v>
      </c>
      <c r="J1050" s="60" t="s">
        <v>58</v>
      </c>
      <c r="K1050" s="67" t="s">
        <v>37</v>
      </c>
      <c r="L1050" s="60">
        <v>93</v>
      </c>
      <c r="M1050" s="67">
        <v>127</v>
      </c>
      <c r="N1050" s="60">
        <v>34</v>
      </c>
      <c r="O1050" s="60">
        <v>25</v>
      </c>
      <c r="P1050" s="60">
        <v>429</v>
      </c>
      <c r="Q1050" s="60">
        <v>298.35000000000002</v>
      </c>
      <c r="R1050" s="60">
        <v>240.07</v>
      </c>
      <c r="S1050" s="62">
        <v>24.276252759611793</v>
      </c>
      <c r="T1050" s="60">
        <v>1.35</v>
      </c>
      <c r="U1050" s="61">
        <f t="shared" si="48"/>
        <v>143.13881527918497</v>
      </c>
      <c r="V1050" s="68">
        <f t="shared" si="49"/>
        <v>1.6771830864448312</v>
      </c>
      <c r="W1050" s="60">
        <v>31</v>
      </c>
      <c r="X1050" s="60" t="s">
        <v>58</v>
      </c>
      <c r="Y1050" s="60">
        <f t="shared" si="50"/>
        <v>0</v>
      </c>
      <c r="Z1050" s="67">
        <v>6.98</v>
      </c>
      <c r="AA1050" s="60">
        <v>5.5</v>
      </c>
      <c r="AB1050" s="60"/>
    </row>
    <row r="1051" spans="1:28" x14ac:dyDescent="0.3">
      <c r="A1051" s="1" t="e">
        <v>#REF!</v>
      </c>
      <c r="B1051" s="63">
        <v>271</v>
      </c>
      <c r="C1051" s="63">
        <v>494147.55805200001</v>
      </c>
      <c r="D1051" s="63">
        <v>5180892.7616900001</v>
      </c>
      <c r="E1051" s="63">
        <v>6</v>
      </c>
      <c r="F1051" s="63" t="s">
        <v>23</v>
      </c>
      <c r="G1051" s="63" t="s">
        <v>2782</v>
      </c>
      <c r="H1051" s="60">
        <v>31</v>
      </c>
      <c r="I1051" s="60">
        <v>11</v>
      </c>
      <c r="J1051" s="60" t="s">
        <v>58</v>
      </c>
      <c r="K1051" s="60" t="s">
        <v>54</v>
      </c>
      <c r="L1051" s="60">
        <v>127</v>
      </c>
      <c r="M1051" s="60">
        <v>153</v>
      </c>
      <c r="N1051" s="60">
        <v>26</v>
      </c>
      <c r="O1051" s="60">
        <v>12</v>
      </c>
      <c r="P1051" s="60">
        <v>430</v>
      </c>
      <c r="Q1051" s="60">
        <v>130.81</v>
      </c>
      <c r="R1051" s="60">
        <v>103.57000000000001</v>
      </c>
      <c r="S1051" s="62">
        <v>26.301052428309351</v>
      </c>
      <c r="T1051" s="60">
        <v>1.35</v>
      </c>
      <c r="U1051" s="61">
        <f t="shared" si="48"/>
        <v>68.70663133400879</v>
      </c>
      <c r="V1051" s="68">
        <f t="shared" si="49"/>
        <v>1.5074236356678188</v>
      </c>
      <c r="W1051" s="60">
        <v>31</v>
      </c>
      <c r="X1051" s="60" t="s">
        <v>58</v>
      </c>
      <c r="Y1051" s="60">
        <f t="shared" si="50"/>
        <v>0</v>
      </c>
      <c r="Z1051" s="60">
        <v>7.08</v>
      </c>
      <c r="AA1051" s="60">
        <v>0.4</v>
      </c>
      <c r="AB1051" s="60"/>
    </row>
    <row r="1052" spans="1:28" x14ac:dyDescent="0.3">
      <c r="P1052" s="60"/>
      <c r="U1052" s="61"/>
      <c r="V1052" s="62"/>
      <c r="W1052" s="60"/>
      <c r="X1052" s="60"/>
      <c r="Y1052" s="60"/>
      <c r="Z1052" s="60"/>
      <c r="AA1052" s="60"/>
      <c r="AB1052" s="60"/>
    </row>
    <row r="1053" spans="1:28" x14ac:dyDescent="0.3">
      <c r="P1053" s="60"/>
      <c r="U1053" s="61"/>
      <c r="W1053" s="60"/>
      <c r="X1053" s="60"/>
      <c r="Y1053" s="60"/>
      <c r="Z1053" s="60"/>
      <c r="AA1053" s="60"/>
      <c r="AB1053" s="60"/>
    </row>
    <row r="1054" spans="1:28" x14ac:dyDescent="0.3">
      <c r="W1054" s="60"/>
      <c r="X1054" s="60"/>
      <c r="Y1054" s="60"/>
      <c r="Z1054" s="60"/>
      <c r="AA1054" s="60"/>
      <c r="AB1054" s="60"/>
    </row>
    <row r="1055" spans="1:28" x14ac:dyDescent="0.3">
      <c r="W1055" s="60"/>
      <c r="X1055" s="60"/>
      <c r="Y1055" s="60"/>
      <c r="Z1055" s="60"/>
      <c r="AA1055" s="60"/>
      <c r="AB1055" s="60"/>
    </row>
    <row r="1056" spans="1:28" x14ac:dyDescent="0.3">
      <c r="W1056" s="60"/>
      <c r="X1056" s="60"/>
      <c r="Y1056" s="60"/>
      <c r="Z1056" s="60"/>
      <c r="AA1056" s="60"/>
      <c r="AB1056" s="60"/>
    </row>
    <row r="1057" spans="23:28" x14ac:dyDescent="0.3">
      <c r="W1057" s="60"/>
      <c r="X1057" s="60"/>
      <c r="Y1057" s="60"/>
      <c r="Z1057" s="60"/>
      <c r="AA1057" s="60"/>
      <c r="AB1057" s="60"/>
    </row>
    <row r="1058" spans="23:28" x14ac:dyDescent="0.3">
      <c r="W1058" s="60"/>
      <c r="X1058" s="60"/>
      <c r="Y1058" s="60"/>
      <c r="Z1058" s="60"/>
      <c r="AA1058" s="60"/>
      <c r="AB1058" s="60"/>
    </row>
    <row r="1059" spans="23:28" x14ac:dyDescent="0.3">
      <c r="W1059" s="60"/>
      <c r="X1059" s="60"/>
      <c r="Y1059" s="60"/>
      <c r="Z1059" s="60"/>
      <c r="AA1059" s="60"/>
      <c r="AB1059" s="60"/>
    </row>
    <row r="1060" spans="23:28" x14ac:dyDescent="0.3">
      <c r="W1060" s="60"/>
      <c r="X1060" s="60"/>
      <c r="Y1060" s="60"/>
      <c r="Z1060" s="60"/>
      <c r="AA1060" s="60"/>
      <c r="AB1060" s="60"/>
    </row>
    <row r="1061" spans="23:28" x14ac:dyDescent="0.3">
      <c r="W1061" s="60"/>
      <c r="X1061" s="60"/>
      <c r="Y1061" s="60"/>
      <c r="Z1061" s="60"/>
      <c r="AA1061" s="60"/>
      <c r="AB1061" s="60"/>
    </row>
    <row r="1062" spans="23:28" x14ac:dyDescent="0.3">
      <c r="W1062" s="60"/>
      <c r="X1062" s="60"/>
      <c r="Y1062" s="60"/>
      <c r="Z1062" s="60"/>
      <c r="AA1062" s="60"/>
      <c r="AB1062" s="60"/>
    </row>
    <row r="1063" spans="23:28" x14ac:dyDescent="0.3">
      <c r="W1063" s="60"/>
      <c r="X1063" s="60"/>
      <c r="Y1063" s="60"/>
      <c r="Z1063" s="60"/>
      <c r="AA1063" s="60"/>
      <c r="AB1063" s="60"/>
    </row>
    <row r="1064" spans="23:28" x14ac:dyDescent="0.3">
      <c r="W1064" s="60"/>
      <c r="X1064" s="60"/>
      <c r="Y1064" s="60"/>
      <c r="Z1064" s="60"/>
      <c r="AA1064" s="60"/>
      <c r="AB1064" s="60"/>
    </row>
    <row r="1065" spans="23:28" x14ac:dyDescent="0.3">
      <c r="W1065" s="60"/>
      <c r="X1065" s="60"/>
      <c r="Y1065" s="60"/>
      <c r="Z1065" s="60"/>
      <c r="AA1065" s="60"/>
      <c r="AB1065" s="60"/>
    </row>
    <row r="1066" spans="23:28" x14ac:dyDescent="0.3">
      <c r="W1066" s="60"/>
      <c r="X1066" s="60"/>
      <c r="Y1066" s="60"/>
      <c r="Z1066" s="60"/>
      <c r="AA1066" s="60"/>
      <c r="AB1066" s="60"/>
    </row>
    <row r="1067" spans="23:28" x14ac:dyDescent="0.3">
      <c r="W1067" s="60"/>
      <c r="X1067" s="60"/>
      <c r="Y1067" s="60"/>
      <c r="Z1067" s="60"/>
      <c r="AA1067" s="60"/>
      <c r="AB1067" s="60"/>
    </row>
    <row r="1068" spans="23:28" x14ac:dyDescent="0.3">
      <c r="W1068" s="60"/>
      <c r="X1068" s="60"/>
      <c r="Y1068" s="60"/>
      <c r="Z1068" s="60"/>
      <c r="AA1068" s="60"/>
      <c r="AB1068" s="60"/>
    </row>
    <row r="1069" spans="23:28" x14ac:dyDescent="0.3">
      <c r="W1069" s="60"/>
      <c r="X1069" s="60"/>
      <c r="Y1069" s="60"/>
      <c r="Z1069" s="60"/>
      <c r="AA1069" s="60"/>
      <c r="AB1069" s="60"/>
    </row>
    <row r="1070" spans="23:28" x14ac:dyDescent="0.3">
      <c r="W1070" s="60"/>
      <c r="X1070" s="60"/>
      <c r="Y1070" s="60"/>
      <c r="Z1070" s="60"/>
      <c r="AA1070" s="60"/>
      <c r="AB1070" s="60"/>
    </row>
    <row r="1071" spans="23:28" x14ac:dyDescent="0.3">
      <c r="W1071" s="60"/>
      <c r="X1071" s="60"/>
      <c r="Y1071" s="60"/>
      <c r="Z1071" s="60"/>
      <c r="AA1071" s="60"/>
      <c r="AB1071" s="60"/>
    </row>
    <row r="1072" spans="23:28" x14ac:dyDescent="0.3">
      <c r="W1072" s="60"/>
      <c r="X1072" s="60"/>
      <c r="Y1072" s="60"/>
      <c r="Z1072" s="60"/>
      <c r="AA1072" s="60"/>
      <c r="AB1072" s="60"/>
    </row>
    <row r="1073" spans="23:28" x14ac:dyDescent="0.3">
      <c r="W1073" s="60"/>
      <c r="X1073" s="60"/>
      <c r="Y1073" s="60"/>
      <c r="Z1073" s="60"/>
      <c r="AA1073" s="60"/>
      <c r="AB1073" s="60"/>
    </row>
    <row r="1074" spans="23:28" x14ac:dyDescent="0.3">
      <c r="W1074" s="60"/>
      <c r="X1074" s="60"/>
      <c r="Y1074" s="60"/>
      <c r="Z1074" s="60"/>
      <c r="AA1074" s="60"/>
      <c r="AB1074" s="60"/>
    </row>
    <row r="1075" spans="23:28" x14ac:dyDescent="0.3">
      <c r="W1075" s="60"/>
      <c r="X1075" s="60"/>
      <c r="Y1075" s="60"/>
      <c r="Z1075" s="60"/>
      <c r="AA1075" s="60"/>
      <c r="AB1075" s="60"/>
    </row>
    <row r="1076" spans="23:28" x14ac:dyDescent="0.3">
      <c r="W1076" s="60"/>
      <c r="X1076" s="60"/>
      <c r="Y1076" s="60"/>
      <c r="Z1076" s="60"/>
      <c r="AA1076" s="60"/>
      <c r="AB1076" s="60"/>
    </row>
    <row r="1077" spans="23:28" x14ac:dyDescent="0.3">
      <c r="W1077" s="60"/>
      <c r="X1077" s="60"/>
      <c r="Y1077" s="60"/>
      <c r="Z1077" s="60"/>
      <c r="AA1077" s="60"/>
      <c r="AB1077" s="60"/>
    </row>
    <row r="1078" spans="23:28" x14ac:dyDescent="0.3">
      <c r="W1078" s="60"/>
      <c r="X1078" s="60"/>
      <c r="Y1078" s="60"/>
      <c r="Z1078" s="60"/>
      <c r="AA1078" s="60"/>
      <c r="AB1078" s="60"/>
    </row>
    <row r="1079" spans="23:28" x14ac:dyDescent="0.3">
      <c r="W1079" s="60"/>
      <c r="X1079" s="60"/>
      <c r="Y1079" s="60"/>
      <c r="Z1079" s="60"/>
      <c r="AA1079" s="60"/>
      <c r="AB1079" s="60"/>
    </row>
    <row r="1080" spans="23:28" x14ac:dyDescent="0.3">
      <c r="W1080" s="60"/>
      <c r="X1080" s="60"/>
      <c r="Y1080" s="60"/>
      <c r="Z1080" s="60"/>
      <c r="AA1080" s="60"/>
      <c r="AB1080" s="60"/>
    </row>
    <row r="1081" spans="23:28" x14ac:dyDescent="0.3">
      <c r="W1081" s="60"/>
      <c r="X1081" s="60"/>
      <c r="Y1081" s="60"/>
      <c r="Z1081" s="60"/>
      <c r="AA1081" s="60"/>
      <c r="AB1081" s="60"/>
    </row>
    <row r="1082" spans="23:28" x14ac:dyDescent="0.3">
      <c r="W1082" s="60"/>
      <c r="X1082" s="60"/>
      <c r="Y1082" s="60"/>
      <c r="Z1082" s="60"/>
      <c r="AA1082" s="60"/>
      <c r="AB1082" s="60"/>
    </row>
    <row r="1083" spans="23:28" x14ac:dyDescent="0.3">
      <c r="W1083" s="60"/>
      <c r="X1083" s="60"/>
      <c r="Y1083" s="60"/>
      <c r="Z1083" s="60"/>
      <c r="AA1083" s="60"/>
      <c r="AB1083" s="60"/>
    </row>
    <row r="1084" spans="23:28" x14ac:dyDescent="0.3">
      <c r="W1084" s="60"/>
      <c r="X1084" s="60"/>
      <c r="Y1084" s="60"/>
      <c r="Z1084" s="60"/>
      <c r="AA1084" s="60"/>
      <c r="AB1084" s="60"/>
    </row>
    <row r="1085" spans="23:28" x14ac:dyDescent="0.3">
      <c r="W1085" s="60"/>
      <c r="X1085" s="60"/>
      <c r="Y1085" s="60"/>
      <c r="Z1085" s="60"/>
      <c r="AA1085" s="60"/>
      <c r="AB1085" s="60"/>
    </row>
    <row r="1086" spans="23:28" x14ac:dyDescent="0.3">
      <c r="W1086" s="60"/>
      <c r="X1086" s="60"/>
      <c r="Y1086" s="60"/>
      <c r="Z1086" s="60"/>
      <c r="AA1086" s="60"/>
      <c r="AB1086" s="60"/>
    </row>
    <row r="1087" spans="23:28" x14ac:dyDescent="0.3">
      <c r="W1087" s="60"/>
      <c r="X1087" s="60"/>
      <c r="Y1087" s="60"/>
      <c r="Z1087" s="60"/>
      <c r="AA1087" s="60"/>
      <c r="AB1087" s="60"/>
    </row>
    <row r="1088" spans="23:28" x14ac:dyDescent="0.3">
      <c r="W1088" s="60"/>
      <c r="X1088" s="60"/>
      <c r="Y1088" s="60"/>
      <c r="Z1088" s="60"/>
      <c r="AA1088" s="60"/>
      <c r="AB1088" s="60"/>
    </row>
    <row r="1089" spans="23:28" x14ac:dyDescent="0.3">
      <c r="W1089" s="60"/>
      <c r="X1089" s="60"/>
      <c r="Y1089" s="60"/>
      <c r="Z1089" s="60"/>
      <c r="AA1089" s="60"/>
      <c r="AB1089" s="60"/>
    </row>
    <row r="1090" spans="23:28" x14ac:dyDescent="0.3">
      <c r="W1090" s="60"/>
      <c r="X1090" s="60"/>
      <c r="Y1090" s="60"/>
      <c r="Z1090" s="60"/>
      <c r="AA1090" s="60"/>
      <c r="AB1090" s="60"/>
    </row>
    <row r="1091" spans="23:28" x14ac:dyDescent="0.3">
      <c r="W1091" s="60"/>
      <c r="X1091" s="60"/>
      <c r="Y1091" s="60"/>
      <c r="Z1091" s="60"/>
      <c r="AA1091" s="60"/>
      <c r="AB1091" s="60"/>
    </row>
    <row r="1092" spans="23:28" x14ac:dyDescent="0.3">
      <c r="W1092" s="60"/>
      <c r="X1092" s="60"/>
      <c r="Y1092" s="60"/>
      <c r="Z1092" s="60"/>
      <c r="AA1092" s="60"/>
      <c r="AB1092" s="60"/>
    </row>
    <row r="1093" spans="23:28" x14ac:dyDescent="0.3">
      <c r="W1093" s="60"/>
      <c r="X1093" s="60"/>
      <c r="Y1093" s="60"/>
      <c r="Z1093" s="60"/>
      <c r="AA1093" s="60"/>
      <c r="AB1093" s="60"/>
    </row>
    <row r="1094" spans="23:28" x14ac:dyDescent="0.3">
      <c r="W1094" s="60"/>
      <c r="X1094" s="60"/>
      <c r="Y1094" s="60"/>
      <c r="Z1094" s="60"/>
      <c r="AA1094" s="60"/>
      <c r="AB1094" s="60"/>
    </row>
    <row r="1095" spans="23:28" x14ac:dyDescent="0.3">
      <c r="W1095" s="60"/>
      <c r="X1095" s="60"/>
      <c r="Y1095" s="60"/>
      <c r="Z1095" s="60"/>
      <c r="AA1095" s="60"/>
      <c r="AB1095" s="60"/>
    </row>
    <row r="1096" spans="23:28" x14ac:dyDescent="0.3">
      <c r="W1096" s="60"/>
      <c r="X1096" s="60"/>
      <c r="Y1096" s="60"/>
      <c r="Z1096" s="60"/>
      <c r="AA1096" s="60"/>
      <c r="AB1096" s="60"/>
    </row>
    <row r="1097" spans="23:28" x14ac:dyDescent="0.3">
      <c r="W1097" s="60"/>
      <c r="X1097" s="60"/>
      <c r="Y1097" s="60"/>
      <c r="Z1097" s="60"/>
      <c r="AA1097" s="60"/>
      <c r="AB1097" s="60"/>
    </row>
    <row r="1098" spans="23:28" x14ac:dyDescent="0.3">
      <c r="W1098" s="60"/>
      <c r="X1098" s="60"/>
      <c r="Y1098" s="60"/>
      <c r="Z1098" s="60"/>
      <c r="AA1098" s="60"/>
      <c r="AB1098" s="60"/>
    </row>
    <row r="1099" spans="23:28" x14ac:dyDescent="0.3">
      <c r="W1099" s="60"/>
      <c r="X1099" s="60"/>
      <c r="Y1099" s="60"/>
      <c r="Z1099" s="60"/>
      <c r="AA1099" s="60"/>
      <c r="AB1099" s="60"/>
    </row>
    <row r="1100" spans="23:28" x14ac:dyDescent="0.3">
      <c r="W1100" s="60"/>
      <c r="X1100" s="60"/>
      <c r="Y1100" s="60"/>
      <c r="Z1100" s="60"/>
      <c r="AA1100" s="60"/>
      <c r="AB1100" s="60"/>
    </row>
    <row r="1101" spans="23:28" x14ac:dyDescent="0.3">
      <c r="W1101" s="60"/>
      <c r="X1101" s="60"/>
      <c r="Y1101" s="60"/>
      <c r="Z1101" s="60"/>
      <c r="AA1101" s="60"/>
      <c r="AB1101" s="60"/>
    </row>
    <row r="1102" spans="23:28" x14ac:dyDescent="0.3">
      <c r="W1102" s="60"/>
      <c r="X1102" s="60"/>
      <c r="Y1102" s="60"/>
      <c r="Z1102" s="60"/>
      <c r="AA1102" s="60"/>
      <c r="AB1102" s="60"/>
    </row>
    <row r="1103" spans="23:28" x14ac:dyDescent="0.3">
      <c r="W1103" s="60"/>
      <c r="X1103" s="60"/>
      <c r="Y1103" s="60"/>
      <c r="Z1103" s="60"/>
      <c r="AA1103" s="60"/>
      <c r="AB1103" s="60"/>
    </row>
    <row r="1104" spans="23:28" x14ac:dyDescent="0.3">
      <c r="W1104" s="60"/>
      <c r="X1104" s="60"/>
      <c r="Y1104" s="60"/>
      <c r="Z1104" s="60"/>
      <c r="AA1104" s="60"/>
      <c r="AB1104" s="60"/>
    </row>
    <row r="1105" spans="23:28" x14ac:dyDescent="0.3">
      <c r="W1105" s="60"/>
      <c r="X1105" s="60"/>
      <c r="Y1105" s="60"/>
      <c r="Z1105" s="60"/>
      <c r="AA1105" s="60"/>
      <c r="AB1105" s="60"/>
    </row>
    <row r="1106" spans="23:28" x14ac:dyDescent="0.3">
      <c r="W1106" s="60"/>
      <c r="X1106" s="60"/>
      <c r="Y1106" s="60"/>
      <c r="Z1106" s="60"/>
      <c r="AA1106" s="60"/>
      <c r="AB1106" s="60"/>
    </row>
    <row r="1107" spans="23:28" x14ac:dyDescent="0.3">
      <c r="W1107" s="60"/>
      <c r="X1107" s="60"/>
      <c r="Y1107" s="60"/>
      <c r="Z1107" s="60"/>
      <c r="AA1107" s="60"/>
      <c r="AB1107" s="60"/>
    </row>
    <row r="1108" spans="23:28" x14ac:dyDescent="0.3">
      <c r="W1108" s="60"/>
      <c r="X1108" s="60"/>
      <c r="Y1108" s="60"/>
      <c r="Z1108" s="60"/>
      <c r="AA1108" s="60"/>
      <c r="AB1108" s="60"/>
    </row>
    <row r="1109" spans="23:28" x14ac:dyDescent="0.3">
      <c r="W1109" s="60"/>
      <c r="X1109" s="60"/>
      <c r="Y1109" s="60"/>
      <c r="Z1109" s="60"/>
      <c r="AA1109" s="60"/>
      <c r="AB1109" s="60"/>
    </row>
    <row r="1110" spans="23:28" x14ac:dyDescent="0.3">
      <c r="W1110" s="60"/>
      <c r="X1110" s="60"/>
      <c r="Y1110" s="60"/>
      <c r="Z1110" s="60"/>
      <c r="AA1110" s="60"/>
      <c r="AB1110" s="60"/>
    </row>
    <row r="1111" spans="23:28" x14ac:dyDescent="0.3">
      <c r="W1111" s="60"/>
      <c r="X1111" s="60"/>
      <c r="Y1111" s="60"/>
      <c r="Z1111" s="60"/>
      <c r="AA1111" s="60"/>
      <c r="AB1111" s="60"/>
    </row>
    <row r="1112" spans="23:28" x14ac:dyDescent="0.3">
      <c r="W1112" s="60"/>
      <c r="X1112" s="60"/>
      <c r="Y1112" s="60"/>
      <c r="Z1112" s="60"/>
      <c r="AA1112" s="60"/>
      <c r="AB1112" s="60"/>
    </row>
    <row r="1113" spans="23:28" x14ac:dyDescent="0.3">
      <c r="W1113" s="60"/>
      <c r="X1113" s="60"/>
      <c r="Y1113" s="60"/>
      <c r="Z1113" s="60"/>
      <c r="AA1113" s="60"/>
      <c r="AB1113" s="60"/>
    </row>
    <row r="1114" spans="23:28" x14ac:dyDescent="0.3">
      <c r="W1114" s="60"/>
      <c r="X1114" s="60"/>
      <c r="Y1114" s="60"/>
      <c r="Z1114" s="60"/>
      <c r="AA1114" s="60"/>
      <c r="AB1114" s="60"/>
    </row>
    <row r="1115" spans="23:28" x14ac:dyDescent="0.3">
      <c r="W1115" s="60"/>
      <c r="X1115" s="60"/>
      <c r="Y1115" s="60"/>
      <c r="Z1115" s="60"/>
      <c r="AA1115" s="60"/>
      <c r="AB1115" s="60"/>
    </row>
    <row r="1116" spans="23:28" x14ac:dyDescent="0.3">
      <c r="W1116" s="60"/>
      <c r="X1116" s="60"/>
      <c r="Y1116" s="60"/>
      <c r="Z1116" s="60"/>
      <c r="AA1116" s="60"/>
      <c r="AB1116" s="60"/>
    </row>
    <row r="1117" spans="23:28" x14ac:dyDescent="0.3">
      <c r="W1117" s="60"/>
      <c r="X1117" s="60"/>
      <c r="Y1117" s="60"/>
      <c r="Z1117" s="60"/>
      <c r="AA1117" s="60"/>
      <c r="AB1117" s="60"/>
    </row>
    <row r="1118" spans="23:28" x14ac:dyDescent="0.3">
      <c r="W1118" s="60"/>
      <c r="X1118" s="60"/>
      <c r="Y1118" s="60"/>
      <c r="Z1118" s="60"/>
      <c r="AA1118" s="60"/>
      <c r="AB1118" s="60"/>
    </row>
    <row r="1119" spans="23:28" x14ac:dyDescent="0.3">
      <c r="W1119" s="60"/>
      <c r="X1119" s="60"/>
      <c r="Y1119" s="60"/>
      <c r="Z1119" s="60"/>
      <c r="AA1119" s="60"/>
      <c r="AB1119" s="60"/>
    </row>
    <row r="1120" spans="23:28" x14ac:dyDescent="0.3">
      <c r="W1120" s="60"/>
      <c r="X1120" s="60"/>
      <c r="Y1120" s="60"/>
      <c r="Z1120" s="60"/>
      <c r="AA1120" s="60"/>
      <c r="AB1120" s="60"/>
    </row>
    <row r="1121" spans="23:28" x14ac:dyDescent="0.3">
      <c r="W1121" s="60"/>
      <c r="X1121" s="60"/>
      <c r="Y1121" s="60"/>
      <c r="Z1121" s="60"/>
      <c r="AA1121" s="60"/>
      <c r="AB1121" s="60"/>
    </row>
    <row r="1122" spans="23:28" x14ac:dyDescent="0.3">
      <c r="W1122" s="60"/>
      <c r="X1122" s="60"/>
      <c r="Y1122" s="60"/>
      <c r="Z1122" s="60"/>
      <c r="AA1122" s="60"/>
      <c r="AB1122" s="60"/>
    </row>
    <row r="1123" spans="23:28" x14ac:dyDescent="0.3">
      <c r="W1123" s="60"/>
      <c r="X1123" s="60"/>
      <c r="Y1123" s="60"/>
      <c r="Z1123" s="60"/>
      <c r="AA1123" s="60"/>
      <c r="AB1123" s="60"/>
    </row>
    <row r="1124" spans="23:28" x14ac:dyDescent="0.3">
      <c r="W1124" s="60"/>
      <c r="X1124" s="60"/>
      <c r="Y1124" s="60"/>
      <c r="Z1124" s="60"/>
      <c r="AA1124" s="60"/>
      <c r="AB1124" s="60"/>
    </row>
    <row r="1125" spans="23:28" x14ac:dyDescent="0.3">
      <c r="W1125" s="60"/>
      <c r="X1125" s="60"/>
      <c r="Y1125" s="60"/>
      <c r="Z1125" s="60"/>
      <c r="AA1125" s="60"/>
      <c r="AB1125" s="60"/>
    </row>
    <row r="1126" spans="23:28" x14ac:dyDescent="0.3">
      <c r="W1126" s="60"/>
      <c r="X1126" s="60"/>
      <c r="Y1126" s="60"/>
      <c r="Z1126" s="60"/>
      <c r="AA1126" s="60"/>
      <c r="AB1126" s="60"/>
    </row>
    <row r="1127" spans="23:28" x14ac:dyDescent="0.3">
      <c r="W1127" s="60"/>
      <c r="X1127" s="60"/>
      <c r="Y1127" s="60"/>
      <c r="Z1127" s="60"/>
      <c r="AA1127" s="60"/>
      <c r="AB1127" s="60"/>
    </row>
    <row r="1128" spans="23:28" x14ac:dyDescent="0.3">
      <c r="W1128" s="60"/>
      <c r="X1128" s="60"/>
      <c r="Y1128" s="60"/>
      <c r="Z1128" s="60"/>
      <c r="AA1128" s="60"/>
      <c r="AB1128" s="60"/>
    </row>
    <row r="1129" spans="23:28" x14ac:dyDescent="0.3">
      <c r="W1129" s="60"/>
      <c r="X1129" s="60"/>
      <c r="Y1129" s="60"/>
      <c r="Z1129" s="60"/>
      <c r="AA1129" s="60"/>
      <c r="AB1129" s="60"/>
    </row>
    <row r="1130" spans="23:28" x14ac:dyDescent="0.3">
      <c r="W1130" s="60"/>
      <c r="X1130" s="60"/>
      <c r="Y1130" s="60"/>
      <c r="Z1130" s="60"/>
      <c r="AA1130" s="60"/>
      <c r="AB1130" s="60"/>
    </row>
    <row r="1131" spans="23:28" x14ac:dyDescent="0.3">
      <c r="W1131" s="60"/>
      <c r="X1131" s="60"/>
      <c r="Y1131" s="60"/>
      <c r="Z1131" s="60"/>
      <c r="AA1131" s="60"/>
      <c r="AB1131" s="60"/>
    </row>
    <row r="1132" spans="23:28" x14ac:dyDescent="0.3">
      <c r="W1132" s="60"/>
      <c r="X1132" s="60"/>
      <c r="Y1132" s="60"/>
      <c r="Z1132" s="60"/>
      <c r="AA1132" s="60"/>
      <c r="AB1132" s="60"/>
    </row>
    <row r="1133" spans="23:28" x14ac:dyDescent="0.3">
      <c r="W1133" s="60"/>
      <c r="X1133" s="60"/>
      <c r="Y1133" s="60"/>
      <c r="Z1133" s="60"/>
      <c r="AA1133" s="60"/>
      <c r="AB1133" s="60"/>
    </row>
    <row r="1134" spans="23:28" x14ac:dyDescent="0.3">
      <c r="W1134" s="60"/>
      <c r="X1134" s="60"/>
      <c r="Y1134" s="60"/>
      <c r="Z1134" s="60"/>
      <c r="AA1134" s="60"/>
      <c r="AB1134" s="60"/>
    </row>
    <row r="1135" spans="23:28" x14ac:dyDescent="0.3">
      <c r="W1135" s="60"/>
      <c r="X1135" s="60"/>
      <c r="Y1135" s="60"/>
      <c r="Z1135" s="60"/>
      <c r="AA1135" s="60"/>
      <c r="AB1135" s="60"/>
    </row>
    <row r="1136" spans="23:28" x14ac:dyDescent="0.3">
      <c r="W1136" s="60"/>
      <c r="X1136" s="60"/>
      <c r="Y1136" s="60"/>
      <c r="Z1136" s="60"/>
      <c r="AA1136" s="60"/>
      <c r="AB1136" s="60"/>
    </row>
    <row r="1137" spans="23:28" x14ac:dyDescent="0.3">
      <c r="W1137" s="60"/>
      <c r="X1137" s="60"/>
      <c r="Y1137" s="60"/>
      <c r="Z1137" s="60"/>
      <c r="AA1137" s="60"/>
      <c r="AB1137" s="60"/>
    </row>
    <row r="1138" spans="23:28" x14ac:dyDescent="0.3">
      <c r="W1138" s="60"/>
      <c r="X1138" s="60"/>
      <c r="Y1138" s="60"/>
      <c r="Z1138" s="60"/>
      <c r="AA1138" s="60"/>
      <c r="AB1138" s="60"/>
    </row>
    <row r="1139" spans="23:28" x14ac:dyDescent="0.3">
      <c r="W1139" s="60"/>
      <c r="X1139" s="60"/>
      <c r="Y1139" s="60"/>
      <c r="Z1139" s="60"/>
      <c r="AA1139" s="60"/>
      <c r="AB1139" s="60"/>
    </row>
    <row r="1140" spans="23:28" x14ac:dyDescent="0.3">
      <c r="W1140" s="60"/>
      <c r="X1140" s="60"/>
      <c r="Y1140" s="60"/>
      <c r="Z1140" s="60"/>
      <c r="AA1140" s="60"/>
      <c r="AB1140" s="60"/>
    </row>
    <row r="1141" spans="23:28" x14ac:dyDescent="0.3">
      <c r="W1141" s="60"/>
      <c r="X1141" s="60"/>
      <c r="Y1141" s="60"/>
      <c r="Z1141" s="60"/>
      <c r="AA1141" s="60"/>
      <c r="AB1141" s="60"/>
    </row>
    <row r="1142" spans="23:28" x14ac:dyDescent="0.3">
      <c r="W1142" s="60"/>
      <c r="X1142" s="60"/>
      <c r="Y1142" s="60"/>
      <c r="Z1142" s="60"/>
      <c r="AA1142" s="60"/>
      <c r="AB1142" s="60"/>
    </row>
    <row r="1143" spans="23:28" x14ac:dyDescent="0.3">
      <c r="W1143" s="60"/>
      <c r="X1143" s="60"/>
      <c r="Y1143" s="60"/>
      <c r="Z1143" s="60"/>
      <c r="AA1143" s="60"/>
      <c r="AB1143" s="60"/>
    </row>
    <row r="1144" spans="23:28" x14ac:dyDescent="0.3">
      <c r="W1144" s="60"/>
      <c r="X1144" s="60"/>
      <c r="Y1144" s="60"/>
      <c r="Z1144" s="60"/>
      <c r="AA1144" s="60"/>
      <c r="AB1144" s="60"/>
    </row>
    <row r="1145" spans="23:28" x14ac:dyDescent="0.3">
      <c r="W1145" s="60"/>
      <c r="X1145" s="60"/>
      <c r="Y1145" s="60"/>
      <c r="Z1145" s="60"/>
      <c r="AA1145" s="60"/>
      <c r="AB1145" s="60"/>
    </row>
    <row r="1146" spans="23:28" x14ac:dyDescent="0.3">
      <c r="W1146" s="60"/>
      <c r="X1146" s="60"/>
      <c r="Y1146" s="60"/>
      <c r="Z1146" s="60"/>
      <c r="AA1146" s="60"/>
      <c r="AB1146" s="60"/>
    </row>
    <row r="1147" spans="23:28" x14ac:dyDescent="0.3">
      <c r="W1147" s="60"/>
      <c r="X1147" s="60"/>
      <c r="Y1147" s="60"/>
      <c r="Z1147" s="60"/>
      <c r="AA1147" s="60"/>
      <c r="AB1147" s="60"/>
    </row>
    <row r="1148" spans="23:28" x14ac:dyDescent="0.3">
      <c r="W1148" s="60"/>
      <c r="X1148" s="60"/>
      <c r="Y1148" s="60"/>
      <c r="Z1148" s="60"/>
      <c r="AA1148" s="60"/>
      <c r="AB1148" s="60"/>
    </row>
    <row r="1149" spans="23:28" x14ac:dyDescent="0.3">
      <c r="W1149" s="60"/>
      <c r="X1149" s="60"/>
      <c r="Y1149" s="60"/>
      <c r="Z1149" s="60"/>
      <c r="AA1149" s="60"/>
      <c r="AB1149" s="60"/>
    </row>
    <row r="1150" spans="23:28" x14ac:dyDescent="0.3">
      <c r="W1150" s="60"/>
      <c r="X1150" s="60"/>
      <c r="Y1150" s="60"/>
      <c r="Z1150" s="60"/>
      <c r="AA1150" s="60"/>
      <c r="AB1150" s="60"/>
    </row>
    <row r="1151" spans="23:28" x14ac:dyDescent="0.3">
      <c r="W1151" s="60"/>
      <c r="X1151" s="60"/>
      <c r="Y1151" s="60"/>
      <c r="Z1151" s="60"/>
      <c r="AA1151" s="60"/>
      <c r="AB1151" s="60"/>
    </row>
    <row r="1152" spans="23:28" x14ac:dyDescent="0.3">
      <c r="W1152" s="60"/>
      <c r="X1152" s="60"/>
      <c r="Y1152" s="60"/>
      <c r="Z1152" s="60"/>
      <c r="AA1152" s="60"/>
      <c r="AB1152" s="60"/>
    </row>
    <row r="1153" spans="23:28" x14ac:dyDescent="0.3">
      <c r="W1153" s="60"/>
      <c r="X1153" s="60"/>
      <c r="Y1153" s="60"/>
      <c r="Z1153" s="60"/>
      <c r="AA1153" s="60"/>
      <c r="AB1153" s="60"/>
    </row>
    <row r="1154" spans="23:28" x14ac:dyDescent="0.3">
      <c r="W1154" s="60"/>
      <c r="X1154" s="60"/>
      <c r="Y1154" s="60"/>
      <c r="Z1154" s="60"/>
      <c r="AA1154" s="60"/>
      <c r="AB1154" s="60"/>
    </row>
    <row r="1155" spans="23:28" x14ac:dyDescent="0.3">
      <c r="W1155" s="60"/>
      <c r="X1155" s="60"/>
      <c r="Y1155" s="60"/>
      <c r="Z1155" s="60"/>
      <c r="AA1155" s="60"/>
      <c r="AB1155" s="60"/>
    </row>
    <row r="1156" spans="23:28" x14ac:dyDescent="0.3">
      <c r="W1156" s="60"/>
      <c r="X1156" s="60"/>
      <c r="Y1156" s="60"/>
      <c r="Z1156" s="60"/>
      <c r="AA1156" s="60"/>
      <c r="AB1156" s="60"/>
    </row>
    <row r="1157" spans="23:28" x14ac:dyDescent="0.3">
      <c r="W1157" s="60"/>
      <c r="X1157" s="60"/>
      <c r="Y1157" s="60"/>
      <c r="Z1157" s="60"/>
      <c r="AA1157" s="60"/>
      <c r="AB1157" s="60"/>
    </row>
    <row r="1158" spans="23:28" x14ac:dyDescent="0.3">
      <c r="W1158" s="60"/>
      <c r="X1158" s="60"/>
      <c r="Y1158" s="60"/>
      <c r="Z1158" s="60"/>
      <c r="AA1158" s="60"/>
      <c r="AB1158" s="60"/>
    </row>
    <row r="1159" spans="23:28" x14ac:dyDescent="0.3">
      <c r="W1159" s="60"/>
      <c r="X1159" s="60"/>
      <c r="Y1159" s="60"/>
      <c r="Z1159" s="60"/>
      <c r="AA1159" s="60"/>
      <c r="AB1159" s="60"/>
    </row>
    <row r="1160" spans="23:28" x14ac:dyDescent="0.3">
      <c r="W1160" s="60"/>
      <c r="X1160" s="60"/>
      <c r="Y1160" s="60"/>
      <c r="Z1160" s="60"/>
      <c r="AA1160" s="60"/>
      <c r="AB1160" s="60"/>
    </row>
    <row r="1161" spans="23:28" x14ac:dyDescent="0.3">
      <c r="W1161" s="60"/>
      <c r="X1161" s="60"/>
      <c r="Y1161" s="60"/>
      <c r="Z1161" s="60"/>
      <c r="AA1161" s="60"/>
      <c r="AB1161" s="60"/>
    </row>
    <row r="1162" spans="23:28" x14ac:dyDescent="0.3">
      <c r="W1162" s="60"/>
      <c r="X1162" s="60"/>
      <c r="Y1162" s="60"/>
      <c r="Z1162" s="60"/>
      <c r="AA1162" s="60"/>
      <c r="AB1162" s="60"/>
    </row>
    <row r="1163" spans="23:28" x14ac:dyDescent="0.3">
      <c r="W1163" s="60"/>
      <c r="X1163" s="60"/>
      <c r="Y1163" s="60"/>
      <c r="Z1163" s="60"/>
      <c r="AA1163" s="60"/>
      <c r="AB1163" s="60"/>
    </row>
    <row r="1164" spans="23:28" x14ac:dyDescent="0.3">
      <c r="W1164" s="60"/>
      <c r="X1164" s="60"/>
      <c r="Y1164" s="60"/>
      <c r="Z1164" s="60"/>
      <c r="AA1164" s="60"/>
      <c r="AB1164" s="60"/>
    </row>
    <row r="1165" spans="23:28" x14ac:dyDescent="0.3">
      <c r="W1165" s="60"/>
      <c r="X1165" s="60"/>
      <c r="Y1165" s="60"/>
      <c r="Z1165" s="60"/>
      <c r="AA1165" s="60"/>
      <c r="AB1165" s="60"/>
    </row>
    <row r="1166" spans="23:28" x14ac:dyDescent="0.3">
      <c r="W1166" s="60"/>
      <c r="X1166" s="60"/>
      <c r="Y1166" s="60"/>
      <c r="Z1166" s="60"/>
      <c r="AA1166" s="60"/>
      <c r="AB1166" s="60"/>
    </row>
    <row r="1167" spans="23:28" x14ac:dyDescent="0.3">
      <c r="W1167" s="60"/>
      <c r="X1167" s="60"/>
      <c r="Y1167" s="60"/>
      <c r="Z1167" s="60"/>
      <c r="AA1167" s="60"/>
      <c r="AB1167" s="60"/>
    </row>
    <row r="1168" spans="23:28" x14ac:dyDescent="0.3">
      <c r="W1168" s="60"/>
      <c r="X1168" s="60"/>
      <c r="Y1168" s="60"/>
      <c r="Z1168" s="60"/>
      <c r="AA1168" s="60"/>
      <c r="AB1168" s="60"/>
    </row>
    <row r="1169" spans="23:28" x14ac:dyDescent="0.3">
      <c r="W1169" s="60"/>
      <c r="X1169" s="60"/>
      <c r="Y1169" s="60"/>
      <c r="Z1169" s="60"/>
      <c r="AA1169" s="60"/>
      <c r="AB1169" s="60"/>
    </row>
    <row r="1170" spans="23:28" x14ac:dyDescent="0.3">
      <c r="W1170" s="60"/>
      <c r="X1170" s="60"/>
      <c r="Y1170" s="60"/>
      <c r="Z1170" s="60"/>
      <c r="AA1170" s="60"/>
      <c r="AB1170" s="60"/>
    </row>
    <row r="1171" spans="23:28" x14ac:dyDescent="0.3">
      <c r="W1171" s="60"/>
      <c r="X1171" s="60"/>
      <c r="Y1171" s="60"/>
      <c r="Z1171" s="60"/>
      <c r="AA1171" s="60"/>
      <c r="AB1171" s="60"/>
    </row>
    <row r="1172" spans="23:28" x14ac:dyDescent="0.3">
      <c r="W1172" s="60"/>
      <c r="X1172" s="60"/>
      <c r="Y1172" s="60"/>
      <c r="Z1172" s="60"/>
      <c r="AA1172" s="60"/>
      <c r="AB1172" s="60"/>
    </row>
    <row r="1173" spans="23:28" x14ac:dyDescent="0.3">
      <c r="W1173" s="60"/>
      <c r="X1173" s="60"/>
      <c r="Y1173" s="60"/>
      <c r="Z1173" s="60"/>
      <c r="AA1173" s="60"/>
      <c r="AB1173" s="60"/>
    </row>
    <row r="1174" spans="23:28" x14ac:dyDescent="0.3">
      <c r="W1174" s="60"/>
      <c r="X1174" s="60"/>
      <c r="Y1174" s="60"/>
      <c r="Z1174" s="60"/>
      <c r="AA1174" s="60"/>
      <c r="AB1174" s="60"/>
    </row>
    <row r="1175" spans="23:28" x14ac:dyDescent="0.3">
      <c r="W1175" s="60"/>
      <c r="X1175" s="60"/>
      <c r="Y1175" s="60"/>
      <c r="Z1175" s="60"/>
      <c r="AA1175" s="60"/>
      <c r="AB1175" s="60"/>
    </row>
    <row r="1176" spans="23:28" x14ac:dyDescent="0.3">
      <c r="W1176" s="60"/>
      <c r="X1176" s="60"/>
      <c r="Y1176" s="60"/>
      <c r="Z1176" s="60"/>
      <c r="AA1176" s="60"/>
      <c r="AB1176" s="60"/>
    </row>
    <row r="1177" spans="23:28" x14ac:dyDescent="0.3">
      <c r="W1177" s="60"/>
      <c r="X1177" s="60"/>
      <c r="Y1177" s="60"/>
      <c r="Z1177" s="60"/>
      <c r="AA1177" s="60"/>
      <c r="AB1177" s="60"/>
    </row>
    <row r="1178" spans="23:28" x14ac:dyDescent="0.3">
      <c r="W1178" s="60"/>
      <c r="X1178" s="60"/>
      <c r="Y1178" s="60"/>
      <c r="Z1178" s="60"/>
      <c r="AA1178" s="60"/>
      <c r="AB1178" s="60"/>
    </row>
    <row r="1179" spans="23:28" x14ac:dyDescent="0.3">
      <c r="W1179" s="60"/>
      <c r="X1179" s="60"/>
      <c r="Y1179" s="60"/>
      <c r="Z1179" s="60"/>
      <c r="AA1179" s="60"/>
      <c r="AB1179" s="60"/>
    </row>
    <row r="1180" spans="23:28" x14ac:dyDescent="0.3">
      <c r="W1180" s="60"/>
      <c r="X1180" s="60"/>
      <c r="Y1180" s="60"/>
      <c r="Z1180" s="60"/>
      <c r="AA1180" s="60"/>
      <c r="AB1180" s="60"/>
    </row>
    <row r="1181" spans="23:28" x14ac:dyDescent="0.3">
      <c r="W1181" s="60"/>
      <c r="X1181" s="60"/>
      <c r="Y1181" s="60"/>
      <c r="Z1181" s="60"/>
      <c r="AA1181" s="60"/>
      <c r="AB1181" s="60"/>
    </row>
    <row r="1182" spans="23:28" x14ac:dyDescent="0.3">
      <c r="W1182" s="60"/>
      <c r="X1182" s="60"/>
      <c r="Y1182" s="60"/>
      <c r="Z1182" s="60"/>
      <c r="AA1182" s="60"/>
      <c r="AB1182" s="60"/>
    </row>
    <row r="1183" spans="23:28" x14ac:dyDescent="0.3">
      <c r="W1183" s="60"/>
      <c r="X1183" s="60"/>
      <c r="Y1183" s="60"/>
      <c r="Z1183" s="60"/>
      <c r="AA1183" s="60"/>
      <c r="AB1183" s="60"/>
    </row>
    <row r="1184" spans="23:28" x14ac:dyDescent="0.3">
      <c r="W1184" s="60"/>
      <c r="X1184" s="60"/>
      <c r="Y1184" s="60"/>
      <c r="Z1184" s="60"/>
      <c r="AA1184" s="60"/>
      <c r="AB1184" s="60"/>
    </row>
    <row r="1185" spans="23:28" x14ac:dyDescent="0.3">
      <c r="W1185" s="60"/>
      <c r="X1185" s="60"/>
      <c r="Y1185" s="60"/>
      <c r="Z1185" s="60"/>
      <c r="AA1185" s="60"/>
      <c r="AB1185" s="60"/>
    </row>
    <row r="1186" spans="23:28" x14ac:dyDescent="0.3">
      <c r="W1186" s="60"/>
      <c r="X1186" s="60"/>
      <c r="Y1186" s="60"/>
      <c r="Z1186" s="60"/>
      <c r="AA1186" s="60"/>
      <c r="AB1186" s="60"/>
    </row>
    <row r="1187" spans="23:28" x14ac:dyDescent="0.3">
      <c r="W1187" s="60"/>
      <c r="X1187" s="60"/>
      <c r="Y1187" s="60"/>
      <c r="Z1187" s="60"/>
      <c r="AA1187" s="60"/>
      <c r="AB1187" s="60"/>
    </row>
    <row r="1188" spans="23:28" x14ac:dyDescent="0.3">
      <c r="W1188" s="60"/>
      <c r="X1188" s="60"/>
      <c r="Y1188" s="60"/>
      <c r="Z1188" s="60"/>
      <c r="AA1188" s="60"/>
      <c r="AB1188" s="60"/>
    </row>
    <row r="1189" spans="23:28" x14ac:dyDescent="0.3">
      <c r="W1189" s="60"/>
      <c r="X1189" s="60"/>
      <c r="Y1189" s="60"/>
      <c r="Z1189" s="60"/>
      <c r="AA1189" s="60"/>
      <c r="AB1189" s="60"/>
    </row>
    <row r="1190" spans="23:28" x14ac:dyDescent="0.3">
      <c r="W1190" s="60"/>
      <c r="X1190" s="60"/>
      <c r="Y1190" s="60"/>
      <c r="Z1190" s="60"/>
      <c r="AA1190" s="60"/>
      <c r="AB1190" s="60"/>
    </row>
    <row r="1191" spans="23:28" x14ac:dyDescent="0.3">
      <c r="W1191" s="60"/>
      <c r="X1191" s="60"/>
      <c r="Y1191" s="60"/>
      <c r="Z1191" s="60"/>
      <c r="AA1191" s="60"/>
      <c r="AB1191" s="60"/>
    </row>
    <row r="1192" spans="23:28" x14ac:dyDescent="0.3">
      <c r="W1192" s="60"/>
      <c r="X1192" s="60"/>
      <c r="Y1192" s="60"/>
      <c r="Z1192" s="60"/>
      <c r="AA1192" s="60"/>
      <c r="AB1192" s="60"/>
    </row>
    <row r="1193" spans="23:28" x14ac:dyDescent="0.3">
      <c r="W1193" s="60"/>
      <c r="X1193" s="60"/>
      <c r="Y1193" s="60"/>
      <c r="Z1193" s="60"/>
      <c r="AA1193" s="60"/>
      <c r="AB1193" s="60"/>
    </row>
    <row r="1194" spans="23:28" x14ac:dyDescent="0.3">
      <c r="W1194" s="60"/>
      <c r="X1194" s="60"/>
      <c r="Y1194" s="60"/>
      <c r="Z1194" s="60"/>
      <c r="AA1194" s="60"/>
      <c r="AB1194" s="60"/>
    </row>
    <row r="1195" spans="23:28" x14ac:dyDescent="0.3">
      <c r="W1195" s="60"/>
      <c r="X1195" s="60"/>
      <c r="Y1195" s="60"/>
      <c r="Z1195" s="60"/>
      <c r="AA1195" s="60"/>
      <c r="AB1195" s="60"/>
    </row>
    <row r="1196" spans="23:28" x14ac:dyDescent="0.3">
      <c r="W1196" s="60"/>
      <c r="X1196" s="60"/>
      <c r="Y1196" s="60"/>
      <c r="Z1196" s="60"/>
      <c r="AA1196" s="60"/>
      <c r="AB1196" s="60"/>
    </row>
    <row r="1197" spans="23:28" x14ac:dyDescent="0.3">
      <c r="W1197" s="60"/>
      <c r="X1197" s="60"/>
      <c r="Y1197" s="60"/>
      <c r="Z1197" s="60"/>
      <c r="AA1197" s="60"/>
      <c r="AB1197" s="60"/>
    </row>
    <row r="1198" spans="23:28" x14ac:dyDescent="0.3">
      <c r="W1198" s="60"/>
      <c r="X1198" s="60"/>
      <c r="Y1198" s="60"/>
      <c r="Z1198" s="60"/>
      <c r="AA1198" s="60"/>
      <c r="AB1198" s="60"/>
    </row>
    <row r="1199" spans="23:28" x14ac:dyDescent="0.3">
      <c r="W1199" s="60"/>
      <c r="X1199" s="60"/>
      <c r="Y1199" s="60"/>
      <c r="Z1199" s="60"/>
      <c r="AA1199" s="60"/>
      <c r="AB1199" s="60"/>
    </row>
    <row r="1200" spans="23:28" x14ac:dyDescent="0.3">
      <c r="W1200" s="60"/>
      <c r="X1200" s="60"/>
      <c r="Y1200" s="60"/>
      <c r="Z1200" s="60"/>
      <c r="AA1200" s="60"/>
      <c r="AB1200" s="60"/>
    </row>
    <row r="1201" spans="23:28" x14ac:dyDescent="0.3">
      <c r="W1201" s="60"/>
      <c r="X1201" s="60"/>
      <c r="Y1201" s="60"/>
      <c r="Z1201" s="60"/>
      <c r="AA1201" s="60"/>
      <c r="AB1201" s="60"/>
    </row>
    <row r="1202" spans="23:28" x14ac:dyDescent="0.3">
      <c r="W1202" s="60"/>
      <c r="X1202" s="60"/>
      <c r="Y1202" s="60"/>
      <c r="Z1202" s="60"/>
      <c r="AA1202" s="60"/>
      <c r="AB1202" s="60"/>
    </row>
    <row r="1203" spans="23:28" x14ac:dyDescent="0.3">
      <c r="W1203" s="60"/>
      <c r="X1203" s="60"/>
      <c r="Y1203" s="60"/>
      <c r="Z1203" s="60"/>
      <c r="AA1203" s="60"/>
      <c r="AB1203" s="60"/>
    </row>
    <row r="1204" spans="23:28" x14ac:dyDescent="0.3">
      <c r="W1204" s="60"/>
      <c r="X1204" s="60"/>
      <c r="Y1204" s="60"/>
      <c r="Z1204" s="60"/>
      <c r="AA1204" s="60"/>
      <c r="AB1204" s="60"/>
    </row>
    <row r="1205" spans="23:28" x14ac:dyDescent="0.3">
      <c r="W1205" s="60"/>
      <c r="X1205" s="60"/>
      <c r="Y1205" s="60"/>
      <c r="Z1205" s="60"/>
      <c r="AA1205" s="60"/>
      <c r="AB1205" s="60"/>
    </row>
    <row r="1206" spans="23:28" x14ac:dyDescent="0.3">
      <c r="W1206" s="60"/>
      <c r="X1206" s="60"/>
      <c r="Y1206" s="60"/>
      <c r="Z1206" s="60"/>
      <c r="AA1206" s="60"/>
      <c r="AB1206" s="60"/>
    </row>
    <row r="1207" spans="23:28" x14ac:dyDescent="0.3">
      <c r="W1207" s="60"/>
      <c r="X1207" s="60"/>
      <c r="Y1207" s="60"/>
      <c r="Z1207" s="60"/>
      <c r="AA1207" s="60"/>
      <c r="AB1207" s="60"/>
    </row>
    <row r="1208" spans="23:28" x14ac:dyDescent="0.3">
      <c r="W1208" s="60"/>
      <c r="X1208" s="60"/>
      <c r="Y1208" s="60"/>
      <c r="Z1208" s="60"/>
      <c r="AA1208" s="60"/>
      <c r="AB1208" s="60"/>
    </row>
    <row r="1209" spans="23:28" x14ac:dyDescent="0.3">
      <c r="W1209" s="60"/>
      <c r="X1209" s="60"/>
      <c r="Y1209" s="60"/>
      <c r="Z1209" s="60"/>
      <c r="AA1209" s="60"/>
      <c r="AB1209" s="60"/>
    </row>
    <row r="1210" spans="23:28" x14ac:dyDescent="0.3">
      <c r="W1210" s="60"/>
      <c r="X1210" s="60"/>
      <c r="Y1210" s="60"/>
      <c r="Z1210" s="60"/>
      <c r="AA1210" s="60"/>
      <c r="AB1210" s="60"/>
    </row>
    <row r="1211" spans="23:28" x14ac:dyDescent="0.3">
      <c r="W1211" s="60"/>
      <c r="X1211" s="60"/>
      <c r="Y1211" s="60"/>
      <c r="Z1211" s="60"/>
      <c r="AA1211" s="60"/>
      <c r="AB1211" s="60"/>
    </row>
    <row r="1212" spans="23:28" x14ac:dyDescent="0.3">
      <c r="W1212" s="60"/>
      <c r="X1212" s="60"/>
      <c r="Y1212" s="60"/>
      <c r="Z1212" s="60"/>
      <c r="AA1212" s="60"/>
      <c r="AB1212" s="60"/>
    </row>
    <row r="1213" spans="23:28" x14ac:dyDescent="0.3">
      <c r="W1213" s="60"/>
      <c r="X1213" s="60"/>
      <c r="Y1213" s="60"/>
      <c r="Z1213" s="60"/>
      <c r="AA1213" s="60"/>
      <c r="AB1213" s="60"/>
    </row>
    <row r="1214" spans="23:28" x14ac:dyDescent="0.3">
      <c r="W1214" s="60"/>
      <c r="X1214" s="60"/>
      <c r="Y1214" s="60"/>
      <c r="Z1214" s="60"/>
      <c r="AA1214" s="60"/>
      <c r="AB1214" s="60"/>
    </row>
    <row r="1215" spans="23:28" x14ac:dyDescent="0.3">
      <c r="W1215" s="60"/>
      <c r="X1215" s="60"/>
      <c r="Y1215" s="60"/>
      <c r="Z1215" s="60"/>
      <c r="AA1215" s="60"/>
      <c r="AB1215" s="60"/>
    </row>
    <row r="1216" spans="23:28" x14ac:dyDescent="0.3">
      <c r="W1216" s="60"/>
      <c r="X1216" s="60"/>
      <c r="Y1216" s="60"/>
      <c r="Z1216" s="60"/>
      <c r="AA1216" s="60"/>
      <c r="AB1216" s="60"/>
    </row>
    <row r="1217" spans="23:28" x14ac:dyDescent="0.3">
      <c r="W1217" s="60"/>
      <c r="X1217" s="60"/>
      <c r="Y1217" s="60"/>
      <c r="Z1217" s="60"/>
      <c r="AA1217" s="60"/>
      <c r="AB1217" s="60"/>
    </row>
    <row r="1218" spans="23:28" x14ac:dyDescent="0.3">
      <c r="W1218" s="60"/>
      <c r="X1218" s="60"/>
      <c r="Y1218" s="60"/>
      <c r="Z1218" s="60"/>
      <c r="AA1218" s="60"/>
      <c r="AB1218" s="60"/>
    </row>
    <row r="1219" spans="23:28" x14ac:dyDescent="0.3">
      <c r="W1219" s="60"/>
      <c r="X1219" s="60"/>
      <c r="Y1219" s="60"/>
      <c r="Z1219" s="60"/>
      <c r="AA1219" s="60"/>
      <c r="AB1219" s="60"/>
    </row>
    <row r="1220" spans="23:28" x14ac:dyDescent="0.3">
      <c r="W1220" s="60"/>
      <c r="X1220" s="60"/>
      <c r="Y1220" s="60"/>
      <c r="Z1220" s="60"/>
      <c r="AA1220" s="60"/>
      <c r="AB1220" s="60"/>
    </row>
    <row r="1221" spans="23:28" x14ac:dyDescent="0.3">
      <c r="W1221" s="60"/>
      <c r="X1221" s="60"/>
      <c r="Y1221" s="60"/>
      <c r="Z1221" s="60"/>
      <c r="AA1221" s="60"/>
      <c r="AB1221" s="60"/>
    </row>
    <row r="1222" spans="23:28" x14ac:dyDescent="0.3">
      <c r="W1222" s="60"/>
      <c r="X1222" s="60"/>
      <c r="Y1222" s="60"/>
      <c r="Z1222" s="60"/>
      <c r="AA1222" s="60"/>
      <c r="AB1222" s="60"/>
    </row>
    <row r="1223" spans="23:28" x14ac:dyDescent="0.3">
      <c r="W1223" s="60"/>
      <c r="X1223" s="60"/>
      <c r="Y1223" s="60"/>
      <c r="Z1223" s="60"/>
      <c r="AA1223" s="60"/>
      <c r="AB1223" s="60"/>
    </row>
    <row r="1224" spans="23:28" x14ac:dyDescent="0.3">
      <c r="W1224" s="60"/>
      <c r="X1224" s="60"/>
      <c r="Y1224" s="60"/>
      <c r="Z1224" s="60"/>
      <c r="AA1224" s="60"/>
      <c r="AB1224" s="60"/>
    </row>
    <row r="1225" spans="23:28" x14ac:dyDescent="0.3">
      <c r="W1225" s="60"/>
      <c r="X1225" s="60"/>
      <c r="Y1225" s="60"/>
      <c r="Z1225" s="60"/>
      <c r="AA1225" s="60"/>
      <c r="AB1225" s="60"/>
    </row>
    <row r="1226" spans="23:28" x14ac:dyDescent="0.3">
      <c r="W1226" s="60"/>
      <c r="X1226" s="60"/>
      <c r="Y1226" s="60"/>
      <c r="Z1226" s="60"/>
      <c r="AA1226" s="60"/>
      <c r="AB1226" s="60"/>
    </row>
    <row r="1227" spans="23:28" x14ac:dyDescent="0.3">
      <c r="W1227" s="60"/>
      <c r="X1227" s="60"/>
      <c r="Y1227" s="60"/>
      <c r="Z1227" s="60"/>
      <c r="AA1227" s="60"/>
      <c r="AB1227" s="60"/>
    </row>
    <row r="1228" spans="23:28" x14ac:dyDescent="0.3">
      <c r="W1228" s="60"/>
      <c r="X1228" s="60"/>
      <c r="Y1228" s="60"/>
      <c r="Z1228" s="60"/>
      <c r="AA1228" s="60"/>
      <c r="AB1228" s="60"/>
    </row>
    <row r="1229" spans="23:28" x14ac:dyDescent="0.3">
      <c r="W1229" s="60"/>
      <c r="X1229" s="60"/>
      <c r="Y1229" s="60"/>
      <c r="Z1229" s="60"/>
      <c r="AA1229" s="60"/>
      <c r="AB1229" s="60"/>
    </row>
    <row r="1230" spans="23:28" x14ac:dyDescent="0.3">
      <c r="W1230" s="60"/>
      <c r="X1230" s="60"/>
      <c r="Y1230" s="60"/>
      <c r="Z1230" s="60"/>
      <c r="AA1230" s="60"/>
      <c r="AB1230" s="60"/>
    </row>
    <row r="1231" spans="23:28" x14ac:dyDescent="0.3">
      <c r="W1231" s="60"/>
      <c r="X1231" s="60"/>
      <c r="Y1231" s="60"/>
      <c r="Z1231" s="60"/>
      <c r="AA1231" s="60"/>
      <c r="AB1231" s="60"/>
    </row>
    <row r="1232" spans="23:28" x14ac:dyDescent="0.3">
      <c r="W1232" s="60"/>
      <c r="X1232" s="60"/>
      <c r="Y1232" s="60"/>
      <c r="Z1232" s="60"/>
      <c r="AA1232" s="60"/>
      <c r="AB1232" s="60"/>
    </row>
    <row r="1233" spans="23:28" x14ac:dyDescent="0.3">
      <c r="W1233" s="60"/>
      <c r="X1233" s="60"/>
      <c r="Y1233" s="60"/>
      <c r="Z1233" s="60"/>
      <c r="AA1233" s="60"/>
      <c r="AB1233" s="60"/>
    </row>
    <row r="1234" spans="23:28" x14ac:dyDescent="0.3">
      <c r="W1234" s="60"/>
      <c r="X1234" s="60"/>
      <c r="Y1234" s="60"/>
      <c r="Z1234" s="60"/>
      <c r="AA1234" s="60"/>
      <c r="AB1234" s="60"/>
    </row>
    <row r="1235" spans="23:28" x14ac:dyDescent="0.3">
      <c r="AB1235" s="60"/>
    </row>
    <row r="1236" spans="23:28" x14ac:dyDescent="0.3">
      <c r="AB1236" s="60"/>
    </row>
    <row r="1237" spans="23:28" x14ac:dyDescent="0.3">
      <c r="AB1237" s="60"/>
    </row>
  </sheetData>
  <dataConsolidate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7"/>
  <sheetViews>
    <sheetView topLeftCell="F1" workbookViewId="0">
      <pane ySplit="1" topLeftCell="A2" activePane="bottomLeft" state="frozen"/>
      <selection pane="bottomLeft" activeCell="M2" sqref="M2"/>
    </sheetView>
  </sheetViews>
  <sheetFormatPr defaultColWidth="14.21875" defaultRowHeight="14.4" x14ac:dyDescent="0.3"/>
  <cols>
    <col min="1" max="1" width="14.21875" style="1"/>
    <col min="2" max="3" width="14.21875" style="13"/>
    <col min="4" max="5" width="14.21875" style="1"/>
    <col min="6" max="6" width="20.77734375" style="9" customWidth="1"/>
    <col min="7" max="7" width="14.21875" style="101"/>
    <col min="8" max="12" width="14.21875" style="13"/>
    <col min="17" max="17" width="14.21875" style="1"/>
  </cols>
  <sheetData>
    <row r="1" spans="1:17" x14ac:dyDescent="0.3">
      <c r="A1" s="1" t="s">
        <v>1693</v>
      </c>
      <c r="B1" s="13" t="s">
        <v>1694</v>
      </c>
      <c r="C1" s="13" t="s">
        <v>1695</v>
      </c>
      <c r="D1" s="1" t="s">
        <v>1696</v>
      </c>
      <c r="E1" s="1" t="s">
        <v>1697</v>
      </c>
      <c r="F1" s="47" t="s">
        <v>1698</v>
      </c>
      <c r="G1" s="101" t="s">
        <v>1699</v>
      </c>
      <c r="H1" s="13" t="s">
        <v>1700</v>
      </c>
      <c r="I1" s="13" t="s">
        <v>1701</v>
      </c>
      <c r="J1" s="13" t="s">
        <v>1702</v>
      </c>
      <c r="K1" s="13" t="s">
        <v>1703</v>
      </c>
      <c r="L1" s="13" t="s">
        <v>1704</v>
      </c>
      <c r="M1" s="13" t="s">
        <v>1705</v>
      </c>
      <c r="N1" s="13" t="s">
        <v>1704</v>
      </c>
      <c r="O1" s="13" t="s">
        <v>1706</v>
      </c>
      <c r="P1" s="13" t="s">
        <v>1707</v>
      </c>
      <c r="Q1" s="1" t="s">
        <v>1693</v>
      </c>
    </row>
    <row r="2" spans="1:17" x14ac:dyDescent="0.3">
      <c r="A2" s="3">
        <v>1</v>
      </c>
      <c r="B2" s="4">
        <v>493319.28016000002</v>
      </c>
      <c r="C2" s="4">
        <v>5180579.2617899803</v>
      </c>
      <c r="D2" s="3">
        <v>5</v>
      </c>
      <c r="E2" s="3">
        <v>1</v>
      </c>
      <c r="F2" s="47" t="s">
        <v>1708</v>
      </c>
      <c r="G2" s="102">
        <v>1.3049999475479126</v>
      </c>
      <c r="H2" s="4">
        <v>0.11739999800920486</v>
      </c>
      <c r="I2" s="4">
        <v>2.0260000601410866E-2</v>
      </c>
      <c r="J2" s="13">
        <v>11.115843012583294</v>
      </c>
      <c r="K2" s="13">
        <v>64.412631234425291</v>
      </c>
      <c r="L2">
        <f t="shared" ref="L2:L65" si="0">+(1.1*30)*(G2)*0.01*1000*0.05/0.57</f>
        <v>37.776314271123788</v>
      </c>
      <c r="M2">
        <f t="shared" ref="M2:M65" si="1">+(1.1*30)*(H2)*0.01*1000</f>
        <v>38.741999343037605</v>
      </c>
      <c r="N2">
        <f t="shared" ref="N2:N65" si="2">+(1.1*31.5)*(G2)*0.01*1000*0.05/0.57</f>
        <v>39.665129984679986</v>
      </c>
      <c r="O2">
        <f t="shared" ref="O2:O65" si="3">+(N2*0.89)</f>
        <v>35.301965686365186</v>
      </c>
      <c r="P2">
        <v>39.538201568729015</v>
      </c>
      <c r="Q2" s="3">
        <v>1</v>
      </c>
    </row>
    <row r="3" spans="1:17" x14ac:dyDescent="0.3">
      <c r="A3" s="3">
        <v>2</v>
      </c>
      <c r="B3" s="4">
        <v>493353.58603200002</v>
      </c>
      <c r="C3" s="4">
        <v>5180575.07118</v>
      </c>
      <c r="D3" s="3">
        <v>6</v>
      </c>
      <c r="E3" s="3">
        <v>1</v>
      </c>
      <c r="F3" s="47" t="s">
        <v>1708</v>
      </c>
      <c r="G3" s="102">
        <v>1.3849999904632568</v>
      </c>
      <c r="H3" s="4">
        <v>0.12110000103712082</v>
      </c>
      <c r="I3" s="4">
        <v>1.9869999960064888E-2</v>
      </c>
      <c r="J3" s="13">
        <v>11.436828890188963</v>
      </c>
      <c r="K3" s="13">
        <v>69.703069614839293</v>
      </c>
      <c r="L3">
        <f t="shared" si="0"/>
        <v>40.092104987094288</v>
      </c>
      <c r="M3">
        <f t="shared" si="1"/>
        <v>39.96300034224987</v>
      </c>
      <c r="N3">
        <f t="shared" si="2"/>
        <v>42.096710236449006</v>
      </c>
      <c r="O3">
        <f t="shared" si="3"/>
        <v>37.466072110439619</v>
      </c>
      <c r="P3">
        <v>41.96200076369238</v>
      </c>
      <c r="Q3" s="3">
        <v>2</v>
      </c>
    </row>
    <row r="4" spans="1:17" x14ac:dyDescent="0.3">
      <c r="A4" s="3">
        <v>3</v>
      </c>
      <c r="B4" s="4">
        <v>493383.10704700003</v>
      </c>
      <c r="C4" s="4">
        <v>5180586.0806700001</v>
      </c>
      <c r="D4" s="3">
        <v>7</v>
      </c>
      <c r="E4" s="3">
        <v>1</v>
      </c>
      <c r="F4" s="47" t="s">
        <v>1708</v>
      </c>
      <c r="G4" s="102">
        <v>1.3350000381469727</v>
      </c>
      <c r="H4" s="4">
        <v>0.14000000059604645</v>
      </c>
      <c r="I4" s="4">
        <v>1.8959999084472656E-2</v>
      </c>
      <c r="J4" s="13">
        <v>9.5357145175945988</v>
      </c>
      <c r="K4" s="13">
        <v>70.41139781701122</v>
      </c>
      <c r="L4">
        <f t="shared" si="0"/>
        <v>38.64473794635974</v>
      </c>
      <c r="M4">
        <f t="shared" si="1"/>
        <v>46.200000196695335</v>
      </c>
      <c r="N4">
        <f t="shared" si="2"/>
        <v>40.576974843677739</v>
      </c>
      <c r="O4">
        <f t="shared" si="3"/>
        <v>36.113507610873185</v>
      </c>
      <c r="P4">
        <v>40.44712852417797</v>
      </c>
      <c r="Q4" s="3">
        <v>3</v>
      </c>
    </row>
    <row r="5" spans="1:17" x14ac:dyDescent="0.3">
      <c r="A5" s="3">
        <v>5</v>
      </c>
      <c r="B5" s="4">
        <v>493446.911100998</v>
      </c>
      <c r="C5" s="4">
        <v>5180572.1204000004</v>
      </c>
      <c r="D5" s="3">
        <v>9</v>
      </c>
      <c r="E5" s="3">
        <v>1</v>
      </c>
      <c r="F5" s="47" t="s">
        <v>1708</v>
      </c>
      <c r="G5" s="102">
        <v>1.4210000038146973</v>
      </c>
      <c r="H5" s="4">
        <v>0.12309999763965607</v>
      </c>
      <c r="I5" s="4">
        <v>1.9470000639557838E-2</v>
      </c>
      <c r="J5" s="13">
        <v>11.543460853462511</v>
      </c>
      <c r="K5" s="13">
        <v>72.984075867342554</v>
      </c>
      <c r="L5">
        <f t="shared" si="0"/>
        <v>41.134210636741237</v>
      </c>
      <c r="M5">
        <f t="shared" si="1"/>
        <v>40.622999221086502</v>
      </c>
      <c r="N5">
        <f t="shared" si="2"/>
        <v>43.190921168578313</v>
      </c>
      <c r="O5">
        <f t="shared" si="3"/>
        <v>38.439919840034698</v>
      </c>
      <c r="P5">
        <v>43.052710220838868</v>
      </c>
      <c r="Q5" s="3">
        <v>5</v>
      </c>
    </row>
    <row r="6" spans="1:17" x14ac:dyDescent="0.3">
      <c r="A6" s="3">
        <v>6</v>
      </c>
      <c r="B6" s="4">
        <v>493479.23487300001</v>
      </c>
      <c r="C6" s="4">
        <v>5180583.9985100003</v>
      </c>
      <c r="D6" s="3">
        <v>10</v>
      </c>
      <c r="E6" s="3">
        <v>1</v>
      </c>
      <c r="F6" s="47" t="s">
        <v>1708</v>
      </c>
      <c r="G6" s="102">
        <v>1.5570000410079956</v>
      </c>
      <c r="H6" s="4">
        <v>0.14699999988079071</v>
      </c>
      <c r="I6" s="4">
        <v>1.7060000449419022E-2</v>
      </c>
      <c r="J6" s="13">
        <v>10.591837022249258</v>
      </c>
      <c r="K6" s="13">
        <v>91.266119577448151</v>
      </c>
      <c r="L6">
        <f t="shared" si="0"/>
        <v>45.071053818652508</v>
      </c>
      <c r="M6">
        <f t="shared" si="1"/>
        <v>48.509999960660934</v>
      </c>
      <c r="N6">
        <f t="shared" si="2"/>
        <v>47.324606509585145</v>
      </c>
      <c r="O6">
        <f t="shared" si="3"/>
        <v>42.11889979353078</v>
      </c>
      <c r="P6">
        <v>47.173167768754475</v>
      </c>
      <c r="Q6" s="3">
        <v>6</v>
      </c>
    </row>
    <row r="7" spans="1:17" x14ac:dyDescent="0.3">
      <c r="A7" s="3">
        <v>7</v>
      </c>
      <c r="B7" s="4">
        <v>493510.72638299799</v>
      </c>
      <c r="C7" s="4">
        <v>5180568.2729099803</v>
      </c>
      <c r="D7" s="3">
        <v>11</v>
      </c>
      <c r="E7" s="3">
        <v>1</v>
      </c>
      <c r="F7" s="47" t="s">
        <v>1708</v>
      </c>
      <c r="G7" s="102">
        <v>1.4960000514984131</v>
      </c>
      <c r="H7" s="4">
        <v>0.12520000338554382</v>
      </c>
      <c r="I7" s="4">
        <v>1.5699999406933784E-2</v>
      </c>
      <c r="J7" s="13">
        <v>11.948881877355829</v>
      </c>
      <c r="K7" s="13">
        <v>95.286631083420048</v>
      </c>
      <c r="L7">
        <f t="shared" si="0"/>
        <v>43.305264648638278</v>
      </c>
      <c r="M7">
        <f t="shared" si="1"/>
        <v>41.316001117229462</v>
      </c>
      <c r="N7">
        <f t="shared" si="2"/>
        <v>45.470527881070197</v>
      </c>
      <c r="O7">
        <f t="shared" si="3"/>
        <v>40.468769814152473</v>
      </c>
      <c r="P7">
        <v>45.325022191850778</v>
      </c>
      <c r="Q7" s="3">
        <v>7</v>
      </c>
    </row>
    <row r="8" spans="1:17" x14ac:dyDescent="0.3">
      <c r="A8" s="3">
        <v>8</v>
      </c>
      <c r="B8" s="4">
        <v>493542.64672600001</v>
      </c>
      <c r="C8" s="4">
        <v>5180578.1283600004</v>
      </c>
      <c r="D8" s="3">
        <v>12</v>
      </c>
      <c r="E8" s="3">
        <v>1</v>
      </c>
      <c r="F8" s="47" t="s">
        <v>1708</v>
      </c>
      <c r="G8" s="102">
        <v>1.437000036239624</v>
      </c>
      <c r="H8" s="4">
        <v>0.1046999990940094</v>
      </c>
      <c r="I8" s="4">
        <v>1.7510000616312027E-2</v>
      </c>
      <c r="J8" s="13">
        <v>13.724928831655019</v>
      </c>
      <c r="K8" s="13">
        <v>82.067389243889494</v>
      </c>
      <c r="L8">
        <f t="shared" si="0"/>
        <v>41.597369470094385</v>
      </c>
      <c r="M8">
        <f t="shared" si="1"/>
        <v>34.550999701023102</v>
      </c>
      <c r="N8">
        <f t="shared" si="2"/>
        <v>43.67723794359911</v>
      </c>
      <c r="O8">
        <f t="shared" si="3"/>
        <v>38.872741769803206</v>
      </c>
      <c r="P8">
        <v>43.537470782179597</v>
      </c>
      <c r="Q8" s="3">
        <v>8</v>
      </c>
    </row>
    <row r="9" spans="1:17" x14ac:dyDescent="0.3">
      <c r="A9" s="3">
        <v>9</v>
      </c>
      <c r="B9" s="4">
        <v>493574.550785998</v>
      </c>
      <c r="C9" s="4">
        <v>5180572.8713800004</v>
      </c>
      <c r="D9" s="3">
        <v>13</v>
      </c>
      <c r="E9" s="3">
        <v>1</v>
      </c>
      <c r="F9" s="47" t="s">
        <v>1708</v>
      </c>
      <c r="G9" s="102">
        <v>1.6419999599456787</v>
      </c>
      <c r="H9" s="4">
        <v>0.12330000102519989</v>
      </c>
      <c r="I9" s="4">
        <v>1.8200000748038292E-2</v>
      </c>
      <c r="J9" s="13">
        <v>13.317112297591052</v>
      </c>
      <c r="K9" s="13">
        <v>90.219774310869937</v>
      </c>
      <c r="L9">
        <f t="shared" si="0"/>
        <v>47.531577787901242</v>
      </c>
      <c r="M9">
        <f t="shared" si="1"/>
        <v>40.689000338315964</v>
      </c>
      <c r="N9">
        <f t="shared" si="2"/>
        <v>49.908156677296304</v>
      </c>
      <c r="O9">
        <f t="shared" si="3"/>
        <v>44.418259442793712</v>
      </c>
      <c r="P9">
        <v>49.748450575928963</v>
      </c>
      <c r="Q9" s="3">
        <v>9</v>
      </c>
    </row>
    <row r="10" spans="1:17" x14ac:dyDescent="0.3">
      <c r="A10" s="3">
        <v>10</v>
      </c>
      <c r="B10" s="4">
        <v>493606.467921998</v>
      </c>
      <c r="C10" s="4">
        <v>5180579.8379899804</v>
      </c>
      <c r="D10" s="3">
        <v>14</v>
      </c>
      <c r="E10" s="3">
        <v>1</v>
      </c>
      <c r="F10" s="47" t="s">
        <v>1708</v>
      </c>
      <c r="G10" s="102">
        <v>1.6390000581741333</v>
      </c>
      <c r="H10" s="4">
        <v>0.12460000067949295</v>
      </c>
      <c r="I10" s="4">
        <v>2.0889999344944954E-2</v>
      </c>
      <c r="J10" s="13">
        <v>13.154093493065966</v>
      </c>
      <c r="K10" s="13">
        <v>78.458597873089218</v>
      </c>
      <c r="L10">
        <f t="shared" si="0"/>
        <v>47.444738526093339</v>
      </c>
      <c r="M10">
        <f t="shared" si="1"/>
        <v>41.118000224232674</v>
      </c>
      <c r="N10">
        <f t="shared" si="2"/>
        <v>49.816975452398019</v>
      </c>
      <c r="O10">
        <f t="shared" si="3"/>
        <v>44.337108152634237</v>
      </c>
      <c r="P10">
        <v>49.657561130950349</v>
      </c>
      <c r="Q10" s="3">
        <v>10</v>
      </c>
    </row>
    <row r="11" spans="1:17" x14ac:dyDescent="0.3">
      <c r="A11" s="3">
        <v>11</v>
      </c>
      <c r="B11" s="4">
        <v>493638.36825900001</v>
      </c>
      <c r="C11" s="4">
        <v>5180571.02544</v>
      </c>
      <c r="D11" s="3">
        <v>15</v>
      </c>
      <c r="E11" s="3">
        <v>1</v>
      </c>
      <c r="F11" s="47" t="s">
        <v>1708</v>
      </c>
      <c r="G11" s="102">
        <v>1.5260000228881836</v>
      </c>
      <c r="H11" s="4">
        <v>0.11630000174045563</v>
      </c>
      <c r="I11" s="4">
        <v>1.7319999635219574E-2</v>
      </c>
      <c r="J11" s="13">
        <v>13.121238177568793</v>
      </c>
      <c r="K11" s="13">
        <v>88.106238742933883</v>
      </c>
      <c r="L11">
        <f t="shared" si="0"/>
        <v>44.173684873079011</v>
      </c>
      <c r="M11">
        <f t="shared" si="1"/>
        <v>38.379000574350357</v>
      </c>
      <c r="N11">
        <f t="shared" si="2"/>
        <v>46.38236911673296</v>
      </c>
      <c r="O11">
        <f t="shared" si="3"/>
        <v>41.280308513892336</v>
      </c>
      <c r="P11">
        <v>46.233945535559421</v>
      </c>
      <c r="Q11" s="3">
        <v>11</v>
      </c>
    </row>
    <row r="12" spans="1:17" x14ac:dyDescent="0.3">
      <c r="A12" s="3">
        <v>12</v>
      </c>
      <c r="B12" s="4">
        <v>493668.466732</v>
      </c>
      <c r="C12" s="4">
        <v>5180579.1139500001</v>
      </c>
      <c r="D12" s="3">
        <v>16</v>
      </c>
      <c r="E12" s="3">
        <v>1</v>
      </c>
      <c r="F12" s="47" t="s">
        <v>1708</v>
      </c>
      <c r="G12" s="102">
        <v>1.5360000133514404</v>
      </c>
      <c r="H12" s="4">
        <v>0.10610000044107437</v>
      </c>
      <c r="I12" s="4">
        <v>1.7810000106692314E-2</v>
      </c>
      <c r="J12" s="13">
        <v>14.476908642469812</v>
      </c>
      <c r="K12" s="13">
        <v>86.243683556984962</v>
      </c>
      <c r="L12">
        <f t="shared" si="0"/>
        <v>44.463158281225908</v>
      </c>
      <c r="M12">
        <f t="shared" si="1"/>
        <v>35.013000145554543</v>
      </c>
      <c r="N12">
        <f t="shared" si="2"/>
        <v>46.686316195287219</v>
      </c>
      <c r="O12">
        <f t="shared" si="3"/>
        <v>41.550821413805629</v>
      </c>
      <c r="P12">
        <v>46.536919983462312</v>
      </c>
      <c r="Q12" s="3">
        <v>12</v>
      </c>
    </row>
    <row r="13" spans="1:17" x14ac:dyDescent="0.3">
      <c r="A13" s="3">
        <v>13</v>
      </c>
      <c r="B13" s="4">
        <v>493702.19999400002</v>
      </c>
      <c r="C13" s="4">
        <v>5180582.7370800003</v>
      </c>
      <c r="D13" s="3">
        <v>17</v>
      </c>
      <c r="E13" s="3">
        <v>1</v>
      </c>
      <c r="F13" s="47" t="s">
        <v>1708</v>
      </c>
      <c r="G13" s="102">
        <v>1.4550000429153442</v>
      </c>
      <c r="H13" s="4">
        <v>0.10769999772310257</v>
      </c>
      <c r="I13" s="4">
        <v>1.9589999690651894E-2</v>
      </c>
      <c r="J13" s="13">
        <v>13.509749987703429</v>
      </c>
      <c r="K13" s="13">
        <v>74.272591418653889</v>
      </c>
      <c r="L13">
        <f t="shared" si="0"/>
        <v>42.118422294917863</v>
      </c>
      <c r="M13">
        <f t="shared" si="1"/>
        <v>35.540999248623848</v>
      </c>
      <c r="N13">
        <f t="shared" si="2"/>
        <v>44.224343409663767</v>
      </c>
      <c r="O13">
        <f t="shared" si="3"/>
        <v>39.359665634600752</v>
      </c>
      <c r="P13">
        <v>44.082825510752848</v>
      </c>
      <c r="Q13" s="3">
        <v>13</v>
      </c>
    </row>
    <row r="14" spans="1:17" x14ac:dyDescent="0.3">
      <c r="A14" s="3">
        <v>14</v>
      </c>
      <c r="B14" s="4">
        <v>493768.28853800002</v>
      </c>
      <c r="C14" s="4">
        <v>5180574.2933700001</v>
      </c>
      <c r="D14" s="3">
        <v>19</v>
      </c>
      <c r="E14" s="3">
        <v>1</v>
      </c>
      <c r="F14" s="47" t="s">
        <v>1708</v>
      </c>
      <c r="G14" s="102">
        <v>1.4650000333786011</v>
      </c>
      <c r="H14" s="4">
        <v>0.12259999662637711</v>
      </c>
      <c r="I14" s="4">
        <v>2.0530000329017639E-2</v>
      </c>
      <c r="J14" s="13">
        <v>11.949429638592745</v>
      </c>
      <c r="K14" s="13">
        <v>71.358987330746984</v>
      </c>
      <c r="L14">
        <f t="shared" si="0"/>
        <v>42.407895703064774</v>
      </c>
      <c r="M14">
        <f t="shared" si="1"/>
        <v>40.457998886704445</v>
      </c>
      <c r="N14">
        <f t="shared" si="2"/>
        <v>44.528290488218019</v>
      </c>
      <c r="O14">
        <f t="shared" si="3"/>
        <v>39.630178534514037</v>
      </c>
      <c r="P14">
        <v>44.385799958655724</v>
      </c>
      <c r="Q14" s="3">
        <v>14</v>
      </c>
    </row>
    <row r="15" spans="1:17" x14ac:dyDescent="0.3">
      <c r="A15" s="3">
        <v>15</v>
      </c>
      <c r="B15" s="4">
        <v>493797.922326</v>
      </c>
      <c r="C15" s="4">
        <v>5180576.3034399804</v>
      </c>
      <c r="D15" s="3">
        <v>20</v>
      </c>
      <c r="E15" s="3">
        <v>1</v>
      </c>
      <c r="F15" s="47" t="s">
        <v>1708</v>
      </c>
      <c r="G15" s="102">
        <v>1.3609999418258667</v>
      </c>
      <c r="H15" s="4">
        <v>0.10540000349283218</v>
      </c>
      <c r="I15" s="4">
        <v>1.5030000358819962E-2</v>
      </c>
      <c r="J15" s="13">
        <v>12.912712492636897</v>
      </c>
      <c r="K15" s="13">
        <v>90.552222843241623</v>
      </c>
      <c r="L15">
        <f t="shared" si="0"/>
        <v>39.397366737064566</v>
      </c>
      <c r="M15">
        <f t="shared" si="1"/>
        <v>34.782001152634621</v>
      </c>
      <c r="N15">
        <f t="shared" si="2"/>
        <v>41.367235073917797</v>
      </c>
      <c r="O15">
        <f t="shared" si="3"/>
        <v>36.816839215786842</v>
      </c>
      <c r="P15">
        <v>41.23485992168127</v>
      </c>
      <c r="Q15" s="3">
        <v>15</v>
      </c>
    </row>
    <row r="16" spans="1:17" x14ac:dyDescent="0.3">
      <c r="A16" s="3">
        <v>16</v>
      </c>
      <c r="B16" s="4">
        <v>493861.755168</v>
      </c>
      <c r="C16" s="4">
        <v>5180589.4613600001</v>
      </c>
      <c r="D16" s="3">
        <v>22</v>
      </c>
      <c r="E16" s="3">
        <v>1</v>
      </c>
      <c r="F16" s="47" t="s">
        <v>1708</v>
      </c>
      <c r="G16" s="102">
        <v>2.1329998970031738</v>
      </c>
      <c r="H16" s="4">
        <v>0.14790000021457672</v>
      </c>
      <c r="I16" s="4">
        <v>2.21599992364645E-2</v>
      </c>
      <c r="J16" s="13">
        <v>14.421905976393296</v>
      </c>
      <c r="K16" s="13">
        <v>96.254511304012198</v>
      </c>
      <c r="L16">
        <f t="shared" si="0"/>
        <v>61.744733860618197</v>
      </c>
      <c r="M16">
        <f t="shared" si="1"/>
        <v>48.807000070810318</v>
      </c>
      <c r="N16">
        <f t="shared" si="2"/>
        <v>64.831970553649128</v>
      </c>
      <c r="O16">
        <f t="shared" si="3"/>
        <v>57.700453792747723</v>
      </c>
      <c r="P16">
        <v>64.624508247877458</v>
      </c>
      <c r="Q16" s="3">
        <v>16</v>
      </c>
    </row>
    <row r="17" spans="1:17" x14ac:dyDescent="0.3">
      <c r="A17" s="3">
        <v>17</v>
      </c>
      <c r="B17" s="4">
        <v>493893.661479</v>
      </c>
      <c r="C17" s="4">
        <v>5180586.20627</v>
      </c>
      <c r="D17" s="3">
        <v>23</v>
      </c>
      <c r="E17" s="3">
        <v>1</v>
      </c>
      <c r="F17" s="47" t="s">
        <v>1708</v>
      </c>
      <c r="G17" s="102">
        <v>2.1400001049041748</v>
      </c>
      <c r="H17" s="4">
        <v>0.16840000450611115</v>
      </c>
      <c r="I17" s="4">
        <v>2.5830000638961792E-2</v>
      </c>
      <c r="J17" s="13">
        <v>12.707838762715207</v>
      </c>
      <c r="K17" s="13">
        <v>82.849401934439513</v>
      </c>
      <c r="L17">
        <f t="shared" si="0"/>
        <v>61.947371457752432</v>
      </c>
      <c r="M17">
        <f t="shared" si="1"/>
        <v>55.572001487016678</v>
      </c>
      <c r="N17">
        <f t="shared" si="2"/>
        <v>65.044740030640057</v>
      </c>
      <c r="O17">
        <f t="shared" si="3"/>
        <v>57.889818627269655</v>
      </c>
      <c r="P17">
        <v>64.836596862542024</v>
      </c>
      <c r="Q17" s="3">
        <v>17</v>
      </c>
    </row>
    <row r="18" spans="1:17" x14ac:dyDescent="0.3">
      <c r="A18" s="3">
        <v>18</v>
      </c>
      <c r="B18" s="4">
        <v>493215.020101998</v>
      </c>
      <c r="C18" s="4">
        <v>5180604.1297000004</v>
      </c>
      <c r="D18" s="3">
        <v>1</v>
      </c>
      <c r="E18" s="3">
        <v>2</v>
      </c>
      <c r="F18" s="47" t="s">
        <v>1708</v>
      </c>
      <c r="G18" s="102">
        <v>1.7220000028610229</v>
      </c>
      <c r="H18" s="4">
        <v>0.13789999485015869</v>
      </c>
      <c r="I18" s="4">
        <v>3.0719999223947525E-2</v>
      </c>
      <c r="J18" s="13">
        <v>12.487310131752636</v>
      </c>
      <c r="K18" s="13">
        <v>56.054689009192806</v>
      </c>
      <c r="L18">
        <f t="shared" si="0"/>
        <v>49.847368503871721</v>
      </c>
      <c r="M18">
        <f t="shared" si="1"/>
        <v>45.506998300552368</v>
      </c>
      <c r="N18">
        <f t="shared" si="2"/>
        <v>52.339736929065317</v>
      </c>
      <c r="O18">
        <f t="shared" si="3"/>
        <v>46.58236586686813</v>
      </c>
      <c r="P18">
        <v>52.172249770892314</v>
      </c>
      <c r="Q18" s="3">
        <v>18</v>
      </c>
    </row>
    <row r="19" spans="1:17" x14ac:dyDescent="0.3">
      <c r="A19" s="3">
        <v>19</v>
      </c>
      <c r="B19" s="4">
        <v>493246.597671</v>
      </c>
      <c r="C19" s="4">
        <v>5180590.1908</v>
      </c>
      <c r="D19" s="3">
        <v>2</v>
      </c>
      <c r="E19" s="3">
        <v>2</v>
      </c>
      <c r="F19" s="47" t="s">
        <v>1708</v>
      </c>
      <c r="G19" s="102">
        <v>1.3550000190734863</v>
      </c>
      <c r="H19" s="4">
        <v>0.11509999632835388</v>
      </c>
      <c r="I19" s="4">
        <v>2.1730000153183937E-2</v>
      </c>
      <c r="J19" s="13">
        <v>11.772372391811222</v>
      </c>
      <c r="K19" s="13">
        <v>62.356190037805781</v>
      </c>
      <c r="L19">
        <f t="shared" si="0"/>
        <v>39.223684762653555</v>
      </c>
      <c r="M19">
        <f t="shared" si="1"/>
        <v>37.982998788356781</v>
      </c>
      <c r="N19">
        <f t="shared" si="2"/>
        <v>41.18486900078625</v>
      </c>
      <c r="O19">
        <f t="shared" si="3"/>
        <v>36.654533410699763</v>
      </c>
      <c r="P19">
        <v>41.053077419983737</v>
      </c>
      <c r="Q19" s="3">
        <v>19</v>
      </c>
    </row>
    <row r="20" spans="1:17" x14ac:dyDescent="0.3">
      <c r="A20" s="3">
        <v>20</v>
      </c>
      <c r="B20" s="4">
        <v>493277.31095900002</v>
      </c>
      <c r="C20" s="4">
        <v>5180594.6435200004</v>
      </c>
      <c r="D20" s="3">
        <v>3</v>
      </c>
      <c r="E20" s="3">
        <v>2</v>
      </c>
      <c r="F20" s="47" t="s">
        <v>1708</v>
      </c>
      <c r="G20" s="102">
        <v>0.93949997425079346</v>
      </c>
      <c r="H20" s="4">
        <v>8.1229999661445618E-2</v>
      </c>
      <c r="I20" s="4">
        <v>1.3890000060200691E-2</v>
      </c>
      <c r="J20" s="13">
        <v>11.565923650947774</v>
      </c>
      <c r="K20" s="13">
        <v>67.638586765939792</v>
      </c>
      <c r="L20">
        <f t="shared" si="0"/>
        <v>27.196051886207186</v>
      </c>
      <c r="M20">
        <f t="shared" si="1"/>
        <v>26.805899888277054</v>
      </c>
      <c r="N20">
        <f t="shared" si="2"/>
        <v>28.555854480517553</v>
      </c>
      <c r="O20">
        <f t="shared" si="3"/>
        <v>25.414710487660624</v>
      </c>
      <c r="P20">
        <v>28.4644757461799</v>
      </c>
      <c r="Q20" s="3">
        <v>20</v>
      </c>
    </row>
    <row r="21" spans="1:17" x14ac:dyDescent="0.3">
      <c r="A21" s="3">
        <v>21</v>
      </c>
      <c r="B21" s="4">
        <v>493309.217427</v>
      </c>
      <c r="C21" s="4">
        <v>5180591.82981</v>
      </c>
      <c r="D21" s="3">
        <v>4</v>
      </c>
      <c r="E21" s="3">
        <v>2</v>
      </c>
      <c r="F21" s="47" t="s">
        <v>1708</v>
      </c>
      <c r="G21" s="102">
        <v>1.0019999742507935</v>
      </c>
      <c r="H21" s="4">
        <v>8.959999680519104E-2</v>
      </c>
      <c r="I21" s="4">
        <v>1.8479999154806137E-2</v>
      </c>
      <c r="J21" s="13">
        <v>11.183035825652416</v>
      </c>
      <c r="K21" s="13">
        <v>54.220780307243736</v>
      </c>
      <c r="L21">
        <f t="shared" si="0"/>
        <v>29.005262412522978</v>
      </c>
      <c r="M21">
        <f t="shared" si="1"/>
        <v>29.567998945713043</v>
      </c>
      <c r="N21">
        <f t="shared" si="2"/>
        <v>30.455525533149132</v>
      </c>
      <c r="O21">
        <f t="shared" si="3"/>
        <v>27.105417724502729</v>
      </c>
      <c r="P21">
        <v>30.35806785144306</v>
      </c>
      <c r="Q21" s="3">
        <v>21</v>
      </c>
    </row>
    <row r="22" spans="1:17" x14ac:dyDescent="0.3">
      <c r="A22" s="3">
        <v>22</v>
      </c>
      <c r="B22" s="4">
        <v>493341.14833300002</v>
      </c>
      <c r="C22" s="4">
        <v>5180611.0184399802</v>
      </c>
      <c r="D22" s="3">
        <v>5</v>
      </c>
      <c r="E22" s="3">
        <v>2</v>
      </c>
      <c r="F22" s="47" t="s">
        <v>1708</v>
      </c>
      <c r="G22" s="102">
        <v>1.1239999532699585</v>
      </c>
      <c r="H22" s="4">
        <v>8.775000274181366E-2</v>
      </c>
      <c r="I22" s="4">
        <v>1.3369999825954437E-2</v>
      </c>
      <c r="J22" s="13">
        <v>12.809115876350424</v>
      </c>
      <c r="K22" s="13">
        <v>84.068808369615667</v>
      </c>
      <c r="L22">
        <f t="shared" si="0"/>
        <v>32.536840752551434</v>
      </c>
      <c r="M22">
        <f t="shared" si="1"/>
        <v>28.957500904798508</v>
      </c>
      <c r="N22">
        <f t="shared" si="2"/>
        <v>34.163682790179017</v>
      </c>
      <c r="O22">
        <f t="shared" si="3"/>
        <v>30.405677683259327</v>
      </c>
      <c r="P22">
        <v>34.054359005250447</v>
      </c>
      <c r="Q22" s="3">
        <v>22</v>
      </c>
    </row>
    <row r="23" spans="1:17" x14ac:dyDescent="0.3">
      <c r="A23" s="3">
        <v>23</v>
      </c>
      <c r="B23" s="4">
        <v>493371.45561800001</v>
      </c>
      <c r="C23" s="4">
        <v>5180609.6268499903</v>
      </c>
      <c r="D23" s="3">
        <v>6</v>
      </c>
      <c r="E23" s="3">
        <v>2</v>
      </c>
      <c r="F23" s="47" t="s">
        <v>1708</v>
      </c>
      <c r="G23" s="102">
        <v>1.371999979019165</v>
      </c>
      <c r="H23" s="4">
        <v>0.11100000143051147</v>
      </c>
      <c r="I23" s="4">
        <v>1.5799999237060547E-2</v>
      </c>
      <c r="J23" s="13">
        <v>12.360360012049803</v>
      </c>
      <c r="K23" s="13">
        <v>86.835445903123585</v>
      </c>
      <c r="L23">
        <f t="shared" si="0"/>
        <v>39.715788866344255</v>
      </c>
      <c r="M23">
        <f t="shared" si="1"/>
        <v>36.630000472068787</v>
      </c>
      <c r="N23">
        <f t="shared" si="2"/>
        <v>41.701578309661478</v>
      </c>
      <c r="O23">
        <f t="shared" si="3"/>
        <v>37.114404695598715</v>
      </c>
      <c r="P23">
        <v>41.568133259070564</v>
      </c>
      <c r="Q23" s="3">
        <v>23</v>
      </c>
    </row>
    <row r="24" spans="1:17" x14ac:dyDescent="0.3">
      <c r="A24" s="3">
        <v>24</v>
      </c>
      <c r="B24" s="4">
        <v>493404.974858</v>
      </c>
      <c r="C24" s="4">
        <v>5180617.8375500003</v>
      </c>
      <c r="D24" s="3">
        <v>7</v>
      </c>
      <c r="E24" s="3">
        <v>2</v>
      </c>
      <c r="F24" s="47" t="s">
        <v>1708</v>
      </c>
      <c r="G24" s="102">
        <v>1.4500000476837158</v>
      </c>
      <c r="H24" s="4">
        <v>0.11940000206232071</v>
      </c>
      <c r="I24" s="4">
        <v>1.6969999298453331E-2</v>
      </c>
      <c r="J24" s="13">
        <v>12.144053790944575</v>
      </c>
      <c r="K24" s="13">
        <v>85.444909111803611</v>
      </c>
      <c r="L24">
        <f t="shared" si="0"/>
        <v>41.973685590844411</v>
      </c>
      <c r="M24">
        <f t="shared" si="1"/>
        <v>39.402000680565834</v>
      </c>
      <c r="N24">
        <f t="shared" si="2"/>
        <v>44.072369870386652</v>
      </c>
      <c r="O24">
        <f t="shared" si="3"/>
        <v>39.224409184644124</v>
      </c>
      <c r="P24">
        <v>43.93133828680142</v>
      </c>
      <c r="Q24" s="3">
        <v>24</v>
      </c>
    </row>
    <row r="25" spans="1:17" x14ac:dyDescent="0.3">
      <c r="A25" s="3">
        <v>25</v>
      </c>
      <c r="B25" s="4">
        <v>493436.88065299799</v>
      </c>
      <c r="C25" s="4">
        <v>5180614.4689100003</v>
      </c>
      <c r="D25" s="3">
        <v>8</v>
      </c>
      <c r="E25" s="3">
        <v>2</v>
      </c>
      <c r="F25" s="47" t="s">
        <v>1708</v>
      </c>
      <c r="G25" s="102">
        <v>1.8020000457763672</v>
      </c>
      <c r="H25" s="4">
        <v>0.13789999485015869</v>
      </c>
      <c r="I25" s="4">
        <v>2.1309999749064445E-2</v>
      </c>
      <c r="J25" s="13">
        <v>13.067440993992854</v>
      </c>
      <c r="K25" s="13">
        <v>84.561241998863878</v>
      </c>
      <c r="L25">
        <f t="shared" si="0"/>
        <v>52.163159219842214</v>
      </c>
      <c r="M25">
        <f t="shared" si="1"/>
        <v>45.506998300552368</v>
      </c>
      <c r="N25">
        <f t="shared" si="2"/>
        <v>54.771317180834338</v>
      </c>
      <c r="O25">
        <f t="shared" si="3"/>
        <v>48.746472290942563</v>
      </c>
      <c r="P25">
        <v>54.596048965855672</v>
      </c>
      <c r="Q25" s="3">
        <v>25</v>
      </c>
    </row>
    <row r="26" spans="1:17" x14ac:dyDescent="0.3">
      <c r="A26" s="3">
        <v>26</v>
      </c>
      <c r="B26" s="4">
        <v>493468.77862400003</v>
      </c>
      <c r="C26" s="4">
        <v>5180603.8775000004</v>
      </c>
      <c r="D26" s="3">
        <v>9</v>
      </c>
      <c r="E26" s="3">
        <v>2</v>
      </c>
      <c r="F26" s="47" t="s">
        <v>1708</v>
      </c>
      <c r="G26" s="102">
        <v>1.746999979019165</v>
      </c>
      <c r="H26" s="4">
        <v>0.12950000166893005</v>
      </c>
      <c r="I26" s="4">
        <v>1.9770000129938126E-2</v>
      </c>
      <c r="J26" s="13">
        <v>13.490347154476597</v>
      </c>
      <c r="K26" s="13">
        <v>88.366209789429703</v>
      </c>
      <c r="L26">
        <f t="shared" si="0"/>
        <v>50.571052024238995</v>
      </c>
      <c r="M26">
        <f t="shared" si="1"/>
        <v>42.735000550746918</v>
      </c>
      <c r="N26">
        <f t="shared" si="2"/>
        <v>53.099604625450965</v>
      </c>
      <c r="O26">
        <f t="shared" si="3"/>
        <v>47.258648116651358</v>
      </c>
      <c r="P26">
        <v>52.929685890649523</v>
      </c>
      <c r="Q26" s="3">
        <v>26</v>
      </c>
    </row>
    <row r="27" spans="1:17" x14ac:dyDescent="0.3">
      <c r="A27" s="3">
        <v>27</v>
      </c>
      <c r="B27" s="4">
        <v>493502.30170800001</v>
      </c>
      <c r="C27" s="4">
        <v>5180616.15558</v>
      </c>
      <c r="D27" s="3">
        <v>10</v>
      </c>
      <c r="E27" s="3">
        <v>2</v>
      </c>
      <c r="F27" s="47" t="s">
        <v>1708</v>
      </c>
      <c r="G27" s="102">
        <v>1.7630000114440918</v>
      </c>
      <c r="H27" s="4">
        <v>0.14859999716281891</v>
      </c>
      <c r="I27" s="4">
        <v>2.0929999649524689E-2</v>
      </c>
      <c r="J27" s="13">
        <v>11.864064906491201</v>
      </c>
      <c r="K27" s="13">
        <v>84.233160103475143</v>
      </c>
      <c r="L27">
        <f t="shared" si="0"/>
        <v>51.034210857592136</v>
      </c>
      <c r="M27">
        <f t="shared" si="1"/>
        <v>49.03799906373024</v>
      </c>
      <c r="N27">
        <f t="shared" si="2"/>
        <v>53.585921400471754</v>
      </c>
      <c r="O27">
        <f t="shared" si="3"/>
        <v>47.691470046419859</v>
      </c>
      <c r="P27">
        <v>53.414446451990244</v>
      </c>
      <c r="Q27" s="3">
        <v>27</v>
      </c>
    </row>
    <row r="28" spans="1:17" x14ac:dyDescent="0.3">
      <c r="A28" s="3">
        <v>28</v>
      </c>
      <c r="B28" s="4">
        <v>493532.593582</v>
      </c>
      <c r="C28" s="4">
        <v>5180600.0302499803</v>
      </c>
      <c r="D28" s="3">
        <v>11</v>
      </c>
      <c r="E28" s="3">
        <v>2</v>
      </c>
      <c r="F28" s="47" t="s">
        <v>1708</v>
      </c>
      <c r="G28" s="102">
        <v>1.6380000114440918</v>
      </c>
      <c r="H28" s="4">
        <v>0.13189999759197235</v>
      </c>
      <c r="I28" s="4">
        <v>2.150999940931797E-2</v>
      </c>
      <c r="J28" s="13">
        <v>12.418499176256113</v>
      </c>
      <c r="K28" s="13">
        <v>76.150630238256653</v>
      </c>
      <c r="L28">
        <f t="shared" si="0"/>
        <v>47.415789804960554</v>
      </c>
      <c r="M28">
        <f t="shared" si="1"/>
        <v>43.526999205350876</v>
      </c>
      <c r="N28">
        <f t="shared" si="2"/>
        <v>49.786579295208583</v>
      </c>
      <c r="O28">
        <f t="shared" si="3"/>
        <v>44.310055572735642</v>
      </c>
      <c r="P28">
        <v>49.627262241463924</v>
      </c>
      <c r="Q28" s="3">
        <v>28</v>
      </c>
    </row>
    <row r="29" spans="1:17" x14ac:dyDescent="0.3">
      <c r="A29" s="3">
        <v>29</v>
      </c>
      <c r="B29" s="4">
        <v>493564.513719999</v>
      </c>
      <c r="C29" s="4">
        <v>5180609.8858099803</v>
      </c>
      <c r="D29" s="3">
        <v>12</v>
      </c>
      <c r="E29" s="3">
        <v>2</v>
      </c>
      <c r="F29" s="47" t="s">
        <v>1708</v>
      </c>
      <c r="G29" s="102">
        <v>1.6499999761581421</v>
      </c>
      <c r="H29" s="4">
        <v>0.13140000402927399</v>
      </c>
      <c r="I29" s="4">
        <v>2.1339999511837959E-2</v>
      </c>
      <c r="J29" s="13">
        <v>12.55707705907335</v>
      </c>
      <c r="K29" s="13">
        <v>77.319588280348171</v>
      </c>
      <c r="L29">
        <f t="shared" si="0"/>
        <v>47.763157204577801</v>
      </c>
      <c r="M29">
        <f t="shared" si="1"/>
        <v>43.362001329660416</v>
      </c>
      <c r="N29">
        <f t="shared" si="2"/>
        <v>50.151315064806717</v>
      </c>
      <c r="O29">
        <f t="shared" si="3"/>
        <v>44.63467040767798</v>
      </c>
      <c r="P29">
        <v>49.990830856599345</v>
      </c>
      <c r="Q29" s="3">
        <v>29</v>
      </c>
    </row>
    <row r="30" spans="1:17" x14ac:dyDescent="0.3">
      <c r="A30" s="3">
        <v>30</v>
      </c>
      <c r="B30" s="4">
        <v>493596.417629998</v>
      </c>
      <c r="C30" s="4">
        <v>5180604.6289499803</v>
      </c>
      <c r="D30" s="3">
        <v>13</v>
      </c>
      <c r="E30" s="3">
        <v>2</v>
      </c>
      <c r="F30" s="47" t="s">
        <v>1708</v>
      </c>
      <c r="G30" s="102">
        <v>1.7009999752044678</v>
      </c>
      <c r="H30" s="4">
        <v>0.13860000669956207</v>
      </c>
      <c r="I30" s="4">
        <v>2.2210000082850456E-2</v>
      </c>
      <c r="J30" s="13">
        <v>12.272726500595777</v>
      </c>
      <c r="K30" s="13">
        <v>76.58712151549706</v>
      </c>
      <c r="L30">
        <f t="shared" si="0"/>
        <v>49.239472966445121</v>
      </c>
      <c r="M30">
        <f t="shared" si="1"/>
        <v>45.738002210855484</v>
      </c>
      <c r="N30">
        <f t="shared" si="2"/>
        <v>51.701446614767391</v>
      </c>
      <c r="O30">
        <f t="shared" si="3"/>
        <v>46.01428748714298</v>
      </c>
      <c r="P30">
        <v>51.536001985600144</v>
      </c>
      <c r="Q30" s="3">
        <v>30</v>
      </c>
    </row>
    <row r="31" spans="1:17" x14ac:dyDescent="0.3">
      <c r="A31" s="3">
        <v>31</v>
      </c>
      <c r="B31" s="4">
        <v>493628.33457200002</v>
      </c>
      <c r="C31" s="4">
        <v>5180611.5956800003</v>
      </c>
      <c r="D31" s="3">
        <v>14</v>
      </c>
      <c r="E31" s="3">
        <v>2</v>
      </c>
      <c r="F31" s="47" t="s">
        <v>1708</v>
      </c>
      <c r="G31" s="102">
        <v>1.7460000514984131</v>
      </c>
      <c r="H31" s="4">
        <v>0.14429999887943268</v>
      </c>
      <c r="I31" s="4">
        <v>2.1570000797510147E-2</v>
      </c>
      <c r="J31" s="13">
        <v>12.099792550637874</v>
      </c>
      <c r="K31" s="13">
        <v>80.945757391903115</v>
      </c>
      <c r="L31">
        <f t="shared" si="0"/>
        <v>50.542106753901436</v>
      </c>
      <c r="M31">
        <f t="shared" si="1"/>
        <v>47.618999630212784</v>
      </c>
      <c r="N31">
        <f t="shared" si="2"/>
        <v>53.069212091596519</v>
      </c>
      <c r="O31">
        <f t="shared" si="3"/>
        <v>47.2315987615209</v>
      </c>
      <c r="P31">
        <v>52.89939061290341</v>
      </c>
      <c r="Q31" s="3">
        <v>31</v>
      </c>
    </row>
    <row r="32" spans="1:17" x14ac:dyDescent="0.3">
      <c r="A32" s="3">
        <v>32</v>
      </c>
      <c r="B32" s="4">
        <v>493660.234772</v>
      </c>
      <c r="C32" s="4">
        <v>5180602.7832500003</v>
      </c>
      <c r="D32" s="3">
        <v>15</v>
      </c>
      <c r="E32" s="3">
        <v>2</v>
      </c>
      <c r="F32" s="47" t="s">
        <v>1708</v>
      </c>
      <c r="G32" s="102">
        <v>1.6230000257492065</v>
      </c>
      <c r="H32" s="4">
        <v>0.12999999523162842</v>
      </c>
      <c r="I32" s="4">
        <v>2.0630000159144402E-2</v>
      </c>
      <c r="J32" s="13">
        <v>12.484616040619191</v>
      </c>
      <c r="K32" s="13">
        <v>78.671837771644405</v>
      </c>
      <c r="L32">
        <f t="shared" si="0"/>
        <v>46.981579692740191</v>
      </c>
      <c r="M32">
        <f t="shared" si="1"/>
        <v>42.899998426437378</v>
      </c>
      <c r="N32">
        <f t="shared" si="2"/>
        <v>49.330658677377222</v>
      </c>
      <c r="O32">
        <f t="shared" si="3"/>
        <v>43.904286222865728</v>
      </c>
      <c r="P32">
        <v>49.17280056960962</v>
      </c>
      <c r="Q32" s="3">
        <v>32</v>
      </c>
    </row>
    <row r="33" spans="1:17" x14ac:dyDescent="0.3">
      <c r="A33" s="3">
        <v>33</v>
      </c>
      <c r="B33" s="4">
        <v>493692.152348998</v>
      </c>
      <c r="C33" s="4">
        <v>5180610.4170500003</v>
      </c>
      <c r="D33" s="3">
        <v>16</v>
      </c>
      <c r="E33" s="3">
        <v>2</v>
      </c>
      <c r="F33" s="47" t="s">
        <v>1708</v>
      </c>
      <c r="G33" s="102">
        <v>1.4420000314712524</v>
      </c>
      <c r="H33" s="4">
        <v>0.11110000312328339</v>
      </c>
      <c r="I33" s="4">
        <v>1.5780000016093254E-2</v>
      </c>
      <c r="J33" s="13">
        <v>12.979297848183862</v>
      </c>
      <c r="K33" s="13">
        <v>91.381497465185475</v>
      </c>
      <c r="L33">
        <f t="shared" si="0"/>
        <v>41.742106174167837</v>
      </c>
      <c r="M33">
        <f t="shared" si="1"/>
        <v>36.663001030683517</v>
      </c>
      <c r="N33">
        <f t="shared" si="2"/>
        <v>43.829211482876232</v>
      </c>
      <c r="O33">
        <f t="shared" si="3"/>
        <v>39.007998219759848</v>
      </c>
      <c r="P33">
        <v>43.688958006131031</v>
      </c>
      <c r="Q33" s="3">
        <v>33</v>
      </c>
    </row>
    <row r="34" spans="1:17" x14ac:dyDescent="0.3">
      <c r="A34" s="3">
        <v>34</v>
      </c>
      <c r="B34" s="4">
        <v>493724.06612700003</v>
      </c>
      <c r="C34" s="4">
        <v>5180614.4951200001</v>
      </c>
      <c r="D34" s="3">
        <v>17</v>
      </c>
      <c r="E34" s="3">
        <v>2</v>
      </c>
      <c r="F34" s="47" t="s">
        <v>1708</v>
      </c>
      <c r="G34" s="102">
        <v>1.2599999904632568</v>
      </c>
      <c r="H34" s="4">
        <v>0.10100000351667404</v>
      </c>
      <c r="I34" s="4">
        <v>1.5809999778866768E-2</v>
      </c>
      <c r="J34" s="13">
        <v>12.475246995959203</v>
      </c>
      <c r="K34" s="13">
        <v>79.696395198404701</v>
      </c>
      <c r="L34">
        <f t="shared" si="0"/>
        <v>36.473683934462699</v>
      </c>
      <c r="M34">
        <f t="shared" si="1"/>
        <v>33.330001160502434</v>
      </c>
      <c r="N34">
        <f t="shared" si="2"/>
        <v>38.297368131185848</v>
      </c>
      <c r="O34">
        <f t="shared" si="3"/>
        <v>34.084657636755402</v>
      </c>
      <c r="P34">
        <v>38.174816553166053</v>
      </c>
      <c r="Q34" s="3">
        <v>34</v>
      </c>
    </row>
    <row r="35" spans="1:17" x14ac:dyDescent="0.3">
      <c r="A35" s="3">
        <v>35</v>
      </c>
      <c r="B35" s="4">
        <v>493755.952693998</v>
      </c>
      <c r="C35" s="4">
        <v>5180592.4596699905</v>
      </c>
      <c r="D35" s="3">
        <v>18</v>
      </c>
      <c r="E35" s="3">
        <v>2</v>
      </c>
      <c r="F35" s="47" t="s">
        <v>1708</v>
      </c>
      <c r="G35" s="102">
        <v>1.3580000400543213</v>
      </c>
      <c r="H35" s="4">
        <v>0.11249999701976776</v>
      </c>
      <c r="I35" s="4">
        <v>2.0549999549984932E-2</v>
      </c>
      <c r="J35" s="13">
        <v>12.07111178692478</v>
      </c>
      <c r="K35" s="13">
        <v>66.082728457058138</v>
      </c>
      <c r="L35">
        <f t="shared" si="0"/>
        <v>39.31052747525667</v>
      </c>
      <c r="M35">
        <f t="shared" si="1"/>
        <v>37.124999016523368</v>
      </c>
      <c r="N35">
        <f t="shared" si="2"/>
        <v>41.276053849019519</v>
      </c>
      <c r="O35">
        <f t="shared" si="3"/>
        <v>36.735687925627374</v>
      </c>
      <c r="P35">
        <v>41.143970476702663</v>
      </c>
      <c r="Q35" s="3">
        <v>35</v>
      </c>
    </row>
    <row r="36" spans="1:17" x14ac:dyDescent="0.3">
      <c r="A36" s="3">
        <v>36</v>
      </c>
      <c r="B36" s="4">
        <v>493785.60215200001</v>
      </c>
      <c r="C36" s="4">
        <v>5180609.6934099803</v>
      </c>
      <c r="D36" s="3">
        <v>19</v>
      </c>
      <c r="E36" s="3">
        <v>2</v>
      </c>
      <c r="F36" s="47" t="s">
        <v>1708</v>
      </c>
      <c r="G36" s="102">
        <v>1.7170000076293945</v>
      </c>
      <c r="H36" s="4">
        <v>0.13480000197887421</v>
      </c>
      <c r="I36" s="4">
        <v>1.906999945640564E-2</v>
      </c>
      <c r="J36" s="13">
        <v>12.737388593647662</v>
      </c>
      <c r="K36" s="13">
        <v>90.036709836016897</v>
      </c>
      <c r="L36">
        <f t="shared" si="0"/>
        <v>49.702631799798269</v>
      </c>
      <c r="M36">
        <f t="shared" si="1"/>
        <v>44.484000653028488</v>
      </c>
      <c r="N36">
        <f t="shared" si="2"/>
        <v>52.187763389788195</v>
      </c>
      <c r="O36">
        <f t="shared" si="3"/>
        <v>46.447109416911495</v>
      </c>
      <c r="P36">
        <v>52.02076254694088</v>
      </c>
      <c r="Q36" s="3">
        <v>36</v>
      </c>
    </row>
    <row r="37" spans="1:17" x14ac:dyDescent="0.3">
      <c r="A37" s="3">
        <v>37</v>
      </c>
      <c r="B37" s="4">
        <v>493819.787974999</v>
      </c>
      <c r="C37" s="4">
        <v>5180608.06183</v>
      </c>
      <c r="D37" s="3">
        <v>20</v>
      </c>
      <c r="E37" s="3">
        <v>2</v>
      </c>
      <c r="F37" s="47" t="s">
        <v>1708</v>
      </c>
      <c r="G37" s="102">
        <v>1.8459999561309814</v>
      </c>
      <c r="H37" s="4">
        <v>0.13079999387264252</v>
      </c>
      <c r="I37" s="4">
        <v>1.7799999564886093E-2</v>
      </c>
      <c r="J37" s="13">
        <v>14.113150172838669</v>
      </c>
      <c r="K37" s="13">
        <v>103.70786523908517</v>
      </c>
      <c r="L37">
        <f t="shared" si="0"/>
        <v>53.436840835370532</v>
      </c>
      <c r="M37">
        <f t="shared" si="1"/>
        <v>43.163997977972031</v>
      </c>
      <c r="N37">
        <f t="shared" si="2"/>
        <v>56.10868287713906</v>
      </c>
      <c r="O37">
        <f t="shared" si="3"/>
        <v>49.936727760653767</v>
      </c>
      <c r="P37">
        <v>55.929135091932224</v>
      </c>
      <c r="Q37" s="3">
        <v>37</v>
      </c>
    </row>
    <row r="38" spans="1:17" x14ac:dyDescent="0.3">
      <c r="A38" s="3">
        <v>38</v>
      </c>
      <c r="B38" s="4">
        <v>493851.68107400002</v>
      </c>
      <c r="C38" s="4">
        <v>5180592.0274799904</v>
      </c>
      <c r="D38" s="3">
        <v>21</v>
      </c>
      <c r="E38" s="3">
        <v>2</v>
      </c>
      <c r="F38" s="47" t="s">
        <v>1708</v>
      </c>
      <c r="G38" s="102">
        <v>1.6660000085830688</v>
      </c>
      <c r="H38" s="4">
        <v>0.12210000306367874</v>
      </c>
      <c r="I38" s="4">
        <v>2.0500000566244125E-2</v>
      </c>
      <c r="J38" s="13">
        <v>13.644553372486001</v>
      </c>
      <c r="K38" s="13">
        <v>81.268290856847642</v>
      </c>
      <c r="L38">
        <f t="shared" si="0"/>
        <v>48.226316037930943</v>
      </c>
      <c r="M38">
        <f t="shared" si="1"/>
        <v>40.293001011013985</v>
      </c>
      <c r="N38">
        <f t="shared" si="2"/>
        <v>50.637631839827499</v>
      </c>
      <c r="O38">
        <f t="shared" si="3"/>
        <v>45.067492337446474</v>
      </c>
      <c r="P38">
        <v>50.475591417940059</v>
      </c>
      <c r="Q38" s="3">
        <v>38</v>
      </c>
    </row>
    <row r="39" spans="1:17" x14ac:dyDescent="0.3">
      <c r="A39" s="3">
        <v>39</v>
      </c>
      <c r="B39" s="4">
        <v>493883.62043100002</v>
      </c>
      <c r="C39" s="4">
        <v>5180621.2199799903</v>
      </c>
      <c r="D39" s="3">
        <v>22</v>
      </c>
      <c r="E39" s="3">
        <v>2</v>
      </c>
      <c r="F39" s="47" t="s">
        <v>1708</v>
      </c>
      <c r="G39" s="102">
        <v>1.5460000038146973</v>
      </c>
      <c r="H39" s="4">
        <v>0.10689999908208847</v>
      </c>
      <c r="I39" s="4">
        <v>1.9009999930858612E-2</v>
      </c>
      <c r="J39" s="13">
        <v>14.462114285216451</v>
      </c>
      <c r="K39" s="13">
        <v>81.325618592196918</v>
      </c>
      <c r="L39">
        <f t="shared" si="0"/>
        <v>44.752631689372819</v>
      </c>
      <c r="M39">
        <f t="shared" si="1"/>
        <v>35.276999697089195</v>
      </c>
      <c r="N39">
        <f t="shared" si="2"/>
        <v>46.990263273841464</v>
      </c>
      <c r="O39">
        <f t="shared" si="3"/>
        <v>41.8213343137189</v>
      </c>
      <c r="P39">
        <v>46.839894431365174</v>
      </c>
      <c r="Q39" s="3">
        <v>39</v>
      </c>
    </row>
    <row r="40" spans="1:17" x14ac:dyDescent="0.3">
      <c r="A40" s="3">
        <v>40</v>
      </c>
      <c r="B40" s="4">
        <v>493915.526583998</v>
      </c>
      <c r="C40" s="4">
        <v>5180617.9650100004</v>
      </c>
      <c r="D40" s="3">
        <v>23</v>
      </c>
      <c r="E40" s="3">
        <v>2</v>
      </c>
      <c r="F40" s="47" t="s">
        <v>1708</v>
      </c>
      <c r="G40" s="102">
        <v>1.0540000200271606</v>
      </c>
      <c r="H40" s="4">
        <v>7.6480001211166382E-2</v>
      </c>
      <c r="I40" s="4">
        <v>1.5209999866783619E-2</v>
      </c>
      <c r="J40" s="13">
        <v>13.781380796752295</v>
      </c>
      <c r="K40" s="13">
        <v>69.296517374003415</v>
      </c>
      <c r="L40">
        <f t="shared" si="0"/>
        <v>30.510526895523075</v>
      </c>
      <c r="M40">
        <f t="shared" si="1"/>
        <v>25.23840039968491</v>
      </c>
      <c r="N40">
        <f t="shared" si="2"/>
        <v>32.036053240299232</v>
      </c>
      <c r="O40">
        <f t="shared" si="3"/>
        <v>28.512087383866316</v>
      </c>
      <c r="P40">
        <v>31.933537869930277</v>
      </c>
      <c r="Q40" s="3">
        <v>40</v>
      </c>
    </row>
    <row r="41" spans="1:17" x14ac:dyDescent="0.3">
      <c r="A41" s="3">
        <v>41</v>
      </c>
      <c r="B41" s="4">
        <v>493947.431986999</v>
      </c>
      <c r="C41" s="4">
        <v>5180613.9323500004</v>
      </c>
      <c r="D41" s="3">
        <v>24</v>
      </c>
      <c r="E41" s="3">
        <v>2</v>
      </c>
      <c r="F41" s="47" t="s">
        <v>1708</v>
      </c>
      <c r="G41" s="102">
        <v>2.130000114440918</v>
      </c>
      <c r="H41" s="4">
        <v>0.15230000019073486</v>
      </c>
      <c r="I41" s="4">
        <v>2.2260000929236412E-2</v>
      </c>
      <c r="J41" s="13">
        <v>13.985555559904038</v>
      </c>
      <c r="K41" s="13">
        <v>95.687332683053199</v>
      </c>
      <c r="L41">
        <f t="shared" si="0"/>
        <v>61.657898049605528</v>
      </c>
      <c r="M41">
        <f t="shared" si="1"/>
        <v>50.259000062942505</v>
      </c>
      <c r="N41">
        <f t="shared" si="2"/>
        <v>64.740792952085812</v>
      </c>
      <c r="O41">
        <f t="shared" si="3"/>
        <v>57.619305727356377</v>
      </c>
      <c r="P41">
        <v>64.533622414639154</v>
      </c>
      <c r="Q41" s="3">
        <v>41</v>
      </c>
    </row>
    <row r="42" spans="1:17" x14ac:dyDescent="0.3">
      <c r="A42" s="3">
        <v>42</v>
      </c>
      <c r="B42" s="4">
        <v>493228.31810600002</v>
      </c>
      <c r="C42" s="4">
        <v>5180622.0768400002</v>
      </c>
      <c r="D42" s="3">
        <v>2</v>
      </c>
      <c r="E42" s="3">
        <v>3</v>
      </c>
      <c r="F42" s="47" t="s">
        <v>1708</v>
      </c>
      <c r="G42" s="102">
        <v>1.8519999980926514</v>
      </c>
      <c r="H42" s="4">
        <v>0.13809999823570251</v>
      </c>
      <c r="I42" s="4">
        <v>2.669999934732914E-2</v>
      </c>
      <c r="J42" s="13">
        <v>13.410572206755178</v>
      </c>
      <c r="K42" s="13">
        <v>69.363297504271699</v>
      </c>
      <c r="L42">
        <f t="shared" si="0"/>
        <v>53.610526260576755</v>
      </c>
      <c r="M42">
        <f t="shared" si="1"/>
        <v>45.57299941778183</v>
      </c>
      <c r="N42">
        <f t="shared" si="2"/>
        <v>56.291052573605597</v>
      </c>
      <c r="O42">
        <f t="shared" si="3"/>
        <v>50.099036790508983</v>
      </c>
      <c r="P42">
        <v>56.110921205370069</v>
      </c>
      <c r="Q42" s="3">
        <v>42</v>
      </c>
    </row>
    <row r="43" spans="1:17" x14ac:dyDescent="0.3">
      <c r="A43" s="3">
        <v>43</v>
      </c>
      <c r="B43" s="4">
        <v>493257.95663500001</v>
      </c>
      <c r="C43" s="4">
        <v>5180626.4461700004</v>
      </c>
      <c r="D43" s="3">
        <v>3</v>
      </c>
      <c r="E43" s="3">
        <v>3</v>
      </c>
      <c r="F43" s="47" t="s">
        <v>1708</v>
      </c>
      <c r="G43" s="102">
        <v>1.2560000419616699</v>
      </c>
      <c r="H43" s="4">
        <v>0.10490000247955322</v>
      </c>
      <c r="I43" s="4">
        <v>1.4739999547600746E-2</v>
      </c>
      <c r="J43" s="13">
        <v>11.97330802929662</v>
      </c>
      <c r="K43" s="13">
        <v>85.210317538043014</v>
      </c>
      <c r="L43">
        <f t="shared" si="0"/>
        <v>36.357895951522025</v>
      </c>
      <c r="M43">
        <f t="shared" si="1"/>
        <v>34.617000818252563</v>
      </c>
      <c r="N43">
        <f t="shared" si="2"/>
        <v>38.175790749098141</v>
      </c>
      <c r="O43">
        <f t="shared" si="3"/>
        <v>33.976453766697347</v>
      </c>
      <c r="P43">
        <v>38.053628218701029</v>
      </c>
      <c r="Q43" s="3">
        <v>43</v>
      </c>
    </row>
    <row r="44" spans="1:17" x14ac:dyDescent="0.3">
      <c r="A44" s="3">
        <v>44</v>
      </c>
      <c r="B44" s="4">
        <v>493289.86292500002</v>
      </c>
      <c r="C44" s="4">
        <v>5180623.6323600002</v>
      </c>
      <c r="D44" s="3">
        <v>4</v>
      </c>
      <c r="E44" s="3">
        <v>3</v>
      </c>
      <c r="F44" s="47" t="s">
        <v>1708</v>
      </c>
      <c r="G44" s="102">
        <v>0.72359997034072876</v>
      </c>
      <c r="H44" s="4">
        <v>6.283000111579895E-2</v>
      </c>
      <c r="I44" s="4">
        <v>1.3749999925494194E-2</v>
      </c>
      <c r="J44" s="13">
        <v>11.516790665132991</v>
      </c>
      <c r="K44" s="13">
        <v>52.625452673573129</v>
      </c>
      <c r="L44">
        <f t="shared" si="0"/>
        <v>20.946314930915836</v>
      </c>
      <c r="M44">
        <f t="shared" si="1"/>
        <v>20.733900368213654</v>
      </c>
      <c r="N44">
        <f t="shared" si="2"/>
        <v>21.993630677461628</v>
      </c>
      <c r="O44">
        <f t="shared" si="3"/>
        <v>19.574331302940848</v>
      </c>
      <c r="P44">
        <v>21.923251059293751</v>
      </c>
      <c r="Q44" s="3">
        <v>44</v>
      </c>
    </row>
    <row r="45" spans="1:17" x14ac:dyDescent="0.3">
      <c r="A45" s="3">
        <v>45</v>
      </c>
      <c r="B45" s="4">
        <v>493323.203397998</v>
      </c>
      <c r="C45" s="4">
        <v>5180641.4112200001</v>
      </c>
      <c r="D45" s="3">
        <v>5</v>
      </c>
      <c r="E45" s="3">
        <v>3</v>
      </c>
      <c r="F45" s="47" t="s">
        <v>1708</v>
      </c>
      <c r="G45" s="102">
        <v>1.0069999694824219</v>
      </c>
      <c r="H45" s="4">
        <v>8.320000022649765E-2</v>
      </c>
      <c r="I45" s="4">
        <v>1.6319999471306801E-2</v>
      </c>
      <c r="J45" s="13">
        <v>12.103364984868247</v>
      </c>
      <c r="K45" s="13">
        <v>61.703431501507751</v>
      </c>
      <c r="L45">
        <f t="shared" si="0"/>
        <v>29.149999116596426</v>
      </c>
      <c r="M45">
        <f t="shared" si="1"/>
        <v>27.456000074744225</v>
      </c>
      <c r="N45">
        <f t="shared" si="2"/>
        <v>30.607499072426251</v>
      </c>
      <c r="O45">
        <f t="shared" si="3"/>
        <v>27.240674174459365</v>
      </c>
      <c r="P45">
        <v>30.509555075394491</v>
      </c>
      <c r="Q45" s="3">
        <v>45</v>
      </c>
    </row>
    <row r="46" spans="1:17" x14ac:dyDescent="0.3">
      <c r="A46" s="3">
        <v>46</v>
      </c>
      <c r="B46" s="4">
        <v>493353.700202999</v>
      </c>
      <c r="C46" s="4">
        <v>5180640.2296700003</v>
      </c>
      <c r="D46" s="3">
        <v>6</v>
      </c>
      <c r="E46" s="3">
        <v>3</v>
      </c>
      <c r="F46" s="47" t="s">
        <v>1708</v>
      </c>
      <c r="G46" s="102">
        <v>1.1799999475479126</v>
      </c>
      <c r="H46" s="4">
        <v>8.8160000741481781E-2</v>
      </c>
      <c r="I46" s="4">
        <v>1.8379999324679375E-2</v>
      </c>
      <c r="J46" s="13">
        <v>13.384754283386583</v>
      </c>
      <c r="K46" s="13">
        <v>64.200217132951224</v>
      </c>
      <c r="L46">
        <f t="shared" si="0"/>
        <v>34.157893218492212</v>
      </c>
      <c r="M46">
        <f t="shared" si="1"/>
        <v>29.092800244688991</v>
      </c>
      <c r="N46">
        <f t="shared" si="2"/>
        <v>35.865787879416835</v>
      </c>
      <c r="O46">
        <f t="shared" si="3"/>
        <v>31.920551212680984</v>
      </c>
      <c r="P46">
        <v>35.751017358202702</v>
      </c>
      <c r="Q46" s="3">
        <v>46</v>
      </c>
    </row>
    <row r="47" spans="1:17" x14ac:dyDescent="0.3">
      <c r="A47" s="3">
        <v>47</v>
      </c>
      <c r="B47" s="4">
        <v>493385.61993400002</v>
      </c>
      <c r="C47" s="4">
        <v>5180649.6397900004</v>
      </c>
      <c r="D47" s="3">
        <v>7</v>
      </c>
      <c r="E47" s="3">
        <v>3</v>
      </c>
      <c r="F47" s="47" t="s">
        <v>1708</v>
      </c>
      <c r="G47" s="102">
        <v>1.4800000190734863</v>
      </c>
      <c r="H47" s="4">
        <v>0.1379999965429306</v>
      </c>
      <c r="I47" s="4">
        <v>1.931999996304512E-2</v>
      </c>
      <c r="J47" s="13">
        <v>10.724638088038438</v>
      </c>
      <c r="K47" s="13">
        <v>76.60455599919247</v>
      </c>
      <c r="L47">
        <f t="shared" si="0"/>
        <v>42.842105815285137</v>
      </c>
      <c r="M47">
        <f t="shared" si="1"/>
        <v>45.539998859167099</v>
      </c>
      <c r="N47">
        <f t="shared" si="2"/>
        <v>44.984211106049401</v>
      </c>
      <c r="O47">
        <f t="shared" si="3"/>
        <v>40.035947884383965</v>
      </c>
      <c r="P47">
        <v>44.840261630510042</v>
      </c>
      <c r="Q47" s="3">
        <v>47</v>
      </c>
    </row>
    <row r="48" spans="1:17" x14ac:dyDescent="0.3">
      <c r="A48" s="3">
        <v>48</v>
      </c>
      <c r="B48" s="4">
        <v>493417.52554900001</v>
      </c>
      <c r="C48" s="4">
        <v>5180646.2710499903</v>
      </c>
      <c r="D48" s="3">
        <v>8</v>
      </c>
      <c r="E48" s="3">
        <v>3</v>
      </c>
      <c r="F48" s="47" t="s">
        <v>1708</v>
      </c>
      <c r="G48" s="102">
        <v>1.5800000429153442</v>
      </c>
      <c r="H48" s="4">
        <v>0.14390000700950623</v>
      </c>
      <c r="I48" s="4">
        <v>2.2490000352263451E-2</v>
      </c>
      <c r="J48" s="13">
        <v>10.979846879444331</v>
      </c>
      <c r="K48" s="13">
        <v>70.253446783798253</v>
      </c>
      <c r="L48">
        <f t="shared" si="0"/>
        <v>45.736843347549446</v>
      </c>
      <c r="M48">
        <f t="shared" si="1"/>
        <v>47.487002313137062</v>
      </c>
      <c r="N48">
        <f t="shared" si="2"/>
        <v>48.023685514926925</v>
      </c>
      <c r="O48">
        <f t="shared" si="3"/>
        <v>42.741080108284962</v>
      </c>
      <c r="P48">
        <v>47.87000972127916</v>
      </c>
      <c r="Q48" s="3">
        <v>48</v>
      </c>
    </row>
    <row r="49" spans="1:17" x14ac:dyDescent="0.3">
      <c r="A49" s="3">
        <v>49</v>
      </c>
      <c r="B49" s="4">
        <v>493449.423316998</v>
      </c>
      <c r="C49" s="4">
        <v>5180635.6795399804</v>
      </c>
      <c r="D49" s="3">
        <v>9</v>
      </c>
      <c r="E49" s="3">
        <v>3</v>
      </c>
      <c r="F49" s="47" t="s">
        <v>1708</v>
      </c>
      <c r="G49" s="102">
        <v>2.0160000324249268</v>
      </c>
      <c r="H49" s="4">
        <v>0.16500000655651093</v>
      </c>
      <c r="I49" s="4">
        <v>2.2150000557303429E-2</v>
      </c>
      <c r="J49" s="13">
        <v>12.218181529189613</v>
      </c>
      <c r="K49" s="13">
        <v>91.015800528284828</v>
      </c>
      <c r="L49">
        <f t="shared" si="0"/>
        <v>58.357895675458408</v>
      </c>
      <c r="M49">
        <f t="shared" si="1"/>
        <v>54.450002163648605</v>
      </c>
      <c r="N49">
        <f t="shared" si="2"/>
        <v>61.275790459231359</v>
      </c>
      <c r="O49">
        <f t="shared" si="3"/>
        <v>54.535453508715911</v>
      </c>
      <c r="P49">
        <v>61.079707929761824</v>
      </c>
      <c r="Q49" s="3">
        <v>49</v>
      </c>
    </row>
    <row r="50" spans="1:17" x14ac:dyDescent="0.3">
      <c r="A50" s="3">
        <v>50</v>
      </c>
      <c r="B50" s="4">
        <v>493485.65363100002</v>
      </c>
      <c r="C50" s="4">
        <v>5180644.8884500004</v>
      </c>
      <c r="D50" s="3">
        <v>10</v>
      </c>
      <c r="E50" s="3">
        <v>3</v>
      </c>
      <c r="F50" s="47" t="s">
        <v>1708</v>
      </c>
      <c r="G50" s="102">
        <v>2.0659999847412109</v>
      </c>
      <c r="H50" s="4">
        <v>0.19210000336170197</v>
      </c>
      <c r="I50" s="4">
        <v>2.5030000135302544E-2</v>
      </c>
      <c r="J50" s="13">
        <v>10.754814932778389</v>
      </c>
      <c r="K50" s="13">
        <v>82.540949803164622</v>
      </c>
      <c r="L50">
        <f t="shared" si="0"/>
        <v>59.805262716192956</v>
      </c>
      <c r="M50">
        <f t="shared" si="1"/>
        <v>63.393001109361649</v>
      </c>
      <c r="N50">
        <f t="shared" si="2"/>
        <v>62.795525852002619</v>
      </c>
      <c r="O50">
        <f t="shared" si="3"/>
        <v>55.88801800828233</v>
      </c>
      <c r="P50">
        <v>62.594580169276213</v>
      </c>
      <c r="Q50" s="3">
        <v>50</v>
      </c>
    </row>
    <row r="51" spans="1:17" x14ac:dyDescent="0.3">
      <c r="A51" s="3">
        <v>51</v>
      </c>
      <c r="B51" s="4">
        <v>493514.03761100001</v>
      </c>
      <c r="C51" s="4">
        <v>5180631.0323999804</v>
      </c>
      <c r="D51" s="3">
        <v>11</v>
      </c>
      <c r="E51" s="3">
        <v>3</v>
      </c>
      <c r="F51" s="47" t="s">
        <v>1708</v>
      </c>
      <c r="G51" s="102">
        <v>1.8930000066757202</v>
      </c>
      <c r="H51" s="4">
        <v>0.17319999635219574</v>
      </c>
      <c r="I51" s="4">
        <v>2.3399999365210533E-2</v>
      </c>
      <c r="J51" s="13">
        <v>10.929561469657166</v>
      </c>
      <c r="K51" s="13">
        <v>80.897438377288978</v>
      </c>
      <c r="L51">
        <f t="shared" si="0"/>
        <v>54.79736861429717</v>
      </c>
      <c r="M51">
        <f t="shared" si="1"/>
        <v>57.155998796224594</v>
      </c>
      <c r="N51">
        <f t="shared" si="2"/>
        <v>57.537237045012056</v>
      </c>
      <c r="O51">
        <f t="shared" si="3"/>
        <v>51.208140970060732</v>
      </c>
      <c r="P51">
        <v>57.353117886468027</v>
      </c>
      <c r="Q51" s="3">
        <v>51</v>
      </c>
    </row>
    <row r="52" spans="1:17" x14ac:dyDescent="0.3">
      <c r="A52" s="3">
        <v>52</v>
      </c>
      <c r="B52" s="4">
        <v>493545.15792600001</v>
      </c>
      <c r="C52" s="4">
        <v>5180641.6875400003</v>
      </c>
      <c r="D52" s="3">
        <v>12</v>
      </c>
      <c r="E52" s="3">
        <v>3</v>
      </c>
      <c r="F52" s="47" t="s">
        <v>1708</v>
      </c>
      <c r="G52" s="102">
        <v>1.965999960899353</v>
      </c>
      <c r="H52" s="4">
        <v>0.18449999392032623</v>
      </c>
      <c r="I52" s="4">
        <v>2.5709999725222588E-2</v>
      </c>
      <c r="J52" s="13">
        <v>10.655826697470477</v>
      </c>
      <c r="K52" s="13">
        <v>76.468299568693681</v>
      </c>
      <c r="L52">
        <f t="shared" si="0"/>
        <v>56.910525183928648</v>
      </c>
      <c r="M52">
        <f t="shared" si="1"/>
        <v>60.884997993707664</v>
      </c>
      <c r="N52">
        <f t="shared" si="2"/>
        <v>59.756051443125095</v>
      </c>
      <c r="O52">
        <f t="shared" si="3"/>
        <v>53.182885784381334</v>
      </c>
      <c r="P52">
        <v>59.564832078507102</v>
      </c>
      <c r="Q52" s="3">
        <v>52</v>
      </c>
    </row>
    <row r="53" spans="1:17" x14ac:dyDescent="0.3">
      <c r="A53" s="3">
        <v>53</v>
      </c>
      <c r="B53" s="4">
        <v>493577.061649999</v>
      </c>
      <c r="C53" s="4">
        <v>5180636.4305800004</v>
      </c>
      <c r="D53" s="3">
        <v>13</v>
      </c>
      <c r="E53" s="3">
        <v>3</v>
      </c>
      <c r="F53" s="47" t="s">
        <v>1708</v>
      </c>
      <c r="G53" s="102">
        <v>1.9780000448226929</v>
      </c>
      <c r="H53" s="4">
        <v>0.17209999263286591</v>
      </c>
      <c r="I53" s="4">
        <v>2.3569999262690544E-2</v>
      </c>
      <c r="J53" s="13">
        <v>11.493318590909425</v>
      </c>
      <c r="K53" s="13">
        <v>83.920242117008101</v>
      </c>
      <c r="L53">
        <f t="shared" si="0"/>
        <v>57.257896034341115</v>
      </c>
      <c r="M53">
        <f t="shared" si="1"/>
        <v>56.792997568845756</v>
      </c>
      <c r="N53">
        <f t="shared" si="2"/>
        <v>60.120790836058177</v>
      </c>
      <c r="O53">
        <f t="shared" si="3"/>
        <v>53.507503844091779</v>
      </c>
      <c r="P53">
        <v>59.928404305382799</v>
      </c>
      <c r="Q53" s="3">
        <v>53</v>
      </c>
    </row>
    <row r="54" spans="1:17" x14ac:dyDescent="0.3">
      <c r="A54" s="3">
        <v>54</v>
      </c>
      <c r="B54" s="4">
        <v>493608.97844500002</v>
      </c>
      <c r="C54" s="4">
        <v>5180643.3971999902</v>
      </c>
      <c r="D54" s="3">
        <v>14</v>
      </c>
      <c r="E54" s="3">
        <v>3</v>
      </c>
      <c r="F54" s="47" t="s">
        <v>1708</v>
      </c>
      <c r="G54" s="102">
        <v>2</v>
      </c>
      <c r="H54" s="4">
        <v>0.17380000650882721</v>
      </c>
      <c r="I54" s="4">
        <v>2.8039999306201935E-2</v>
      </c>
      <c r="J54" s="13">
        <v>11.507479430953998</v>
      </c>
      <c r="K54" s="13">
        <v>71.326677941737202</v>
      </c>
      <c r="L54">
        <f t="shared" si="0"/>
        <v>57.894736842105267</v>
      </c>
      <c r="M54">
        <f t="shared" si="1"/>
        <v>57.354002147912979</v>
      </c>
      <c r="N54">
        <f t="shared" si="2"/>
        <v>60.789473684210556</v>
      </c>
      <c r="O54">
        <f t="shared" si="3"/>
        <v>54.102631578947395</v>
      </c>
      <c r="P54">
        <v>60.594947368421089</v>
      </c>
      <c r="Q54" s="3">
        <v>54</v>
      </c>
    </row>
    <row r="55" spans="1:17" x14ac:dyDescent="0.3">
      <c r="A55" s="3">
        <v>55</v>
      </c>
      <c r="B55" s="4">
        <v>493640.878448</v>
      </c>
      <c r="C55" s="4">
        <v>5180634.5846699905</v>
      </c>
      <c r="D55" s="3">
        <v>15</v>
      </c>
      <c r="E55" s="3">
        <v>3</v>
      </c>
      <c r="F55" s="47" t="s">
        <v>1708</v>
      </c>
      <c r="G55" s="102">
        <v>1.753000020980835</v>
      </c>
      <c r="H55" s="4">
        <v>0.14779999852180481</v>
      </c>
      <c r="I55" s="4">
        <v>2.2129999473690987E-2</v>
      </c>
      <c r="J55" s="13">
        <v>11.860622723363671</v>
      </c>
      <c r="K55" s="13">
        <v>79.21373984056666</v>
      </c>
      <c r="L55">
        <f t="shared" si="0"/>
        <v>50.744737449445225</v>
      </c>
      <c r="M55">
        <f t="shared" si="1"/>
        <v>48.773999512195587</v>
      </c>
      <c r="N55">
        <f t="shared" si="2"/>
        <v>53.281974321917488</v>
      </c>
      <c r="O55">
        <f t="shared" si="3"/>
        <v>47.420957146506566</v>
      </c>
      <c r="P55">
        <v>53.111472004087361</v>
      </c>
      <c r="Q55" s="3">
        <v>55</v>
      </c>
    </row>
    <row r="56" spans="1:17" x14ac:dyDescent="0.3">
      <c r="A56" s="3">
        <v>56</v>
      </c>
      <c r="B56" s="4">
        <v>493671.430219998</v>
      </c>
      <c r="C56" s="4">
        <v>5180643.5840299902</v>
      </c>
      <c r="D56" s="3">
        <v>16</v>
      </c>
      <c r="E56" s="3">
        <v>3</v>
      </c>
      <c r="F56" s="47" t="s">
        <v>1708</v>
      </c>
      <c r="G56" s="102">
        <v>1.6890000104904175</v>
      </c>
      <c r="H56" s="4">
        <v>0.14939999580383301</v>
      </c>
      <c r="I56" s="4">
        <v>2.1570000797510147E-2</v>
      </c>
      <c r="J56" s="13">
        <v>11.30522127127854</v>
      </c>
      <c r="K56" s="13">
        <v>78.303196478573184</v>
      </c>
      <c r="L56">
        <f t="shared" si="0"/>
        <v>48.89210556682788</v>
      </c>
      <c r="M56">
        <f t="shared" si="1"/>
        <v>49.301998615264893</v>
      </c>
      <c r="N56">
        <f t="shared" si="2"/>
        <v>51.336710845169286</v>
      </c>
      <c r="O56">
        <f t="shared" si="3"/>
        <v>45.689672652200663</v>
      </c>
      <c r="P56">
        <v>51.172433370464745</v>
      </c>
      <c r="Q56" s="3">
        <v>56</v>
      </c>
    </row>
    <row r="57" spans="1:17" x14ac:dyDescent="0.3">
      <c r="A57" s="3">
        <v>57</v>
      </c>
      <c r="B57" s="4">
        <v>493704.70950300002</v>
      </c>
      <c r="C57" s="4">
        <v>5180646.2963300003</v>
      </c>
      <c r="D57" s="3">
        <v>17</v>
      </c>
      <c r="E57" s="3">
        <v>3</v>
      </c>
      <c r="F57" s="47" t="s">
        <v>1708</v>
      </c>
      <c r="G57" s="102">
        <v>1.621999979019165</v>
      </c>
      <c r="H57" s="4">
        <v>0.14699999988079071</v>
      </c>
      <c r="I57" s="4">
        <v>1.875000074505806E-2</v>
      </c>
      <c r="J57" s="13">
        <v>11.034013471663414</v>
      </c>
      <c r="K57" s="13">
        <v>86.506662110222891</v>
      </c>
      <c r="L57">
        <f t="shared" si="0"/>
        <v>46.952630971607412</v>
      </c>
      <c r="M57">
        <f t="shared" si="1"/>
        <v>48.509999960660934</v>
      </c>
      <c r="N57">
        <f t="shared" si="2"/>
        <v>49.3002625201878</v>
      </c>
      <c r="O57">
        <f t="shared" si="3"/>
        <v>43.877233642967141</v>
      </c>
      <c r="P57">
        <v>49.142501680123203</v>
      </c>
      <c r="Q57" s="3">
        <v>57</v>
      </c>
    </row>
    <row r="58" spans="1:17" x14ac:dyDescent="0.3">
      <c r="A58" s="3">
        <v>58</v>
      </c>
      <c r="B58" s="4">
        <v>493736.59583100001</v>
      </c>
      <c r="C58" s="4">
        <v>5180624.2607800001</v>
      </c>
      <c r="D58" s="3">
        <v>18</v>
      </c>
      <c r="E58" s="3">
        <v>3</v>
      </c>
      <c r="F58" s="47" t="s">
        <v>1708</v>
      </c>
      <c r="G58" s="102">
        <v>1.4539999961853027</v>
      </c>
      <c r="H58" s="4">
        <v>0.12950000166893005</v>
      </c>
      <c r="I58" s="4">
        <v>2.150999940931797E-2</v>
      </c>
      <c r="J58" s="13">
        <v>11.227799053643949</v>
      </c>
      <c r="K58" s="13">
        <v>67.596468438555178</v>
      </c>
      <c r="L58">
        <f t="shared" si="0"/>
        <v>42.089473573785085</v>
      </c>
      <c r="M58">
        <f t="shared" si="1"/>
        <v>42.735000550746918</v>
      </c>
      <c r="N58">
        <f t="shared" si="2"/>
        <v>44.193947252474352</v>
      </c>
      <c r="O58">
        <f t="shared" si="3"/>
        <v>39.332613054702172</v>
      </c>
      <c r="P58">
        <v>44.052526621266438</v>
      </c>
      <c r="Q58" s="3">
        <v>58</v>
      </c>
    </row>
    <row r="59" spans="1:17" x14ac:dyDescent="0.3">
      <c r="A59" s="3">
        <v>59</v>
      </c>
      <c r="B59" s="4">
        <v>493770.79737400002</v>
      </c>
      <c r="C59" s="4">
        <v>5180636.94221</v>
      </c>
      <c r="D59" s="3">
        <v>19</v>
      </c>
      <c r="E59" s="3">
        <v>3</v>
      </c>
      <c r="F59" s="47" t="s">
        <v>1708</v>
      </c>
      <c r="G59" s="102">
        <v>1.6039999723434448</v>
      </c>
      <c r="H59" s="4">
        <v>0.13860000669956207</v>
      </c>
      <c r="I59" s="4">
        <v>1.768999919295311E-2</v>
      </c>
      <c r="J59" s="13">
        <v>11.572870813926972</v>
      </c>
      <c r="K59" s="13">
        <v>90.672699011903035</v>
      </c>
      <c r="L59">
        <f t="shared" si="0"/>
        <v>46.431578146783934</v>
      </c>
      <c r="M59">
        <f t="shared" si="1"/>
        <v>45.738002210855484</v>
      </c>
      <c r="N59">
        <f t="shared" si="2"/>
        <v>48.753157054123143</v>
      </c>
      <c r="O59">
        <f t="shared" si="3"/>
        <v>43.390309778169595</v>
      </c>
      <c r="P59">
        <v>48.597146951549952</v>
      </c>
      <c r="Q59" s="3">
        <v>59</v>
      </c>
    </row>
    <row r="60" spans="1:17" x14ac:dyDescent="0.3">
      <c r="A60" s="3">
        <v>60</v>
      </c>
      <c r="B60" s="4">
        <v>493800.430823998</v>
      </c>
      <c r="C60" s="4">
        <v>5180639.8627300002</v>
      </c>
      <c r="D60" s="3">
        <v>20</v>
      </c>
      <c r="E60" s="3">
        <v>3</v>
      </c>
      <c r="F60" s="47" t="s">
        <v>1708</v>
      </c>
      <c r="G60" s="102">
        <v>1.840999960899353</v>
      </c>
      <c r="H60" s="4">
        <v>0.15000000596046448</v>
      </c>
      <c r="I60" s="4">
        <v>2.0020000636577606E-2</v>
      </c>
      <c r="J60" s="13">
        <v>12.273332584963935</v>
      </c>
      <c r="K60" s="13">
        <v>91.958037080965326</v>
      </c>
      <c r="L60">
        <f t="shared" si="0"/>
        <v>53.292104131297066</v>
      </c>
      <c r="M60">
        <f t="shared" si="1"/>
        <v>49.500001966953278</v>
      </c>
      <c r="N60">
        <f t="shared" si="2"/>
        <v>55.95670933786193</v>
      </c>
      <c r="O60">
        <f t="shared" si="3"/>
        <v>49.801471310697117</v>
      </c>
      <c r="P60">
        <v>55.777647867980775</v>
      </c>
      <c r="Q60" s="3">
        <v>60</v>
      </c>
    </row>
    <row r="61" spans="1:17" x14ac:dyDescent="0.3">
      <c r="A61" s="3">
        <v>61</v>
      </c>
      <c r="B61" s="4">
        <v>493832.32370200002</v>
      </c>
      <c r="C61" s="4">
        <v>5180623.82828</v>
      </c>
      <c r="D61" s="3">
        <v>21</v>
      </c>
      <c r="E61" s="3">
        <v>3</v>
      </c>
      <c r="F61" s="47" t="s">
        <v>1708</v>
      </c>
      <c r="G61" s="102">
        <v>1.9429999589920044</v>
      </c>
      <c r="H61" s="4">
        <v>0.14869999885559082</v>
      </c>
      <c r="I61" s="4">
        <v>2.5769999250769615E-2</v>
      </c>
      <c r="J61" s="13">
        <v>13.066576825457396</v>
      </c>
      <c r="K61" s="13">
        <v>75.397749921703124</v>
      </c>
      <c r="L61">
        <f t="shared" si="0"/>
        <v>56.244735655031711</v>
      </c>
      <c r="M61">
        <f t="shared" si="1"/>
        <v>49.070999622344971</v>
      </c>
      <c r="N61">
        <f t="shared" si="2"/>
        <v>59.056972437783308</v>
      </c>
      <c r="O61">
        <f t="shared" si="3"/>
        <v>52.560705469627145</v>
      </c>
      <c r="P61">
        <v>58.867990125982409</v>
      </c>
      <c r="Q61" s="3">
        <v>61</v>
      </c>
    </row>
    <row r="62" spans="1:17" x14ac:dyDescent="0.3">
      <c r="A62" s="3">
        <v>62</v>
      </c>
      <c r="B62" s="4">
        <v>493862.44210400002</v>
      </c>
      <c r="C62" s="4">
        <v>5180655.2967800004</v>
      </c>
      <c r="D62" s="3">
        <v>22</v>
      </c>
      <c r="E62" s="3">
        <v>3</v>
      </c>
      <c r="F62" s="47" t="s">
        <v>1708</v>
      </c>
      <c r="G62" s="102">
        <v>1.9869999885559082</v>
      </c>
      <c r="H62" s="4">
        <v>0.15979999303817749</v>
      </c>
      <c r="I62" s="4">
        <v>2.1420000120997429E-2</v>
      </c>
      <c r="J62" s="13">
        <v>12.434293336178044</v>
      </c>
      <c r="K62" s="13">
        <v>92.763771117260987</v>
      </c>
      <c r="L62">
        <f t="shared" si="0"/>
        <v>57.518420721355241</v>
      </c>
      <c r="M62">
        <f t="shared" si="1"/>
        <v>52.733997702598572</v>
      </c>
      <c r="N62">
        <f t="shared" si="2"/>
        <v>60.394341757423021</v>
      </c>
      <c r="O62">
        <f t="shared" si="3"/>
        <v>53.750964164106492</v>
      </c>
      <c r="P62">
        <v>60.201079863799279</v>
      </c>
      <c r="Q62" s="3">
        <v>62</v>
      </c>
    </row>
    <row r="63" spans="1:17" x14ac:dyDescent="0.3">
      <c r="A63" s="3">
        <v>63</v>
      </c>
      <c r="B63" s="4">
        <v>493896.16895899799</v>
      </c>
      <c r="C63" s="4">
        <v>5180649.7655999903</v>
      </c>
      <c r="D63" s="3">
        <v>23</v>
      </c>
      <c r="E63" s="3">
        <v>3</v>
      </c>
      <c r="F63" s="47" t="s">
        <v>1708</v>
      </c>
      <c r="G63" s="102">
        <v>1.9630000591278076</v>
      </c>
      <c r="H63" s="4">
        <v>0.164000004529953</v>
      </c>
      <c r="I63" s="4">
        <v>2.1970000118017197E-2</v>
      </c>
      <c r="J63" s="13">
        <v>11.969512225039511</v>
      </c>
      <c r="K63" s="13">
        <v>89.34911463737258</v>
      </c>
      <c r="L63">
        <f t="shared" si="0"/>
        <v>56.823685922120752</v>
      </c>
      <c r="M63">
        <f t="shared" si="1"/>
        <v>54.120001494884498</v>
      </c>
      <c r="N63">
        <f t="shared" si="2"/>
        <v>59.66487021822681</v>
      </c>
      <c r="O63">
        <f t="shared" si="3"/>
        <v>53.101734494221859</v>
      </c>
      <c r="P63">
        <v>59.473942633528488</v>
      </c>
      <c r="Q63" s="3">
        <v>63</v>
      </c>
    </row>
    <row r="64" spans="1:17" x14ac:dyDescent="0.3">
      <c r="A64" s="3">
        <v>64</v>
      </c>
      <c r="B64" s="4">
        <v>493928.07418</v>
      </c>
      <c r="C64" s="4">
        <v>5180645.7328500003</v>
      </c>
      <c r="D64" s="3">
        <v>24</v>
      </c>
      <c r="E64" s="3">
        <v>3</v>
      </c>
      <c r="F64" s="47" t="s">
        <v>1708</v>
      </c>
      <c r="G64" s="102">
        <v>2.1019999980926514</v>
      </c>
      <c r="H64" s="4">
        <v>0.17509999871253967</v>
      </c>
      <c r="I64" s="4">
        <v>2.0600000396370888E-2</v>
      </c>
      <c r="J64" s="13">
        <v>12.004568895191648</v>
      </c>
      <c r="K64" s="13">
        <v>102.03883289550625</v>
      </c>
      <c r="L64">
        <f t="shared" si="0"/>
        <v>60.847368365839912</v>
      </c>
      <c r="M64">
        <f t="shared" si="1"/>
        <v>57.782999575138092</v>
      </c>
      <c r="N64">
        <f t="shared" si="2"/>
        <v>63.889736784131927</v>
      </c>
      <c r="O64">
        <f t="shared" si="3"/>
        <v>56.861865737877416</v>
      </c>
      <c r="P64">
        <v>63.685289626422708</v>
      </c>
      <c r="Q64" s="3">
        <v>64</v>
      </c>
    </row>
    <row r="65" spans="1:17" x14ac:dyDescent="0.3">
      <c r="A65" s="3">
        <v>65</v>
      </c>
      <c r="B65" s="4">
        <v>493959.974636</v>
      </c>
      <c r="C65" s="4">
        <v>5180636.9220099803</v>
      </c>
      <c r="D65" s="3">
        <v>25</v>
      </c>
      <c r="E65" s="3">
        <v>3</v>
      </c>
      <c r="F65" s="47" t="s">
        <v>1708</v>
      </c>
      <c r="G65" s="102">
        <v>2.1319999694824219</v>
      </c>
      <c r="H65" s="4">
        <v>0.16429999470710754</v>
      </c>
      <c r="I65" s="4">
        <v>2.6229999959468842E-2</v>
      </c>
      <c r="J65" s="13">
        <v>12.97626316594271</v>
      </c>
      <c r="K65" s="13">
        <v>81.280974943836597</v>
      </c>
      <c r="L65">
        <f t="shared" si="0"/>
        <v>61.715788590280638</v>
      </c>
      <c r="M65">
        <f t="shared" si="1"/>
        <v>54.21899825334549</v>
      </c>
      <c r="N65">
        <f t="shared" si="2"/>
        <v>64.801578019794675</v>
      </c>
      <c r="O65">
        <f t="shared" si="3"/>
        <v>57.673404437617265</v>
      </c>
      <c r="P65">
        <v>64.594212970131338</v>
      </c>
      <c r="Q65" s="3">
        <v>65</v>
      </c>
    </row>
    <row r="66" spans="1:17" x14ac:dyDescent="0.3">
      <c r="A66" s="3">
        <v>66</v>
      </c>
      <c r="B66" s="4">
        <v>493989.609204999</v>
      </c>
      <c r="C66" s="4">
        <v>5180640.4995499803</v>
      </c>
      <c r="D66" s="3">
        <v>26</v>
      </c>
      <c r="E66" s="3">
        <v>3</v>
      </c>
      <c r="F66" s="47" t="s">
        <v>1708</v>
      </c>
      <c r="G66" s="102">
        <v>2.5179998874664307</v>
      </c>
      <c r="H66" s="4">
        <v>0.1906999945640564</v>
      </c>
      <c r="I66" s="4">
        <v>2.4900000542402267E-2</v>
      </c>
      <c r="J66" s="13">
        <v>13.203985103526739</v>
      </c>
      <c r="K66" s="13">
        <v>101.12449126973002</v>
      </c>
      <c r="L66">
        <f t="shared" ref="L66:L129" si="4">+(1.1*30)*(G66)*0.01*1000*0.05/0.57</f>
        <v>72.889470426659841</v>
      </c>
      <c r="M66">
        <f t="shared" ref="M66:M129" si="5">+(1.1*30)*(H66)*0.01*1000</f>
        <v>62.930998206138611</v>
      </c>
      <c r="N66">
        <f t="shared" ref="N66:N129" si="6">+(1.1*31.5)*(G66)*0.01*1000*0.05/0.57</f>
        <v>76.533943947992867</v>
      </c>
      <c r="O66">
        <f t="shared" ref="O66:O129" si="7">+(N66*0.89)</f>
        <v>68.115210113713658</v>
      </c>
      <c r="P66">
        <v>76.289035327359301</v>
      </c>
      <c r="Q66" s="3">
        <v>66</v>
      </c>
    </row>
    <row r="67" spans="1:17" x14ac:dyDescent="0.3">
      <c r="A67" s="3">
        <v>67</v>
      </c>
      <c r="B67" s="4">
        <v>494023.79518900003</v>
      </c>
      <c r="C67" s="4">
        <v>5180638.7472000001</v>
      </c>
      <c r="D67" s="3">
        <v>27</v>
      </c>
      <c r="E67" s="3">
        <v>3</v>
      </c>
      <c r="F67" s="47" t="s">
        <v>1708</v>
      </c>
      <c r="G67" s="102">
        <v>2.3519999980926514</v>
      </c>
      <c r="H67" s="4">
        <v>0.17800000309944153</v>
      </c>
      <c r="I67" s="4">
        <v>2.4979999288916588E-2</v>
      </c>
      <c r="J67" s="13">
        <v>13.213482905270975</v>
      </c>
      <c r="K67" s="13">
        <v>94.155326863288323</v>
      </c>
      <c r="L67">
        <f t="shared" si="4"/>
        <v>68.084210471103077</v>
      </c>
      <c r="M67">
        <f t="shared" si="5"/>
        <v>58.740001022815704</v>
      </c>
      <c r="N67">
        <f t="shared" si="6"/>
        <v>71.488420994658242</v>
      </c>
      <c r="O67">
        <f t="shared" si="7"/>
        <v>63.624694685245835</v>
      </c>
      <c r="P67">
        <v>71.259658047475341</v>
      </c>
      <c r="Q67" s="3">
        <v>67</v>
      </c>
    </row>
    <row r="68" spans="1:17" x14ac:dyDescent="0.3">
      <c r="A68" s="3">
        <v>68</v>
      </c>
      <c r="B68" s="4">
        <v>493264.633727999</v>
      </c>
      <c r="C68" s="4">
        <v>5180658.2196300002</v>
      </c>
      <c r="D68" s="3">
        <v>3</v>
      </c>
      <c r="E68" s="3">
        <v>4</v>
      </c>
      <c r="F68" s="47" t="s">
        <v>1708</v>
      </c>
      <c r="G68" s="102">
        <v>1.6000000238418579</v>
      </c>
      <c r="H68" s="4">
        <v>0.13429999351501465</v>
      </c>
      <c r="I68" s="4">
        <v>1.8990000709891319E-2</v>
      </c>
      <c r="J68" s="13">
        <v>11.913626962781491</v>
      </c>
      <c r="K68" s="13">
        <v>84.254869090577031</v>
      </c>
      <c r="L68">
        <f t="shared" si="4"/>
        <v>46.315790163843261</v>
      </c>
      <c r="M68">
        <f t="shared" si="5"/>
        <v>44.318997859954834</v>
      </c>
      <c r="N68">
        <f t="shared" si="6"/>
        <v>48.631579672035436</v>
      </c>
      <c r="O68">
        <f t="shared" si="7"/>
        <v>43.282105908111539</v>
      </c>
      <c r="P68">
        <v>48.475958617084927</v>
      </c>
      <c r="Q68" s="3">
        <v>68</v>
      </c>
    </row>
    <row r="69" spans="1:17" x14ac:dyDescent="0.3">
      <c r="A69" s="3">
        <v>69</v>
      </c>
      <c r="B69" s="4">
        <v>493296.53985200002</v>
      </c>
      <c r="C69" s="4">
        <v>5180655.4058499904</v>
      </c>
      <c r="D69" s="3">
        <v>4</v>
      </c>
      <c r="E69" s="3">
        <v>4</v>
      </c>
      <c r="F69" s="47" t="s">
        <v>1708</v>
      </c>
      <c r="G69" s="102">
        <v>1.5169999599456787</v>
      </c>
      <c r="H69" s="4">
        <v>0.12290000170469284</v>
      </c>
      <c r="I69" s="4">
        <v>1.9230000674724579E-2</v>
      </c>
      <c r="J69" s="13">
        <v>12.343368095232119</v>
      </c>
      <c r="K69" s="13">
        <v>78.887150635391535</v>
      </c>
      <c r="L69">
        <f t="shared" si="4"/>
        <v>43.913156735269659</v>
      </c>
      <c r="M69">
        <f t="shared" si="5"/>
        <v>40.557000562548637</v>
      </c>
      <c r="N69">
        <f t="shared" si="6"/>
        <v>46.108814572033147</v>
      </c>
      <c r="O69">
        <f t="shared" si="7"/>
        <v>41.036844969109502</v>
      </c>
      <c r="P69">
        <v>45.961266365402643</v>
      </c>
      <c r="Q69" s="3">
        <v>69</v>
      </c>
    </row>
    <row r="70" spans="1:17" x14ac:dyDescent="0.3">
      <c r="A70" s="3">
        <v>70</v>
      </c>
      <c r="B70" s="4">
        <v>493328.470462</v>
      </c>
      <c r="C70" s="4">
        <v>5180674.59442</v>
      </c>
      <c r="D70" s="3">
        <v>5</v>
      </c>
      <c r="E70" s="3">
        <v>4</v>
      </c>
      <c r="F70" s="47" t="s">
        <v>1708</v>
      </c>
      <c r="G70" s="102">
        <v>1.3600000143051147</v>
      </c>
      <c r="H70" s="4">
        <v>0.11159999668598175</v>
      </c>
      <c r="I70" s="4">
        <v>1.7619999125599861E-2</v>
      </c>
      <c r="J70" s="13">
        <v>12.186380418378153</v>
      </c>
      <c r="K70" s="13">
        <v>77.185021668314889</v>
      </c>
      <c r="L70">
        <f t="shared" si="4"/>
        <v>39.368421466727007</v>
      </c>
      <c r="M70">
        <f t="shared" si="5"/>
        <v>36.827998906373978</v>
      </c>
      <c r="N70">
        <f t="shared" si="6"/>
        <v>41.336842540063373</v>
      </c>
      <c r="O70">
        <f t="shared" si="7"/>
        <v>36.789789860656406</v>
      </c>
      <c r="P70">
        <v>41.204564643935178</v>
      </c>
      <c r="Q70" s="3">
        <v>70</v>
      </c>
    </row>
    <row r="71" spans="1:17" x14ac:dyDescent="0.3">
      <c r="A71" s="3">
        <v>71</v>
      </c>
      <c r="B71" s="4">
        <v>493360.376774</v>
      </c>
      <c r="C71" s="4">
        <v>5180672.0032200003</v>
      </c>
      <c r="D71" s="3">
        <v>6</v>
      </c>
      <c r="E71" s="3">
        <v>4</v>
      </c>
      <c r="F71" s="47" t="s">
        <v>1708</v>
      </c>
      <c r="G71" s="102">
        <v>1.2580000162124634</v>
      </c>
      <c r="H71" s="4">
        <v>9.9030002951622009E-2</v>
      </c>
      <c r="I71" s="4">
        <v>1.4550000429153442E-2</v>
      </c>
      <c r="J71" s="13">
        <v>12.703221031175973</v>
      </c>
      <c r="K71" s="13">
        <v>86.460479663756075</v>
      </c>
      <c r="L71">
        <f t="shared" si="4"/>
        <v>36.415789942992362</v>
      </c>
      <c r="M71">
        <f t="shared" si="5"/>
        <v>32.67990097403527</v>
      </c>
      <c r="N71">
        <f t="shared" si="6"/>
        <v>38.236579440141995</v>
      </c>
      <c r="O71">
        <f t="shared" si="7"/>
        <v>34.030555701726378</v>
      </c>
      <c r="P71">
        <v>38.114222385933545</v>
      </c>
      <c r="Q71" s="3">
        <v>71</v>
      </c>
    </row>
    <row r="72" spans="1:17" x14ac:dyDescent="0.3">
      <c r="A72" s="3">
        <v>72</v>
      </c>
      <c r="B72" s="4">
        <v>493392.296325</v>
      </c>
      <c r="C72" s="4">
        <v>5180681.4133900004</v>
      </c>
      <c r="D72" s="3">
        <v>7</v>
      </c>
      <c r="E72" s="3">
        <v>4</v>
      </c>
      <c r="F72" s="47" t="s">
        <v>1708</v>
      </c>
      <c r="G72" s="102">
        <v>1.559999942779541</v>
      </c>
      <c r="H72" s="4">
        <v>0.12479999661445618</v>
      </c>
      <c r="I72" s="4">
        <v>2.0409999415278435E-2</v>
      </c>
      <c r="J72" s="13">
        <v>12.499999880599667</v>
      </c>
      <c r="K72" s="13">
        <v>76.433120405273627</v>
      </c>
      <c r="L72">
        <f t="shared" si="4"/>
        <v>45.157893080460404</v>
      </c>
      <c r="M72">
        <f t="shared" si="5"/>
        <v>41.183998882770538</v>
      </c>
      <c r="N72">
        <f t="shared" si="6"/>
        <v>47.415787734483423</v>
      </c>
      <c r="O72">
        <f t="shared" si="7"/>
        <v>42.200051083690248</v>
      </c>
      <c r="P72">
        <v>47.264057213733082</v>
      </c>
      <c r="Q72" s="3">
        <v>72</v>
      </c>
    </row>
    <row r="73" spans="1:17" x14ac:dyDescent="0.3">
      <c r="A73" s="3">
        <v>73</v>
      </c>
      <c r="B73" s="4">
        <v>493421.80271800002</v>
      </c>
      <c r="C73" s="4">
        <v>5180680.0438900003</v>
      </c>
      <c r="D73" s="3">
        <v>8</v>
      </c>
      <c r="E73" s="3">
        <v>4</v>
      </c>
      <c r="F73" s="47" t="s">
        <v>1708</v>
      </c>
      <c r="G73" s="102">
        <v>1.8830000162124634</v>
      </c>
      <c r="H73" s="4">
        <v>0.15080000460147858</v>
      </c>
      <c r="I73" s="4">
        <v>2.2679999470710754E-2</v>
      </c>
      <c r="J73" s="13">
        <v>12.486737127022613</v>
      </c>
      <c r="K73" s="13">
        <v>83.024694010429499</v>
      </c>
      <c r="L73">
        <f t="shared" si="4"/>
        <v>54.507895206150259</v>
      </c>
      <c r="M73">
        <f t="shared" si="5"/>
        <v>49.76400151848793</v>
      </c>
      <c r="N73">
        <f t="shared" si="6"/>
        <v>57.233289966457804</v>
      </c>
      <c r="O73">
        <f t="shared" si="7"/>
        <v>50.937628070147447</v>
      </c>
      <c r="P73">
        <v>57.050143438565144</v>
      </c>
      <c r="Q73" s="3">
        <v>73</v>
      </c>
    </row>
    <row r="74" spans="1:17" x14ac:dyDescent="0.3">
      <c r="A74" s="3">
        <v>74</v>
      </c>
      <c r="B74" s="4">
        <v>493458.49844300002</v>
      </c>
      <c r="C74" s="4">
        <v>5180665.85384</v>
      </c>
      <c r="D74" s="3">
        <v>9</v>
      </c>
      <c r="E74" s="3">
        <v>4</v>
      </c>
      <c r="F74" s="47" t="s">
        <v>1708</v>
      </c>
      <c r="G74" s="102">
        <v>1.8530000448226929</v>
      </c>
      <c r="H74" s="4">
        <v>0.14560000598430634</v>
      </c>
      <c r="I74" s="4">
        <v>1.9390000030398369E-2</v>
      </c>
      <c r="J74" s="13">
        <v>12.726648136418488</v>
      </c>
      <c r="K74" s="13">
        <v>95.564726246399232</v>
      </c>
      <c r="L74">
        <f t="shared" si="4"/>
        <v>53.639474981709533</v>
      </c>
      <c r="M74">
        <f t="shared" si="5"/>
        <v>48.048001974821091</v>
      </c>
      <c r="N74">
        <f t="shared" si="6"/>
        <v>56.321448730795034</v>
      </c>
      <c r="O74">
        <f t="shared" si="7"/>
        <v>50.126089370407584</v>
      </c>
      <c r="P74">
        <v>56.1412200948565</v>
      </c>
      <c r="Q74" s="3">
        <v>74</v>
      </c>
    </row>
    <row r="75" spans="1:17" x14ac:dyDescent="0.3">
      <c r="A75" s="3">
        <v>75</v>
      </c>
      <c r="B75" s="4">
        <v>493488.02278900001</v>
      </c>
      <c r="C75" s="4">
        <v>5180680.5309100002</v>
      </c>
      <c r="D75" s="3">
        <v>10</v>
      </c>
      <c r="E75" s="3">
        <v>4</v>
      </c>
      <c r="F75" s="47" t="s">
        <v>1708</v>
      </c>
      <c r="G75" s="102">
        <v>1.9880000352859497</v>
      </c>
      <c r="H75" s="4">
        <v>0.16670000553131104</v>
      </c>
      <c r="I75" s="4">
        <v>2.4599999189376831E-2</v>
      </c>
      <c r="J75" s="13">
        <v>11.925614692991395</v>
      </c>
      <c r="K75" s="13">
        <v>80.813012227432921</v>
      </c>
      <c r="L75">
        <f t="shared" si="4"/>
        <v>57.547369442488019</v>
      </c>
      <c r="M75">
        <f t="shared" si="5"/>
        <v>55.011001825332642</v>
      </c>
      <c r="N75">
        <f t="shared" si="6"/>
        <v>60.424737914612429</v>
      </c>
      <c r="O75">
        <f t="shared" si="7"/>
        <v>53.778016744005065</v>
      </c>
      <c r="P75">
        <v>60.231378753285675</v>
      </c>
      <c r="Q75" s="3">
        <v>75</v>
      </c>
    </row>
    <row r="76" spans="1:17" x14ac:dyDescent="0.3">
      <c r="A76" s="3">
        <v>76</v>
      </c>
      <c r="B76" s="4">
        <v>493519.91366000002</v>
      </c>
      <c r="C76" s="4">
        <v>5180663.6058200002</v>
      </c>
      <c r="D76" s="3">
        <v>11</v>
      </c>
      <c r="E76" s="3">
        <v>4</v>
      </c>
      <c r="F76" s="47" t="s">
        <v>1708</v>
      </c>
      <c r="G76" s="102">
        <v>2.0989999771118164</v>
      </c>
      <c r="H76" s="4">
        <v>0.17180000245571136</v>
      </c>
      <c r="I76" s="4">
        <v>2.5550000369548798E-2</v>
      </c>
      <c r="J76" s="13">
        <v>12.217694686313648</v>
      </c>
      <c r="K76" s="13">
        <v>82.152639794614757</v>
      </c>
      <c r="L76">
        <f t="shared" si="4"/>
        <v>60.760525653236797</v>
      </c>
      <c r="M76">
        <f t="shared" si="5"/>
        <v>56.69400081038475</v>
      </c>
      <c r="N76">
        <f t="shared" si="6"/>
        <v>63.798551935898651</v>
      </c>
      <c r="O76">
        <f t="shared" si="7"/>
        <v>56.780711222949797</v>
      </c>
      <c r="P76">
        <v>63.594396569703783</v>
      </c>
      <c r="Q76" s="3">
        <v>76</v>
      </c>
    </row>
    <row r="77" spans="1:17" x14ac:dyDescent="0.3">
      <c r="A77" s="3">
        <v>77</v>
      </c>
      <c r="B77" s="4">
        <v>493551.833480998</v>
      </c>
      <c r="C77" s="4">
        <v>5180673.4613199905</v>
      </c>
      <c r="D77" s="3">
        <v>12</v>
      </c>
      <c r="E77" s="3">
        <v>4</v>
      </c>
      <c r="F77" s="47" t="s">
        <v>1708</v>
      </c>
      <c r="G77" s="102">
        <v>2.1140000820159912</v>
      </c>
      <c r="H77" s="4">
        <v>0.19239999353885651</v>
      </c>
      <c r="I77" s="4">
        <v>2.6370000094175339E-2</v>
      </c>
      <c r="J77" s="13">
        <v>10.98752678278575</v>
      </c>
      <c r="K77" s="13">
        <v>80.16685909997156</v>
      </c>
      <c r="L77">
        <f t="shared" si="4"/>
        <v>61.19473921625238</v>
      </c>
      <c r="M77">
        <f t="shared" si="5"/>
        <v>63.49199786782264</v>
      </c>
      <c r="N77">
        <f t="shared" si="6"/>
        <v>64.254476177065015</v>
      </c>
      <c r="O77">
        <f t="shared" si="7"/>
        <v>57.186483797587861</v>
      </c>
      <c r="P77">
        <v>64.048861853298405</v>
      </c>
      <c r="Q77" s="3">
        <v>77</v>
      </c>
    </row>
    <row r="78" spans="1:17" x14ac:dyDescent="0.3">
      <c r="A78" s="3">
        <v>78</v>
      </c>
      <c r="B78" s="4">
        <v>493583.737041999</v>
      </c>
      <c r="C78" s="4">
        <v>5180668.20438</v>
      </c>
      <c r="D78" s="3">
        <v>13</v>
      </c>
      <c r="E78" s="3">
        <v>4</v>
      </c>
      <c r="F78" s="47" t="s">
        <v>1708</v>
      </c>
      <c r="G78" s="102">
        <v>2.0090000629425049</v>
      </c>
      <c r="H78" s="4">
        <v>0.2046000063419342</v>
      </c>
      <c r="I78" s="4">
        <v>2.6009999215602875E-2</v>
      </c>
      <c r="J78" s="13">
        <v>9.8191593385632565</v>
      </c>
      <c r="K78" s="13">
        <v>77.239528009572041</v>
      </c>
      <c r="L78">
        <f t="shared" si="4"/>
        <v>58.15526497991462</v>
      </c>
      <c r="M78">
        <f t="shared" si="5"/>
        <v>67.518002092838287</v>
      </c>
      <c r="N78">
        <f t="shared" si="6"/>
        <v>61.063028228910376</v>
      </c>
      <c r="O78">
        <f t="shared" si="7"/>
        <v>54.346095123730237</v>
      </c>
      <c r="P78">
        <v>60.867626538577873</v>
      </c>
      <c r="Q78" s="3">
        <v>78</v>
      </c>
    </row>
    <row r="79" spans="1:17" x14ac:dyDescent="0.3">
      <c r="A79" s="3">
        <v>79</v>
      </c>
      <c r="B79" s="4">
        <v>493615.65366100002</v>
      </c>
      <c r="C79" s="4">
        <v>5180675.17105</v>
      </c>
      <c r="D79" s="3">
        <v>14</v>
      </c>
      <c r="E79" s="3">
        <v>4</v>
      </c>
      <c r="F79" s="47" t="s">
        <v>1708</v>
      </c>
      <c r="G79" s="102">
        <v>1.9249999523162842</v>
      </c>
      <c r="H79" s="4">
        <v>0.1729000061750412</v>
      </c>
      <c r="I79" s="4">
        <v>2.4410000070929527E-2</v>
      </c>
      <c r="J79" s="13">
        <v>11.133602565447251</v>
      </c>
      <c r="K79" s="13">
        <v>78.861120308181157</v>
      </c>
      <c r="L79">
        <f t="shared" si="4"/>
        <v>55.72368283020824</v>
      </c>
      <c r="M79">
        <f t="shared" si="5"/>
        <v>57.057002037763596</v>
      </c>
      <c r="N79">
        <f t="shared" si="6"/>
        <v>58.509866971718665</v>
      </c>
      <c r="O79">
        <f t="shared" si="7"/>
        <v>52.073781604829612</v>
      </c>
      <c r="P79">
        <v>58.322635397409172</v>
      </c>
      <c r="Q79" s="3">
        <v>79</v>
      </c>
    </row>
    <row r="80" spans="1:17" x14ac:dyDescent="0.3">
      <c r="A80" s="3">
        <v>80</v>
      </c>
      <c r="B80" s="4">
        <v>493647.55350400001</v>
      </c>
      <c r="C80" s="4">
        <v>5180666.35855</v>
      </c>
      <c r="D80" s="3">
        <v>15</v>
      </c>
      <c r="E80" s="3">
        <v>4</v>
      </c>
      <c r="F80" s="47" t="s">
        <v>1708</v>
      </c>
      <c r="G80" s="102">
        <v>2.0529999732971191</v>
      </c>
      <c r="H80" s="4">
        <v>0.18070000410079956</v>
      </c>
      <c r="I80" s="4">
        <v>2.8219999745488167E-2</v>
      </c>
      <c r="J80" s="13">
        <v>11.361372034899887</v>
      </c>
      <c r="K80" s="13">
        <v>72.749822530574406</v>
      </c>
      <c r="L80">
        <f t="shared" si="4"/>
        <v>59.42894659544293</v>
      </c>
      <c r="M80">
        <f t="shared" si="5"/>
        <v>59.631001353263862</v>
      </c>
      <c r="N80">
        <f t="shared" si="6"/>
        <v>62.400393925215084</v>
      </c>
      <c r="O80">
        <f t="shared" si="7"/>
        <v>55.536350593441426</v>
      </c>
      <c r="P80">
        <v>62.200712664654404</v>
      </c>
      <c r="Q80" s="3">
        <v>80</v>
      </c>
    </row>
    <row r="81" spans="1:17" x14ac:dyDescent="0.3">
      <c r="A81" s="3">
        <v>81</v>
      </c>
      <c r="B81" s="4">
        <v>493679.47076</v>
      </c>
      <c r="C81" s="4">
        <v>5180673.9922799803</v>
      </c>
      <c r="D81" s="3">
        <v>16</v>
      </c>
      <c r="E81" s="3">
        <v>4</v>
      </c>
      <c r="F81" s="47" t="s">
        <v>1708</v>
      </c>
      <c r="G81" s="102">
        <v>1.8980000019073486</v>
      </c>
      <c r="H81" s="4">
        <v>0.15399999916553497</v>
      </c>
      <c r="I81" s="4">
        <v>2.3229999467730522E-2</v>
      </c>
      <c r="J81" s="13">
        <v>12.324675403843242</v>
      </c>
      <c r="K81" s="13">
        <v>81.704694162559775</v>
      </c>
      <c r="L81">
        <f t="shared" si="4"/>
        <v>54.942105318370622</v>
      </c>
      <c r="M81">
        <f t="shared" si="5"/>
        <v>50.819999724626541</v>
      </c>
      <c r="N81">
        <f t="shared" si="6"/>
        <v>57.689210584289171</v>
      </c>
      <c r="O81">
        <f t="shared" si="7"/>
        <v>51.343397420017361</v>
      </c>
      <c r="P81">
        <v>57.504605110419448</v>
      </c>
      <c r="Q81" s="3">
        <v>81</v>
      </c>
    </row>
    <row r="82" spans="1:17" x14ac:dyDescent="0.3">
      <c r="A82" s="3">
        <v>82</v>
      </c>
      <c r="B82" s="4">
        <v>493711.38420799799</v>
      </c>
      <c r="C82" s="4">
        <v>5180678.0702799903</v>
      </c>
      <c r="D82" s="3">
        <v>17</v>
      </c>
      <c r="E82" s="3">
        <v>4</v>
      </c>
      <c r="F82" s="47" t="s">
        <v>1708</v>
      </c>
      <c r="G82" s="102">
        <v>1.9759999513626099</v>
      </c>
      <c r="H82" s="4">
        <v>0.16030000150203705</v>
      </c>
      <c r="I82" s="4">
        <v>2.5149999186396599E-2</v>
      </c>
      <c r="J82" s="13">
        <v>12.326886667792698</v>
      </c>
      <c r="K82" s="13">
        <v>78.568589076989312</v>
      </c>
      <c r="L82">
        <f t="shared" si="4"/>
        <v>57.199998592075552</v>
      </c>
      <c r="M82">
        <f t="shared" si="5"/>
        <v>52.899000495672226</v>
      </c>
      <c r="N82">
        <f t="shared" si="6"/>
        <v>60.059998521679361</v>
      </c>
      <c r="O82">
        <f t="shared" si="7"/>
        <v>53.453398684294633</v>
      </c>
      <c r="P82">
        <v>59.867806526409993</v>
      </c>
      <c r="Q82" s="3">
        <v>82</v>
      </c>
    </row>
    <row r="83" spans="1:17" x14ac:dyDescent="0.3">
      <c r="A83" s="3">
        <v>83</v>
      </c>
      <c r="B83" s="4">
        <v>493743.27039100003</v>
      </c>
      <c r="C83" s="4">
        <v>5180656.0347600002</v>
      </c>
      <c r="D83" s="3">
        <v>18</v>
      </c>
      <c r="E83" s="3">
        <v>4</v>
      </c>
      <c r="F83" s="47" t="s">
        <v>1708</v>
      </c>
      <c r="G83" s="102">
        <v>1.7649999856948853</v>
      </c>
      <c r="H83" s="4">
        <v>0.14659999310970306</v>
      </c>
      <c r="I83" s="4">
        <v>2.0570000633597374E-2</v>
      </c>
      <c r="J83" s="13">
        <v>12.039563906214568</v>
      </c>
      <c r="K83" s="13">
        <v>85.804566423399962</v>
      </c>
      <c r="L83">
        <f t="shared" si="4"/>
        <v>51.092104849062473</v>
      </c>
      <c r="M83">
        <f t="shared" si="5"/>
        <v>48.377997726202011</v>
      </c>
      <c r="N83">
        <f t="shared" si="6"/>
        <v>53.646710091515622</v>
      </c>
      <c r="O83">
        <f t="shared" si="7"/>
        <v>47.745571981448904</v>
      </c>
      <c r="P83">
        <v>53.475040619222781</v>
      </c>
      <c r="Q83" s="3">
        <v>83</v>
      </c>
    </row>
    <row r="84" spans="1:17" x14ac:dyDescent="0.3">
      <c r="A84" s="3">
        <v>84</v>
      </c>
      <c r="B84" s="4">
        <v>493775.195645998</v>
      </c>
      <c r="C84" s="4">
        <v>5180671.4475499904</v>
      </c>
      <c r="D84" s="3">
        <v>19</v>
      </c>
      <c r="E84" s="3">
        <v>4</v>
      </c>
      <c r="F84" s="47" t="s">
        <v>1708</v>
      </c>
      <c r="G84" s="102">
        <v>1.843000054359436</v>
      </c>
      <c r="H84" s="4">
        <v>0.14939999580383301</v>
      </c>
      <c r="I84" s="4">
        <v>1.8999999389052391E-2</v>
      </c>
      <c r="J84" s="13">
        <v>12.336011419835341</v>
      </c>
      <c r="K84" s="13">
        <v>97.000005980071464</v>
      </c>
      <c r="L84">
        <f t="shared" si="4"/>
        <v>53.350001573562629</v>
      </c>
      <c r="M84">
        <f t="shared" si="5"/>
        <v>49.301998615264893</v>
      </c>
      <c r="N84">
        <f t="shared" si="6"/>
        <v>56.017501652240767</v>
      </c>
      <c r="O84">
        <f t="shared" si="7"/>
        <v>49.855576470494285</v>
      </c>
      <c r="P84">
        <v>55.838245646953602</v>
      </c>
      <c r="Q84" s="3">
        <v>84</v>
      </c>
    </row>
    <row r="85" spans="1:17" x14ac:dyDescent="0.3">
      <c r="A85" s="3">
        <v>85</v>
      </c>
      <c r="B85" s="4">
        <v>493807.10502900003</v>
      </c>
      <c r="C85" s="4">
        <v>5180671.6367899803</v>
      </c>
      <c r="D85" s="3">
        <v>20</v>
      </c>
      <c r="E85" s="3">
        <v>4</v>
      </c>
      <c r="F85" s="47" t="s">
        <v>1708</v>
      </c>
      <c r="G85" s="102">
        <v>1.8930000066757202</v>
      </c>
      <c r="H85" s="4">
        <v>0.14599999785423279</v>
      </c>
      <c r="I85" s="4">
        <v>2.0360000431537628E-2</v>
      </c>
      <c r="J85" s="13">
        <v>12.965753660939789</v>
      </c>
      <c r="K85" s="13">
        <v>92.976422718708022</v>
      </c>
      <c r="L85">
        <f t="shared" si="4"/>
        <v>54.79736861429717</v>
      </c>
      <c r="M85">
        <f t="shared" si="5"/>
        <v>48.17999929189682</v>
      </c>
      <c r="N85">
        <f t="shared" si="6"/>
        <v>57.537237045012056</v>
      </c>
      <c r="O85">
        <f t="shared" si="7"/>
        <v>51.208140970060732</v>
      </c>
      <c r="P85">
        <v>57.353117886468027</v>
      </c>
      <c r="Q85" s="3">
        <v>85</v>
      </c>
    </row>
    <row r="86" spans="1:17" x14ac:dyDescent="0.3">
      <c r="A86" s="3">
        <v>86</v>
      </c>
      <c r="B86" s="4">
        <v>493838.99775600003</v>
      </c>
      <c r="C86" s="4">
        <v>5180655.6023700004</v>
      </c>
      <c r="D86" s="3">
        <v>21</v>
      </c>
      <c r="E86" s="3">
        <v>4</v>
      </c>
      <c r="F86" s="47" t="s">
        <v>1708</v>
      </c>
      <c r="G86" s="102">
        <v>2.0260000228881836</v>
      </c>
      <c r="H86" s="4">
        <v>0.16230000555515289</v>
      </c>
      <c r="I86" s="4">
        <v>2.3339999839663506E-2</v>
      </c>
      <c r="J86" s="13">
        <v>12.483055782765867</v>
      </c>
      <c r="K86" s="13">
        <v>86.80377192827747</v>
      </c>
      <c r="L86">
        <f t="shared" si="4"/>
        <v>58.647369083605334</v>
      </c>
      <c r="M86">
        <f t="shared" si="5"/>
        <v>53.559001833200455</v>
      </c>
      <c r="N86">
        <f t="shared" si="6"/>
        <v>61.579737537785611</v>
      </c>
      <c r="O86">
        <f t="shared" si="7"/>
        <v>54.805966408629196</v>
      </c>
      <c r="P86">
        <v>61.382682377664707</v>
      </c>
      <c r="Q86" s="3">
        <v>86</v>
      </c>
    </row>
    <row r="87" spans="1:17" x14ac:dyDescent="0.3">
      <c r="A87" s="3">
        <v>87</v>
      </c>
      <c r="B87" s="4">
        <v>493870.93683800002</v>
      </c>
      <c r="C87" s="4">
        <v>5180684.7948000003</v>
      </c>
      <c r="D87" s="3">
        <v>22</v>
      </c>
      <c r="E87" s="3">
        <v>4</v>
      </c>
      <c r="F87" s="47" t="s">
        <v>1708</v>
      </c>
      <c r="G87" s="102">
        <v>1.5750000476837158</v>
      </c>
      <c r="H87" s="4">
        <v>0.12280000001192093</v>
      </c>
      <c r="I87" s="4">
        <v>1.8890000879764557E-2</v>
      </c>
      <c r="J87" s="13">
        <v>12.825733286081606</v>
      </c>
      <c r="K87" s="13">
        <v>83.377447026532195</v>
      </c>
      <c r="L87">
        <f t="shared" si="4"/>
        <v>45.592106643475987</v>
      </c>
      <c r="M87">
        <f t="shared" si="5"/>
        <v>40.524000003933907</v>
      </c>
      <c r="N87">
        <f t="shared" si="6"/>
        <v>47.871711975649802</v>
      </c>
      <c r="O87">
        <f t="shared" si="7"/>
        <v>42.605823658328326</v>
      </c>
      <c r="P87">
        <v>47.718522497327733</v>
      </c>
      <c r="Q87" s="3">
        <v>87</v>
      </c>
    </row>
    <row r="88" spans="1:17" x14ac:dyDescent="0.3">
      <c r="A88" s="3">
        <v>88</v>
      </c>
      <c r="B88" s="4">
        <v>493902.842645998</v>
      </c>
      <c r="C88" s="4">
        <v>5180681.5397699904</v>
      </c>
      <c r="D88" s="3">
        <v>23</v>
      </c>
      <c r="E88" s="3">
        <v>4</v>
      </c>
      <c r="F88" s="47" t="s">
        <v>1708</v>
      </c>
      <c r="G88" s="102">
        <v>1.7400000095367432</v>
      </c>
      <c r="H88" s="4">
        <v>0.13030000030994415</v>
      </c>
      <c r="I88" s="4">
        <v>1.5069999732077122E-2</v>
      </c>
      <c r="J88" s="13">
        <v>13.353798966982435</v>
      </c>
      <c r="K88" s="13">
        <v>115.46118384017491</v>
      </c>
      <c r="L88">
        <f t="shared" si="4"/>
        <v>50.368421328695199</v>
      </c>
      <c r="M88">
        <f t="shared" si="5"/>
        <v>42.999000102281578</v>
      </c>
      <c r="N88">
        <f t="shared" si="6"/>
        <v>52.886842395129975</v>
      </c>
      <c r="O88">
        <f t="shared" si="7"/>
        <v>47.069289731665677</v>
      </c>
      <c r="P88">
        <v>52.717604499465565</v>
      </c>
      <c r="Q88" s="3">
        <v>88</v>
      </c>
    </row>
    <row r="89" spans="1:17" x14ac:dyDescent="0.3">
      <c r="A89" s="3">
        <v>89</v>
      </c>
      <c r="B89" s="4">
        <v>493935.202922998</v>
      </c>
      <c r="C89" s="4">
        <v>5180676.1413799804</v>
      </c>
      <c r="D89" s="3">
        <v>24</v>
      </c>
      <c r="E89" s="3">
        <v>4</v>
      </c>
      <c r="F89" s="47" t="s">
        <v>1708</v>
      </c>
      <c r="G89" s="102">
        <v>1.7790000438690186</v>
      </c>
      <c r="H89" s="4">
        <v>0.1395999938249588</v>
      </c>
      <c r="I89" s="4">
        <v>1.6620000824332237E-2</v>
      </c>
      <c r="J89" s="13">
        <v>12.743553886540035</v>
      </c>
      <c r="K89" s="13">
        <v>107.03970852182528</v>
      </c>
      <c r="L89">
        <f t="shared" si="4"/>
        <v>51.497369690945277</v>
      </c>
      <c r="M89">
        <f t="shared" si="5"/>
        <v>46.067997962236412</v>
      </c>
      <c r="N89">
        <f t="shared" si="6"/>
        <v>54.072238175492558</v>
      </c>
      <c r="O89">
        <f t="shared" si="7"/>
        <v>48.124291976188374</v>
      </c>
      <c r="P89">
        <v>53.899207013330987</v>
      </c>
      <c r="Q89" s="3">
        <v>89</v>
      </c>
    </row>
    <row r="90" spans="1:17" x14ac:dyDescent="0.3">
      <c r="A90" s="3">
        <v>90</v>
      </c>
      <c r="B90" s="4">
        <v>493966.647998998</v>
      </c>
      <c r="C90" s="4">
        <v>5180668.6962400004</v>
      </c>
      <c r="D90" s="3">
        <v>25</v>
      </c>
      <c r="E90" s="3">
        <v>4</v>
      </c>
      <c r="F90" s="47" t="s">
        <v>1708</v>
      </c>
      <c r="G90" s="102">
        <v>1.9440000057220459</v>
      </c>
      <c r="H90" s="4">
        <v>0.13910000026226044</v>
      </c>
      <c r="I90" s="4">
        <v>1.8300000578165054E-2</v>
      </c>
      <c r="J90" s="13">
        <v>13.975557167913804</v>
      </c>
      <c r="K90" s="13">
        <v>106.22950515321629</v>
      </c>
      <c r="L90">
        <f t="shared" si="4"/>
        <v>56.273684376164489</v>
      </c>
      <c r="M90">
        <f t="shared" si="5"/>
        <v>45.903000086545944</v>
      </c>
      <c r="N90">
        <f t="shared" si="6"/>
        <v>59.087368594972745</v>
      </c>
      <c r="O90">
        <f t="shared" si="7"/>
        <v>52.587758049525746</v>
      </c>
      <c r="P90">
        <v>58.898289015468841</v>
      </c>
      <c r="Q90" s="3">
        <v>90</v>
      </c>
    </row>
    <row r="91" spans="1:17" x14ac:dyDescent="0.3">
      <c r="A91" s="3">
        <v>91</v>
      </c>
      <c r="B91" s="4">
        <v>493998.558499999</v>
      </c>
      <c r="C91" s="4">
        <v>5180669.9977099802</v>
      </c>
      <c r="D91" s="3">
        <v>26</v>
      </c>
      <c r="E91" s="3">
        <v>4</v>
      </c>
      <c r="F91" s="47" t="s">
        <v>1708</v>
      </c>
      <c r="G91" s="102">
        <v>2.3889999389648437</v>
      </c>
      <c r="H91" s="4">
        <v>0.16820000112056732</v>
      </c>
      <c r="I91" s="4">
        <v>2.1570000797510147E-2</v>
      </c>
      <c r="J91" s="13">
        <v>14.203328912301174</v>
      </c>
      <c r="K91" s="13">
        <v>110.7556722594377</v>
      </c>
      <c r="L91">
        <f t="shared" si="4"/>
        <v>69.155261391087592</v>
      </c>
      <c r="M91">
        <f t="shared" si="5"/>
        <v>55.506000369787216</v>
      </c>
      <c r="N91">
        <f t="shared" si="6"/>
        <v>72.613024460641995</v>
      </c>
      <c r="O91">
        <f t="shared" si="7"/>
        <v>64.625591769971379</v>
      </c>
      <c r="P91">
        <v>72.380662782367949</v>
      </c>
      <c r="Q91" s="3">
        <v>91</v>
      </c>
    </row>
    <row r="92" spans="1:17" x14ac:dyDescent="0.3">
      <c r="A92" s="3">
        <v>92</v>
      </c>
      <c r="B92" s="4">
        <v>494030.468212999</v>
      </c>
      <c r="C92" s="4">
        <v>5180670.5214999802</v>
      </c>
      <c r="D92" s="3">
        <v>27</v>
      </c>
      <c r="E92" s="3">
        <v>4</v>
      </c>
      <c r="F92" s="47" t="s">
        <v>1708</v>
      </c>
      <c r="G92" s="102">
        <v>2.1059999465942383</v>
      </c>
      <c r="H92" s="4">
        <v>0.16930000483989716</v>
      </c>
      <c r="I92" s="4">
        <v>2.135000005364418E-2</v>
      </c>
      <c r="J92" s="13">
        <v>12.439455914876261</v>
      </c>
      <c r="K92" s="13">
        <v>98.641683433381075</v>
      </c>
      <c r="L92">
        <f t="shared" si="4"/>
        <v>60.963156348780586</v>
      </c>
      <c r="M92">
        <f t="shared" si="5"/>
        <v>55.869001597166061</v>
      </c>
      <c r="N92">
        <f t="shared" si="6"/>
        <v>64.01131416621962</v>
      </c>
      <c r="O92">
        <f t="shared" si="7"/>
        <v>56.970069607935464</v>
      </c>
      <c r="P92">
        <v>63.806477960887726</v>
      </c>
      <c r="Q92" s="3">
        <v>92</v>
      </c>
    </row>
    <row r="93" spans="1:17" x14ac:dyDescent="0.3">
      <c r="A93" s="3">
        <v>93</v>
      </c>
      <c r="B93" s="4">
        <v>494062.370444</v>
      </c>
      <c r="C93" s="4">
        <v>5180663.4891600003</v>
      </c>
      <c r="D93" s="3">
        <v>28</v>
      </c>
      <c r="E93" s="3">
        <v>4</v>
      </c>
      <c r="F93" s="47" t="s">
        <v>1708</v>
      </c>
      <c r="G93" s="102">
        <v>2.4760000705718994</v>
      </c>
      <c r="H93" s="4">
        <v>0.17659999430179596</v>
      </c>
      <c r="I93" s="4">
        <v>2.5930000469088554E-2</v>
      </c>
      <c r="J93" s="13">
        <v>14.020385902961037</v>
      </c>
      <c r="K93" s="13">
        <v>95.487852903187061</v>
      </c>
      <c r="L93">
        <f t="shared" si="4"/>
        <v>71.673686253397108</v>
      </c>
      <c r="M93">
        <f t="shared" si="5"/>
        <v>58.277998119592667</v>
      </c>
      <c r="N93">
        <f t="shared" si="6"/>
        <v>75.257370566066982</v>
      </c>
      <c r="O93">
        <f t="shared" si="7"/>
        <v>66.979059803799615</v>
      </c>
      <c r="P93">
        <v>75.016546980255569</v>
      </c>
      <c r="Q93" s="3">
        <v>93</v>
      </c>
    </row>
    <row r="94" spans="1:17" x14ac:dyDescent="0.3">
      <c r="A94" s="3">
        <v>94</v>
      </c>
      <c r="B94" s="4">
        <v>494094.297571</v>
      </c>
      <c r="C94" s="4">
        <v>5180681.6816999903</v>
      </c>
      <c r="D94" s="3">
        <v>29</v>
      </c>
      <c r="E94" s="3">
        <v>4</v>
      </c>
      <c r="F94" s="47" t="s">
        <v>1708</v>
      </c>
      <c r="G94" s="102">
        <v>2.1340000629425049</v>
      </c>
      <c r="H94" s="4">
        <v>0.17280000448226929</v>
      </c>
      <c r="I94" s="4">
        <v>2.4590000510215759E-2</v>
      </c>
      <c r="J94" s="13">
        <v>12.349537080952281</v>
      </c>
      <c r="K94" s="13">
        <v>86.783245980655764</v>
      </c>
      <c r="L94">
        <f t="shared" si="4"/>
        <v>61.773686032546202</v>
      </c>
      <c r="M94">
        <f t="shared" si="5"/>
        <v>57.024001479148865</v>
      </c>
      <c r="N94">
        <f t="shared" si="6"/>
        <v>64.862370334173519</v>
      </c>
      <c r="O94">
        <f t="shared" si="7"/>
        <v>57.727509597414432</v>
      </c>
      <c r="P94">
        <v>64.654810749104172</v>
      </c>
      <c r="Q94" s="3">
        <v>94</v>
      </c>
    </row>
    <row r="95" spans="1:17" x14ac:dyDescent="0.3">
      <c r="A95" s="3">
        <v>95</v>
      </c>
      <c r="B95" s="4">
        <v>493276.726444998</v>
      </c>
      <c r="C95" s="4">
        <v>5180689.0780499903</v>
      </c>
      <c r="D95" s="3">
        <v>3</v>
      </c>
      <c r="E95" s="3">
        <v>5</v>
      </c>
      <c r="F95" s="47" t="s">
        <v>1708</v>
      </c>
      <c r="G95" s="102">
        <v>1.5520000457763672</v>
      </c>
      <c r="H95" s="4">
        <v>0.13230000436306</v>
      </c>
      <c r="I95" s="4">
        <v>2.3709999397397041E-2</v>
      </c>
      <c r="J95" s="13">
        <v>11.730914547193372</v>
      </c>
      <c r="K95" s="13">
        <v>65.457616415913975</v>
      </c>
      <c r="L95">
        <f t="shared" si="4"/>
        <v>44.926317114579057</v>
      </c>
      <c r="M95">
        <f t="shared" si="5"/>
        <v>43.659001439809799</v>
      </c>
      <c r="N95">
        <f t="shared" si="6"/>
        <v>47.172632970308022</v>
      </c>
      <c r="O95">
        <f t="shared" si="7"/>
        <v>41.983643343574144</v>
      </c>
      <c r="P95">
        <v>47.021680544803047</v>
      </c>
      <c r="Q95" s="3">
        <v>95</v>
      </c>
    </row>
    <row r="96" spans="1:17" x14ac:dyDescent="0.3">
      <c r="A96" s="3">
        <v>96</v>
      </c>
      <c r="B96" s="4">
        <v>493308.02597100002</v>
      </c>
      <c r="C96" s="4">
        <v>5180687.1739800004</v>
      </c>
      <c r="D96" s="3">
        <v>4</v>
      </c>
      <c r="E96" s="3">
        <v>5</v>
      </c>
      <c r="F96" s="47" t="s">
        <v>1708</v>
      </c>
      <c r="G96" s="102">
        <v>1.2580000162124634</v>
      </c>
      <c r="H96" s="4">
        <v>0.10700000077486038</v>
      </c>
      <c r="I96" s="4">
        <v>2.1360000595450401E-2</v>
      </c>
      <c r="J96" s="13">
        <v>11.757009412172174</v>
      </c>
      <c r="K96" s="13">
        <v>58.895130203339626</v>
      </c>
      <c r="L96">
        <f t="shared" si="4"/>
        <v>36.415789942992362</v>
      </c>
      <c r="M96">
        <f t="shared" si="5"/>
        <v>35.310000255703926</v>
      </c>
      <c r="N96">
        <f t="shared" si="6"/>
        <v>38.236579440141995</v>
      </c>
      <c r="O96">
        <f t="shared" si="7"/>
        <v>34.030555701726378</v>
      </c>
      <c r="P96">
        <v>38.114222385933545</v>
      </c>
      <c r="Q96" s="3">
        <v>96</v>
      </c>
    </row>
    <row r="97" spans="1:17" x14ac:dyDescent="0.3">
      <c r="A97" s="3">
        <v>97</v>
      </c>
      <c r="B97" s="4">
        <v>493339.95637500001</v>
      </c>
      <c r="C97" s="4">
        <v>5180706.3626100002</v>
      </c>
      <c r="D97" s="3">
        <v>5</v>
      </c>
      <c r="E97" s="3">
        <v>5</v>
      </c>
      <c r="F97" s="47" t="s">
        <v>1708</v>
      </c>
      <c r="G97" s="102">
        <v>1.625</v>
      </c>
      <c r="H97" s="4">
        <v>0.13109999895095825</v>
      </c>
      <c r="I97" s="4">
        <v>2.5380000472068787E-2</v>
      </c>
      <c r="J97" s="13">
        <v>12.395118329542308</v>
      </c>
      <c r="K97" s="13">
        <v>64.026791559296697</v>
      </c>
      <c r="L97">
        <f t="shared" si="4"/>
        <v>47.039473684210527</v>
      </c>
      <c r="M97">
        <f t="shared" si="5"/>
        <v>43.26299965381623</v>
      </c>
      <c r="N97">
        <f t="shared" si="6"/>
        <v>49.391447368421062</v>
      </c>
      <c r="O97">
        <f t="shared" si="7"/>
        <v>43.958388157894746</v>
      </c>
      <c r="P97">
        <v>49.233394736842122</v>
      </c>
      <c r="Q97" s="3">
        <v>97</v>
      </c>
    </row>
    <row r="98" spans="1:17" x14ac:dyDescent="0.3">
      <c r="A98" s="3">
        <v>98</v>
      </c>
      <c r="B98" s="4">
        <v>493371.862522999</v>
      </c>
      <c r="C98" s="4">
        <v>5180703.7714799903</v>
      </c>
      <c r="D98" s="3">
        <v>6</v>
      </c>
      <c r="E98" s="3">
        <v>5</v>
      </c>
      <c r="F98" s="47" t="s">
        <v>1708</v>
      </c>
      <c r="G98" s="102">
        <v>1.3880000114440918</v>
      </c>
      <c r="H98" s="4">
        <v>0.12060000002384186</v>
      </c>
      <c r="I98" s="4">
        <v>1.9279999658465385E-2</v>
      </c>
      <c r="J98" s="13">
        <v>11.509121153977553</v>
      </c>
      <c r="K98" s="13">
        <v>71.991703113680003</v>
      </c>
      <c r="L98">
        <f t="shared" si="4"/>
        <v>40.178947699697396</v>
      </c>
      <c r="M98">
        <f t="shared" si="5"/>
        <v>39.798000007867813</v>
      </c>
      <c r="N98">
        <f t="shared" si="6"/>
        <v>42.187895084682282</v>
      </c>
      <c r="O98">
        <f t="shared" si="7"/>
        <v>37.54722662536723</v>
      </c>
      <c r="P98">
        <v>42.052893820411299</v>
      </c>
      <c r="Q98" s="3">
        <v>98</v>
      </c>
    </row>
    <row r="99" spans="1:17" x14ac:dyDescent="0.3">
      <c r="A99" s="3">
        <v>99</v>
      </c>
      <c r="B99" s="4">
        <v>493403.78188800003</v>
      </c>
      <c r="C99" s="4">
        <v>5180713.1816999903</v>
      </c>
      <c r="D99" s="3">
        <v>7</v>
      </c>
      <c r="E99" s="3">
        <v>5</v>
      </c>
      <c r="F99" s="47" t="s">
        <v>1708</v>
      </c>
      <c r="G99" s="102">
        <v>1.8999999761581421</v>
      </c>
      <c r="H99" s="4">
        <v>0.14319999516010284</v>
      </c>
      <c r="I99" s="4">
        <v>2.5040000677108765E-2</v>
      </c>
      <c r="J99" s="13">
        <v>13.268156706526927</v>
      </c>
      <c r="K99" s="13">
        <v>75.878591245210984</v>
      </c>
      <c r="L99">
        <f t="shared" si="4"/>
        <v>54.999999309840959</v>
      </c>
      <c r="M99">
        <f t="shared" si="5"/>
        <v>47.255998402833939</v>
      </c>
      <c r="N99">
        <f t="shared" si="6"/>
        <v>57.749999275333018</v>
      </c>
      <c r="O99">
        <f t="shared" si="7"/>
        <v>51.397499355046385</v>
      </c>
      <c r="P99">
        <v>57.565199277651956</v>
      </c>
      <c r="Q99" s="3">
        <v>99</v>
      </c>
    </row>
    <row r="100" spans="1:17" x14ac:dyDescent="0.3">
      <c r="A100" s="3">
        <v>100</v>
      </c>
      <c r="B100" s="4">
        <v>493435.68717500003</v>
      </c>
      <c r="C100" s="4">
        <v>5180709.8130599903</v>
      </c>
      <c r="D100" s="3">
        <v>8</v>
      </c>
      <c r="E100" s="3">
        <v>5</v>
      </c>
      <c r="F100" s="47" t="s">
        <v>1708</v>
      </c>
      <c r="G100" s="102">
        <v>1.9329999685287476</v>
      </c>
      <c r="H100" s="4">
        <v>0.15649999678134918</v>
      </c>
      <c r="I100" s="4">
        <v>2.5200000032782555E-2</v>
      </c>
      <c r="J100" s="13">
        <v>12.351437752611583</v>
      </c>
      <c r="K100" s="13">
        <v>76.706347857703079</v>
      </c>
      <c r="L100">
        <f t="shared" si="4"/>
        <v>55.9552622468848</v>
      </c>
      <c r="M100">
        <f t="shared" si="5"/>
        <v>51.64499893784523</v>
      </c>
      <c r="N100">
        <f t="shared" si="6"/>
        <v>58.753025359229071</v>
      </c>
      <c r="O100">
        <f t="shared" si="7"/>
        <v>52.290192569713874</v>
      </c>
      <c r="P100">
        <v>58.565015678079547</v>
      </c>
      <c r="Q100" s="3">
        <v>100</v>
      </c>
    </row>
    <row r="101" spans="1:17" x14ac:dyDescent="0.3">
      <c r="A101" s="3">
        <v>101</v>
      </c>
      <c r="B101" s="4">
        <v>493467.584636999</v>
      </c>
      <c r="C101" s="4">
        <v>5180699.2216499904</v>
      </c>
      <c r="D101" s="3">
        <v>9</v>
      </c>
      <c r="E101" s="3">
        <v>5</v>
      </c>
      <c r="F101" s="47" t="s">
        <v>1708</v>
      </c>
      <c r="G101" s="102">
        <v>1.8639999628067017</v>
      </c>
      <c r="H101" s="4">
        <v>0.1582999974489212</v>
      </c>
      <c r="I101" s="4">
        <v>2.7829999104142189E-2</v>
      </c>
      <c r="J101" s="13">
        <v>11.775110504396313</v>
      </c>
      <c r="K101" s="13">
        <v>66.978082026932796</v>
      </c>
      <c r="L101">
        <f t="shared" si="4"/>
        <v>53.957893660194003</v>
      </c>
      <c r="M101">
        <f t="shared" si="5"/>
        <v>52.238999158143997</v>
      </c>
      <c r="N101">
        <f t="shared" si="6"/>
        <v>56.65578834320371</v>
      </c>
      <c r="O101">
        <f t="shared" si="7"/>
        <v>50.423651625451306</v>
      </c>
      <c r="P101">
        <v>56.474489820505468</v>
      </c>
      <c r="Q101" s="3">
        <v>101</v>
      </c>
    </row>
    <row r="102" spans="1:17" x14ac:dyDescent="0.3">
      <c r="A102" s="3">
        <v>102</v>
      </c>
      <c r="B102" s="4">
        <v>493499.50784600002</v>
      </c>
      <c r="C102" s="4">
        <v>5180712.2994100004</v>
      </c>
      <c r="D102" s="3">
        <v>10</v>
      </c>
      <c r="E102" s="3">
        <v>5</v>
      </c>
      <c r="F102" s="47" t="s">
        <v>1708</v>
      </c>
      <c r="G102" s="102">
        <v>1.7460000514984131</v>
      </c>
      <c r="H102" s="4">
        <v>0.13470000028610229</v>
      </c>
      <c r="I102" s="4">
        <v>2.604999952018261E-2</v>
      </c>
      <c r="J102" s="13">
        <v>12.962138439420308</v>
      </c>
      <c r="K102" s="13">
        <v>67.024955226800472</v>
      </c>
      <c r="L102">
        <f t="shared" si="4"/>
        <v>50.542106753901436</v>
      </c>
      <c r="M102">
        <f t="shared" si="5"/>
        <v>44.451000094413757</v>
      </c>
      <c r="N102">
        <f t="shared" si="6"/>
        <v>53.069212091596519</v>
      </c>
      <c r="O102">
        <f t="shared" si="7"/>
        <v>47.2315987615209</v>
      </c>
      <c r="P102">
        <v>52.89939061290341</v>
      </c>
      <c r="Q102" s="3">
        <v>102</v>
      </c>
    </row>
    <row r="103" spans="1:17" x14ac:dyDescent="0.3">
      <c r="A103" s="3">
        <v>103</v>
      </c>
      <c r="B103" s="4">
        <v>493531.398579998</v>
      </c>
      <c r="C103" s="4">
        <v>5180695.3743799804</v>
      </c>
      <c r="D103" s="3">
        <v>11</v>
      </c>
      <c r="E103" s="3">
        <v>5</v>
      </c>
      <c r="F103" s="47" t="s">
        <v>1708</v>
      </c>
      <c r="G103" s="102">
        <v>1.7560000419616699</v>
      </c>
      <c r="H103" s="4">
        <v>0.14239999651908875</v>
      </c>
      <c r="I103" s="4">
        <v>2.2709999233484268E-2</v>
      </c>
      <c r="J103" s="13">
        <v>12.331461270269608</v>
      </c>
      <c r="K103" s="13">
        <v>77.322769759171706</v>
      </c>
      <c r="L103">
        <f t="shared" si="4"/>
        <v>50.831580162048347</v>
      </c>
      <c r="M103">
        <f t="shared" si="5"/>
        <v>46.991998851299286</v>
      </c>
      <c r="N103">
        <f t="shared" si="6"/>
        <v>53.373159170150771</v>
      </c>
      <c r="O103">
        <f t="shared" si="7"/>
        <v>47.502111661434185</v>
      </c>
      <c r="P103">
        <v>53.202365060806294</v>
      </c>
      <c r="Q103" s="3">
        <v>103</v>
      </c>
    </row>
    <row r="104" spans="1:17" x14ac:dyDescent="0.3">
      <c r="A104" s="3">
        <v>104</v>
      </c>
      <c r="B104" s="4">
        <v>493561.31900000002</v>
      </c>
      <c r="C104" s="4">
        <v>5180707.22915</v>
      </c>
      <c r="D104" s="3">
        <v>12</v>
      </c>
      <c r="E104" s="3">
        <v>5</v>
      </c>
      <c r="F104" s="47" t="s">
        <v>1708</v>
      </c>
      <c r="G104" s="102">
        <v>1.7669999599456787</v>
      </c>
      <c r="H104" s="4">
        <v>0.14079999923706055</v>
      </c>
      <c r="I104" s="4">
        <v>2.2260000929236412E-2</v>
      </c>
      <c r="J104" s="13">
        <v>12.549715692616136</v>
      </c>
      <c r="K104" s="13">
        <v>79.380048795276139</v>
      </c>
      <c r="L104">
        <f t="shared" si="4"/>
        <v>51.149998840532824</v>
      </c>
      <c r="M104">
        <f t="shared" si="5"/>
        <v>46.46399974822998</v>
      </c>
      <c r="N104">
        <f t="shared" si="6"/>
        <v>53.707498782559448</v>
      </c>
      <c r="O104">
        <f t="shared" si="7"/>
        <v>47.799673916477907</v>
      </c>
      <c r="P104">
        <v>53.535634786455262</v>
      </c>
      <c r="Q104" s="3">
        <v>104</v>
      </c>
    </row>
    <row r="105" spans="1:17" x14ac:dyDescent="0.3">
      <c r="A105" s="3">
        <v>105</v>
      </c>
      <c r="B105" s="4">
        <v>493595.221616</v>
      </c>
      <c r="C105" s="4">
        <v>5180699.9730599904</v>
      </c>
      <c r="D105" s="3">
        <v>13</v>
      </c>
      <c r="E105" s="3">
        <v>5</v>
      </c>
      <c r="F105" s="47" t="s">
        <v>1708</v>
      </c>
      <c r="G105" s="102">
        <v>1.5010000467300415</v>
      </c>
      <c r="H105" s="4">
        <v>0.13120000064373016</v>
      </c>
      <c r="I105" s="4">
        <v>2.2229999303817749E-2</v>
      </c>
      <c r="J105" s="13">
        <v>11.440549080529077</v>
      </c>
      <c r="K105" s="13">
        <v>67.521371738066676</v>
      </c>
      <c r="L105">
        <f t="shared" si="4"/>
        <v>43.45000135271173</v>
      </c>
      <c r="M105">
        <f t="shared" si="5"/>
        <v>43.296000212430954</v>
      </c>
      <c r="N105">
        <f t="shared" si="6"/>
        <v>45.622501420347326</v>
      </c>
      <c r="O105">
        <f t="shared" si="7"/>
        <v>40.604026264109123</v>
      </c>
      <c r="P105">
        <v>45.476509415802219</v>
      </c>
      <c r="Q105" s="3">
        <v>105</v>
      </c>
    </row>
    <row r="106" spans="1:17" x14ac:dyDescent="0.3">
      <c r="A106" s="3">
        <v>106</v>
      </c>
      <c r="B106" s="4">
        <v>493627.13805200002</v>
      </c>
      <c r="C106" s="4">
        <v>5180706.9397900002</v>
      </c>
      <c r="D106" s="3">
        <v>14</v>
      </c>
      <c r="E106" s="3">
        <v>5</v>
      </c>
      <c r="F106" s="47" t="s">
        <v>1708</v>
      </c>
      <c r="G106" s="102">
        <v>1.5410000085830688</v>
      </c>
      <c r="H106" s="4">
        <v>0.12080000340938568</v>
      </c>
      <c r="I106" s="4">
        <v>2.1269999444484711E-2</v>
      </c>
      <c r="J106" s="13">
        <v>12.756622227573043</v>
      </c>
      <c r="K106" s="13">
        <v>72.449461628107784</v>
      </c>
      <c r="L106">
        <f t="shared" si="4"/>
        <v>44.607894985299367</v>
      </c>
      <c r="M106">
        <f t="shared" si="5"/>
        <v>39.864001125097275</v>
      </c>
      <c r="N106">
        <f t="shared" si="6"/>
        <v>46.838289734564334</v>
      </c>
      <c r="O106">
        <f t="shared" si="7"/>
        <v>41.686077863762257</v>
      </c>
      <c r="P106">
        <v>46.688407207413732</v>
      </c>
      <c r="Q106" s="3">
        <v>106</v>
      </c>
    </row>
    <row r="107" spans="1:17" x14ac:dyDescent="0.3">
      <c r="A107" s="3">
        <v>107</v>
      </c>
      <c r="B107" s="4">
        <v>493659.03774300002</v>
      </c>
      <c r="C107" s="4">
        <v>5180698.1273499904</v>
      </c>
      <c r="D107" s="3">
        <v>15</v>
      </c>
      <c r="E107" s="3">
        <v>5</v>
      </c>
      <c r="F107" s="47" t="s">
        <v>1708</v>
      </c>
      <c r="G107" s="102">
        <v>1.5679999589920044</v>
      </c>
      <c r="H107" s="4">
        <v>0.12319999933242798</v>
      </c>
      <c r="I107" s="4">
        <v>2.0819999277591705E-2</v>
      </c>
      <c r="J107" s="13">
        <v>12.72727246337967</v>
      </c>
      <c r="K107" s="13">
        <v>75.312200451400699</v>
      </c>
      <c r="L107">
        <f t="shared" si="4"/>
        <v>45.389472497136971</v>
      </c>
      <c r="M107">
        <f t="shared" si="5"/>
        <v>40.655999779701233</v>
      </c>
      <c r="N107">
        <f t="shared" si="6"/>
        <v>47.658946121993836</v>
      </c>
      <c r="O107">
        <f t="shared" si="7"/>
        <v>42.416462048574516</v>
      </c>
      <c r="P107">
        <v>47.506437494403464</v>
      </c>
      <c r="Q107" s="3">
        <v>107</v>
      </c>
    </row>
    <row r="108" spans="1:17" x14ac:dyDescent="0.3">
      <c r="A108" s="3">
        <v>108</v>
      </c>
      <c r="B108" s="4">
        <v>493690.954815</v>
      </c>
      <c r="C108" s="4">
        <v>5180705.7611499904</v>
      </c>
      <c r="D108" s="3">
        <v>16</v>
      </c>
      <c r="E108" s="3">
        <v>5</v>
      </c>
      <c r="F108" s="47" t="s">
        <v>1708</v>
      </c>
      <c r="G108" s="102">
        <v>1.9099999666213989</v>
      </c>
      <c r="H108" s="4">
        <v>0.15479999780654907</v>
      </c>
      <c r="I108" s="4">
        <v>2.4860000237822533E-2</v>
      </c>
      <c r="J108" s="13">
        <v>12.338501251197002</v>
      </c>
      <c r="K108" s="13">
        <v>76.830247318963586</v>
      </c>
      <c r="L108">
        <f t="shared" si="4"/>
        <v>55.28947271798787</v>
      </c>
      <c r="M108">
        <f t="shared" si="5"/>
        <v>51.083999276161194</v>
      </c>
      <c r="N108">
        <f t="shared" si="6"/>
        <v>58.05394635388727</v>
      </c>
      <c r="O108">
        <f t="shared" si="7"/>
        <v>51.66801225495967</v>
      </c>
      <c r="P108">
        <v>57.868173725554833</v>
      </c>
      <c r="Q108" s="3">
        <v>108</v>
      </c>
    </row>
    <row r="109" spans="1:17" x14ac:dyDescent="0.3">
      <c r="A109" s="3">
        <v>109</v>
      </c>
      <c r="B109" s="4">
        <v>493725.57659200003</v>
      </c>
      <c r="C109" s="4">
        <v>5180706.6988500003</v>
      </c>
      <c r="D109" s="3">
        <v>17</v>
      </c>
      <c r="E109" s="3">
        <v>5</v>
      </c>
      <c r="F109" s="47" t="s">
        <v>1708</v>
      </c>
      <c r="G109" s="102">
        <v>1.7109999656677246</v>
      </c>
      <c r="H109" s="4">
        <v>0.15230000019073486</v>
      </c>
      <c r="I109" s="4">
        <v>2.4739999324083328E-2</v>
      </c>
      <c r="J109" s="13">
        <v>11.234405538574732</v>
      </c>
      <c r="K109" s="13">
        <v>69.159256766920748</v>
      </c>
      <c r="L109">
        <f t="shared" si="4"/>
        <v>49.528946374592032</v>
      </c>
      <c r="M109">
        <f t="shared" si="5"/>
        <v>50.259000062942505</v>
      </c>
      <c r="N109">
        <f t="shared" si="6"/>
        <v>52.005393693321643</v>
      </c>
      <c r="O109">
        <f t="shared" si="7"/>
        <v>46.284800387056265</v>
      </c>
      <c r="P109">
        <v>51.838976433503021</v>
      </c>
      <c r="Q109" s="3">
        <v>109</v>
      </c>
    </row>
    <row r="110" spans="1:17" x14ac:dyDescent="0.3">
      <c r="A110" s="3">
        <v>110</v>
      </c>
      <c r="B110" s="4">
        <v>493759.15355300001</v>
      </c>
      <c r="C110" s="4">
        <v>5180683.4043399803</v>
      </c>
      <c r="D110" s="3">
        <v>18</v>
      </c>
      <c r="E110" s="3">
        <v>5</v>
      </c>
      <c r="F110" s="47" t="s">
        <v>1708</v>
      </c>
      <c r="G110" s="102">
        <v>1.093000054359436</v>
      </c>
      <c r="H110" s="4">
        <v>0.10639999806880951</v>
      </c>
      <c r="I110" s="4">
        <v>1.6510000452399254E-2</v>
      </c>
      <c r="J110" s="13">
        <v>10.272557088324254</v>
      </c>
      <c r="K110" s="13">
        <v>66.202303113843939</v>
      </c>
      <c r="L110">
        <f t="shared" si="4"/>
        <v>31.63947525777315</v>
      </c>
      <c r="M110">
        <f t="shared" si="5"/>
        <v>35.111999362707138</v>
      </c>
      <c r="N110">
        <f t="shared" si="6"/>
        <v>33.221449020661815</v>
      </c>
      <c r="O110">
        <f t="shared" si="7"/>
        <v>29.567089628389017</v>
      </c>
      <c r="P110">
        <v>33.115140383795705</v>
      </c>
      <c r="Q110" s="3">
        <v>110</v>
      </c>
    </row>
    <row r="111" spans="1:17" x14ac:dyDescent="0.3">
      <c r="A111" s="3">
        <v>111</v>
      </c>
      <c r="B111" s="4">
        <v>493786.67919900001</v>
      </c>
      <c r="C111" s="4">
        <v>5180703.2165999804</v>
      </c>
      <c r="D111" s="3">
        <v>19</v>
      </c>
      <c r="E111" s="3">
        <v>5</v>
      </c>
      <c r="F111" s="47" t="s">
        <v>1708</v>
      </c>
      <c r="G111" s="102">
        <v>1.4950000047683716</v>
      </c>
      <c r="H111" s="4">
        <v>0.12460000067949295</v>
      </c>
      <c r="I111" s="4">
        <v>1.9579999148845673E-2</v>
      </c>
      <c r="J111" s="13">
        <v>11.998394836400857</v>
      </c>
      <c r="K111" s="13">
        <v>76.353425421701743</v>
      </c>
      <c r="L111">
        <f t="shared" si="4"/>
        <v>43.2763159275055</v>
      </c>
      <c r="M111">
        <f t="shared" si="5"/>
        <v>41.118000224232674</v>
      </c>
      <c r="N111">
        <f t="shared" si="6"/>
        <v>45.440131723880775</v>
      </c>
      <c r="O111">
        <f t="shared" si="7"/>
        <v>40.441717234253893</v>
      </c>
      <c r="P111">
        <v>45.294723302364368</v>
      </c>
      <c r="Q111" s="3">
        <v>111</v>
      </c>
    </row>
    <row r="112" spans="1:17" x14ac:dyDescent="0.3">
      <c r="A112" s="3">
        <v>112</v>
      </c>
      <c r="B112" s="4">
        <v>493818.588412999</v>
      </c>
      <c r="C112" s="4">
        <v>5180703.4058999904</v>
      </c>
      <c r="D112" s="3">
        <v>20</v>
      </c>
      <c r="E112" s="3">
        <v>5</v>
      </c>
      <c r="F112" s="47" t="s">
        <v>1708</v>
      </c>
      <c r="G112" s="102">
        <v>1.5640000104904175</v>
      </c>
      <c r="H112" s="4">
        <v>0.12330000102519989</v>
      </c>
      <c r="I112" s="4">
        <v>2.5270000100135803E-2</v>
      </c>
      <c r="J112" s="13">
        <v>12.684509306457906</v>
      </c>
      <c r="K112" s="13">
        <v>61.891571202724784</v>
      </c>
      <c r="L112">
        <f t="shared" si="4"/>
        <v>45.273684514196297</v>
      </c>
      <c r="M112">
        <f t="shared" si="5"/>
        <v>40.689000338315964</v>
      </c>
      <c r="N112">
        <f t="shared" si="6"/>
        <v>47.537368739906121</v>
      </c>
      <c r="O112">
        <f t="shared" si="7"/>
        <v>42.308258178516446</v>
      </c>
      <c r="P112">
        <v>47.385249159938425</v>
      </c>
      <c r="Q112" s="3">
        <v>112</v>
      </c>
    </row>
    <row r="113" spans="1:17" x14ac:dyDescent="0.3">
      <c r="A113" s="3">
        <v>113</v>
      </c>
      <c r="B113" s="4">
        <v>493851.846663</v>
      </c>
      <c r="C113" s="4">
        <v>5180685.5506600002</v>
      </c>
      <c r="D113" s="3">
        <v>21</v>
      </c>
      <c r="E113" s="3">
        <v>5</v>
      </c>
      <c r="F113" s="47" t="s">
        <v>1708</v>
      </c>
      <c r="G113" s="102">
        <v>1.2929999828338623</v>
      </c>
      <c r="H113" s="4">
        <v>0.10649999976158142</v>
      </c>
      <c r="I113" s="4">
        <v>1.9090000540018082E-2</v>
      </c>
      <c r="J113" s="13">
        <v>12.140844936417514</v>
      </c>
      <c r="K113" s="13">
        <v>67.731793937007268</v>
      </c>
      <c r="L113">
        <f t="shared" si="4"/>
        <v>37.428946871506547</v>
      </c>
      <c r="M113">
        <f t="shared" si="5"/>
        <v>35.144999921321869</v>
      </c>
      <c r="N113">
        <f t="shared" si="6"/>
        <v>39.30039421508188</v>
      </c>
      <c r="O113">
        <f t="shared" si="7"/>
        <v>34.977350851422877</v>
      </c>
      <c r="P113">
        <v>39.174632953593623</v>
      </c>
      <c r="Q113" s="3">
        <v>113</v>
      </c>
    </row>
    <row r="114" spans="1:17" x14ac:dyDescent="0.3">
      <c r="A114" s="3">
        <v>114</v>
      </c>
      <c r="B114" s="4">
        <v>493882.41985800001</v>
      </c>
      <c r="C114" s="4">
        <v>5180716.5640399903</v>
      </c>
      <c r="D114" s="3">
        <v>22</v>
      </c>
      <c r="E114" s="3">
        <v>5</v>
      </c>
      <c r="F114" s="47" t="s">
        <v>1708</v>
      </c>
      <c r="G114" s="102">
        <v>1.3789999485015869</v>
      </c>
      <c r="H114" s="4">
        <v>0.10530000180006027</v>
      </c>
      <c r="I114" s="4">
        <v>1.5599999576807022E-2</v>
      </c>
      <c r="J114" s="13">
        <v>13.095915716316707</v>
      </c>
      <c r="K114" s="13">
        <v>88.397434994279536</v>
      </c>
      <c r="L114">
        <f t="shared" si="4"/>
        <v>39.918419561888044</v>
      </c>
      <c r="M114">
        <f t="shared" si="5"/>
        <v>34.74900059401989</v>
      </c>
      <c r="N114">
        <f t="shared" si="6"/>
        <v>41.914340539982454</v>
      </c>
      <c r="O114">
        <f t="shared" si="7"/>
        <v>37.303763080584382</v>
      </c>
      <c r="P114">
        <v>41.780214650254514</v>
      </c>
      <c r="Q114" s="3">
        <v>114</v>
      </c>
    </row>
    <row r="115" spans="1:17" x14ac:dyDescent="0.3">
      <c r="A115" s="3">
        <v>115</v>
      </c>
      <c r="B115" s="4">
        <v>493915.69116500003</v>
      </c>
      <c r="C115" s="4">
        <v>5180711.4881800003</v>
      </c>
      <c r="D115" s="3">
        <v>23</v>
      </c>
      <c r="E115" s="3">
        <v>5</v>
      </c>
      <c r="F115" s="47" t="s">
        <v>1708</v>
      </c>
      <c r="G115" s="102">
        <v>1.4769999980926514</v>
      </c>
      <c r="H115" s="4">
        <v>0.11270000040531158</v>
      </c>
      <c r="I115" s="4">
        <v>1.6990000382065773E-2</v>
      </c>
      <c r="J115" s="13">
        <v>13.105589998055049</v>
      </c>
      <c r="K115" s="13">
        <v>86.933488221209004</v>
      </c>
      <c r="L115">
        <f t="shared" si="4"/>
        <v>42.755263102682015</v>
      </c>
      <c r="M115">
        <f t="shared" si="5"/>
        <v>37.191000133752823</v>
      </c>
      <c r="N115">
        <f t="shared" si="6"/>
        <v>44.893026257816132</v>
      </c>
      <c r="O115">
        <f t="shared" si="7"/>
        <v>39.954793369456361</v>
      </c>
      <c r="P115">
        <v>44.749368573791131</v>
      </c>
      <c r="Q115" s="3">
        <v>115</v>
      </c>
    </row>
    <row r="116" spans="1:17" x14ac:dyDescent="0.3">
      <c r="A116" s="3">
        <v>116</v>
      </c>
      <c r="B116" s="4">
        <v>493946.230398999</v>
      </c>
      <c r="C116" s="4">
        <v>5180709.2763900002</v>
      </c>
      <c r="D116" s="3">
        <v>24</v>
      </c>
      <c r="E116" s="3">
        <v>5</v>
      </c>
      <c r="F116" s="47" t="s">
        <v>1708</v>
      </c>
      <c r="G116" s="102">
        <v>1.628000020980835</v>
      </c>
      <c r="H116" s="4">
        <v>0.12720000743865967</v>
      </c>
      <c r="I116" s="4">
        <v>1.8659999594092369E-2</v>
      </c>
      <c r="J116" s="13">
        <v>12.798741554837676</v>
      </c>
      <c r="K116" s="13">
        <v>87.245447823924323</v>
      </c>
      <c r="L116">
        <f t="shared" si="4"/>
        <v>47.12631639681365</v>
      </c>
      <c r="M116">
        <f t="shared" si="5"/>
        <v>41.97600245475769</v>
      </c>
      <c r="N116">
        <f t="shared" si="6"/>
        <v>49.482632216654345</v>
      </c>
      <c r="O116">
        <f t="shared" si="7"/>
        <v>44.039542672822371</v>
      </c>
      <c r="P116">
        <v>49.324287793561062</v>
      </c>
      <c r="Q116" s="3">
        <v>116</v>
      </c>
    </row>
    <row r="117" spans="1:17" x14ac:dyDescent="0.3">
      <c r="A117" s="3">
        <v>117</v>
      </c>
      <c r="B117" s="4">
        <v>493978.13054300001</v>
      </c>
      <c r="C117" s="4">
        <v>5180700.4656499904</v>
      </c>
      <c r="D117" s="3">
        <v>25</v>
      </c>
      <c r="E117" s="3">
        <v>5</v>
      </c>
      <c r="F117" s="47" t="s">
        <v>1708</v>
      </c>
      <c r="G117" s="102">
        <v>1.5729999542236328</v>
      </c>
      <c r="H117" s="4">
        <v>0.13400000333786011</v>
      </c>
      <c r="I117" s="4">
        <v>2.3499999195337296E-2</v>
      </c>
      <c r="J117" s="13">
        <v>11.738805336127932</v>
      </c>
      <c r="K117" s="13">
        <v>66.936170556794593</v>
      </c>
      <c r="L117">
        <f t="shared" si="4"/>
        <v>45.53420920121043</v>
      </c>
      <c r="M117">
        <f t="shared" si="5"/>
        <v>44.220001101493835</v>
      </c>
      <c r="N117">
        <f t="shared" si="6"/>
        <v>47.810919661270958</v>
      </c>
      <c r="O117">
        <f t="shared" si="7"/>
        <v>42.551718498531152</v>
      </c>
      <c r="P117">
        <v>47.657924718354892</v>
      </c>
      <c r="Q117" s="3">
        <v>117</v>
      </c>
    </row>
    <row r="118" spans="1:17" x14ac:dyDescent="0.3">
      <c r="A118" s="3">
        <v>118</v>
      </c>
      <c r="B118" s="4">
        <v>494010.040872999</v>
      </c>
      <c r="C118" s="4">
        <v>5180701.7671800004</v>
      </c>
      <c r="D118" s="3">
        <v>26</v>
      </c>
      <c r="E118" s="3">
        <v>5</v>
      </c>
      <c r="F118" s="47" t="s">
        <v>1708</v>
      </c>
      <c r="G118" s="102">
        <v>1.8040000200271606</v>
      </c>
      <c r="H118" s="4">
        <v>0.13230000436306</v>
      </c>
      <c r="I118" s="4">
        <v>2.2800000384449959E-2</v>
      </c>
      <c r="J118" s="13">
        <v>13.635676194511619</v>
      </c>
      <c r="K118" s="13">
        <v>79.122806561771966</v>
      </c>
      <c r="L118">
        <f t="shared" si="4"/>
        <v>52.221053211312551</v>
      </c>
      <c r="M118">
        <f t="shared" si="5"/>
        <v>43.659001439809799</v>
      </c>
      <c r="N118">
        <f t="shared" si="6"/>
        <v>54.832105871878191</v>
      </c>
      <c r="O118">
        <f t="shared" si="7"/>
        <v>48.800574225971594</v>
      </c>
      <c r="P118">
        <v>54.656643133088188</v>
      </c>
      <c r="Q118" s="3">
        <v>118</v>
      </c>
    </row>
    <row r="119" spans="1:17" x14ac:dyDescent="0.3">
      <c r="A119" s="3">
        <v>119</v>
      </c>
      <c r="B119" s="4">
        <v>494044.226517</v>
      </c>
      <c r="C119" s="4">
        <v>5180700.4701500004</v>
      </c>
      <c r="D119" s="3">
        <v>27</v>
      </c>
      <c r="E119" s="3">
        <v>5</v>
      </c>
      <c r="F119" s="47" t="s">
        <v>1708</v>
      </c>
      <c r="G119" s="102">
        <v>1.6959999799728394</v>
      </c>
      <c r="H119" s="4">
        <v>0.13349999487400055</v>
      </c>
      <c r="I119" s="4">
        <v>1.9339999184012413E-2</v>
      </c>
      <c r="J119" s="13">
        <v>12.70412018797118</v>
      </c>
      <c r="K119" s="13">
        <v>87.693901320060718</v>
      </c>
      <c r="L119">
        <f t="shared" si="4"/>
        <v>49.094736262371669</v>
      </c>
      <c r="M119">
        <f t="shared" si="5"/>
        <v>44.054998308420181</v>
      </c>
      <c r="N119">
        <f t="shared" si="6"/>
        <v>51.549473075490269</v>
      </c>
      <c r="O119">
        <f t="shared" si="7"/>
        <v>45.879031037186337</v>
      </c>
      <c r="P119">
        <v>51.384514761648703</v>
      </c>
      <c r="Q119" s="3">
        <v>119</v>
      </c>
    </row>
    <row r="120" spans="1:17" x14ac:dyDescent="0.3">
      <c r="A120" s="3">
        <v>120</v>
      </c>
      <c r="B120" s="4">
        <v>494073.852491998</v>
      </c>
      <c r="C120" s="4">
        <v>5180695.25875</v>
      </c>
      <c r="D120" s="3">
        <v>28</v>
      </c>
      <c r="E120" s="3">
        <v>5</v>
      </c>
      <c r="F120" s="47" t="s">
        <v>1708</v>
      </c>
      <c r="G120" s="102">
        <v>1.9730000495910645</v>
      </c>
      <c r="H120" s="4">
        <v>0.1518000066280365</v>
      </c>
      <c r="I120" s="4">
        <v>2.4399999529123306E-2</v>
      </c>
      <c r="J120" s="13">
        <v>12.997364713070203</v>
      </c>
      <c r="K120" s="13">
        <v>80.860659330592796</v>
      </c>
      <c r="L120">
        <f t="shared" si="4"/>
        <v>57.113159330267663</v>
      </c>
      <c r="M120">
        <f t="shared" si="5"/>
        <v>50.094002187252045</v>
      </c>
      <c r="N120">
        <f t="shared" si="6"/>
        <v>59.968817296781062</v>
      </c>
      <c r="O120">
        <f t="shared" si="7"/>
        <v>53.372247394135144</v>
      </c>
      <c r="P120">
        <v>59.776917081431364</v>
      </c>
      <c r="Q120" s="3">
        <v>120</v>
      </c>
    </row>
    <row r="121" spans="1:17" x14ac:dyDescent="0.3">
      <c r="A121" s="3">
        <v>121</v>
      </c>
      <c r="B121" s="4">
        <v>494105.779413999</v>
      </c>
      <c r="C121" s="4">
        <v>5180713.4513499904</v>
      </c>
      <c r="D121" s="3">
        <v>29</v>
      </c>
      <c r="E121" s="3">
        <v>5</v>
      </c>
      <c r="F121" s="47" t="s">
        <v>1708</v>
      </c>
      <c r="G121" s="102">
        <v>1.4220000505447388</v>
      </c>
      <c r="H121" s="4">
        <v>0.10869999974966049</v>
      </c>
      <c r="I121" s="4">
        <v>1.9819999113678932E-2</v>
      </c>
      <c r="J121" s="13">
        <v>13.081877220051974</v>
      </c>
      <c r="K121" s="13">
        <v>71.745717161174539</v>
      </c>
      <c r="L121">
        <f t="shared" si="4"/>
        <v>41.163159357874022</v>
      </c>
      <c r="M121">
        <f t="shared" si="5"/>
        <v>35.870999917387962</v>
      </c>
      <c r="N121">
        <f t="shared" si="6"/>
        <v>43.221317325767728</v>
      </c>
      <c r="O121">
        <f t="shared" si="7"/>
        <v>38.466972419933278</v>
      </c>
      <c r="P121">
        <v>43.083009110325278</v>
      </c>
      <c r="Q121" s="3">
        <v>121</v>
      </c>
    </row>
    <row r="122" spans="1:17" x14ac:dyDescent="0.3">
      <c r="A122" s="3">
        <v>122</v>
      </c>
      <c r="B122" s="4">
        <v>493305.31326999801</v>
      </c>
      <c r="C122" s="4">
        <v>5180718.9579600003</v>
      </c>
      <c r="D122" s="3">
        <v>4</v>
      </c>
      <c r="E122" s="3">
        <v>6</v>
      </c>
      <c r="F122" s="47" t="s">
        <v>1708</v>
      </c>
      <c r="G122" s="102">
        <v>1.5540000200271606</v>
      </c>
      <c r="H122" s="4">
        <v>0.12790000438690186</v>
      </c>
      <c r="I122" s="4">
        <v>2.525000087916851E-2</v>
      </c>
      <c r="J122" s="13">
        <v>12.1501170189663</v>
      </c>
      <c r="K122" s="13">
        <v>61.544553105708019</v>
      </c>
      <c r="L122">
        <f t="shared" si="4"/>
        <v>44.984211106049393</v>
      </c>
      <c r="M122">
        <f t="shared" si="5"/>
        <v>42.207001447677612</v>
      </c>
      <c r="N122">
        <f t="shared" si="6"/>
        <v>47.233421661351876</v>
      </c>
      <c r="O122">
        <f t="shared" si="7"/>
        <v>42.037745278603168</v>
      </c>
      <c r="P122">
        <v>47.082274712035556</v>
      </c>
      <c r="Q122" s="3">
        <v>122</v>
      </c>
    </row>
    <row r="123" spans="1:17" x14ac:dyDescent="0.3">
      <c r="A123" s="3">
        <v>123</v>
      </c>
      <c r="B123" s="4">
        <v>493337.243514998</v>
      </c>
      <c r="C123" s="4">
        <v>5180738.1465699803</v>
      </c>
      <c r="D123" s="3">
        <v>5</v>
      </c>
      <c r="E123" s="3">
        <v>6</v>
      </c>
      <c r="F123" s="47" t="s">
        <v>1708</v>
      </c>
      <c r="G123" s="102">
        <v>1.434999942779541</v>
      </c>
      <c r="H123" s="4">
        <v>0.11869999766349792</v>
      </c>
      <c r="I123" s="4">
        <v>2.322000078856945E-2</v>
      </c>
      <c r="J123" s="13">
        <v>12.089300514121456</v>
      </c>
      <c r="K123" s="13">
        <v>61.800167702231555</v>
      </c>
      <c r="L123">
        <f t="shared" si="4"/>
        <v>41.539472027828822</v>
      </c>
      <c r="M123">
        <f t="shared" si="5"/>
        <v>39.170999228954322</v>
      </c>
      <c r="N123">
        <f t="shared" si="6"/>
        <v>43.61644562922028</v>
      </c>
      <c r="O123">
        <f t="shared" si="7"/>
        <v>38.818636610006052</v>
      </c>
      <c r="P123">
        <v>43.476873003206784</v>
      </c>
      <c r="Q123" s="3">
        <v>123</v>
      </c>
    </row>
    <row r="124" spans="1:17" x14ac:dyDescent="0.3">
      <c r="A124" s="3">
        <v>124</v>
      </c>
      <c r="B124" s="4">
        <v>493369.149492</v>
      </c>
      <c r="C124" s="4">
        <v>5180735.5554299904</v>
      </c>
      <c r="D124" s="3">
        <v>6</v>
      </c>
      <c r="E124" s="3">
        <v>6</v>
      </c>
      <c r="F124" s="47" t="s">
        <v>1708</v>
      </c>
      <c r="G124" s="102">
        <v>1.281999945640564</v>
      </c>
      <c r="H124" s="4">
        <v>0.10700000077486038</v>
      </c>
      <c r="I124" s="4">
        <v>1.9999999552965164E-2</v>
      </c>
      <c r="J124" s="13">
        <v>11.981307816417974</v>
      </c>
      <c r="K124" s="13">
        <v>64.099998714774813</v>
      </c>
      <c r="L124">
        <f t="shared" si="4"/>
        <v>37.110524742226858</v>
      </c>
      <c r="M124">
        <f t="shared" si="5"/>
        <v>35.310000255703926</v>
      </c>
      <c r="N124">
        <f t="shared" si="6"/>
        <v>38.966050979338213</v>
      </c>
      <c r="O124">
        <f t="shared" si="7"/>
        <v>34.679785371611011</v>
      </c>
      <c r="P124">
        <v>38.841359616204336</v>
      </c>
      <c r="Q124" s="3">
        <v>124</v>
      </c>
    </row>
    <row r="125" spans="1:17" x14ac:dyDescent="0.3">
      <c r="A125" s="3">
        <v>125</v>
      </c>
      <c r="B125" s="4">
        <v>493401.068692</v>
      </c>
      <c r="C125" s="4">
        <v>5180744.9656400001</v>
      </c>
      <c r="D125" s="3">
        <v>7</v>
      </c>
      <c r="E125" s="3">
        <v>6</v>
      </c>
      <c r="F125" s="47" t="s">
        <v>1708</v>
      </c>
      <c r="G125" s="102">
        <v>1.4359999895095825</v>
      </c>
      <c r="H125" s="4">
        <v>0.1289999932050705</v>
      </c>
      <c r="I125" s="4">
        <v>2.2789999842643738E-2</v>
      </c>
      <c r="J125" s="13">
        <v>11.131783450769506</v>
      </c>
      <c r="K125" s="13">
        <v>63.010092120430677</v>
      </c>
      <c r="L125">
        <f t="shared" si="4"/>
        <v>41.568420748961607</v>
      </c>
      <c r="M125">
        <f t="shared" si="5"/>
        <v>42.569997757673264</v>
      </c>
      <c r="N125">
        <f t="shared" si="6"/>
        <v>43.646841786409702</v>
      </c>
      <c r="O125">
        <f t="shared" si="7"/>
        <v>38.845689189904633</v>
      </c>
      <c r="P125">
        <v>43.507171892693194</v>
      </c>
      <c r="Q125" s="3">
        <v>125</v>
      </c>
    </row>
    <row r="126" spans="1:17" x14ac:dyDescent="0.3">
      <c r="A126" s="3">
        <v>126</v>
      </c>
      <c r="B126" s="4">
        <v>493434.17333700001</v>
      </c>
      <c r="C126" s="4">
        <v>5180740.7972900001</v>
      </c>
      <c r="D126" s="3">
        <v>8</v>
      </c>
      <c r="E126" s="3">
        <v>6</v>
      </c>
      <c r="F126" s="47" t="s">
        <v>1708</v>
      </c>
      <c r="G126" s="102">
        <v>1.4930000305175781</v>
      </c>
      <c r="H126" s="4">
        <v>0.12370000034570694</v>
      </c>
      <c r="I126" s="4">
        <v>2.3329999297857285E-2</v>
      </c>
      <c r="J126" s="13">
        <v>12.069523252587389</v>
      </c>
      <c r="K126" s="13">
        <v>63.994859642138991</v>
      </c>
      <c r="L126">
        <f t="shared" si="4"/>
        <v>43.218421936035163</v>
      </c>
      <c r="M126">
        <f t="shared" si="5"/>
        <v>40.82100011408329</v>
      </c>
      <c r="N126">
        <f t="shared" si="6"/>
        <v>45.379343032836928</v>
      </c>
      <c r="O126">
        <f t="shared" si="7"/>
        <v>40.387615299224869</v>
      </c>
      <c r="P126">
        <v>45.234129135131859</v>
      </c>
      <c r="Q126" s="3">
        <v>126</v>
      </c>
    </row>
    <row r="127" spans="1:17" x14ac:dyDescent="0.3">
      <c r="A127" s="3">
        <v>127</v>
      </c>
      <c r="B127" s="4">
        <v>493466.070624999</v>
      </c>
      <c r="C127" s="4">
        <v>5180730.2058699904</v>
      </c>
      <c r="D127" s="3">
        <v>9</v>
      </c>
      <c r="E127" s="3">
        <v>6</v>
      </c>
      <c r="F127" s="47" t="s">
        <v>1708</v>
      </c>
      <c r="G127" s="102">
        <v>2.0989999771118164</v>
      </c>
      <c r="H127" s="4">
        <v>0.16949999332427979</v>
      </c>
      <c r="I127" s="4">
        <v>2.857000008225441E-2</v>
      </c>
      <c r="J127" s="13">
        <v>12.383481178645853</v>
      </c>
      <c r="K127" s="13">
        <v>73.468672421025346</v>
      </c>
      <c r="L127">
        <f t="shared" si="4"/>
        <v>60.760525653236797</v>
      </c>
      <c r="M127">
        <f t="shared" si="5"/>
        <v>55.934997797012329</v>
      </c>
      <c r="N127">
        <f t="shared" si="6"/>
        <v>63.798551935898651</v>
      </c>
      <c r="O127">
        <f t="shared" si="7"/>
        <v>56.780711222949797</v>
      </c>
      <c r="P127">
        <v>63.594396569703783</v>
      </c>
      <c r="Q127" s="3">
        <v>127</v>
      </c>
    </row>
    <row r="128" spans="1:17" x14ac:dyDescent="0.3">
      <c r="A128" s="3">
        <v>128</v>
      </c>
      <c r="B128" s="4">
        <v>493496.794142998</v>
      </c>
      <c r="C128" s="4">
        <v>5180744.0833000001</v>
      </c>
      <c r="D128" s="3">
        <v>10</v>
      </c>
      <c r="E128" s="3">
        <v>6</v>
      </c>
      <c r="F128" s="47" t="s">
        <v>1708</v>
      </c>
      <c r="G128" s="102">
        <v>2.0139999389648437</v>
      </c>
      <c r="H128" s="4">
        <v>0.14980000257492065</v>
      </c>
      <c r="I128" s="4">
        <v>2.783999964594841E-2</v>
      </c>
      <c r="J128" s="13">
        <v>13.444592151843029</v>
      </c>
      <c r="K128" s="13">
        <v>72.341952750633155</v>
      </c>
      <c r="L128">
        <f t="shared" si="4"/>
        <v>58.299998233192852</v>
      </c>
      <c r="M128">
        <f t="shared" si="5"/>
        <v>49.434000849723816</v>
      </c>
      <c r="N128">
        <f t="shared" si="6"/>
        <v>61.214998144852501</v>
      </c>
      <c r="O128">
        <f t="shared" si="7"/>
        <v>54.481348348918729</v>
      </c>
      <c r="P128">
        <v>61.019110150788983</v>
      </c>
      <c r="Q128" s="3">
        <v>128</v>
      </c>
    </row>
    <row r="129" spans="1:17" x14ac:dyDescent="0.3">
      <c r="A129" s="3">
        <v>129</v>
      </c>
      <c r="B129" s="4">
        <v>493528.684700999</v>
      </c>
      <c r="C129" s="4">
        <v>5180727.1582500003</v>
      </c>
      <c r="D129" s="3">
        <v>11</v>
      </c>
      <c r="E129" s="3">
        <v>6</v>
      </c>
      <c r="F129" s="47" t="s">
        <v>1708</v>
      </c>
      <c r="G129" s="102">
        <v>2.0190000534057617</v>
      </c>
      <c r="H129" s="4">
        <v>0.15770000219345093</v>
      </c>
      <c r="I129" s="4">
        <v>2.7240000665187836E-2</v>
      </c>
      <c r="J129" s="13">
        <v>12.802790268379642</v>
      </c>
      <c r="K129" s="13">
        <v>74.118942881892167</v>
      </c>
      <c r="L129">
        <f t="shared" si="4"/>
        <v>58.444738388061531</v>
      </c>
      <c r="M129">
        <f t="shared" si="5"/>
        <v>52.041000723838806</v>
      </c>
      <c r="N129">
        <f t="shared" si="6"/>
        <v>61.366975307464614</v>
      </c>
      <c r="O129">
        <f t="shared" si="7"/>
        <v>54.616608023643508</v>
      </c>
      <c r="P129">
        <v>61.170600986480736</v>
      </c>
      <c r="Q129" s="3">
        <v>129</v>
      </c>
    </row>
    <row r="130" spans="1:17" x14ac:dyDescent="0.3">
      <c r="A130" s="3">
        <v>130</v>
      </c>
      <c r="B130" s="4">
        <v>493560.60417000001</v>
      </c>
      <c r="C130" s="4">
        <v>5180737.0137999803</v>
      </c>
      <c r="D130" s="3">
        <v>12</v>
      </c>
      <c r="E130" s="3">
        <v>6</v>
      </c>
      <c r="F130" s="47" t="s">
        <v>1708</v>
      </c>
      <c r="G130" s="102">
        <v>1.7059999704360962</v>
      </c>
      <c r="H130" s="4">
        <v>0.12989999353885651</v>
      </c>
      <c r="I130" s="4">
        <v>2.1880000829696655E-2</v>
      </c>
      <c r="J130" s="13">
        <v>13.133179794391497</v>
      </c>
      <c r="K130" s="13">
        <v>77.970745235101901</v>
      </c>
      <c r="L130">
        <f t="shared" ref="L130:L193" si="8">+(1.1*30)*(G130)*0.01*1000*0.05/0.57</f>
        <v>49.38420967051858</v>
      </c>
      <c r="M130">
        <f t="shared" ref="M130:M193" si="9">+(1.1*30)*(H130)*0.01*1000</f>
        <v>42.866997867822654</v>
      </c>
      <c r="N130">
        <f t="shared" ref="N130:N193" si="10">+(1.1*31.5)*(G130)*0.01*1000*0.05/0.57</f>
        <v>51.853420154044521</v>
      </c>
      <c r="O130">
        <f t="shared" ref="O130:O193" si="11">+(N130*0.89)</f>
        <v>46.149543937099622</v>
      </c>
      <c r="P130">
        <v>51.687489209551579</v>
      </c>
      <c r="Q130" s="3">
        <v>130</v>
      </c>
    </row>
    <row r="131" spans="1:17" x14ac:dyDescent="0.3">
      <c r="A131" s="3">
        <v>131</v>
      </c>
      <c r="B131" s="4">
        <v>493592.5074</v>
      </c>
      <c r="C131" s="4">
        <v>5180731.75691</v>
      </c>
      <c r="D131" s="3">
        <v>13</v>
      </c>
      <c r="E131" s="3">
        <v>6</v>
      </c>
      <c r="F131" s="47" t="s">
        <v>1708</v>
      </c>
      <c r="G131" s="102">
        <v>1.6390000581741333</v>
      </c>
      <c r="H131" s="4">
        <v>0.12690000236034393</v>
      </c>
      <c r="I131" s="4">
        <v>2.5040000677108765E-2</v>
      </c>
      <c r="J131" s="13">
        <v>12.915681857278818</v>
      </c>
      <c r="K131" s="13">
        <v>65.455272118761769</v>
      </c>
      <c r="L131">
        <f t="shared" si="8"/>
        <v>47.444738526093339</v>
      </c>
      <c r="M131">
        <f t="shared" si="9"/>
        <v>41.877000778913498</v>
      </c>
      <c r="N131">
        <f t="shared" si="10"/>
        <v>49.816975452398019</v>
      </c>
      <c r="O131">
        <f t="shared" si="11"/>
        <v>44.337108152634237</v>
      </c>
      <c r="P131">
        <v>49.657561130950349</v>
      </c>
      <c r="Q131" s="3">
        <v>131</v>
      </c>
    </row>
    <row r="132" spans="1:17" x14ac:dyDescent="0.3">
      <c r="A132" s="3">
        <v>132</v>
      </c>
      <c r="B132" s="4">
        <v>493624.423671</v>
      </c>
      <c r="C132" s="4">
        <v>5180738.7236200003</v>
      </c>
      <c r="D132" s="3">
        <v>14</v>
      </c>
      <c r="E132" s="3">
        <v>6</v>
      </c>
      <c r="F132" s="47" t="s">
        <v>1708</v>
      </c>
      <c r="G132" s="102">
        <v>1.6909999847412109</v>
      </c>
      <c r="H132" s="4">
        <v>0.13140000402927399</v>
      </c>
      <c r="I132" s="4">
        <v>1.940000057220459E-2</v>
      </c>
      <c r="J132" s="13">
        <v>12.869101467945777</v>
      </c>
      <c r="K132" s="13">
        <v>87.164945096135526</v>
      </c>
      <c r="L132">
        <f t="shared" si="8"/>
        <v>48.949999558298217</v>
      </c>
      <c r="M132">
        <f t="shared" si="9"/>
        <v>43.362001329660416</v>
      </c>
      <c r="N132">
        <f t="shared" si="10"/>
        <v>51.397499536213139</v>
      </c>
      <c r="O132">
        <f t="shared" si="11"/>
        <v>45.743774587229694</v>
      </c>
      <c r="P132">
        <v>51.233027537697261</v>
      </c>
      <c r="Q132" s="3">
        <v>132</v>
      </c>
    </row>
    <row r="133" spans="1:17" x14ac:dyDescent="0.3">
      <c r="A133" s="3">
        <v>133</v>
      </c>
      <c r="B133" s="4">
        <v>493656.32318900002</v>
      </c>
      <c r="C133" s="4">
        <v>5180729.9111700002</v>
      </c>
      <c r="D133" s="3">
        <v>15</v>
      </c>
      <c r="E133" s="3">
        <v>6</v>
      </c>
      <c r="F133" s="47" t="s">
        <v>1708</v>
      </c>
      <c r="G133" s="102">
        <v>2.0039999485015869</v>
      </c>
      <c r="H133" s="4">
        <v>0.15219999849796295</v>
      </c>
      <c r="I133" s="4">
        <v>2.3800000548362732E-2</v>
      </c>
      <c r="J133" s="13">
        <v>13.166885468322842</v>
      </c>
      <c r="K133" s="13">
        <v>84.201676568425441</v>
      </c>
      <c r="L133">
        <f t="shared" si="8"/>
        <v>58.010524825045955</v>
      </c>
      <c r="M133">
        <f t="shared" si="9"/>
        <v>50.225999504327774</v>
      </c>
      <c r="N133">
        <f t="shared" si="10"/>
        <v>60.911051066298263</v>
      </c>
      <c r="O133">
        <f t="shared" si="11"/>
        <v>54.210835449005458</v>
      </c>
      <c r="P133">
        <v>60.71613570288612</v>
      </c>
      <c r="Q133" s="3">
        <v>133</v>
      </c>
    </row>
    <row r="134" spans="1:17" x14ac:dyDescent="0.3">
      <c r="A134" s="3">
        <v>134</v>
      </c>
      <c r="B134" s="4">
        <v>493688.24009600002</v>
      </c>
      <c r="C134" s="4">
        <v>5180737.54495</v>
      </c>
      <c r="D134" s="3">
        <v>16</v>
      </c>
      <c r="E134" s="3">
        <v>6</v>
      </c>
      <c r="F134" s="47" t="s">
        <v>1708</v>
      </c>
      <c r="G134" s="102">
        <v>2.1170001029968262</v>
      </c>
      <c r="H134" s="4">
        <v>0.16529999673366547</v>
      </c>
      <c r="I134" s="4">
        <v>2.7969999238848686E-2</v>
      </c>
      <c r="J134" s="13">
        <v>12.807018420017137</v>
      </c>
      <c r="K134" s="13">
        <v>75.688243139328989</v>
      </c>
      <c r="L134">
        <f t="shared" si="8"/>
        <v>61.281581928855502</v>
      </c>
      <c r="M134">
        <f t="shared" si="9"/>
        <v>54.548998922109604</v>
      </c>
      <c r="N134">
        <f t="shared" si="10"/>
        <v>64.345661025298298</v>
      </c>
      <c r="O134">
        <f t="shared" si="11"/>
        <v>57.267638312515487</v>
      </c>
      <c r="P134">
        <v>64.139754910017345</v>
      </c>
      <c r="Q134" s="3">
        <v>134</v>
      </c>
    </row>
    <row r="135" spans="1:17" x14ac:dyDescent="0.3">
      <c r="A135" s="3">
        <v>135</v>
      </c>
      <c r="B135" s="4">
        <v>493720.1532</v>
      </c>
      <c r="C135" s="4">
        <v>5180741.6229999904</v>
      </c>
      <c r="D135" s="3">
        <v>17</v>
      </c>
      <c r="E135" s="3">
        <v>6</v>
      </c>
      <c r="F135" s="47" t="s">
        <v>1708</v>
      </c>
      <c r="G135" s="102">
        <v>2.0109999179840088</v>
      </c>
      <c r="H135" s="4">
        <v>0.15729999542236328</v>
      </c>
      <c r="I135" s="4">
        <v>2.7270000427961349E-2</v>
      </c>
      <c r="J135" s="13">
        <v>12.784488089680552</v>
      </c>
      <c r="K135" s="13">
        <v>73.744036905919003</v>
      </c>
      <c r="L135">
        <f t="shared" si="8"/>
        <v>58.21315552058973</v>
      </c>
      <c r="M135">
        <f t="shared" si="9"/>
        <v>51.908998489379883</v>
      </c>
      <c r="N135">
        <f t="shared" si="10"/>
        <v>61.123813296619232</v>
      </c>
      <c r="O135">
        <f t="shared" si="11"/>
        <v>54.400193833991118</v>
      </c>
      <c r="P135">
        <v>60.928217094070057</v>
      </c>
      <c r="Q135" s="3">
        <v>135</v>
      </c>
    </row>
    <row r="136" spans="1:17" x14ac:dyDescent="0.3">
      <c r="A136" s="3">
        <v>136</v>
      </c>
      <c r="B136" s="4">
        <v>493752.039076999</v>
      </c>
      <c r="C136" s="4">
        <v>5180719.5875199903</v>
      </c>
      <c r="D136" s="3">
        <v>18</v>
      </c>
      <c r="E136" s="3">
        <v>6</v>
      </c>
      <c r="F136" s="47" t="s">
        <v>1708</v>
      </c>
      <c r="G136" s="102">
        <v>1.5759999752044678</v>
      </c>
      <c r="H136" s="4">
        <v>0.13289999961853027</v>
      </c>
      <c r="I136" s="4">
        <v>2.2299999371170998E-2</v>
      </c>
      <c r="J136" s="13">
        <v>11.858540103296779</v>
      </c>
      <c r="K136" s="13">
        <v>70.672646620873437</v>
      </c>
      <c r="L136">
        <f t="shared" si="8"/>
        <v>45.621051913813545</v>
      </c>
      <c r="M136">
        <f t="shared" si="9"/>
        <v>43.85699987411499</v>
      </c>
      <c r="N136">
        <f t="shared" si="10"/>
        <v>47.902104509504234</v>
      </c>
      <c r="O136">
        <f t="shared" si="11"/>
        <v>42.63287301345877</v>
      </c>
      <c r="P136">
        <v>47.748817775073825</v>
      </c>
      <c r="Q136" s="3">
        <v>136</v>
      </c>
    </row>
    <row r="137" spans="1:17" x14ac:dyDescent="0.3">
      <c r="A137" s="3">
        <v>137</v>
      </c>
      <c r="B137" s="4">
        <v>493782.143090998</v>
      </c>
      <c r="C137" s="4">
        <v>5180736.3660199903</v>
      </c>
      <c r="D137" s="3">
        <v>19</v>
      </c>
      <c r="E137" s="3">
        <v>6</v>
      </c>
      <c r="F137" s="47" t="s">
        <v>1708</v>
      </c>
      <c r="G137" s="102">
        <v>1.6109999418258667</v>
      </c>
      <c r="H137" s="4">
        <v>0.12409999966621399</v>
      </c>
      <c r="I137" s="4">
        <v>2.247999981045723E-2</v>
      </c>
      <c r="J137" s="13">
        <v>12.981466125373879</v>
      </c>
      <c r="K137" s="13">
        <v>71.663699084039266</v>
      </c>
      <c r="L137">
        <f t="shared" si="8"/>
        <v>46.634208842327723</v>
      </c>
      <c r="M137">
        <f t="shared" si="9"/>
        <v>40.952999889850624</v>
      </c>
      <c r="N137">
        <f t="shared" si="10"/>
        <v>48.965919284444126</v>
      </c>
      <c r="O137">
        <f t="shared" si="11"/>
        <v>43.579668163155276</v>
      </c>
      <c r="P137">
        <v>48.809228342733917</v>
      </c>
      <c r="Q137" s="3">
        <v>137</v>
      </c>
    </row>
    <row r="138" spans="1:17" x14ac:dyDescent="0.3">
      <c r="A138" s="3">
        <v>138</v>
      </c>
      <c r="B138" s="4">
        <v>493815.87301600003</v>
      </c>
      <c r="C138" s="4">
        <v>5180735.1896400005</v>
      </c>
      <c r="D138" s="3">
        <v>20</v>
      </c>
      <c r="E138" s="3">
        <v>6</v>
      </c>
      <c r="F138" s="47" t="s">
        <v>1708</v>
      </c>
      <c r="G138" s="102">
        <v>1.3509999513626099</v>
      </c>
      <c r="H138" s="4">
        <v>0.10710000246763229</v>
      </c>
      <c r="I138" s="4">
        <v>1.996999979019165E-2</v>
      </c>
      <c r="J138" s="13">
        <v>12.614378340195728</v>
      </c>
      <c r="K138" s="13">
        <v>67.651475491059301</v>
      </c>
      <c r="L138">
        <f t="shared" si="8"/>
        <v>39.107893328917655</v>
      </c>
      <c r="M138">
        <f t="shared" si="9"/>
        <v>35.343000814318664</v>
      </c>
      <c r="N138">
        <f t="shared" si="10"/>
        <v>41.063287995363552</v>
      </c>
      <c r="O138">
        <f t="shared" si="11"/>
        <v>36.546326315873564</v>
      </c>
      <c r="P138">
        <v>40.931885473778394</v>
      </c>
      <c r="Q138" s="3">
        <v>138</v>
      </c>
    </row>
    <row r="139" spans="1:17" x14ac:dyDescent="0.3">
      <c r="A139" s="3">
        <v>139</v>
      </c>
      <c r="B139" s="4">
        <v>493847.76542900002</v>
      </c>
      <c r="C139" s="4">
        <v>5180719.15527</v>
      </c>
      <c r="D139" s="3">
        <v>21</v>
      </c>
      <c r="E139" s="3">
        <v>6</v>
      </c>
      <c r="F139" s="47" t="s">
        <v>1708</v>
      </c>
      <c r="G139" s="102">
        <v>1.3359999656677246</v>
      </c>
      <c r="H139" s="4">
        <v>0.11370000243186951</v>
      </c>
      <c r="I139" s="4">
        <v>1.9579999148845673E-2</v>
      </c>
      <c r="J139" s="13">
        <v>11.750219323594763</v>
      </c>
      <c r="K139" s="13">
        <v>68.232891917489567</v>
      </c>
      <c r="L139">
        <f t="shared" si="8"/>
        <v>38.673683216697292</v>
      </c>
      <c r="M139">
        <f t="shared" si="9"/>
        <v>37.521000802516937</v>
      </c>
      <c r="N139">
        <f t="shared" si="10"/>
        <v>40.607367377532164</v>
      </c>
      <c r="O139">
        <f t="shared" si="11"/>
        <v>36.140556966003629</v>
      </c>
      <c r="P139">
        <v>40.477423801924068</v>
      </c>
      <c r="Q139" s="3">
        <v>139</v>
      </c>
    </row>
    <row r="140" spans="1:17" x14ac:dyDescent="0.3">
      <c r="A140" s="3">
        <v>140</v>
      </c>
      <c r="B140" s="4">
        <v>493879.70413000003</v>
      </c>
      <c r="C140" s="4">
        <v>5180748.3477499904</v>
      </c>
      <c r="D140" s="3">
        <v>22</v>
      </c>
      <c r="E140" s="3">
        <v>6</v>
      </c>
      <c r="F140" s="47" t="s">
        <v>1708</v>
      </c>
      <c r="G140" s="102">
        <v>1.3059999942779541</v>
      </c>
      <c r="H140" s="4">
        <v>0.10480000078678131</v>
      </c>
      <c r="I140" s="4">
        <v>1.4809999614953995E-2</v>
      </c>
      <c r="J140" s="13">
        <v>12.461831912912382</v>
      </c>
      <c r="K140" s="13">
        <v>88.183661595727258</v>
      </c>
      <c r="L140">
        <f t="shared" si="8"/>
        <v>37.805262992256573</v>
      </c>
      <c r="M140">
        <f t="shared" si="9"/>
        <v>34.584000259637833</v>
      </c>
      <c r="N140">
        <f t="shared" si="10"/>
        <v>39.695526141869408</v>
      </c>
      <c r="O140">
        <f t="shared" si="11"/>
        <v>35.329018266263773</v>
      </c>
      <c r="P140">
        <v>39.568500458215432</v>
      </c>
      <c r="Q140" s="3">
        <v>140</v>
      </c>
    </row>
    <row r="141" spans="1:17" x14ac:dyDescent="0.3">
      <c r="A141" s="3">
        <v>141</v>
      </c>
      <c r="B141" s="4">
        <v>493911.60960500001</v>
      </c>
      <c r="C141" s="4">
        <v>5180745.0927600004</v>
      </c>
      <c r="D141" s="3">
        <v>23</v>
      </c>
      <c r="E141" s="3">
        <v>6</v>
      </c>
      <c r="F141" s="47" t="s">
        <v>1708</v>
      </c>
      <c r="G141" s="102">
        <v>1.3500000238418579</v>
      </c>
      <c r="H141" s="4">
        <v>0.10639999806880951</v>
      </c>
      <c r="I141" s="4">
        <v>1.9379999488592148E-2</v>
      </c>
      <c r="J141" s="13">
        <v>12.687970379179941</v>
      </c>
      <c r="K141" s="13">
        <v>69.65944579289193</v>
      </c>
      <c r="L141">
        <f t="shared" si="8"/>
        <v>39.078948058580103</v>
      </c>
      <c r="M141">
        <f t="shared" si="9"/>
        <v>35.111999362707138</v>
      </c>
      <c r="N141">
        <f t="shared" si="10"/>
        <v>41.032895461509113</v>
      </c>
      <c r="O141">
        <f t="shared" si="11"/>
        <v>36.519276960743113</v>
      </c>
      <c r="P141">
        <v>40.901590196032288</v>
      </c>
      <c r="Q141" s="3">
        <v>141</v>
      </c>
    </row>
    <row r="142" spans="1:17" x14ac:dyDescent="0.3">
      <c r="A142" s="3">
        <v>142</v>
      </c>
      <c r="B142" s="4">
        <v>493943.514329998</v>
      </c>
      <c r="C142" s="4">
        <v>5180741.0600800002</v>
      </c>
      <c r="D142" s="3">
        <v>24</v>
      </c>
      <c r="E142" s="3">
        <v>6</v>
      </c>
      <c r="F142" s="47" t="s">
        <v>1708</v>
      </c>
      <c r="G142" s="102">
        <v>1.3049999475479126</v>
      </c>
      <c r="H142" s="4">
        <v>0.10779999941587448</v>
      </c>
      <c r="I142" s="4">
        <v>1.5300000086426735E-2</v>
      </c>
      <c r="J142" s="13">
        <v>12.105750970493419</v>
      </c>
      <c r="K142" s="13">
        <v>85.294113737007905</v>
      </c>
      <c r="L142">
        <f t="shared" si="8"/>
        <v>37.776314271123788</v>
      </c>
      <c r="M142">
        <f t="shared" si="9"/>
        <v>35.573999807238579</v>
      </c>
      <c r="N142">
        <f t="shared" si="10"/>
        <v>39.665129984679986</v>
      </c>
      <c r="O142">
        <f t="shared" si="11"/>
        <v>35.301965686365186</v>
      </c>
      <c r="P142">
        <v>39.538201568729015</v>
      </c>
      <c r="Q142" s="3">
        <v>142</v>
      </c>
    </row>
    <row r="143" spans="1:17" x14ac:dyDescent="0.3">
      <c r="A143" s="3">
        <v>143</v>
      </c>
      <c r="B143" s="4">
        <v>493976.77996199799</v>
      </c>
      <c r="C143" s="4">
        <v>5180731.3388799904</v>
      </c>
      <c r="D143" s="3">
        <v>25</v>
      </c>
      <c r="E143" s="3">
        <v>6</v>
      </c>
      <c r="F143" s="47" t="s">
        <v>1708</v>
      </c>
      <c r="G143" s="102">
        <v>1.5329999923706055</v>
      </c>
      <c r="H143" s="4">
        <v>0.11439999938011169</v>
      </c>
      <c r="I143" s="4">
        <v>1.6410000622272491E-2</v>
      </c>
      <c r="J143" s="13">
        <v>13.400349656270327</v>
      </c>
      <c r="K143" s="13">
        <v>93.41864315897341</v>
      </c>
      <c r="L143">
        <f t="shared" si="8"/>
        <v>44.376315568622793</v>
      </c>
      <c r="M143">
        <f t="shared" si="9"/>
        <v>37.751999795436859</v>
      </c>
      <c r="N143">
        <f t="shared" si="10"/>
        <v>46.595131347053943</v>
      </c>
      <c r="O143">
        <f t="shared" si="11"/>
        <v>41.46966689887801</v>
      </c>
      <c r="P143">
        <v>46.446026926743379</v>
      </c>
      <c r="Q143" s="3">
        <v>143</v>
      </c>
    </row>
    <row r="144" spans="1:17" x14ac:dyDescent="0.3">
      <c r="A144" s="3">
        <v>144</v>
      </c>
      <c r="B144" s="4">
        <v>494007.324461999</v>
      </c>
      <c r="C144" s="4">
        <v>5180733.5508399904</v>
      </c>
      <c r="D144" s="3">
        <v>26</v>
      </c>
      <c r="E144" s="3">
        <v>6</v>
      </c>
      <c r="F144" s="47" t="s">
        <v>1708</v>
      </c>
      <c r="G144" s="102">
        <v>1.6330000162124634</v>
      </c>
      <c r="H144" s="4">
        <v>0.12620000541210175</v>
      </c>
      <c r="I144" s="4">
        <v>1.8600000068545341E-2</v>
      </c>
      <c r="J144" s="13">
        <v>12.939777703495007</v>
      </c>
      <c r="K144" s="13">
        <v>87.795699472821354</v>
      </c>
      <c r="L144">
        <f t="shared" si="8"/>
        <v>47.271053100887102</v>
      </c>
      <c r="M144">
        <f t="shared" si="9"/>
        <v>41.646001785993576</v>
      </c>
      <c r="N144">
        <f t="shared" si="10"/>
        <v>49.63460575593146</v>
      </c>
      <c r="O144">
        <f t="shared" si="11"/>
        <v>44.174799122779</v>
      </c>
      <c r="P144">
        <v>49.475775017512483</v>
      </c>
      <c r="Q144" s="3">
        <v>144</v>
      </c>
    </row>
    <row r="145" spans="1:17" x14ac:dyDescent="0.3">
      <c r="A145" s="3">
        <v>145</v>
      </c>
      <c r="B145" s="4">
        <v>494039.23383600003</v>
      </c>
      <c r="C145" s="4">
        <v>5180734.0746799903</v>
      </c>
      <c r="D145" s="3">
        <v>27</v>
      </c>
      <c r="E145" s="3">
        <v>6</v>
      </c>
      <c r="F145" s="47" t="s">
        <v>1708</v>
      </c>
      <c r="G145" s="102">
        <v>1.6109999418258667</v>
      </c>
      <c r="H145" s="4">
        <v>0.12470000237226486</v>
      </c>
      <c r="I145" s="4">
        <v>1.9099999219179153E-2</v>
      </c>
      <c r="J145" s="13">
        <v>12.919004901191382</v>
      </c>
      <c r="K145" s="13">
        <v>84.345550140556568</v>
      </c>
      <c r="L145">
        <f t="shared" si="8"/>
        <v>46.634208842327723</v>
      </c>
      <c r="M145">
        <f t="shared" si="9"/>
        <v>41.151000782847404</v>
      </c>
      <c r="N145">
        <f t="shared" si="10"/>
        <v>48.965919284444126</v>
      </c>
      <c r="O145">
        <f t="shared" si="11"/>
        <v>43.579668163155276</v>
      </c>
      <c r="P145">
        <v>48.809228342733917</v>
      </c>
      <c r="Q145" s="3">
        <v>145</v>
      </c>
    </row>
    <row r="146" spans="1:17" x14ac:dyDescent="0.3">
      <c r="A146" s="3">
        <v>146</v>
      </c>
      <c r="B146" s="4">
        <v>494071.13574</v>
      </c>
      <c r="C146" s="4">
        <v>5180727.0423800005</v>
      </c>
      <c r="D146" s="3">
        <v>28</v>
      </c>
      <c r="E146" s="3">
        <v>6</v>
      </c>
      <c r="F146" s="47" t="s">
        <v>1708</v>
      </c>
      <c r="G146" s="102">
        <v>1.4859999418258667</v>
      </c>
      <c r="H146" s="4">
        <v>0.12179999798536301</v>
      </c>
      <c r="I146" s="4">
        <v>1.6699999570846558E-2</v>
      </c>
      <c r="J146" s="13">
        <v>12.200328131404754</v>
      </c>
      <c r="K146" s="13">
        <v>88.982034731306186</v>
      </c>
      <c r="L146">
        <f t="shared" si="8"/>
        <v>43.015787789696148</v>
      </c>
      <c r="M146">
        <f t="shared" si="9"/>
        <v>40.193999335169799</v>
      </c>
      <c r="N146">
        <f t="shared" si="10"/>
        <v>45.166577179180962</v>
      </c>
      <c r="O146">
        <f t="shared" si="11"/>
        <v>40.198253689471059</v>
      </c>
      <c r="P146">
        <v>45.02204413220759</v>
      </c>
      <c r="Q146" s="3">
        <v>146</v>
      </c>
    </row>
    <row r="147" spans="1:17" x14ac:dyDescent="0.3">
      <c r="A147" s="3">
        <v>147</v>
      </c>
      <c r="B147" s="4">
        <v>494103.06250200002</v>
      </c>
      <c r="C147" s="4">
        <v>5180745.2349699903</v>
      </c>
      <c r="D147" s="3">
        <v>29</v>
      </c>
      <c r="E147" s="3">
        <v>6</v>
      </c>
      <c r="F147" s="47" t="s">
        <v>1708</v>
      </c>
      <c r="G147" s="102">
        <v>1.0809999704360962</v>
      </c>
      <c r="H147" s="4">
        <v>9.2830002307891846E-2</v>
      </c>
      <c r="I147" s="4">
        <v>1.537999976426363E-2</v>
      </c>
      <c r="J147" s="13">
        <v>11.644941759784876</v>
      </c>
      <c r="K147" s="13">
        <v>70.286084980824626</v>
      </c>
      <c r="L147">
        <f t="shared" si="8"/>
        <v>31.292104407360689</v>
      </c>
      <c r="M147">
        <f t="shared" si="9"/>
        <v>30.633900761604309</v>
      </c>
      <c r="N147">
        <f t="shared" si="10"/>
        <v>32.856709627728719</v>
      </c>
      <c r="O147">
        <f t="shared" si="11"/>
        <v>29.24247156867856</v>
      </c>
      <c r="P147">
        <v>32.751568156919994</v>
      </c>
      <c r="Q147" s="3">
        <v>147</v>
      </c>
    </row>
    <row r="148" spans="1:17" x14ac:dyDescent="0.3">
      <c r="A148" s="3">
        <v>148</v>
      </c>
      <c r="B148" s="4">
        <v>494134.94672100001</v>
      </c>
      <c r="C148" s="4">
        <v>5180720.0901100002</v>
      </c>
      <c r="D148" s="3">
        <v>30</v>
      </c>
      <c r="E148" s="3">
        <v>6</v>
      </c>
      <c r="F148" s="47" t="s">
        <v>1708</v>
      </c>
      <c r="G148" s="102">
        <v>1.3739999532699585</v>
      </c>
      <c r="H148" s="4">
        <v>0.11349999904632568</v>
      </c>
      <c r="I148" s="4">
        <v>1.8840000033378601E-2</v>
      </c>
      <c r="J148" s="13">
        <v>12.10572656224563</v>
      </c>
      <c r="K148" s="13">
        <v>72.929933696160262</v>
      </c>
      <c r="L148">
        <f t="shared" si="8"/>
        <v>39.773682857814599</v>
      </c>
      <c r="M148">
        <f t="shared" si="9"/>
        <v>37.454999685287476</v>
      </c>
      <c r="N148">
        <f t="shared" si="10"/>
        <v>41.762367000705332</v>
      </c>
      <c r="O148">
        <f t="shared" si="11"/>
        <v>37.168506630627746</v>
      </c>
      <c r="P148">
        <v>41.62872742630308</v>
      </c>
      <c r="Q148" s="3">
        <v>148</v>
      </c>
    </row>
    <row r="149" spans="1:17" x14ac:dyDescent="0.3">
      <c r="A149" s="3">
        <v>149</v>
      </c>
      <c r="B149" s="4">
        <v>493350.86385000002</v>
      </c>
      <c r="C149" s="4">
        <v>5180767.3566100001</v>
      </c>
      <c r="D149" s="3">
        <v>6</v>
      </c>
      <c r="E149" s="3">
        <v>7</v>
      </c>
      <c r="F149" s="47" t="s">
        <v>1708</v>
      </c>
      <c r="G149" s="102">
        <v>1.6080000400543213</v>
      </c>
      <c r="H149" s="4">
        <v>0.12980000674724579</v>
      </c>
      <c r="I149" s="4">
        <v>2.2949999198317528E-2</v>
      </c>
      <c r="J149" s="13">
        <v>12.388289341043823</v>
      </c>
      <c r="K149" s="13">
        <v>70.065363669912642</v>
      </c>
      <c r="L149">
        <f t="shared" si="8"/>
        <v>46.547369580519842</v>
      </c>
      <c r="M149">
        <f t="shared" si="9"/>
        <v>42.83400222659111</v>
      </c>
      <c r="N149">
        <f t="shared" si="10"/>
        <v>48.874738059545834</v>
      </c>
      <c r="O149">
        <f t="shared" si="11"/>
        <v>43.498516872995793</v>
      </c>
      <c r="P149">
        <v>48.718338897755295</v>
      </c>
      <c r="Q149" s="3">
        <v>149</v>
      </c>
    </row>
    <row r="150" spans="1:17" x14ac:dyDescent="0.3">
      <c r="A150" s="3">
        <v>150</v>
      </c>
      <c r="B150" s="4">
        <v>493382.78291000001</v>
      </c>
      <c r="C150" s="4">
        <v>5180776.7667300003</v>
      </c>
      <c r="D150" s="3">
        <v>7</v>
      </c>
      <c r="E150" s="3">
        <v>7</v>
      </c>
      <c r="F150" s="47" t="s">
        <v>1708</v>
      </c>
      <c r="G150" s="102">
        <v>1.406999945640564</v>
      </c>
      <c r="H150" s="4">
        <v>0.12150000035762787</v>
      </c>
      <c r="I150" s="4">
        <v>2.0390000194311142E-2</v>
      </c>
      <c r="J150" s="13">
        <v>11.58024643209173</v>
      </c>
      <c r="K150" s="13">
        <v>69.004410604817963</v>
      </c>
      <c r="L150">
        <f t="shared" si="8"/>
        <v>40.728945794858433</v>
      </c>
      <c r="M150">
        <f t="shared" si="9"/>
        <v>40.095000118017197</v>
      </c>
      <c r="N150">
        <f t="shared" si="10"/>
        <v>42.765393084601364</v>
      </c>
      <c r="O150">
        <f t="shared" si="11"/>
        <v>38.061199845295214</v>
      </c>
      <c r="P150">
        <v>42.628543826730642</v>
      </c>
      <c r="Q150" s="3">
        <v>150</v>
      </c>
    </row>
    <row r="151" spans="1:17" x14ac:dyDescent="0.3">
      <c r="A151" s="3">
        <v>151</v>
      </c>
      <c r="B151" s="4">
        <v>493417.88659000001</v>
      </c>
      <c r="C151" s="4">
        <v>5180770.9989099903</v>
      </c>
      <c r="D151" s="3">
        <v>8</v>
      </c>
      <c r="E151" s="3">
        <v>7</v>
      </c>
      <c r="F151" s="47" t="s">
        <v>1708</v>
      </c>
      <c r="G151" s="102">
        <v>1.3650000095367432</v>
      </c>
      <c r="H151" s="4">
        <v>0.11729999631643295</v>
      </c>
      <c r="I151" s="4">
        <v>2.3010000586509705E-2</v>
      </c>
      <c r="J151" s="13">
        <v>11.636829091234299</v>
      </c>
      <c r="K151" s="13">
        <v>59.322032800686451</v>
      </c>
      <c r="L151">
        <f t="shared" si="8"/>
        <v>39.513158170800466</v>
      </c>
      <c r="M151">
        <f t="shared" si="9"/>
        <v>38.708998784422874</v>
      </c>
      <c r="N151">
        <f t="shared" si="10"/>
        <v>41.488816079340502</v>
      </c>
      <c r="O151">
        <f t="shared" si="11"/>
        <v>36.925046310613048</v>
      </c>
      <c r="P151">
        <v>41.35605186788662</v>
      </c>
      <c r="Q151" s="3">
        <v>151</v>
      </c>
    </row>
    <row r="152" spans="1:17" x14ac:dyDescent="0.3">
      <c r="A152" s="3">
        <v>152</v>
      </c>
      <c r="B152" s="4">
        <v>493447.78446200001</v>
      </c>
      <c r="C152" s="4">
        <v>5180761.6069099903</v>
      </c>
      <c r="D152" s="3">
        <v>9</v>
      </c>
      <c r="E152" s="3">
        <v>7</v>
      </c>
      <c r="F152" s="47" t="s">
        <v>1708</v>
      </c>
      <c r="G152" s="102">
        <v>1.8229999542236328</v>
      </c>
      <c r="H152" s="4">
        <v>0.14589999616146088</v>
      </c>
      <c r="I152" s="4">
        <v>2.9100000858306885E-2</v>
      </c>
      <c r="J152" s="13">
        <v>12.494859507783687</v>
      </c>
      <c r="K152" s="13">
        <v>62.646044689144375</v>
      </c>
      <c r="L152">
        <f t="shared" si="8"/>
        <v>52.771051306473595</v>
      </c>
      <c r="M152">
        <f t="shared" si="9"/>
        <v>48.146998733282089</v>
      </c>
      <c r="N152">
        <f t="shared" si="10"/>
        <v>55.40960387179728</v>
      </c>
      <c r="O152">
        <f t="shared" si="11"/>
        <v>49.314547445899578</v>
      </c>
      <c r="P152">
        <v>55.232293139407531</v>
      </c>
      <c r="Q152" s="3">
        <v>152</v>
      </c>
    </row>
    <row r="153" spans="1:17" x14ac:dyDescent="0.3">
      <c r="A153" s="3">
        <v>153</v>
      </c>
      <c r="B153" s="4">
        <v>493478.50785200001</v>
      </c>
      <c r="C153" s="4">
        <v>5180775.8840899803</v>
      </c>
      <c r="D153" s="3">
        <v>10</v>
      </c>
      <c r="E153" s="3">
        <v>7</v>
      </c>
      <c r="F153" s="47" t="s">
        <v>1708</v>
      </c>
      <c r="G153" s="102">
        <v>1.6790000200271606</v>
      </c>
      <c r="H153" s="4">
        <v>0.13889999687671661</v>
      </c>
      <c r="I153" s="4">
        <v>2.7799999341368675E-2</v>
      </c>
      <c r="J153" s="13">
        <v>12.087833389351259</v>
      </c>
      <c r="K153" s="13">
        <v>60.395685604519819</v>
      </c>
      <c r="L153">
        <f t="shared" si="8"/>
        <v>48.602632158680969</v>
      </c>
      <c r="M153">
        <f t="shared" si="9"/>
        <v>45.836998969316483</v>
      </c>
      <c r="N153">
        <f t="shared" si="10"/>
        <v>51.032763766615027</v>
      </c>
      <c r="O153">
        <f t="shared" si="11"/>
        <v>45.419159752287378</v>
      </c>
      <c r="P153">
        <v>50.869458922561869</v>
      </c>
      <c r="Q153" s="3">
        <v>153</v>
      </c>
    </row>
    <row r="154" spans="1:17" x14ac:dyDescent="0.3">
      <c r="A154" s="3">
        <v>154</v>
      </c>
      <c r="B154" s="4">
        <v>493510.39818800002</v>
      </c>
      <c r="C154" s="4">
        <v>5180758.9589499803</v>
      </c>
      <c r="D154" s="3">
        <v>11</v>
      </c>
      <c r="E154" s="3">
        <v>7</v>
      </c>
      <c r="F154" s="47" t="s">
        <v>1708</v>
      </c>
      <c r="G154" s="102">
        <v>1.9570000171661377</v>
      </c>
      <c r="H154" s="4">
        <v>0.14839999377727509</v>
      </c>
      <c r="I154" s="4">
        <v>2.7070000767707825E-2</v>
      </c>
      <c r="J154" s="13">
        <v>13.187332205035569</v>
      </c>
      <c r="K154" s="13">
        <v>72.294051040466528</v>
      </c>
      <c r="L154">
        <f t="shared" si="8"/>
        <v>56.650000496914515</v>
      </c>
      <c r="M154">
        <f t="shared" si="9"/>
        <v>48.971997946500778</v>
      </c>
      <c r="N154">
        <f t="shared" si="10"/>
        <v>59.482500521760251</v>
      </c>
      <c r="O154">
        <f t="shared" si="11"/>
        <v>52.939425464366622</v>
      </c>
      <c r="P154">
        <v>59.292156520090622</v>
      </c>
      <c r="Q154" s="3">
        <v>154</v>
      </c>
    </row>
    <row r="155" spans="1:17" x14ac:dyDescent="0.3">
      <c r="A155" s="3">
        <v>155</v>
      </c>
      <c r="B155" s="4">
        <v>493542.317518998</v>
      </c>
      <c r="C155" s="4">
        <v>5180768.8143999903</v>
      </c>
      <c r="D155" s="3">
        <v>12</v>
      </c>
      <c r="E155" s="3">
        <v>7</v>
      </c>
      <c r="F155" s="47" t="s">
        <v>1708</v>
      </c>
      <c r="G155" s="102">
        <v>1.3660000562667847</v>
      </c>
      <c r="H155" s="4">
        <v>0.11580000072717667</v>
      </c>
      <c r="I155" s="4">
        <v>2.2760000079870224E-2</v>
      </c>
      <c r="J155" s="13">
        <v>11.796200757244065</v>
      </c>
      <c r="K155" s="13">
        <v>60.017576954005598</v>
      </c>
      <c r="L155">
        <f t="shared" si="8"/>
        <v>39.542106891933244</v>
      </c>
      <c r="M155">
        <f t="shared" si="9"/>
        <v>38.2140002399683</v>
      </c>
      <c r="N155">
        <f t="shared" si="10"/>
        <v>41.519212236529924</v>
      </c>
      <c r="O155">
        <f t="shared" si="11"/>
        <v>36.952098890511635</v>
      </c>
      <c r="P155">
        <v>41.386350757373037</v>
      </c>
      <c r="Q155" s="3">
        <v>155</v>
      </c>
    </row>
    <row r="156" spans="1:17" x14ac:dyDescent="0.3">
      <c r="A156" s="3">
        <v>156</v>
      </c>
      <c r="B156" s="4">
        <v>493574.22056400002</v>
      </c>
      <c r="C156" s="4">
        <v>5180763.5574099803</v>
      </c>
      <c r="D156" s="3">
        <v>13</v>
      </c>
      <c r="E156" s="3">
        <v>7</v>
      </c>
      <c r="F156" s="47" t="s">
        <v>1708</v>
      </c>
      <c r="G156" s="102">
        <v>1.6269999742507935</v>
      </c>
      <c r="H156" s="4">
        <v>0.12759999930858612</v>
      </c>
      <c r="I156" s="4">
        <v>2.4070000275969505E-2</v>
      </c>
      <c r="J156" s="13">
        <v>12.75078356635472</v>
      </c>
      <c r="K156" s="13">
        <v>67.594514150260437</v>
      </c>
      <c r="L156">
        <f t="shared" si="8"/>
        <v>47.097367675680864</v>
      </c>
      <c r="M156">
        <f t="shared" si="9"/>
        <v>42.107999771833427</v>
      </c>
      <c r="N156">
        <f t="shared" si="10"/>
        <v>49.452236059464923</v>
      </c>
      <c r="O156">
        <f t="shared" si="11"/>
        <v>44.012490092923784</v>
      </c>
      <c r="P156">
        <v>49.293988904074645</v>
      </c>
      <c r="Q156" s="3">
        <v>156</v>
      </c>
    </row>
    <row r="157" spans="1:17" x14ac:dyDescent="0.3">
      <c r="A157" s="3">
        <v>157</v>
      </c>
      <c r="B157" s="4">
        <v>493606.136686999</v>
      </c>
      <c r="C157" s="4">
        <v>5180770.52403</v>
      </c>
      <c r="D157" s="3">
        <v>14</v>
      </c>
      <c r="E157" s="3">
        <v>7</v>
      </c>
      <c r="F157" s="47" t="s">
        <v>1708</v>
      </c>
      <c r="G157" s="102">
        <v>1.753000020980835</v>
      </c>
      <c r="H157" s="4">
        <v>0.12680000066757202</v>
      </c>
      <c r="I157" s="4">
        <v>2.4940000846982002E-2</v>
      </c>
      <c r="J157" s="13">
        <v>13.824921228325744</v>
      </c>
      <c r="K157" s="13">
        <v>70.288691317064092</v>
      </c>
      <c r="L157">
        <f t="shared" si="8"/>
        <v>50.744737449445225</v>
      </c>
      <c r="M157">
        <f t="shared" si="9"/>
        <v>41.844000220298767</v>
      </c>
      <c r="N157">
        <f t="shared" si="10"/>
        <v>53.281974321917488</v>
      </c>
      <c r="O157">
        <f t="shared" si="11"/>
        <v>47.420957146506566</v>
      </c>
      <c r="P157">
        <v>53.111472004087361</v>
      </c>
      <c r="Q157" s="3">
        <v>157</v>
      </c>
    </row>
    <row r="158" spans="1:17" x14ac:dyDescent="0.3">
      <c r="A158" s="3">
        <v>158</v>
      </c>
      <c r="B158" s="4">
        <v>493638.036009998</v>
      </c>
      <c r="C158" s="4">
        <v>5180761.7114700004</v>
      </c>
      <c r="D158" s="3">
        <v>15</v>
      </c>
      <c r="E158" s="3">
        <v>7</v>
      </c>
      <c r="F158" s="47" t="s">
        <v>1708</v>
      </c>
      <c r="G158" s="102">
        <v>1.2960000038146973</v>
      </c>
      <c r="H158" s="4">
        <v>0.11980000138282776</v>
      </c>
      <c r="I158" s="4">
        <v>2.0360000431537628E-2</v>
      </c>
      <c r="J158" s="13">
        <v>10.818029957055302</v>
      </c>
      <c r="K158" s="13">
        <v>63.65422280675368</v>
      </c>
      <c r="L158">
        <f t="shared" si="8"/>
        <v>37.515789584109662</v>
      </c>
      <c r="M158">
        <f t="shared" si="9"/>
        <v>39.53400045633316</v>
      </c>
      <c r="N158">
        <f t="shared" si="10"/>
        <v>39.391579063315156</v>
      </c>
      <c r="O158">
        <f t="shared" si="11"/>
        <v>35.058505366350488</v>
      </c>
      <c r="P158">
        <v>39.265526010312549</v>
      </c>
      <c r="Q158" s="3">
        <v>158</v>
      </c>
    </row>
    <row r="159" spans="1:17" x14ac:dyDescent="0.3">
      <c r="A159" s="3">
        <v>159</v>
      </c>
      <c r="B159" s="4">
        <v>493669.952770998</v>
      </c>
      <c r="C159" s="4">
        <v>5180769.34516</v>
      </c>
      <c r="D159" s="3">
        <v>16</v>
      </c>
      <c r="E159" s="3">
        <v>7</v>
      </c>
      <c r="F159" s="47" t="s">
        <v>1708</v>
      </c>
      <c r="G159" s="102">
        <v>1.3450000286102295</v>
      </c>
      <c r="H159" s="4">
        <v>0.10419999808073044</v>
      </c>
      <c r="I159" s="4">
        <v>1.6699999570846558E-2</v>
      </c>
      <c r="J159" s="13">
        <v>12.907869994087442</v>
      </c>
      <c r="K159" s="13">
        <v>80.538925938550108</v>
      </c>
      <c r="L159">
        <f t="shared" si="8"/>
        <v>38.934211354506644</v>
      </c>
      <c r="M159">
        <f t="shared" si="9"/>
        <v>34.385999366641045</v>
      </c>
      <c r="N159">
        <f t="shared" si="10"/>
        <v>40.880921922231984</v>
      </c>
      <c r="O159">
        <f t="shared" si="11"/>
        <v>36.384020510786463</v>
      </c>
      <c r="P159">
        <v>40.750102972080846</v>
      </c>
      <c r="Q159" s="3">
        <v>159</v>
      </c>
    </row>
    <row r="160" spans="1:17" x14ac:dyDescent="0.3">
      <c r="A160" s="3">
        <v>160</v>
      </c>
      <c r="B160" s="4">
        <v>493701.865718999</v>
      </c>
      <c r="C160" s="4">
        <v>5180773.4231099803</v>
      </c>
      <c r="D160" s="3">
        <v>17</v>
      </c>
      <c r="E160" s="3">
        <v>7</v>
      </c>
      <c r="F160" s="47" t="s">
        <v>1708</v>
      </c>
      <c r="G160" s="102">
        <v>1.6009999513626099</v>
      </c>
      <c r="H160" s="4">
        <v>0.12639999389648438</v>
      </c>
      <c r="I160" s="4">
        <v>2.3719999939203262E-2</v>
      </c>
      <c r="J160" s="13">
        <v>12.666139467330618</v>
      </c>
      <c r="K160" s="13">
        <v>67.495782270916237</v>
      </c>
      <c r="L160">
        <f t="shared" si="8"/>
        <v>46.344735434180819</v>
      </c>
      <c r="M160">
        <f t="shared" si="9"/>
        <v>41.711997985839851</v>
      </c>
      <c r="N160">
        <f t="shared" si="10"/>
        <v>48.661972205889867</v>
      </c>
      <c r="O160">
        <f t="shared" si="11"/>
        <v>43.309155263241983</v>
      </c>
      <c r="P160">
        <v>48.506253894831026</v>
      </c>
      <c r="Q160" s="3">
        <v>160</v>
      </c>
    </row>
    <row r="161" spans="1:17" x14ac:dyDescent="0.3">
      <c r="A161" s="3">
        <v>161</v>
      </c>
      <c r="B161" s="4">
        <v>493733.751358999</v>
      </c>
      <c r="C161" s="4">
        <v>5180751.3875399902</v>
      </c>
      <c r="D161" s="3">
        <v>18</v>
      </c>
      <c r="E161" s="3">
        <v>7</v>
      </c>
      <c r="F161" s="47" t="s">
        <v>1708</v>
      </c>
      <c r="G161" s="102">
        <v>2.1549999713897705</v>
      </c>
      <c r="H161" s="4">
        <v>0.1664000004529953</v>
      </c>
      <c r="I161" s="4">
        <v>2.9589999467134476E-2</v>
      </c>
      <c r="J161" s="13">
        <v>12.950720946653574</v>
      </c>
      <c r="K161" s="13">
        <v>72.828658675148759</v>
      </c>
      <c r="L161">
        <f t="shared" si="8"/>
        <v>62.381578119177576</v>
      </c>
      <c r="M161">
        <f t="shared" si="9"/>
        <v>54.912000149488449</v>
      </c>
      <c r="N161">
        <f t="shared" si="10"/>
        <v>65.500657025136476</v>
      </c>
      <c r="O161">
        <f t="shared" si="11"/>
        <v>58.295584752371468</v>
      </c>
      <c r="P161">
        <v>65.291054922656045</v>
      </c>
      <c r="Q161" s="3">
        <v>161</v>
      </c>
    </row>
    <row r="162" spans="1:17" x14ac:dyDescent="0.3">
      <c r="A162" s="3">
        <v>162</v>
      </c>
      <c r="B162" s="4">
        <v>493767.49701400002</v>
      </c>
      <c r="C162" s="4">
        <v>5180765.4346099803</v>
      </c>
      <c r="D162" s="3">
        <v>19</v>
      </c>
      <c r="E162" s="3">
        <v>7</v>
      </c>
      <c r="F162" s="47" t="s">
        <v>1708</v>
      </c>
      <c r="G162" s="102">
        <v>1.9559999704360962</v>
      </c>
      <c r="H162" s="4">
        <v>0.15649999678134918</v>
      </c>
      <c r="I162" s="4">
        <v>2.6809999719262123E-2</v>
      </c>
      <c r="J162" s="13">
        <v>12.498402624051693</v>
      </c>
      <c r="K162" s="13">
        <v>72.957851209180475</v>
      </c>
      <c r="L162">
        <f t="shared" si="8"/>
        <v>56.621051775781737</v>
      </c>
      <c r="M162">
        <f t="shared" si="9"/>
        <v>51.64499893784523</v>
      </c>
      <c r="N162">
        <f t="shared" si="10"/>
        <v>59.452104364570829</v>
      </c>
      <c r="O162">
        <f t="shared" si="11"/>
        <v>52.912372884468041</v>
      </c>
      <c r="P162">
        <v>59.261857630604212</v>
      </c>
      <c r="Q162" s="3">
        <v>162</v>
      </c>
    </row>
    <row r="163" spans="1:17" x14ac:dyDescent="0.3">
      <c r="A163" s="3">
        <v>163</v>
      </c>
      <c r="B163" s="4">
        <v>493797.58500899799</v>
      </c>
      <c r="C163" s="4">
        <v>5180766.9894599803</v>
      </c>
      <c r="D163" s="3">
        <v>20</v>
      </c>
      <c r="E163" s="3">
        <v>7</v>
      </c>
      <c r="F163" s="47" t="s">
        <v>1708</v>
      </c>
      <c r="G163" s="102">
        <v>1.5470000505447388</v>
      </c>
      <c r="H163" s="4">
        <v>0.13060000538825989</v>
      </c>
      <c r="I163" s="4">
        <v>2.6839999482035637E-2</v>
      </c>
      <c r="J163" s="13">
        <v>11.845329147925167</v>
      </c>
      <c r="K163" s="13">
        <v>57.637856944824691</v>
      </c>
      <c r="L163">
        <f t="shared" si="8"/>
        <v>44.781580410505597</v>
      </c>
      <c r="M163">
        <f t="shared" si="9"/>
        <v>43.098001778125763</v>
      </c>
      <c r="N163">
        <f t="shared" si="10"/>
        <v>47.020659431030893</v>
      </c>
      <c r="O163">
        <f t="shared" si="11"/>
        <v>41.848386893617494</v>
      </c>
      <c r="P163">
        <v>46.870193320851598</v>
      </c>
      <c r="Q163" s="3">
        <v>163</v>
      </c>
    </row>
    <row r="164" spans="1:17" x14ac:dyDescent="0.3">
      <c r="A164" s="3">
        <v>164</v>
      </c>
      <c r="B164" s="4">
        <v>493829.477202999</v>
      </c>
      <c r="C164" s="4">
        <v>5180750.9549900005</v>
      </c>
      <c r="D164" s="3">
        <v>21</v>
      </c>
      <c r="E164" s="3">
        <v>7</v>
      </c>
      <c r="F164" s="47" t="s">
        <v>1708</v>
      </c>
      <c r="G164" s="102">
        <v>1.3849999904632568</v>
      </c>
      <c r="H164" s="4">
        <v>0.11050000041723251</v>
      </c>
      <c r="I164" s="4">
        <v>1.9360000267624855E-2</v>
      </c>
      <c r="J164" s="13">
        <v>12.533936517951954</v>
      </c>
      <c r="K164" s="13">
        <v>71.539254716816842</v>
      </c>
      <c r="L164">
        <f t="shared" si="8"/>
        <v>40.092104987094288</v>
      </c>
      <c r="M164">
        <f t="shared" si="9"/>
        <v>36.465000137686729</v>
      </c>
      <c r="N164">
        <f t="shared" si="10"/>
        <v>42.096710236449006</v>
      </c>
      <c r="O164">
        <f t="shared" si="11"/>
        <v>37.466072110439619</v>
      </c>
      <c r="P164">
        <v>41.96200076369238</v>
      </c>
      <c r="Q164" s="3">
        <v>164</v>
      </c>
    </row>
    <row r="165" spans="1:17" x14ac:dyDescent="0.3">
      <c r="A165" s="3">
        <v>165</v>
      </c>
      <c r="B165" s="4">
        <v>493861.415824998</v>
      </c>
      <c r="C165" s="4">
        <v>5180780.14738</v>
      </c>
      <c r="D165" s="3">
        <v>22</v>
      </c>
      <c r="E165" s="3">
        <v>7</v>
      </c>
      <c r="F165" s="47" t="s">
        <v>1708</v>
      </c>
      <c r="G165" s="102">
        <v>1.4539999961853027</v>
      </c>
      <c r="H165" s="4">
        <v>0.11990000307559967</v>
      </c>
      <c r="I165" s="4">
        <v>2.6450000703334808E-2</v>
      </c>
      <c r="J165" s="13">
        <v>12.126771967374536</v>
      </c>
      <c r="K165" s="13">
        <v>54.971643006496514</v>
      </c>
      <c r="L165">
        <f t="shared" si="8"/>
        <v>42.089473573785085</v>
      </c>
      <c r="M165">
        <f t="shared" si="9"/>
        <v>39.567001014947891</v>
      </c>
      <c r="N165">
        <f t="shared" si="10"/>
        <v>44.193947252474352</v>
      </c>
      <c r="O165">
        <f t="shared" si="11"/>
        <v>39.332613054702172</v>
      </c>
      <c r="P165">
        <v>44.052526621266438</v>
      </c>
      <c r="Q165" s="3">
        <v>165</v>
      </c>
    </row>
    <row r="166" spans="1:17" x14ac:dyDescent="0.3">
      <c r="A166" s="3">
        <v>166</v>
      </c>
      <c r="B166" s="4">
        <v>493893.321120999</v>
      </c>
      <c r="C166" s="4">
        <v>5180776.8922899803</v>
      </c>
      <c r="D166" s="3">
        <v>23</v>
      </c>
      <c r="E166" s="3">
        <v>7</v>
      </c>
      <c r="F166" s="47" t="s">
        <v>1708</v>
      </c>
      <c r="G166" s="102">
        <v>1.4079999923706055</v>
      </c>
      <c r="H166" s="4">
        <v>0.10840000212192535</v>
      </c>
      <c r="I166" s="4">
        <v>2.3189999163150787E-2</v>
      </c>
      <c r="J166" s="13">
        <v>12.988929564659285</v>
      </c>
      <c r="K166" s="13">
        <v>60.715827649012418</v>
      </c>
      <c r="L166">
        <f t="shared" si="8"/>
        <v>40.757894515991218</v>
      </c>
      <c r="M166">
        <f t="shared" si="9"/>
        <v>35.772000700235367</v>
      </c>
      <c r="N166">
        <f t="shared" si="10"/>
        <v>42.795789241790786</v>
      </c>
      <c r="O166">
        <f t="shared" si="11"/>
        <v>38.088252425193801</v>
      </c>
      <c r="P166">
        <v>42.658842716217059</v>
      </c>
      <c r="Q166" s="3">
        <v>166</v>
      </c>
    </row>
    <row r="167" spans="1:17" x14ac:dyDescent="0.3">
      <c r="A167" s="3">
        <v>167</v>
      </c>
      <c r="B167" s="4">
        <v>493925.225664998</v>
      </c>
      <c r="C167" s="4">
        <v>5180772.8595099803</v>
      </c>
      <c r="D167" s="3">
        <v>24</v>
      </c>
      <c r="E167" s="3">
        <v>7</v>
      </c>
      <c r="F167" s="47" t="s">
        <v>1708</v>
      </c>
      <c r="G167" s="102">
        <v>1.0449999570846558</v>
      </c>
      <c r="H167" s="4">
        <v>9.0039998292922974E-2</v>
      </c>
      <c r="I167" s="4">
        <v>1.9309999421238899E-2</v>
      </c>
      <c r="J167" s="13">
        <v>11.605952653230908</v>
      </c>
      <c r="K167" s="13">
        <v>54.117037203805893</v>
      </c>
      <c r="L167">
        <f t="shared" si="8"/>
        <v>30.249998757713723</v>
      </c>
      <c r="M167">
        <f t="shared" si="9"/>
        <v>29.713199436664581</v>
      </c>
      <c r="N167">
        <f t="shared" si="10"/>
        <v>31.762498695599415</v>
      </c>
      <c r="O167">
        <f t="shared" si="11"/>
        <v>28.268623839083482</v>
      </c>
      <c r="P167">
        <v>31.660858699773502</v>
      </c>
      <c r="Q167" s="3">
        <v>167</v>
      </c>
    </row>
    <row r="168" spans="1:17" x14ac:dyDescent="0.3">
      <c r="A168" s="3">
        <v>168</v>
      </c>
      <c r="B168" s="4">
        <v>493957.125439998</v>
      </c>
      <c r="C168" s="4">
        <v>5180764.0486500002</v>
      </c>
      <c r="D168" s="3">
        <v>25</v>
      </c>
      <c r="E168" s="3">
        <v>7</v>
      </c>
      <c r="F168" s="47" t="s">
        <v>1708</v>
      </c>
      <c r="G168" s="102">
        <v>1.3229999542236328</v>
      </c>
      <c r="H168" s="4">
        <v>0.12849999964237213</v>
      </c>
      <c r="I168" s="4">
        <v>1.9759999588131905E-2</v>
      </c>
      <c r="J168" s="13">
        <v>10.295719516775634</v>
      </c>
      <c r="K168" s="13">
        <v>66.953440374474638</v>
      </c>
      <c r="L168">
        <f t="shared" si="8"/>
        <v>38.297367095947266</v>
      </c>
      <c r="M168">
        <f t="shared" si="9"/>
        <v>42.404999881982803</v>
      </c>
      <c r="N168">
        <f t="shared" si="10"/>
        <v>40.212235450744636</v>
      </c>
      <c r="O168">
        <f t="shared" si="11"/>
        <v>35.788889551162725</v>
      </c>
      <c r="P168">
        <v>40.083556297302259</v>
      </c>
      <c r="Q168" s="3">
        <v>168</v>
      </c>
    </row>
    <row r="169" spans="1:17" x14ac:dyDescent="0.3">
      <c r="A169" s="3">
        <v>169</v>
      </c>
      <c r="B169" s="4">
        <v>493989.035435998</v>
      </c>
      <c r="C169" s="4">
        <v>5180765.3500800002</v>
      </c>
      <c r="D169" s="3">
        <v>26</v>
      </c>
      <c r="E169" s="3">
        <v>7</v>
      </c>
      <c r="F169" s="47" t="s">
        <v>1708</v>
      </c>
      <c r="G169" s="102">
        <v>1.3259999752044678</v>
      </c>
      <c r="H169" s="4">
        <v>9.9660001695156097E-2</v>
      </c>
      <c r="I169" s="4">
        <v>1.9390000030398369E-2</v>
      </c>
      <c r="J169" s="13">
        <v>13.30523733343381</v>
      </c>
      <c r="K169" s="13">
        <v>68.385764472699947</v>
      </c>
      <c r="L169">
        <f t="shared" si="8"/>
        <v>38.384209808550388</v>
      </c>
      <c r="M169">
        <f t="shared" si="9"/>
        <v>32.887800559401512</v>
      </c>
      <c r="N169">
        <f t="shared" si="10"/>
        <v>40.303420298977919</v>
      </c>
      <c r="O169">
        <f t="shared" si="11"/>
        <v>35.870044066090351</v>
      </c>
      <c r="P169">
        <v>40.174449354021199</v>
      </c>
      <c r="Q169" s="3">
        <v>169</v>
      </c>
    </row>
    <row r="170" spans="1:17" x14ac:dyDescent="0.3">
      <c r="A170" s="3">
        <v>172</v>
      </c>
      <c r="B170" s="4">
        <v>494084.77300500002</v>
      </c>
      <c r="C170" s="4">
        <v>5180777.0339099905</v>
      </c>
      <c r="D170" s="3">
        <v>29</v>
      </c>
      <c r="E170" s="3">
        <v>7</v>
      </c>
      <c r="F170" s="47" t="s">
        <v>1708</v>
      </c>
      <c r="G170" s="102">
        <v>0.95490002632141113</v>
      </c>
      <c r="H170" s="4">
        <v>8.0569997429847717E-2</v>
      </c>
      <c r="I170" s="4">
        <v>1.6140000894665718E-2</v>
      </c>
      <c r="J170" s="13">
        <v>11.851806587841118</v>
      </c>
      <c r="K170" s="13">
        <v>59.163567124522672</v>
      </c>
      <c r="L170">
        <f t="shared" si="8"/>
        <v>27.641842867198747</v>
      </c>
      <c r="M170">
        <f t="shared" si="9"/>
        <v>26.58809915184975</v>
      </c>
      <c r="N170">
        <f t="shared" si="10"/>
        <v>29.023935010558695</v>
      </c>
      <c r="O170">
        <f t="shared" si="11"/>
        <v>25.831302159397239</v>
      </c>
      <c r="P170">
        <v>28.931058418524909</v>
      </c>
      <c r="Q170" s="3">
        <v>172</v>
      </c>
    </row>
    <row r="171" spans="1:17" x14ac:dyDescent="0.3">
      <c r="A171" s="3">
        <v>173</v>
      </c>
      <c r="B171" s="4">
        <v>494116.65697800001</v>
      </c>
      <c r="C171" s="4">
        <v>5180751.8889600001</v>
      </c>
      <c r="D171" s="3">
        <v>30</v>
      </c>
      <c r="E171" s="3">
        <v>7</v>
      </c>
      <c r="F171" s="47" t="s">
        <v>1708</v>
      </c>
      <c r="G171" s="102">
        <v>1.1410000324249268</v>
      </c>
      <c r="H171" s="4">
        <v>9.4920001924037933E-2</v>
      </c>
      <c r="I171" s="4">
        <v>2.5599999353289604E-2</v>
      </c>
      <c r="J171" s="13">
        <v>12.020649065494542</v>
      </c>
      <c r="K171" s="13">
        <v>44.570314892539564</v>
      </c>
      <c r="L171">
        <f t="shared" si="8"/>
        <v>33.028948307037354</v>
      </c>
      <c r="M171">
        <f t="shared" si="9"/>
        <v>31.323600634932518</v>
      </c>
      <c r="N171">
        <f t="shared" si="10"/>
        <v>34.680395722389235</v>
      </c>
      <c r="O171">
        <f t="shared" si="11"/>
        <v>30.865552192926419</v>
      </c>
      <c r="P171">
        <v>34.569418456077592</v>
      </c>
      <c r="Q171" s="3">
        <v>173</v>
      </c>
    </row>
    <row r="172" spans="1:17" x14ac:dyDescent="0.3">
      <c r="A172" s="3">
        <v>174</v>
      </c>
      <c r="B172" s="4">
        <v>494148.57913600001</v>
      </c>
      <c r="C172" s="4">
        <v>5180765.6369000003</v>
      </c>
      <c r="D172" s="3">
        <v>31</v>
      </c>
      <c r="E172" s="3">
        <v>7</v>
      </c>
      <c r="F172" s="47" t="s">
        <v>1708</v>
      </c>
      <c r="G172" s="102">
        <v>1.3420000076293945</v>
      </c>
      <c r="H172" s="4">
        <v>0.10520000010728836</v>
      </c>
      <c r="I172" s="4">
        <v>1.8850000575184822E-2</v>
      </c>
      <c r="J172" s="13">
        <v>12.756654051908308</v>
      </c>
      <c r="K172" s="13">
        <v>71.193632184609967</v>
      </c>
      <c r="L172">
        <f t="shared" si="8"/>
        <v>38.847368641903529</v>
      </c>
      <c r="M172">
        <f t="shared" si="9"/>
        <v>34.716000035405159</v>
      </c>
      <c r="N172">
        <f t="shared" si="10"/>
        <v>40.789737073998722</v>
      </c>
      <c r="O172">
        <f t="shared" si="11"/>
        <v>36.302865995858866</v>
      </c>
      <c r="P172">
        <v>40.659209915361934</v>
      </c>
      <c r="Q172" s="3">
        <v>174</v>
      </c>
    </row>
    <row r="173" spans="1:17" x14ac:dyDescent="0.3">
      <c r="A173" s="3">
        <v>175</v>
      </c>
      <c r="B173" s="4">
        <v>493367.998337998</v>
      </c>
      <c r="C173" s="4">
        <v>5180799.1186100002</v>
      </c>
      <c r="D173" s="3">
        <v>6</v>
      </c>
      <c r="E173" s="3">
        <v>8</v>
      </c>
      <c r="F173" s="47" t="s">
        <v>1708</v>
      </c>
      <c r="G173" s="102">
        <v>1.781999945640564</v>
      </c>
      <c r="H173" s="4">
        <v>0.12860000133514404</v>
      </c>
      <c r="I173" s="4">
        <v>2.6249999180436134E-2</v>
      </c>
      <c r="J173" s="13">
        <v>13.856920117726125</v>
      </c>
      <c r="K173" s="13">
        <v>67.885714334371144</v>
      </c>
      <c r="L173">
        <f t="shared" si="8"/>
        <v>51.584208952753173</v>
      </c>
      <c r="M173">
        <f t="shared" si="9"/>
        <v>42.438000440597534</v>
      </c>
      <c r="N173">
        <f t="shared" si="10"/>
        <v>54.163419400390843</v>
      </c>
      <c r="O173">
        <f t="shared" si="11"/>
        <v>48.205443266347849</v>
      </c>
      <c r="P173">
        <v>53.990096458309594</v>
      </c>
      <c r="Q173" s="3">
        <v>175</v>
      </c>
    </row>
    <row r="174" spans="1:17" x14ac:dyDescent="0.3">
      <c r="A174" s="3">
        <v>176</v>
      </c>
      <c r="B174" s="4">
        <v>493398.713634999</v>
      </c>
      <c r="C174" s="4">
        <v>5180809.4156499803</v>
      </c>
      <c r="D174" s="3">
        <v>7</v>
      </c>
      <c r="E174" s="3">
        <v>8</v>
      </c>
      <c r="F174" s="47" t="s">
        <v>1708</v>
      </c>
      <c r="G174" s="102">
        <v>1.5080000162124634</v>
      </c>
      <c r="H174" s="4">
        <v>0.11550000309944153</v>
      </c>
      <c r="I174" s="4">
        <v>2.5019999593496323E-2</v>
      </c>
      <c r="J174" s="13">
        <v>13.056276846279625</v>
      </c>
      <c r="K174" s="13">
        <v>60.27178420116568</v>
      </c>
      <c r="L174">
        <f t="shared" si="8"/>
        <v>43.652632048255519</v>
      </c>
      <c r="M174">
        <f t="shared" si="9"/>
        <v>38.115001022815704</v>
      </c>
      <c r="N174">
        <f t="shared" si="10"/>
        <v>45.83526365066831</v>
      </c>
      <c r="O174">
        <f t="shared" si="11"/>
        <v>40.793384649094797</v>
      </c>
      <c r="P174">
        <v>45.688590806986177</v>
      </c>
      <c r="Q174" s="3">
        <v>176</v>
      </c>
    </row>
    <row r="175" spans="1:17" x14ac:dyDescent="0.3">
      <c r="A175" s="3">
        <v>177</v>
      </c>
      <c r="B175" s="4">
        <v>493431.82198000001</v>
      </c>
      <c r="C175" s="4">
        <v>5180805.1601499803</v>
      </c>
      <c r="D175" s="3">
        <v>8</v>
      </c>
      <c r="E175" s="3">
        <v>8</v>
      </c>
      <c r="F175" s="47" t="s">
        <v>1708</v>
      </c>
      <c r="G175" s="102">
        <v>1.5549999475479126</v>
      </c>
      <c r="H175" s="4">
        <v>0.12039999663829803</v>
      </c>
      <c r="I175" s="4">
        <v>2.8449999168515205E-2</v>
      </c>
      <c r="J175" s="13">
        <v>12.915282316987064</v>
      </c>
      <c r="K175" s="13">
        <v>54.657293251129026</v>
      </c>
      <c r="L175">
        <f t="shared" si="8"/>
        <v>45.013156376386945</v>
      </c>
      <c r="M175">
        <f t="shared" si="9"/>
        <v>39.731998890638351</v>
      </c>
      <c r="N175">
        <f t="shared" si="10"/>
        <v>47.263814195206294</v>
      </c>
      <c r="O175">
        <f t="shared" si="11"/>
        <v>42.064794633733605</v>
      </c>
      <c r="P175">
        <v>47.11256998978164</v>
      </c>
      <c r="Q175" s="3">
        <v>177</v>
      </c>
    </row>
    <row r="176" spans="1:17" x14ac:dyDescent="0.3">
      <c r="A176" s="3">
        <v>178</v>
      </c>
      <c r="B176" s="4">
        <v>493463.71892800002</v>
      </c>
      <c r="C176" s="4">
        <v>5180794.5687100003</v>
      </c>
      <c r="D176" s="3">
        <v>9</v>
      </c>
      <c r="E176" s="3">
        <v>8</v>
      </c>
      <c r="F176" s="47" t="s">
        <v>1708</v>
      </c>
      <c r="G176" s="102">
        <v>1.8860000371932983</v>
      </c>
      <c r="H176" s="4">
        <v>0.15060000121593475</v>
      </c>
      <c r="I176" s="4">
        <v>3.2349999994039536E-2</v>
      </c>
      <c r="J176" s="13">
        <v>12.523240517701561</v>
      </c>
      <c r="K176" s="13">
        <v>58.299846600951852</v>
      </c>
      <c r="L176">
        <f t="shared" si="8"/>
        <v>54.594737918753381</v>
      </c>
      <c r="M176">
        <f t="shared" si="9"/>
        <v>49.698000401258469</v>
      </c>
      <c r="N176">
        <f t="shared" si="10"/>
        <v>57.324474814691058</v>
      </c>
      <c r="O176">
        <f t="shared" si="11"/>
        <v>51.018782585075044</v>
      </c>
      <c r="P176">
        <v>57.141036495284055</v>
      </c>
      <c r="Q176" s="3">
        <v>178</v>
      </c>
    </row>
    <row r="177" spans="1:17" x14ac:dyDescent="0.3">
      <c r="A177" s="3">
        <v>179</v>
      </c>
      <c r="B177" s="4">
        <v>493495.641638998</v>
      </c>
      <c r="C177" s="4">
        <v>5180807.6464499803</v>
      </c>
      <c r="D177" s="3">
        <v>10</v>
      </c>
      <c r="E177" s="3">
        <v>8</v>
      </c>
      <c r="F177" s="47" t="s">
        <v>1708</v>
      </c>
      <c r="G177" s="102">
        <v>2.0380001068115234</v>
      </c>
      <c r="H177" s="4">
        <v>0.15250000357627869</v>
      </c>
      <c r="I177" s="4">
        <v>2.8850000351667404E-2</v>
      </c>
      <c r="J177" s="13">
        <v>13.3639348132352</v>
      </c>
      <c r="K177" s="13">
        <v>70.641250674845693</v>
      </c>
      <c r="L177">
        <f t="shared" si="8"/>
        <v>58.994739934017787</v>
      </c>
      <c r="M177">
        <f t="shared" si="9"/>
        <v>50.325001180171967</v>
      </c>
      <c r="N177">
        <f t="shared" si="10"/>
        <v>61.944476930718693</v>
      </c>
      <c r="O177">
        <f t="shared" si="11"/>
        <v>55.130584468339634</v>
      </c>
      <c r="P177">
        <v>61.746254604540397</v>
      </c>
      <c r="Q177" s="3">
        <v>179</v>
      </c>
    </row>
    <row r="178" spans="1:17" x14ac:dyDescent="0.3">
      <c r="A178" s="3">
        <v>180</v>
      </c>
      <c r="B178" s="4">
        <v>493527.53185500001</v>
      </c>
      <c r="C178" s="4">
        <v>5180790.7214000002</v>
      </c>
      <c r="D178" s="3">
        <v>11</v>
      </c>
      <c r="E178" s="3">
        <v>8</v>
      </c>
      <c r="F178" s="47" t="s">
        <v>1708</v>
      </c>
      <c r="G178" s="102">
        <v>1.4429999589920044</v>
      </c>
      <c r="H178" s="4">
        <v>0.10670000314712524</v>
      </c>
      <c r="I178" s="4">
        <v>2.4630000814795494E-2</v>
      </c>
      <c r="J178" s="13">
        <v>13.523897998412405</v>
      </c>
      <c r="K178" s="13">
        <v>58.58708531285064</v>
      </c>
      <c r="L178">
        <f t="shared" si="8"/>
        <v>41.771051444505396</v>
      </c>
      <c r="M178">
        <f t="shared" si="9"/>
        <v>35.211001038551338</v>
      </c>
      <c r="N178">
        <f t="shared" si="10"/>
        <v>43.859604016730678</v>
      </c>
      <c r="O178">
        <f t="shared" si="11"/>
        <v>39.035047574890307</v>
      </c>
      <c r="P178">
        <v>43.719253283877144</v>
      </c>
      <c r="Q178" s="3">
        <v>180</v>
      </c>
    </row>
    <row r="179" spans="1:17" x14ac:dyDescent="0.3">
      <c r="A179" s="3">
        <v>181</v>
      </c>
      <c r="B179" s="4">
        <v>493559.45098800003</v>
      </c>
      <c r="C179" s="4">
        <v>5180800.5769400001</v>
      </c>
      <c r="D179" s="3">
        <v>12</v>
      </c>
      <c r="E179" s="3">
        <v>8</v>
      </c>
      <c r="F179" s="47" t="s">
        <v>1708</v>
      </c>
      <c r="G179" s="102">
        <v>1.715999960899353</v>
      </c>
      <c r="H179" s="4">
        <v>0.12680000066757202</v>
      </c>
      <c r="I179" s="4">
        <v>2.5849999859929085E-2</v>
      </c>
      <c r="J179" s="13">
        <v>13.533122648777752</v>
      </c>
      <c r="K179" s="13">
        <v>66.382977570509766</v>
      </c>
      <c r="L179">
        <f t="shared" si="8"/>
        <v>49.673683078665483</v>
      </c>
      <c r="M179">
        <f t="shared" si="9"/>
        <v>41.844000220298767</v>
      </c>
      <c r="N179">
        <f t="shared" si="10"/>
        <v>52.157367232598773</v>
      </c>
      <c r="O179">
        <f t="shared" si="11"/>
        <v>46.420056837012908</v>
      </c>
      <c r="P179">
        <v>51.990463657454463</v>
      </c>
      <c r="Q179" s="3">
        <v>181</v>
      </c>
    </row>
    <row r="180" spans="1:17" x14ac:dyDescent="0.3">
      <c r="A180" s="3">
        <v>182</v>
      </c>
      <c r="B180" s="4">
        <v>493593.77961500001</v>
      </c>
      <c r="C180" s="4">
        <v>5180793.1975299902</v>
      </c>
      <c r="D180" s="3">
        <v>13</v>
      </c>
      <c r="E180" s="3">
        <v>8</v>
      </c>
      <c r="F180" s="47" t="s">
        <v>1708</v>
      </c>
      <c r="G180" s="102">
        <v>1.6990000009536743</v>
      </c>
      <c r="H180" s="4">
        <v>0.13789999485015869</v>
      </c>
      <c r="I180" s="4">
        <v>2.5280000641942024E-2</v>
      </c>
      <c r="J180" s="13">
        <v>12.320522584498988</v>
      </c>
      <c r="K180" s="13">
        <v>67.207276812124164</v>
      </c>
      <c r="L180">
        <f t="shared" si="8"/>
        <v>49.181578974974798</v>
      </c>
      <c r="M180">
        <f t="shared" si="9"/>
        <v>45.506998300552368</v>
      </c>
      <c r="N180">
        <f t="shared" si="10"/>
        <v>51.640657923723538</v>
      </c>
      <c r="O180">
        <f t="shared" si="11"/>
        <v>45.960185552113948</v>
      </c>
      <c r="P180">
        <v>51.475407818367628</v>
      </c>
      <c r="Q180" s="3">
        <v>182</v>
      </c>
    </row>
    <row r="181" spans="1:17" x14ac:dyDescent="0.3">
      <c r="A181" s="3">
        <v>183</v>
      </c>
      <c r="B181" s="4">
        <v>493623.269814</v>
      </c>
      <c r="C181" s="4">
        <v>5180802.28675</v>
      </c>
      <c r="D181" s="3">
        <v>14</v>
      </c>
      <c r="E181" s="3">
        <v>8</v>
      </c>
      <c r="F181" s="47" t="s">
        <v>1708</v>
      </c>
      <c r="G181" s="102">
        <v>2.0260000228881836</v>
      </c>
      <c r="H181" s="4">
        <v>0.14920000731945038</v>
      </c>
      <c r="I181" s="4">
        <v>2.8529999777674675E-2</v>
      </c>
      <c r="J181" s="13">
        <v>13.579087959093318</v>
      </c>
      <c r="K181" s="13">
        <v>71.012970160398368</v>
      </c>
      <c r="L181">
        <f t="shared" si="8"/>
        <v>58.647369083605334</v>
      </c>
      <c r="M181">
        <f t="shared" si="9"/>
        <v>49.236002415418625</v>
      </c>
      <c r="N181">
        <f t="shared" si="10"/>
        <v>61.579737537785611</v>
      </c>
      <c r="O181">
        <f t="shared" si="11"/>
        <v>54.805966408629196</v>
      </c>
      <c r="P181">
        <v>61.382682377664707</v>
      </c>
      <c r="Q181" s="3">
        <v>183</v>
      </c>
    </row>
    <row r="182" spans="1:17" x14ac:dyDescent="0.3">
      <c r="A182" s="3">
        <v>184</v>
      </c>
      <c r="B182" s="4">
        <v>493655.168991999</v>
      </c>
      <c r="C182" s="4">
        <v>5180793.4742900003</v>
      </c>
      <c r="D182" s="3">
        <v>15</v>
      </c>
      <c r="E182" s="3">
        <v>8</v>
      </c>
      <c r="F182" s="47" t="s">
        <v>1708</v>
      </c>
      <c r="G182" s="102">
        <v>1.7230000495910645</v>
      </c>
      <c r="H182" s="4">
        <v>0.13169999420642853</v>
      </c>
      <c r="I182" s="4">
        <v>2.1859999746084213E-2</v>
      </c>
      <c r="J182" s="13">
        <v>13.082764809316609</v>
      </c>
      <c r="K182" s="13">
        <v>78.819765306708476</v>
      </c>
      <c r="L182">
        <f t="shared" si="8"/>
        <v>49.876317225004499</v>
      </c>
      <c r="M182">
        <f t="shared" si="9"/>
        <v>43.460998088121414</v>
      </c>
      <c r="N182">
        <f t="shared" si="10"/>
        <v>52.370133086254739</v>
      </c>
      <c r="O182">
        <f t="shared" si="11"/>
        <v>46.609418446766718</v>
      </c>
      <c r="P182">
        <v>52.202548660378731</v>
      </c>
      <c r="Q182" s="3">
        <v>184</v>
      </c>
    </row>
    <row r="183" spans="1:17" x14ac:dyDescent="0.3">
      <c r="A183" s="3">
        <v>185</v>
      </c>
      <c r="B183" s="4">
        <v>493687.085563</v>
      </c>
      <c r="C183" s="4">
        <v>5180801.1080700001</v>
      </c>
      <c r="D183" s="3">
        <v>16</v>
      </c>
      <c r="E183" s="3">
        <v>8</v>
      </c>
      <c r="F183" s="47" t="s">
        <v>1708</v>
      </c>
      <c r="G183" s="102">
        <v>1.8999999761581421</v>
      </c>
      <c r="H183" s="4">
        <v>0.16689999401569366</v>
      </c>
      <c r="I183" s="4">
        <v>2.0880000665783882E-2</v>
      </c>
      <c r="J183" s="13">
        <v>11.384062578093827</v>
      </c>
      <c r="K183" s="13">
        <v>90.996164539002024</v>
      </c>
      <c r="L183">
        <f t="shared" si="8"/>
        <v>54.999999309840959</v>
      </c>
      <c r="M183">
        <f t="shared" si="9"/>
        <v>55.076998025178909</v>
      </c>
      <c r="N183">
        <f t="shared" si="10"/>
        <v>57.749999275333018</v>
      </c>
      <c r="O183">
        <f t="shared" si="11"/>
        <v>51.397499355046385</v>
      </c>
      <c r="P183">
        <v>57.565199277651956</v>
      </c>
      <c r="Q183" s="3">
        <v>185</v>
      </c>
    </row>
    <row r="184" spans="1:17" x14ac:dyDescent="0.3">
      <c r="A184" s="3">
        <v>186</v>
      </c>
      <c r="B184" s="4">
        <v>493718.99832999799</v>
      </c>
      <c r="C184" s="4">
        <v>5180805.1860999903</v>
      </c>
      <c r="D184" s="3">
        <v>17</v>
      </c>
      <c r="E184" s="3">
        <v>8</v>
      </c>
      <c r="F184" s="47" t="s">
        <v>1708</v>
      </c>
      <c r="G184" s="102">
        <v>2.0090000629425049</v>
      </c>
      <c r="H184" s="4">
        <v>0.15659999847412109</v>
      </c>
      <c r="I184" s="4">
        <v>2.3189999163150787E-2</v>
      </c>
      <c r="J184" s="13">
        <v>12.8288638730383</v>
      </c>
      <c r="K184" s="13">
        <v>86.632174878851757</v>
      </c>
      <c r="L184">
        <f t="shared" si="8"/>
        <v>58.15526497991462</v>
      </c>
      <c r="M184">
        <f t="shared" si="9"/>
        <v>51.677999496459961</v>
      </c>
      <c r="N184">
        <f t="shared" si="10"/>
        <v>61.063028228910376</v>
      </c>
      <c r="O184">
        <f t="shared" si="11"/>
        <v>54.346095123730237</v>
      </c>
      <c r="P184">
        <v>60.867626538577873</v>
      </c>
      <c r="Q184" s="3">
        <v>186</v>
      </c>
    </row>
    <row r="185" spans="1:17" x14ac:dyDescent="0.3">
      <c r="A185" s="3">
        <v>187</v>
      </c>
      <c r="B185" s="4">
        <v>493750.88386399799</v>
      </c>
      <c r="C185" s="4">
        <v>5180783.1506200004</v>
      </c>
      <c r="D185" s="3">
        <v>18</v>
      </c>
      <c r="E185" s="3">
        <v>8</v>
      </c>
      <c r="F185" s="47" t="s">
        <v>1708</v>
      </c>
      <c r="G185" s="102">
        <v>1.5800000429153442</v>
      </c>
      <c r="H185" s="4">
        <v>0.1234000027179718</v>
      </c>
      <c r="I185" s="4">
        <v>1.6410000622272491E-2</v>
      </c>
      <c r="J185" s="13">
        <v>12.803889855062664</v>
      </c>
      <c r="K185" s="13">
        <v>96.282753382159385</v>
      </c>
      <c r="L185">
        <f t="shared" si="8"/>
        <v>45.736843347549446</v>
      </c>
      <c r="M185">
        <f t="shared" si="9"/>
        <v>40.722000896930695</v>
      </c>
      <c r="N185">
        <f t="shared" si="10"/>
        <v>48.023685514926925</v>
      </c>
      <c r="O185">
        <f t="shared" si="11"/>
        <v>42.741080108284962</v>
      </c>
      <c r="P185">
        <v>47.87000972127916</v>
      </c>
      <c r="Q185" s="3">
        <v>187</v>
      </c>
    </row>
    <row r="186" spans="1:17" x14ac:dyDescent="0.3">
      <c r="A186" s="3">
        <v>188</v>
      </c>
      <c r="B186" s="4">
        <v>493782.808423999</v>
      </c>
      <c r="C186" s="4">
        <v>5180798.5634500002</v>
      </c>
      <c r="D186" s="3">
        <v>19</v>
      </c>
      <c r="E186" s="3">
        <v>8</v>
      </c>
      <c r="F186" s="47" t="s">
        <v>1708</v>
      </c>
      <c r="G186" s="102">
        <v>1.8459999561309814</v>
      </c>
      <c r="H186" s="4">
        <v>0.14020000398159027</v>
      </c>
      <c r="I186" s="4">
        <v>1.906999945640564E-2</v>
      </c>
      <c r="J186" s="13">
        <v>13.166903735419156</v>
      </c>
      <c r="K186" s="13">
        <v>96.801258980157314</v>
      </c>
      <c r="L186">
        <f t="shared" si="8"/>
        <v>53.436840835370532</v>
      </c>
      <c r="M186">
        <f t="shared" si="9"/>
        <v>46.266001313924789</v>
      </c>
      <c r="N186">
        <f t="shared" si="10"/>
        <v>56.10868287713906</v>
      </c>
      <c r="O186">
        <f t="shared" si="11"/>
        <v>49.936727760653767</v>
      </c>
      <c r="P186">
        <v>55.929135091932224</v>
      </c>
      <c r="Q186" s="3">
        <v>188</v>
      </c>
    </row>
    <row r="187" spans="1:17" x14ac:dyDescent="0.3">
      <c r="A187" s="3">
        <v>189</v>
      </c>
      <c r="B187" s="4">
        <v>493814.71713100001</v>
      </c>
      <c r="C187" s="4">
        <v>5180798.7527299803</v>
      </c>
      <c r="D187" s="3">
        <v>20</v>
      </c>
      <c r="E187" s="3">
        <v>8</v>
      </c>
      <c r="F187" s="47" t="s">
        <v>1708</v>
      </c>
      <c r="G187" s="102">
        <v>1.6699999570846558</v>
      </c>
      <c r="H187" s="4">
        <v>0.14669999480247498</v>
      </c>
      <c r="I187" s="4">
        <v>2.0840000361204147E-2</v>
      </c>
      <c r="J187" s="13">
        <v>11.383776525235985</v>
      </c>
      <c r="K187" s="13">
        <v>80.134353557571728</v>
      </c>
      <c r="L187">
        <f t="shared" si="8"/>
        <v>48.342104020871616</v>
      </c>
      <c r="M187">
        <f t="shared" si="9"/>
        <v>48.410998284816742</v>
      </c>
      <c r="N187">
        <f t="shared" si="10"/>
        <v>50.759209221915199</v>
      </c>
      <c r="O187">
        <f t="shared" si="11"/>
        <v>45.175696207504529</v>
      </c>
      <c r="P187">
        <v>50.596779752405077</v>
      </c>
      <c r="Q187" s="3">
        <v>189</v>
      </c>
    </row>
    <row r="188" spans="1:17" x14ac:dyDescent="0.3">
      <c r="A188" s="3">
        <v>190</v>
      </c>
      <c r="B188" s="4">
        <v>493846.60920200002</v>
      </c>
      <c r="C188" s="4">
        <v>5180782.7183499904</v>
      </c>
      <c r="D188" s="3">
        <v>21</v>
      </c>
      <c r="E188" s="3">
        <v>8</v>
      </c>
      <c r="F188" s="47" t="s">
        <v>1708</v>
      </c>
      <c r="G188" s="102">
        <v>1.534000039100647</v>
      </c>
      <c r="H188" s="4">
        <v>0.13510000705718994</v>
      </c>
      <c r="I188" s="4">
        <v>1.6960000619292259E-2</v>
      </c>
      <c r="J188" s="13">
        <v>11.354551879862456</v>
      </c>
      <c r="K188" s="13">
        <v>90.448112210308452</v>
      </c>
      <c r="L188">
        <f t="shared" si="8"/>
        <v>44.405264289755571</v>
      </c>
      <c r="M188">
        <f t="shared" si="9"/>
        <v>44.583002328872681</v>
      </c>
      <c r="N188">
        <f t="shared" si="10"/>
        <v>46.625527504243365</v>
      </c>
      <c r="O188">
        <f t="shared" si="11"/>
        <v>41.496719478776598</v>
      </c>
      <c r="P188">
        <v>46.476325816229796</v>
      </c>
      <c r="Q188" s="3">
        <v>190</v>
      </c>
    </row>
    <row r="189" spans="1:17" x14ac:dyDescent="0.3">
      <c r="A189" s="3">
        <v>191</v>
      </c>
      <c r="B189" s="4">
        <v>493878.54757200001</v>
      </c>
      <c r="C189" s="4">
        <v>5180811.9108300004</v>
      </c>
      <c r="D189" s="3">
        <v>22</v>
      </c>
      <c r="E189" s="3">
        <v>8</v>
      </c>
      <c r="F189" s="47" t="s">
        <v>1708</v>
      </c>
      <c r="G189" s="102">
        <v>1.6740000247955322</v>
      </c>
      <c r="H189" s="4">
        <v>0.14190000295639038</v>
      </c>
      <c r="I189" s="4">
        <v>1.9899999722838402E-2</v>
      </c>
      <c r="J189" s="13">
        <v>11.797040098089333</v>
      </c>
      <c r="K189" s="13">
        <v>84.120605432690141</v>
      </c>
      <c r="L189">
        <f t="shared" si="8"/>
        <v>48.457895454607517</v>
      </c>
      <c r="M189">
        <f t="shared" si="9"/>
        <v>46.827000975608826</v>
      </c>
      <c r="N189">
        <f t="shared" si="10"/>
        <v>50.880790227337904</v>
      </c>
      <c r="O189">
        <f t="shared" si="11"/>
        <v>45.283903302330735</v>
      </c>
      <c r="P189">
        <v>50.717971698610427</v>
      </c>
      <c r="Q189" s="3">
        <v>191</v>
      </c>
    </row>
    <row r="190" spans="1:17" x14ac:dyDescent="0.3">
      <c r="A190" s="3">
        <v>192</v>
      </c>
      <c r="B190" s="4">
        <v>493910.45270800003</v>
      </c>
      <c r="C190" s="4">
        <v>5180808.6558299903</v>
      </c>
      <c r="D190" s="3">
        <v>23</v>
      </c>
      <c r="E190" s="3">
        <v>8</v>
      </c>
      <c r="F190" s="47" t="s">
        <v>1708</v>
      </c>
      <c r="G190" s="102">
        <v>1.8580000400543213</v>
      </c>
      <c r="H190" s="4">
        <v>0.1492999941110611</v>
      </c>
      <c r="I190" s="4">
        <v>2.2329999133944511E-2</v>
      </c>
      <c r="J190" s="13">
        <v>12.444742889086751</v>
      </c>
      <c r="K190" s="13">
        <v>83.206453744546678</v>
      </c>
      <c r="L190">
        <f t="shared" si="8"/>
        <v>53.784211685782992</v>
      </c>
      <c r="M190">
        <f t="shared" si="9"/>
        <v>49.268998056650162</v>
      </c>
      <c r="N190">
        <f t="shared" si="10"/>
        <v>56.473422270072156</v>
      </c>
      <c r="O190">
        <f t="shared" si="11"/>
        <v>50.26134582036422</v>
      </c>
      <c r="P190">
        <v>56.292707318807935</v>
      </c>
      <c r="Q190" s="3">
        <v>192</v>
      </c>
    </row>
    <row r="191" spans="1:17" x14ac:dyDescent="0.3">
      <c r="A191" s="3">
        <v>193</v>
      </c>
      <c r="B191" s="4">
        <v>493942.357093998</v>
      </c>
      <c r="C191" s="4">
        <v>5180804.6231500003</v>
      </c>
      <c r="D191" s="3">
        <v>24</v>
      </c>
      <c r="E191" s="3">
        <v>8</v>
      </c>
      <c r="F191" s="47" t="s">
        <v>1708</v>
      </c>
      <c r="G191" s="102">
        <v>1.5779999494552612</v>
      </c>
      <c r="H191" s="4">
        <v>0.12389999628067017</v>
      </c>
      <c r="I191" s="4">
        <v>1.7990000545978546E-2</v>
      </c>
      <c r="J191" s="13">
        <v>12.736077456214158</v>
      </c>
      <c r="K191" s="13">
        <v>87.715391971347358</v>
      </c>
      <c r="L191">
        <f t="shared" si="8"/>
        <v>45.678945905283882</v>
      </c>
      <c r="M191">
        <f t="shared" si="9"/>
        <v>40.886998772621155</v>
      </c>
      <c r="N191">
        <f t="shared" si="10"/>
        <v>47.962893200548081</v>
      </c>
      <c r="O191">
        <f t="shared" si="11"/>
        <v>42.686974948487794</v>
      </c>
      <c r="P191">
        <v>47.809411942306333</v>
      </c>
      <c r="Q191" s="3">
        <v>193</v>
      </c>
    </row>
    <row r="192" spans="1:17" x14ac:dyDescent="0.3">
      <c r="A192" s="3">
        <v>194</v>
      </c>
      <c r="B192" s="4">
        <v>493976.07760600001</v>
      </c>
      <c r="C192" s="4">
        <v>5180793.5362799903</v>
      </c>
      <c r="D192" s="3">
        <v>25</v>
      </c>
      <c r="E192" s="3">
        <v>8</v>
      </c>
      <c r="F192" s="47" t="s">
        <v>1708</v>
      </c>
      <c r="G192" s="102">
        <v>1.034000039100647</v>
      </c>
      <c r="H192" s="4">
        <v>8.7140001356601715E-2</v>
      </c>
      <c r="I192" s="4">
        <v>1.3749999925494194E-2</v>
      </c>
      <c r="J192" s="13">
        <v>11.865963082433568</v>
      </c>
      <c r="K192" s="13">
        <v>75.200003251162457</v>
      </c>
      <c r="L192">
        <f t="shared" si="8"/>
        <v>29.931580079229256</v>
      </c>
      <c r="M192">
        <f t="shared" si="9"/>
        <v>28.756200447678566</v>
      </c>
      <c r="N192">
        <f t="shared" si="10"/>
        <v>31.428159083190724</v>
      </c>
      <c r="O192">
        <f t="shared" si="11"/>
        <v>27.971061584039745</v>
      </c>
      <c r="P192">
        <v>31.327588974124517</v>
      </c>
      <c r="Q192" s="3">
        <v>194</v>
      </c>
    </row>
    <row r="193" spans="1:17" x14ac:dyDescent="0.3">
      <c r="A193" s="3">
        <v>195</v>
      </c>
      <c r="B193" s="4">
        <v>494006.16654900002</v>
      </c>
      <c r="C193" s="4">
        <v>5180797.1138899904</v>
      </c>
      <c r="D193" s="3">
        <v>26</v>
      </c>
      <c r="E193" s="3">
        <v>8</v>
      </c>
      <c r="F193" s="47" t="s">
        <v>1708</v>
      </c>
      <c r="G193" s="102">
        <v>1.4099999666213989</v>
      </c>
      <c r="H193" s="4">
        <v>0.10700000077486038</v>
      </c>
      <c r="I193" s="4">
        <v>1.6890000551939011E-2</v>
      </c>
      <c r="J193" s="13">
        <v>13.177569686080581</v>
      </c>
      <c r="K193" s="13">
        <v>83.481345206914611</v>
      </c>
      <c r="L193">
        <f t="shared" si="8"/>
        <v>40.815788507461548</v>
      </c>
      <c r="M193">
        <f t="shared" si="9"/>
        <v>35.310000255703926</v>
      </c>
      <c r="N193">
        <f t="shared" si="10"/>
        <v>42.856577932834639</v>
      </c>
      <c r="O193">
        <f t="shared" si="11"/>
        <v>38.142354360222832</v>
      </c>
      <c r="P193">
        <v>42.719436883449575</v>
      </c>
      <c r="Q193" s="3">
        <v>195</v>
      </c>
    </row>
    <row r="194" spans="1:17" x14ac:dyDescent="0.3">
      <c r="A194" s="3">
        <v>196</v>
      </c>
      <c r="B194" s="4">
        <v>494038.07558499801</v>
      </c>
      <c r="C194" s="4">
        <v>5180797.63772</v>
      </c>
      <c r="D194" s="3">
        <v>27</v>
      </c>
      <c r="E194" s="3">
        <v>8</v>
      </c>
      <c r="F194" s="47" t="s">
        <v>1708</v>
      </c>
      <c r="G194" s="102">
        <v>1.2230000495910645</v>
      </c>
      <c r="H194" s="4">
        <v>9.6989996731281281E-2</v>
      </c>
      <c r="I194" s="4">
        <v>1.4659999869763851E-2</v>
      </c>
      <c r="J194" s="13">
        <v>12.609548312280968</v>
      </c>
      <c r="K194" s="13">
        <v>83.424287889217084</v>
      </c>
      <c r="L194">
        <f t="shared" ref="L194:L257" si="12">+(1.1*30)*(G194)*0.01*1000*0.05/0.57</f>
        <v>35.402633014478184</v>
      </c>
      <c r="M194">
        <f t="shared" ref="M194:M257" si="13">+(1.1*30)*(H194)*0.01*1000</f>
        <v>32.006698921322823</v>
      </c>
      <c r="N194">
        <f t="shared" ref="N194:N257" si="14">+(1.1*31.5)*(G194)*0.01*1000*0.05/0.57</f>
        <v>37.172764665202102</v>
      </c>
      <c r="O194">
        <f t="shared" ref="O194:O257" si="15">+(N194*0.89)</f>
        <v>33.083760552029872</v>
      </c>
      <c r="P194">
        <v>37.053811818273459</v>
      </c>
      <c r="Q194" s="3">
        <v>196</v>
      </c>
    </row>
    <row r="195" spans="1:17" x14ac:dyDescent="0.3">
      <c r="A195" s="3">
        <v>197</v>
      </c>
      <c r="B195" s="4">
        <v>494069.977149999</v>
      </c>
      <c r="C195" s="4">
        <v>5180790.6054199804</v>
      </c>
      <c r="D195" s="3">
        <v>28</v>
      </c>
      <c r="E195" s="3">
        <v>8</v>
      </c>
      <c r="F195" s="47" t="s">
        <v>1708</v>
      </c>
      <c r="G195" s="102">
        <v>1.0169999599456787</v>
      </c>
      <c r="H195" s="4">
        <v>8.7800003588199615E-2</v>
      </c>
      <c r="I195" s="4">
        <v>1.3860000297427177E-2</v>
      </c>
      <c r="J195" s="13">
        <v>11.583142578394657</v>
      </c>
      <c r="K195" s="13">
        <v>73.376618912083558</v>
      </c>
      <c r="L195">
        <f t="shared" si="12"/>
        <v>29.439472524743334</v>
      </c>
      <c r="M195">
        <f t="shared" si="13"/>
        <v>28.974001184105873</v>
      </c>
      <c r="N195">
        <f t="shared" si="14"/>
        <v>30.911446150980503</v>
      </c>
      <c r="O195">
        <f t="shared" si="15"/>
        <v>27.511187074372646</v>
      </c>
      <c r="P195">
        <v>30.812529523297368</v>
      </c>
      <c r="Q195" s="3">
        <v>197</v>
      </c>
    </row>
    <row r="196" spans="1:17" x14ac:dyDescent="0.3">
      <c r="A196" s="3">
        <v>198</v>
      </c>
      <c r="B196" s="4">
        <v>494101.90357700002</v>
      </c>
      <c r="C196" s="4">
        <v>5180808.7980000004</v>
      </c>
      <c r="D196" s="3">
        <v>29</v>
      </c>
      <c r="E196" s="3">
        <v>8</v>
      </c>
      <c r="F196" s="47" t="s">
        <v>1708</v>
      </c>
      <c r="G196" s="102">
        <v>1.3020000457763672</v>
      </c>
      <c r="H196" s="4">
        <v>0.10580000281333923</v>
      </c>
      <c r="I196" s="4">
        <v>1.614999957382679E-2</v>
      </c>
      <c r="J196" s="13">
        <v>12.306238290687563</v>
      </c>
      <c r="K196" s="13">
        <v>80.619200008304048</v>
      </c>
      <c r="L196">
        <f t="shared" si="12"/>
        <v>37.689475009315899</v>
      </c>
      <c r="M196">
        <f t="shared" si="13"/>
        <v>34.914000928401947</v>
      </c>
      <c r="N196">
        <f t="shared" si="14"/>
        <v>39.573948759781693</v>
      </c>
      <c r="O196">
        <f t="shared" si="15"/>
        <v>35.220814396205711</v>
      </c>
      <c r="P196">
        <v>39.4473121237504</v>
      </c>
      <c r="Q196" s="3">
        <v>198</v>
      </c>
    </row>
    <row r="197" spans="1:17" x14ac:dyDescent="0.3">
      <c r="A197" s="3">
        <v>199</v>
      </c>
      <c r="B197" s="4">
        <v>494133.78745300003</v>
      </c>
      <c r="C197" s="4">
        <v>5180783.6531300005</v>
      </c>
      <c r="D197" s="3">
        <v>30</v>
      </c>
      <c r="E197" s="3">
        <v>8</v>
      </c>
      <c r="F197" s="47" t="s">
        <v>1708</v>
      </c>
      <c r="G197" s="102">
        <v>1.4709999561309814</v>
      </c>
      <c r="H197" s="4">
        <v>0.12080000340938568</v>
      </c>
      <c r="I197" s="4">
        <v>1.6349999234080315E-2</v>
      </c>
      <c r="J197" s="13">
        <v>12.177151611046151</v>
      </c>
      <c r="K197" s="13">
        <v>89.969420491763401</v>
      </c>
      <c r="L197">
        <f t="shared" si="12"/>
        <v>42.581577677475785</v>
      </c>
      <c r="M197">
        <f t="shared" si="13"/>
        <v>39.864001125097275</v>
      </c>
      <c r="N197">
        <f t="shared" si="14"/>
        <v>44.71065656134958</v>
      </c>
      <c r="O197">
        <f t="shared" si="15"/>
        <v>39.792484339601124</v>
      </c>
      <c r="P197">
        <v>44.567582460353265</v>
      </c>
      <c r="Q197" s="3">
        <v>199</v>
      </c>
    </row>
    <row r="198" spans="1:17" x14ac:dyDescent="0.3">
      <c r="A198" s="3">
        <v>200</v>
      </c>
      <c r="B198" s="4">
        <v>493387.33872200001</v>
      </c>
      <c r="C198" s="4">
        <v>5180837.4458999904</v>
      </c>
      <c r="D198" s="3">
        <v>7</v>
      </c>
      <c r="E198" s="3">
        <v>9</v>
      </c>
      <c r="F198" s="47" t="s">
        <v>1708</v>
      </c>
      <c r="G198" s="102">
        <v>1.1890000104904175</v>
      </c>
      <c r="H198" s="4">
        <v>8.8600002229213715E-2</v>
      </c>
      <c r="I198" s="4">
        <v>1.3120000250637531E-2</v>
      </c>
      <c r="J198" s="13">
        <v>13.419864340571918</v>
      </c>
      <c r="K198" s="13">
        <v>90.624999068322523</v>
      </c>
      <c r="L198">
        <f t="shared" si="12"/>
        <v>34.418421356301565</v>
      </c>
      <c r="M198">
        <f t="shared" si="13"/>
        <v>29.238000735640529</v>
      </c>
      <c r="N198">
        <f t="shared" si="14"/>
        <v>36.139342424116649</v>
      </c>
      <c r="O198">
        <f t="shared" si="15"/>
        <v>32.164014757463818</v>
      </c>
      <c r="P198">
        <v>36.02369652835948</v>
      </c>
      <c r="Q198" s="3">
        <v>200</v>
      </c>
    </row>
    <row r="199" spans="1:17" x14ac:dyDescent="0.3">
      <c r="A199" s="3">
        <v>201</v>
      </c>
      <c r="B199" s="4">
        <v>493416.665978998</v>
      </c>
      <c r="C199" s="4">
        <v>5180836.9577099904</v>
      </c>
      <c r="D199" s="3">
        <v>8</v>
      </c>
      <c r="E199" s="3">
        <v>9</v>
      </c>
      <c r="F199" s="47" t="s">
        <v>1708</v>
      </c>
      <c r="G199" s="102">
        <v>1.6069999933242798</v>
      </c>
      <c r="H199" s="4">
        <v>0.12980000674724579</v>
      </c>
      <c r="I199" s="4">
        <v>1.6690000891685486E-2</v>
      </c>
      <c r="J199" s="13">
        <v>12.380584821182056</v>
      </c>
      <c r="K199" s="13">
        <v>96.285195174845342</v>
      </c>
      <c r="L199">
        <f t="shared" si="12"/>
        <v>46.518420859387049</v>
      </c>
      <c r="M199">
        <f t="shared" si="13"/>
        <v>42.83400222659111</v>
      </c>
      <c r="N199">
        <f t="shared" si="14"/>
        <v>48.844341902356412</v>
      </c>
      <c r="O199">
        <f t="shared" si="15"/>
        <v>43.471464293097206</v>
      </c>
      <c r="P199">
        <v>48.688040008268878</v>
      </c>
      <c r="Q199" s="3">
        <v>201</v>
      </c>
    </row>
    <row r="200" spans="1:17" x14ac:dyDescent="0.3">
      <c r="A200" s="3">
        <v>202</v>
      </c>
      <c r="B200" s="4">
        <v>493448.56273100001</v>
      </c>
      <c r="C200" s="4">
        <v>5180826.3661900004</v>
      </c>
      <c r="D200" s="3">
        <v>9</v>
      </c>
      <c r="E200" s="3">
        <v>9</v>
      </c>
      <c r="F200" s="47" t="s">
        <v>1708</v>
      </c>
      <c r="G200" s="102">
        <v>1.7929999828338623</v>
      </c>
      <c r="H200" s="4">
        <v>0.13830000162124634</v>
      </c>
      <c r="I200" s="4">
        <v>1.9050000235438347E-2</v>
      </c>
      <c r="J200" s="13">
        <v>12.964569499747661</v>
      </c>
      <c r="K200" s="13">
        <v>94.120732843791728</v>
      </c>
      <c r="L200">
        <f t="shared" si="12"/>
        <v>51.902631082032862</v>
      </c>
      <c r="M200">
        <f t="shared" si="13"/>
        <v>45.639000535011292</v>
      </c>
      <c r="N200">
        <f t="shared" si="14"/>
        <v>54.497762636134517</v>
      </c>
      <c r="O200">
        <f t="shared" si="15"/>
        <v>48.503008746159722</v>
      </c>
      <c r="P200">
        <v>54.323369795698895</v>
      </c>
      <c r="Q200" s="3">
        <v>202</v>
      </c>
    </row>
    <row r="201" spans="1:17" x14ac:dyDescent="0.3">
      <c r="A201" s="3">
        <v>203</v>
      </c>
      <c r="B201" s="4">
        <v>493480.485305999</v>
      </c>
      <c r="C201" s="4">
        <v>5180839.4438500004</v>
      </c>
      <c r="D201" s="3">
        <v>10</v>
      </c>
      <c r="E201" s="3">
        <v>9</v>
      </c>
      <c r="F201" s="47" t="s">
        <v>1708</v>
      </c>
      <c r="G201" s="102">
        <v>1.2230000495910645</v>
      </c>
      <c r="H201" s="4">
        <v>0.10249999910593033</v>
      </c>
      <c r="I201" s="4">
        <v>1.5949999913573265E-2</v>
      </c>
      <c r="J201" s="13">
        <v>11.931707904964318</v>
      </c>
      <c r="K201" s="13">
        <v>76.677119512101413</v>
      </c>
      <c r="L201">
        <f t="shared" si="12"/>
        <v>35.402633014478184</v>
      </c>
      <c r="M201">
        <f t="shared" si="13"/>
        <v>33.824999704957008</v>
      </c>
      <c r="N201">
        <f t="shared" si="14"/>
        <v>37.172764665202102</v>
      </c>
      <c r="O201">
        <f t="shared" si="15"/>
        <v>33.083760552029872</v>
      </c>
      <c r="P201">
        <v>37.053811818273459</v>
      </c>
      <c r="Q201" s="3">
        <v>203</v>
      </c>
    </row>
    <row r="202" spans="1:17" x14ac:dyDescent="0.3">
      <c r="A202" s="3">
        <v>204</v>
      </c>
      <c r="B202" s="4">
        <v>493512.37530999799</v>
      </c>
      <c r="C202" s="4">
        <v>5180822.5187200001</v>
      </c>
      <c r="D202" s="3">
        <v>11</v>
      </c>
      <c r="E202" s="3">
        <v>9</v>
      </c>
      <c r="F202" s="47" t="s">
        <v>1708</v>
      </c>
      <c r="G202" s="102">
        <v>1.503000020980835</v>
      </c>
      <c r="H202" s="4">
        <v>0.12380000203847885</v>
      </c>
      <c r="I202" s="4">
        <v>1.6330000013113022E-2</v>
      </c>
      <c r="J202" s="13">
        <v>12.140549242589517</v>
      </c>
      <c r="K202" s="13">
        <v>92.039192882665219</v>
      </c>
      <c r="L202">
        <f t="shared" si="12"/>
        <v>43.507895344182067</v>
      </c>
      <c r="M202">
        <f t="shared" si="13"/>
        <v>40.854000672698021</v>
      </c>
      <c r="N202">
        <f t="shared" si="14"/>
        <v>45.68329011139118</v>
      </c>
      <c r="O202">
        <f t="shared" si="15"/>
        <v>40.658128199138154</v>
      </c>
      <c r="P202">
        <v>45.537103583034735</v>
      </c>
      <c r="Q202" s="3">
        <v>204</v>
      </c>
    </row>
    <row r="203" spans="1:17" x14ac:dyDescent="0.3">
      <c r="A203" s="3">
        <v>205</v>
      </c>
      <c r="B203" s="4">
        <v>493544.29430000001</v>
      </c>
      <c r="C203" s="4">
        <v>5180832.3741800003</v>
      </c>
      <c r="D203" s="3">
        <v>12</v>
      </c>
      <c r="E203" s="3">
        <v>9</v>
      </c>
      <c r="F203" s="47" t="s">
        <v>1708</v>
      </c>
      <c r="G203" s="102">
        <v>1.5080000162124634</v>
      </c>
      <c r="H203" s="4">
        <v>0.13330000638961792</v>
      </c>
      <c r="I203" s="4">
        <v>1.8540000542998314E-2</v>
      </c>
      <c r="J203" s="13">
        <v>11.312827786405222</v>
      </c>
      <c r="K203" s="13">
        <v>81.337646820186535</v>
      </c>
      <c r="L203">
        <f t="shared" si="12"/>
        <v>43.652632048255519</v>
      </c>
      <c r="M203">
        <f t="shared" si="13"/>
        <v>43.989002108573914</v>
      </c>
      <c r="N203">
        <f t="shared" si="14"/>
        <v>45.83526365066831</v>
      </c>
      <c r="O203">
        <f t="shared" si="15"/>
        <v>40.793384649094797</v>
      </c>
      <c r="P203">
        <v>45.688590806986177</v>
      </c>
      <c r="Q203" s="3">
        <v>205</v>
      </c>
    </row>
    <row r="204" spans="1:17" x14ac:dyDescent="0.3">
      <c r="A204" s="3">
        <v>206</v>
      </c>
      <c r="B204" s="4">
        <v>493576.197009</v>
      </c>
      <c r="C204" s="4">
        <v>5180827.1172000002</v>
      </c>
      <c r="D204" s="3">
        <v>13</v>
      </c>
      <c r="E204" s="3">
        <v>9</v>
      </c>
      <c r="F204" s="47" t="s">
        <v>1708</v>
      </c>
      <c r="G204" s="102">
        <v>1.4539999961853027</v>
      </c>
      <c r="H204" s="4">
        <v>0.12359999865293503</v>
      </c>
      <c r="I204" s="4">
        <v>1.6049999743700027E-2</v>
      </c>
      <c r="J204" s="13">
        <v>11.763754142652459</v>
      </c>
      <c r="K204" s="13">
        <v>90.591901520498723</v>
      </c>
      <c r="L204">
        <f t="shared" si="12"/>
        <v>42.089473573785085</v>
      </c>
      <c r="M204">
        <f t="shared" si="13"/>
        <v>40.787999555468559</v>
      </c>
      <c r="N204">
        <f t="shared" si="14"/>
        <v>44.193947252474352</v>
      </c>
      <c r="O204">
        <f t="shared" si="15"/>
        <v>39.332613054702172</v>
      </c>
      <c r="P204">
        <v>44.052526621266438</v>
      </c>
      <c r="Q204" s="3">
        <v>206</v>
      </c>
    </row>
    <row r="205" spans="1:17" x14ac:dyDescent="0.3">
      <c r="A205" s="3">
        <v>207</v>
      </c>
      <c r="B205" s="4">
        <v>493606.513420998</v>
      </c>
      <c r="C205" s="4">
        <v>5180835.6831999803</v>
      </c>
      <c r="D205" s="3">
        <v>14</v>
      </c>
      <c r="E205" s="3">
        <v>9</v>
      </c>
      <c r="F205" s="47" t="s">
        <v>1708</v>
      </c>
      <c r="G205" s="102">
        <v>1.3020000457763672</v>
      </c>
      <c r="H205" s="4">
        <v>0.11370000243186951</v>
      </c>
      <c r="I205" s="4">
        <v>1.484999991953373E-2</v>
      </c>
      <c r="J205" s="13">
        <v>11.451187492775492</v>
      </c>
      <c r="K205" s="13">
        <v>87.676771234437041</v>
      </c>
      <c r="L205">
        <f t="shared" si="12"/>
        <v>37.689475009315899</v>
      </c>
      <c r="M205">
        <f t="shared" si="13"/>
        <v>37.521000802516937</v>
      </c>
      <c r="N205">
        <f t="shared" si="14"/>
        <v>39.573948759781693</v>
      </c>
      <c r="O205">
        <f t="shared" si="15"/>
        <v>35.220814396205711</v>
      </c>
      <c r="P205">
        <v>39.4473121237504</v>
      </c>
      <c r="Q205" s="3">
        <v>207</v>
      </c>
    </row>
    <row r="206" spans="1:17" x14ac:dyDescent="0.3">
      <c r="A206" s="3">
        <v>208</v>
      </c>
      <c r="B206" s="4">
        <v>493640.011778999</v>
      </c>
      <c r="C206" s="4">
        <v>5180825.2712899903</v>
      </c>
      <c r="D206" s="3">
        <v>15</v>
      </c>
      <c r="E206" s="3">
        <v>9</v>
      </c>
      <c r="F206" s="47" t="s">
        <v>1708</v>
      </c>
      <c r="G206" s="102">
        <v>1.6540000438690186</v>
      </c>
      <c r="H206" s="4">
        <v>0.12680000066757202</v>
      </c>
      <c r="I206" s="4">
        <v>1.882999949157238E-2</v>
      </c>
      <c r="J206" s="13">
        <v>13.044164315150626</v>
      </c>
      <c r="K206" s="13">
        <v>87.838560198012146</v>
      </c>
      <c r="L206">
        <f t="shared" si="12"/>
        <v>47.878948638313702</v>
      </c>
      <c r="M206">
        <f t="shared" si="13"/>
        <v>41.844000220298767</v>
      </c>
      <c r="N206">
        <f t="shared" si="14"/>
        <v>50.272896070229393</v>
      </c>
      <c r="O206">
        <f t="shared" si="15"/>
        <v>44.742877502504157</v>
      </c>
      <c r="P206">
        <v>50.11202280280466</v>
      </c>
      <c r="Q206" s="3">
        <v>208</v>
      </c>
    </row>
    <row r="207" spans="1:17" x14ac:dyDescent="0.3">
      <c r="A207" s="3">
        <v>209</v>
      </c>
      <c r="B207" s="4">
        <v>493671.92820000002</v>
      </c>
      <c r="C207" s="4">
        <v>5180832.9049800001</v>
      </c>
      <c r="D207" s="3">
        <v>16</v>
      </c>
      <c r="E207" s="3">
        <v>9</v>
      </c>
      <c r="F207" s="47" t="s">
        <v>1708</v>
      </c>
      <c r="G207" s="102">
        <v>1.5399999618530273</v>
      </c>
      <c r="H207" s="4">
        <v>0.11819999665021896</v>
      </c>
      <c r="I207" s="4">
        <v>1.4860000461339951E-2</v>
      </c>
      <c r="J207" s="13">
        <v>13.028764851916554</v>
      </c>
      <c r="K207" s="13">
        <v>103.6339107700245</v>
      </c>
      <c r="L207">
        <f t="shared" si="12"/>
        <v>44.578946264166589</v>
      </c>
      <c r="M207">
        <f t="shared" si="13"/>
        <v>39.005998894572258</v>
      </c>
      <c r="N207">
        <f t="shared" si="14"/>
        <v>46.807893577374927</v>
      </c>
      <c r="O207">
        <f t="shared" si="15"/>
        <v>41.659025283863684</v>
      </c>
      <c r="P207">
        <v>46.658108317927329</v>
      </c>
      <c r="Q207" s="3">
        <v>209</v>
      </c>
    </row>
    <row r="208" spans="1:17" x14ac:dyDescent="0.3">
      <c r="A208" s="3">
        <v>210</v>
      </c>
      <c r="B208" s="4">
        <v>493703.84080900002</v>
      </c>
      <c r="C208" s="4">
        <v>5180836.9829399902</v>
      </c>
      <c r="D208" s="3">
        <v>17</v>
      </c>
      <c r="E208" s="3">
        <v>9</v>
      </c>
      <c r="F208" s="47" t="s">
        <v>1708</v>
      </c>
      <c r="G208" s="102">
        <v>1.7070000171661377</v>
      </c>
      <c r="H208" s="4">
        <v>0.12960000336170197</v>
      </c>
      <c r="I208" s="4">
        <v>1.9260000437498093E-2</v>
      </c>
      <c r="J208" s="13">
        <v>13.171296087100044</v>
      </c>
      <c r="K208" s="13">
        <v>88.62928236713374</v>
      </c>
      <c r="L208">
        <f t="shared" si="12"/>
        <v>49.413158391651358</v>
      </c>
      <c r="M208">
        <f t="shared" si="13"/>
        <v>42.768001109361649</v>
      </c>
      <c r="N208">
        <f t="shared" si="14"/>
        <v>51.883816311233943</v>
      </c>
      <c r="O208">
        <f t="shared" si="15"/>
        <v>46.17659651699821</v>
      </c>
      <c r="P208">
        <v>51.717788099037996</v>
      </c>
      <c r="Q208" s="3">
        <v>210</v>
      </c>
    </row>
    <row r="209" spans="1:17" x14ac:dyDescent="0.3">
      <c r="A209" s="3">
        <v>211</v>
      </c>
      <c r="B209" s="4">
        <v>493735.726117999</v>
      </c>
      <c r="C209" s="4">
        <v>5180814.9473799802</v>
      </c>
      <c r="D209" s="3">
        <v>18</v>
      </c>
      <c r="E209" s="3">
        <v>9</v>
      </c>
      <c r="F209" s="47" t="s">
        <v>1708</v>
      </c>
      <c r="G209" s="102">
        <v>1.840999960899353</v>
      </c>
      <c r="H209" s="4">
        <v>0.1395999938249588</v>
      </c>
      <c r="I209" s="4">
        <v>1.8440000712871552E-2</v>
      </c>
      <c r="J209" s="13">
        <v>13.18767938634539</v>
      </c>
      <c r="K209" s="13">
        <v>99.837304215194095</v>
      </c>
      <c r="L209">
        <f t="shared" si="12"/>
        <v>53.292104131297066</v>
      </c>
      <c r="M209">
        <f t="shared" si="13"/>
        <v>46.067997962236412</v>
      </c>
      <c r="N209">
        <f t="shared" si="14"/>
        <v>55.95670933786193</v>
      </c>
      <c r="O209">
        <f t="shared" si="15"/>
        <v>49.801471310697117</v>
      </c>
      <c r="P209">
        <v>55.777647867980775</v>
      </c>
      <c r="Q209" s="3">
        <v>211</v>
      </c>
    </row>
    <row r="210" spans="1:17" x14ac:dyDescent="0.3">
      <c r="A210" s="3">
        <v>212</v>
      </c>
      <c r="B210" s="4">
        <v>493767.65054800001</v>
      </c>
      <c r="C210" s="4">
        <v>5180830.3601299804</v>
      </c>
      <c r="D210" s="3">
        <v>19</v>
      </c>
      <c r="E210" s="3">
        <v>9</v>
      </c>
      <c r="F210" s="47" t="s">
        <v>1708</v>
      </c>
      <c r="G210" s="102">
        <v>1.7100000381469727</v>
      </c>
      <c r="H210" s="4">
        <v>0.1315000057220459</v>
      </c>
      <c r="I210" s="4">
        <v>1.6680000349879265E-2</v>
      </c>
      <c r="J210" s="13">
        <v>13.003802005616887</v>
      </c>
      <c r="K210" s="13">
        <v>102.51798574808484</v>
      </c>
      <c r="L210">
        <f t="shared" si="12"/>
        <v>49.500001104254487</v>
      </c>
      <c r="M210">
        <f t="shared" si="13"/>
        <v>43.395001888275154</v>
      </c>
      <c r="N210">
        <f t="shared" si="14"/>
        <v>51.975001159467212</v>
      </c>
      <c r="O210">
        <f t="shared" si="15"/>
        <v>46.257751031925821</v>
      </c>
      <c r="P210">
        <v>51.808681155756922</v>
      </c>
      <c r="Q210" s="3">
        <v>212</v>
      </c>
    </row>
    <row r="211" spans="1:17" x14ac:dyDescent="0.3">
      <c r="A211" s="3">
        <v>213</v>
      </c>
      <c r="B211" s="4">
        <v>493799.55908699799</v>
      </c>
      <c r="C211" s="4">
        <v>5180830.5493200002</v>
      </c>
      <c r="D211" s="3">
        <v>20</v>
      </c>
      <c r="E211" s="3">
        <v>9</v>
      </c>
      <c r="F211" s="47" t="s">
        <v>1708</v>
      </c>
      <c r="G211" s="102">
        <v>1.8509999513626099</v>
      </c>
      <c r="H211" s="4">
        <v>0.13989999890327454</v>
      </c>
      <c r="I211" s="4">
        <v>1.9619999453425407E-2</v>
      </c>
      <c r="J211" s="13">
        <v>13.230878955491434</v>
      </c>
      <c r="K211" s="13">
        <v>94.342507794486622</v>
      </c>
      <c r="L211">
        <f t="shared" si="12"/>
        <v>53.581577539443977</v>
      </c>
      <c r="M211">
        <f t="shared" si="13"/>
        <v>46.166999638080597</v>
      </c>
      <c r="N211">
        <f t="shared" si="14"/>
        <v>56.26065641641619</v>
      </c>
      <c r="O211">
        <f t="shared" si="15"/>
        <v>50.07198421061041</v>
      </c>
      <c r="P211">
        <v>56.080622315883666</v>
      </c>
      <c r="Q211" s="3">
        <v>213</v>
      </c>
    </row>
    <row r="212" spans="1:17" x14ac:dyDescent="0.3">
      <c r="A212" s="3">
        <v>214</v>
      </c>
      <c r="B212" s="4">
        <v>493831.45094800001</v>
      </c>
      <c r="C212" s="4">
        <v>5180814.5148600005</v>
      </c>
      <c r="D212" s="3">
        <v>21</v>
      </c>
      <c r="E212" s="3">
        <v>9</v>
      </c>
      <c r="F212" s="47" t="s">
        <v>1708</v>
      </c>
      <c r="G212" s="102">
        <v>1.5190000534057617</v>
      </c>
      <c r="H212" s="4">
        <v>0.12909999489784241</v>
      </c>
      <c r="I212" s="4">
        <v>2.1180000156164169E-2</v>
      </c>
      <c r="J212" s="13">
        <v>11.76607369045797</v>
      </c>
      <c r="K212" s="13">
        <v>71.71860444786995</v>
      </c>
      <c r="L212">
        <f t="shared" si="12"/>
        <v>43.971054177535208</v>
      </c>
      <c r="M212">
        <f t="shared" si="13"/>
        <v>42.602998316287994</v>
      </c>
      <c r="N212">
        <f t="shared" si="14"/>
        <v>46.169606886411984</v>
      </c>
      <c r="O212">
        <f t="shared" si="15"/>
        <v>41.09095012890667</v>
      </c>
      <c r="P212">
        <v>46.021864144375478</v>
      </c>
      <c r="Q212" s="3">
        <v>214</v>
      </c>
    </row>
    <row r="213" spans="1:17" x14ac:dyDescent="0.3">
      <c r="A213" s="3">
        <v>215</v>
      </c>
      <c r="B213" s="4">
        <v>493859.74745999801</v>
      </c>
      <c r="C213" s="4">
        <v>5180844.1624800004</v>
      </c>
      <c r="D213" s="3">
        <v>22</v>
      </c>
      <c r="E213" s="3">
        <v>9</v>
      </c>
      <c r="F213" s="47" t="s">
        <v>1708</v>
      </c>
      <c r="G213" s="102">
        <v>1.4359999895095825</v>
      </c>
      <c r="H213" s="4">
        <v>0.1168999969959259</v>
      </c>
      <c r="I213" s="4">
        <v>1.590999960899353E-2</v>
      </c>
      <c r="J213" s="13">
        <v>12.284003647661589</v>
      </c>
      <c r="K213" s="13">
        <v>90.257701118851514</v>
      </c>
      <c r="L213">
        <f t="shared" si="12"/>
        <v>41.568420748961607</v>
      </c>
      <c r="M213">
        <f t="shared" si="13"/>
        <v>38.576999008655548</v>
      </c>
      <c r="N213">
        <f t="shared" si="14"/>
        <v>43.646841786409702</v>
      </c>
      <c r="O213">
        <f t="shared" si="15"/>
        <v>38.845689189904633</v>
      </c>
      <c r="P213">
        <v>43.507171892693194</v>
      </c>
      <c r="Q213" s="3">
        <v>215</v>
      </c>
    </row>
    <row r="214" spans="1:17" x14ac:dyDescent="0.3">
      <c r="A214" s="3">
        <v>216</v>
      </c>
      <c r="B214" s="4">
        <v>493895.294181998</v>
      </c>
      <c r="C214" s="4">
        <v>5180840.45218</v>
      </c>
      <c r="D214" s="3">
        <v>23</v>
      </c>
      <c r="E214" s="3">
        <v>9</v>
      </c>
      <c r="F214" s="47" t="s">
        <v>1708</v>
      </c>
      <c r="G214" s="102">
        <v>1.6330000162124634</v>
      </c>
      <c r="H214" s="4">
        <v>0.13709999620914459</v>
      </c>
      <c r="I214" s="4">
        <v>1.8789999186992645E-2</v>
      </c>
      <c r="J214" s="13">
        <v>11.911014306093335</v>
      </c>
      <c r="K214" s="13">
        <v>86.90793437303104</v>
      </c>
      <c r="L214">
        <f t="shared" si="12"/>
        <v>47.271053100887102</v>
      </c>
      <c r="M214">
        <f t="shared" si="13"/>
        <v>45.242998749017715</v>
      </c>
      <c r="N214">
        <f t="shared" si="14"/>
        <v>49.63460575593146</v>
      </c>
      <c r="O214">
        <f t="shared" si="15"/>
        <v>44.174799122779</v>
      </c>
      <c r="P214">
        <v>49.475775017512483</v>
      </c>
      <c r="Q214" s="3">
        <v>216</v>
      </c>
    </row>
    <row r="215" spans="1:17" x14ac:dyDescent="0.3">
      <c r="A215" s="3">
        <v>217</v>
      </c>
      <c r="B215" s="4">
        <v>493927.19838900003</v>
      </c>
      <c r="C215" s="4">
        <v>5180836.4194099903</v>
      </c>
      <c r="D215" s="3">
        <v>24</v>
      </c>
      <c r="E215" s="3">
        <v>9</v>
      </c>
      <c r="F215" s="47" t="s">
        <v>1708</v>
      </c>
      <c r="G215" s="102">
        <v>1.843000054359436</v>
      </c>
      <c r="H215" s="4">
        <v>0.15549999475479126</v>
      </c>
      <c r="I215" s="4">
        <v>2.2140000015497208E-2</v>
      </c>
      <c r="J215" s="13">
        <v>11.852090781518497</v>
      </c>
      <c r="K215" s="13">
        <v>83.243001493649587</v>
      </c>
      <c r="L215">
        <f t="shared" si="12"/>
        <v>53.350001573562629</v>
      </c>
      <c r="M215">
        <f t="shared" si="13"/>
        <v>51.314998269081116</v>
      </c>
      <c r="N215">
        <f t="shared" si="14"/>
        <v>56.017501652240767</v>
      </c>
      <c r="O215">
        <f t="shared" si="15"/>
        <v>49.855576470494285</v>
      </c>
      <c r="P215">
        <v>55.838245646953602</v>
      </c>
      <c r="Q215" s="3">
        <v>217</v>
      </c>
    </row>
    <row r="216" spans="1:17" x14ac:dyDescent="0.3">
      <c r="A216" s="3">
        <v>218</v>
      </c>
      <c r="B216" s="4">
        <v>493959.097828998</v>
      </c>
      <c r="C216" s="4">
        <v>5180827.6085700002</v>
      </c>
      <c r="D216" s="3">
        <v>25</v>
      </c>
      <c r="E216" s="3">
        <v>9</v>
      </c>
      <c r="F216" s="47" t="s">
        <v>1708</v>
      </c>
      <c r="G216" s="102">
        <v>1.8070000410079956</v>
      </c>
      <c r="H216" s="4">
        <v>0.14069999754428864</v>
      </c>
      <c r="I216" s="4">
        <v>2.2770000621676445E-2</v>
      </c>
      <c r="J216" s="13">
        <v>12.842928731673927</v>
      </c>
      <c r="K216" s="13">
        <v>79.358805080039346</v>
      </c>
      <c r="L216">
        <f t="shared" si="12"/>
        <v>52.307895923915666</v>
      </c>
      <c r="M216">
        <f t="shared" si="13"/>
        <v>46.43099918961525</v>
      </c>
      <c r="N216">
        <f t="shared" si="14"/>
        <v>54.92329072011146</v>
      </c>
      <c r="O216">
        <f t="shared" si="15"/>
        <v>48.881728740899199</v>
      </c>
      <c r="P216">
        <v>54.747536189807107</v>
      </c>
      <c r="Q216" s="3">
        <v>218</v>
      </c>
    </row>
    <row r="217" spans="1:17" x14ac:dyDescent="0.3">
      <c r="A217" s="3">
        <v>219</v>
      </c>
      <c r="B217" s="4">
        <v>493991.00748700002</v>
      </c>
      <c r="C217" s="4">
        <v>5180828.91</v>
      </c>
      <c r="D217" s="3">
        <v>26</v>
      </c>
      <c r="E217" s="3">
        <v>9</v>
      </c>
      <c r="F217" s="47" t="s">
        <v>1708</v>
      </c>
      <c r="G217" s="102">
        <v>1.7649999856948853</v>
      </c>
      <c r="H217" s="4">
        <v>0.13940000534057617</v>
      </c>
      <c r="I217" s="4">
        <v>2.1929999813437462E-2</v>
      </c>
      <c r="J217" s="13">
        <v>12.661405438132604</v>
      </c>
      <c r="K217" s="13">
        <v>80.483356165529614</v>
      </c>
      <c r="L217">
        <f t="shared" si="12"/>
        <v>51.092104849062473</v>
      </c>
      <c r="M217">
        <f t="shared" si="13"/>
        <v>46.002001762390137</v>
      </c>
      <c r="N217">
        <f t="shared" si="14"/>
        <v>53.646710091515622</v>
      </c>
      <c r="O217">
        <f t="shared" si="15"/>
        <v>47.745571981448904</v>
      </c>
      <c r="P217">
        <v>53.475040619222781</v>
      </c>
      <c r="Q217" s="3">
        <v>219</v>
      </c>
    </row>
    <row r="218" spans="1:17" x14ac:dyDescent="0.3">
      <c r="A218" s="3">
        <v>220</v>
      </c>
      <c r="B218" s="4">
        <v>494022.916354999</v>
      </c>
      <c r="C218" s="4">
        <v>5180829.4337499803</v>
      </c>
      <c r="D218" s="3">
        <v>27</v>
      </c>
      <c r="E218" s="3">
        <v>9</v>
      </c>
      <c r="F218" s="47" t="s">
        <v>1708</v>
      </c>
      <c r="G218" s="102">
        <v>1.8300000429153442</v>
      </c>
      <c r="H218" s="4">
        <v>0.14569999277591705</v>
      </c>
      <c r="I218" s="4">
        <v>2.1789999678730965E-2</v>
      </c>
      <c r="J218" s="13">
        <v>12.560055824641244</v>
      </c>
      <c r="K218" s="13">
        <v>83.983481867674911</v>
      </c>
      <c r="L218">
        <f t="shared" si="12"/>
        <v>52.973685452812603</v>
      </c>
      <c r="M218">
        <f t="shared" si="13"/>
        <v>48.080997616052628</v>
      </c>
      <c r="N218">
        <f t="shared" si="14"/>
        <v>55.622369725453254</v>
      </c>
      <c r="O218">
        <f t="shared" si="15"/>
        <v>49.503909055653395</v>
      </c>
      <c r="P218">
        <v>55.444378142331807</v>
      </c>
      <c r="Q218" s="3">
        <v>220</v>
      </c>
    </row>
    <row r="219" spans="1:17" x14ac:dyDescent="0.3">
      <c r="A219" s="3">
        <v>221</v>
      </c>
      <c r="B219" s="4">
        <v>494054.817732998</v>
      </c>
      <c r="C219" s="4">
        <v>5180822.4013599902</v>
      </c>
      <c r="D219" s="3">
        <v>28</v>
      </c>
      <c r="E219" s="3">
        <v>9</v>
      </c>
      <c r="F219" s="47" t="s">
        <v>1708</v>
      </c>
      <c r="G219" s="102">
        <v>1.625</v>
      </c>
      <c r="H219" s="4">
        <v>0.13189999759197235</v>
      </c>
      <c r="I219" s="4">
        <v>1.8880000337958336E-2</v>
      </c>
      <c r="J219" s="13">
        <v>12.319939572909441</v>
      </c>
      <c r="K219" s="13">
        <v>86.069913713556943</v>
      </c>
      <c r="L219">
        <f t="shared" si="12"/>
        <v>47.039473684210527</v>
      </c>
      <c r="M219">
        <f t="shared" si="13"/>
        <v>43.526999205350876</v>
      </c>
      <c r="N219">
        <f t="shared" si="14"/>
        <v>49.391447368421062</v>
      </c>
      <c r="O219">
        <f t="shared" si="15"/>
        <v>43.958388157894746</v>
      </c>
      <c r="P219">
        <v>49.233394736842122</v>
      </c>
      <c r="Q219" s="3">
        <v>221</v>
      </c>
    </row>
    <row r="220" spans="1:17" x14ac:dyDescent="0.3">
      <c r="A220" s="3">
        <v>222</v>
      </c>
      <c r="B220" s="4">
        <v>494086.744038</v>
      </c>
      <c r="C220" s="4">
        <v>5180840.59387</v>
      </c>
      <c r="D220" s="3">
        <v>29</v>
      </c>
      <c r="E220" s="3">
        <v>9</v>
      </c>
      <c r="F220" s="47" t="s">
        <v>1708</v>
      </c>
      <c r="G220" s="102">
        <v>1.656000018119812</v>
      </c>
      <c r="H220" s="4">
        <v>0.13570000231266022</v>
      </c>
      <c r="I220" s="4">
        <v>2.0759999752044678E-2</v>
      </c>
      <c r="J220" s="13">
        <v>12.203389756061297</v>
      </c>
      <c r="K220" s="13">
        <v>79.768787952741206</v>
      </c>
      <c r="L220">
        <f t="shared" si="12"/>
        <v>47.936842629784039</v>
      </c>
      <c r="M220">
        <f t="shared" si="13"/>
        <v>44.781000763177872</v>
      </c>
      <c r="N220">
        <f t="shared" si="14"/>
        <v>50.33368476127324</v>
      </c>
      <c r="O220">
        <f t="shared" si="15"/>
        <v>44.796979437533182</v>
      </c>
      <c r="P220">
        <v>50.172616970037168</v>
      </c>
      <c r="Q220" s="3">
        <v>222</v>
      </c>
    </row>
    <row r="221" spans="1:17" x14ac:dyDescent="0.3">
      <c r="A221" s="3">
        <v>223</v>
      </c>
      <c r="B221" s="4">
        <v>494118.627680998</v>
      </c>
      <c r="C221" s="4">
        <v>5180815.4489200003</v>
      </c>
      <c r="D221" s="3">
        <v>30</v>
      </c>
      <c r="E221" s="3">
        <v>9</v>
      </c>
      <c r="F221" s="47" t="s">
        <v>1708</v>
      </c>
      <c r="G221" s="102">
        <v>1.2000000476837158</v>
      </c>
      <c r="H221" s="4">
        <v>9.6249997615814209E-2</v>
      </c>
      <c r="I221" s="4">
        <v>1.6049999743700027E-2</v>
      </c>
      <c r="J221" s="13">
        <v>12.46753327177799</v>
      </c>
      <c r="K221" s="13">
        <v>74.766359305067397</v>
      </c>
      <c r="L221">
        <f t="shared" si="12"/>
        <v>34.736843485581254</v>
      </c>
      <c r="M221">
        <f t="shared" si="13"/>
        <v>31.762499213218693</v>
      </c>
      <c r="N221">
        <f t="shared" si="14"/>
        <v>36.473685659860323</v>
      </c>
      <c r="O221">
        <f t="shared" si="15"/>
        <v>32.46158023727569</v>
      </c>
      <c r="P221">
        <v>36.356969865748773</v>
      </c>
      <c r="Q221" s="3">
        <v>223</v>
      </c>
    </row>
    <row r="222" spans="1:17" x14ac:dyDescent="0.3">
      <c r="A222" s="3">
        <v>224</v>
      </c>
      <c r="B222" s="4">
        <v>494150.549497</v>
      </c>
      <c r="C222" s="4">
        <v>5180829.1968799904</v>
      </c>
      <c r="D222" s="3">
        <v>31</v>
      </c>
      <c r="E222" s="3">
        <v>9</v>
      </c>
      <c r="F222" s="47" t="s">
        <v>1708</v>
      </c>
      <c r="G222" s="102">
        <v>1.3760000467300415</v>
      </c>
      <c r="H222" s="4">
        <v>0.1046999990940094</v>
      </c>
      <c r="I222" s="4">
        <v>1.5429999679327011E-2</v>
      </c>
      <c r="J222" s="13">
        <v>13.142311925853415</v>
      </c>
      <c r="K222" s="13">
        <v>89.176932944048943</v>
      </c>
      <c r="L222">
        <f t="shared" si="12"/>
        <v>39.831580300080155</v>
      </c>
      <c r="M222">
        <f t="shared" si="13"/>
        <v>34.550999701023102</v>
      </c>
      <c r="N222">
        <f t="shared" si="14"/>
        <v>41.823159315084169</v>
      </c>
      <c r="O222">
        <f t="shared" si="15"/>
        <v>37.222611790424914</v>
      </c>
      <c r="P222">
        <v>41.689325205275907</v>
      </c>
      <c r="Q222" s="3">
        <v>224</v>
      </c>
    </row>
    <row r="223" spans="1:17" x14ac:dyDescent="0.3">
      <c r="A223" s="3">
        <v>225</v>
      </c>
      <c r="B223" s="4">
        <v>493412.658734</v>
      </c>
      <c r="C223" s="4">
        <v>5180872.0767299803</v>
      </c>
      <c r="D223" s="3">
        <v>7</v>
      </c>
      <c r="E223" s="3">
        <v>10</v>
      </c>
      <c r="F223" s="47" t="s">
        <v>1708</v>
      </c>
      <c r="G223" s="102">
        <v>1.3049999475479126</v>
      </c>
      <c r="H223" s="4">
        <v>9.8889999091625214E-2</v>
      </c>
      <c r="I223" s="4">
        <v>1.5690000727772713E-2</v>
      </c>
      <c r="J223" s="13">
        <v>13.196480529227047</v>
      </c>
      <c r="K223" s="13">
        <v>83.173988974898222</v>
      </c>
      <c r="L223">
        <f t="shared" si="12"/>
        <v>37.776314271123788</v>
      </c>
      <c r="M223">
        <f t="shared" si="13"/>
        <v>32.63369970023632</v>
      </c>
      <c r="N223">
        <f t="shared" si="14"/>
        <v>39.665129984679986</v>
      </c>
      <c r="O223">
        <f t="shared" si="15"/>
        <v>35.301965686365186</v>
      </c>
      <c r="P223">
        <v>39.538201568729015</v>
      </c>
      <c r="Q223" s="3">
        <v>225</v>
      </c>
    </row>
    <row r="224" spans="1:17" x14ac:dyDescent="0.3">
      <c r="A224" s="3">
        <v>226</v>
      </c>
      <c r="B224" s="4">
        <v>493445.76270899799</v>
      </c>
      <c r="C224" s="4">
        <v>5180867.1087600002</v>
      </c>
      <c r="D224" s="3">
        <v>8</v>
      </c>
      <c r="E224" s="3">
        <v>10</v>
      </c>
      <c r="F224" s="47" t="s">
        <v>1708</v>
      </c>
      <c r="G224" s="102">
        <v>1.7230000495910645</v>
      </c>
      <c r="H224" s="4">
        <v>0.13189999759197235</v>
      </c>
      <c r="I224" s="4">
        <v>1.7720000818371773E-2</v>
      </c>
      <c r="J224" s="13">
        <v>13.062927073896542</v>
      </c>
      <c r="K224" s="13">
        <v>97.234761287634342</v>
      </c>
      <c r="L224">
        <f t="shared" si="12"/>
        <v>49.876317225004499</v>
      </c>
      <c r="M224">
        <f t="shared" si="13"/>
        <v>43.526999205350876</v>
      </c>
      <c r="N224">
        <f t="shared" si="14"/>
        <v>52.370133086254739</v>
      </c>
      <c r="O224">
        <f t="shared" si="15"/>
        <v>46.609418446766718</v>
      </c>
      <c r="P224">
        <v>52.202548660378731</v>
      </c>
      <c r="Q224" s="3">
        <v>226</v>
      </c>
    </row>
    <row r="225" spans="1:17" x14ac:dyDescent="0.3">
      <c r="A225" s="3">
        <v>227</v>
      </c>
      <c r="B225" s="4">
        <v>493478.459027</v>
      </c>
      <c r="C225" s="4">
        <v>5180856.1175499903</v>
      </c>
      <c r="D225" s="3">
        <v>9</v>
      </c>
      <c r="E225" s="3">
        <v>10</v>
      </c>
      <c r="F225" s="47" t="s">
        <v>1708</v>
      </c>
      <c r="G225" s="102">
        <v>0.91710001230239868</v>
      </c>
      <c r="H225" s="4">
        <v>7.8579999506473541E-2</v>
      </c>
      <c r="I225" s="4">
        <v>1.2559999711811543E-2</v>
      </c>
      <c r="J225" s="13">
        <v>11.670908858008412</v>
      </c>
      <c r="K225" s="13">
        <v>73.017518578439862</v>
      </c>
      <c r="L225">
        <f t="shared" si="12"/>
        <v>26.547631935069436</v>
      </c>
      <c r="M225">
        <f t="shared" si="13"/>
        <v>25.931399837136272</v>
      </c>
      <c r="N225">
        <f t="shared" si="14"/>
        <v>27.875013531822916</v>
      </c>
      <c r="O225">
        <f t="shared" si="15"/>
        <v>24.808762043322396</v>
      </c>
      <c r="P225">
        <v>27.785813488521086</v>
      </c>
      <c r="Q225" s="3">
        <v>227</v>
      </c>
    </row>
    <row r="226" spans="1:17" x14ac:dyDescent="0.3">
      <c r="A226" s="3">
        <v>228</v>
      </c>
      <c r="B226" s="4">
        <v>493508.38215899799</v>
      </c>
      <c r="C226" s="4">
        <v>5180871.1945700003</v>
      </c>
      <c r="D226" s="3">
        <v>10</v>
      </c>
      <c r="E226" s="3">
        <v>10</v>
      </c>
      <c r="F226" s="47" t="s">
        <v>1708</v>
      </c>
      <c r="G226" s="102">
        <v>1.2039999961853027</v>
      </c>
      <c r="H226" s="4">
        <v>6.3950002193450928E-2</v>
      </c>
      <c r="I226" s="4">
        <v>1.2269999831914902E-2</v>
      </c>
      <c r="J226" s="13">
        <v>18.82720805142683</v>
      </c>
      <c r="K226" s="13">
        <v>98.125510405765183</v>
      </c>
      <c r="L226">
        <f t="shared" si="12"/>
        <v>34.852631468521928</v>
      </c>
      <c r="M226">
        <f t="shared" si="13"/>
        <v>21.103500723838806</v>
      </c>
      <c r="N226">
        <f t="shared" si="14"/>
        <v>36.595263041948037</v>
      </c>
      <c r="O226">
        <f t="shared" si="15"/>
        <v>32.569784107333753</v>
      </c>
      <c r="P226">
        <v>36.478158200213805</v>
      </c>
      <c r="Q226" s="3">
        <v>228</v>
      </c>
    </row>
    <row r="227" spans="1:17" x14ac:dyDescent="0.3">
      <c r="A227" s="3">
        <v>229</v>
      </c>
      <c r="B227" s="4">
        <v>493540.27207200002</v>
      </c>
      <c r="C227" s="4">
        <v>5180854.2695899904</v>
      </c>
      <c r="D227" s="3">
        <v>11</v>
      </c>
      <c r="E227" s="3">
        <v>10</v>
      </c>
      <c r="F227" s="47" t="s">
        <v>1708</v>
      </c>
      <c r="G227" s="102">
        <v>1.2960000038146973</v>
      </c>
      <c r="H227" s="4">
        <v>0.10859999805688858</v>
      </c>
      <c r="I227" s="4">
        <v>1.4680000022053719E-2</v>
      </c>
      <c r="J227" s="13">
        <v>11.933701906106904</v>
      </c>
      <c r="K227" s="13">
        <v>88.283378873822926</v>
      </c>
      <c r="L227">
        <f t="shared" si="12"/>
        <v>37.515789584109662</v>
      </c>
      <c r="M227">
        <f t="shared" si="13"/>
        <v>35.837999358773239</v>
      </c>
      <c r="N227">
        <f t="shared" si="14"/>
        <v>39.391579063315156</v>
      </c>
      <c r="O227">
        <f t="shared" si="15"/>
        <v>35.058505366350488</v>
      </c>
      <c r="P227">
        <v>39.265526010312549</v>
      </c>
      <c r="Q227" s="3">
        <v>229</v>
      </c>
    </row>
    <row r="228" spans="1:17" x14ac:dyDescent="0.3">
      <c r="A228" s="3">
        <v>230</v>
      </c>
      <c r="B228" s="4">
        <v>493572.190846999</v>
      </c>
      <c r="C228" s="4">
        <v>5180864.12519</v>
      </c>
      <c r="D228" s="3">
        <v>12</v>
      </c>
      <c r="E228" s="3">
        <v>10</v>
      </c>
      <c r="F228" s="47" t="s">
        <v>1708</v>
      </c>
      <c r="G228" s="102">
        <v>1.343999981880188</v>
      </c>
      <c r="H228" s="4">
        <v>9.877999871969223E-2</v>
      </c>
      <c r="I228" s="4">
        <v>1.4430000446736813E-2</v>
      </c>
      <c r="J228" s="13">
        <v>13.605993108929406</v>
      </c>
      <c r="K228" s="13">
        <v>93.139289000099708</v>
      </c>
      <c r="L228">
        <f t="shared" si="12"/>
        <v>38.905262633373866</v>
      </c>
      <c r="M228">
        <f t="shared" si="13"/>
        <v>32.597399577498436</v>
      </c>
      <c r="N228">
        <f t="shared" si="14"/>
        <v>40.850525765042576</v>
      </c>
      <c r="O228">
        <f t="shared" si="15"/>
        <v>36.35696793088789</v>
      </c>
      <c r="P228">
        <v>40.719804082594443</v>
      </c>
      <c r="Q228" s="3">
        <v>230</v>
      </c>
    </row>
    <row r="229" spans="1:17" x14ac:dyDescent="0.3">
      <c r="A229" s="3">
        <v>231</v>
      </c>
      <c r="B229" s="4">
        <v>493604.093411999</v>
      </c>
      <c r="C229" s="4">
        <v>5180858.8683700003</v>
      </c>
      <c r="D229" s="3">
        <v>13</v>
      </c>
      <c r="E229" s="3">
        <v>10</v>
      </c>
      <c r="F229" s="47" t="s">
        <v>1708</v>
      </c>
      <c r="G229" s="102">
        <v>1.3179999589920044</v>
      </c>
      <c r="H229" s="4">
        <v>0.10570000112056732</v>
      </c>
      <c r="I229" s="4">
        <v>1.4329999685287476E-2</v>
      </c>
      <c r="J229" s="13">
        <v>12.469252081545582</v>
      </c>
      <c r="K229" s="13">
        <v>91.974877036821368</v>
      </c>
      <c r="L229">
        <f t="shared" si="12"/>
        <v>38.152630391873821</v>
      </c>
      <c r="M229">
        <f t="shared" si="13"/>
        <v>34.881000369787216</v>
      </c>
      <c r="N229">
        <f t="shared" si="14"/>
        <v>40.060261911467514</v>
      </c>
      <c r="O229">
        <f t="shared" si="15"/>
        <v>35.65363310120609</v>
      </c>
      <c r="P229">
        <v>39.932069073350824</v>
      </c>
      <c r="Q229" s="3">
        <v>231</v>
      </c>
    </row>
    <row r="230" spans="1:17" x14ac:dyDescent="0.3">
      <c r="A230" s="3">
        <v>232</v>
      </c>
      <c r="B230" s="4">
        <v>493642.625925</v>
      </c>
      <c r="C230" s="4">
        <v>5180861.3212599903</v>
      </c>
      <c r="D230" s="3">
        <v>14</v>
      </c>
      <c r="E230" s="3">
        <v>10</v>
      </c>
      <c r="F230" s="47" t="s">
        <v>1708</v>
      </c>
      <c r="G230" s="102">
        <v>1.9859999418258667</v>
      </c>
      <c r="H230" s="4">
        <v>0.16750000417232513</v>
      </c>
      <c r="I230" s="4">
        <v>2.1759999915957451E-2</v>
      </c>
      <c r="J230" s="13">
        <v>11.856715775258468</v>
      </c>
      <c r="K230" s="13">
        <v>91.268380031998802</v>
      </c>
      <c r="L230">
        <f t="shared" si="12"/>
        <v>57.489472000222463</v>
      </c>
      <c r="M230">
        <f t="shared" si="13"/>
        <v>55.275001376867301</v>
      </c>
      <c r="N230">
        <f t="shared" si="14"/>
        <v>60.363945600233613</v>
      </c>
      <c r="O230">
        <f t="shared" si="15"/>
        <v>53.723911584207919</v>
      </c>
      <c r="P230">
        <v>60.170780974312876</v>
      </c>
      <c r="Q230" s="3">
        <v>232</v>
      </c>
    </row>
    <row r="231" spans="1:17" x14ac:dyDescent="0.3">
      <c r="A231" s="3">
        <v>233</v>
      </c>
      <c r="B231" s="4">
        <v>493667.907851998</v>
      </c>
      <c r="C231" s="4">
        <v>5180857.0227399804</v>
      </c>
      <c r="D231" s="3">
        <v>15</v>
      </c>
      <c r="E231" s="3">
        <v>10</v>
      </c>
      <c r="F231" s="47" t="s">
        <v>1708</v>
      </c>
      <c r="G231" s="102">
        <v>1.5470000505447388</v>
      </c>
      <c r="H231" s="4">
        <v>0.12319999933242798</v>
      </c>
      <c r="I231" s="4">
        <v>1.5709999948740005E-2</v>
      </c>
      <c r="J231" s="13">
        <v>12.556818660124348</v>
      </c>
      <c r="K231" s="13">
        <v>98.472314168836988</v>
      </c>
      <c r="L231">
        <f t="shared" si="12"/>
        <v>44.781580410505597</v>
      </c>
      <c r="M231">
        <f t="shared" si="13"/>
        <v>40.655999779701233</v>
      </c>
      <c r="N231">
        <f t="shared" si="14"/>
        <v>47.020659431030893</v>
      </c>
      <c r="O231">
        <f t="shared" si="15"/>
        <v>41.848386893617494</v>
      </c>
      <c r="P231">
        <v>46.870193320851598</v>
      </c>
      <c r="Q231" s="3">
        <v>233</v>
      </c>
    </row>
    <row r="232" spans="1:17" x14ac:dyDescent="0.3">
      <c r="A232" s="3">
        <v>234</v>
      </c>
      <c r="B232" s="4">
        <v>493699.82406800002</v>
      </c>
      <c r="C232" s="4">
        <v>5180864.6565899802</v>
      </c>
      <c r="D232" s="3">
        <v>16</v>
      </c>
      <c r="E232" s="3">
        <v>10</v>
      </c>
      <c r="F232" s="47" t="s">
        <v>1708</v>
      </c>
      <c r="G232" s="102">
        <v>1.6360000371932983</v>
      </c>
      <c r="H232" s="4">
        <v>0.13439999520778656</v>
      </c>
      <c r="I232" s="4">
        <v>1.8319999799132347E-2</v>
      </c>
      <c r="J232" s="13">
        <v>12.172619758386089</v>
      </c>
      <c r="K232" s="13">
        <v>89.301313053004563</v>
      </c>
      <c r="L232">
        <f t="shared" si="12"/>
        <v>47.357895813490217</v>
      </c>
      <c r="M232">
        <f t="shared" si="13"/>
        <v>44.351998418569565</v>
      </c>
      <c r="N232">
        <f t="shared" si="14"/>
        <v>49.725790604164743</v>
      </c>
      <c r="O232">
        <f t="shared" si="15"/>
        <v>44.255953637706625</v>
      </c>
      <c r="P232">
        <v>49.566668074231423</v>
      </c>
      <c r="Q232" s="3">
        <v>234</v>
      </c>
    </row>
    <row r="233" spans="1:17" x14ac:dyDescent="0.3">
      <c r="A233" s="3">
        <v>235</v>
      </c>
      <c r="B233" s="4">
        <v>493731.73648899799</v>
      </c>
      <c r="C233" s="4">
        <v>5180868.7346999804</v>
      </c>
      <c r="D233" s="3">
        <v>17</v>
      </c>
      <c r="E233" s="3">
        <v>10</v>
      </c>
      <c r="F233" s="47" t="s">
        <v>1708</v>
      </c>
      <c r="G233" s="102">
        <v>1.7220000028610229</v>
      </c>
      <c r="H233" s="4">
        <v>0.14280000329017639</v>
      </c>
      <c r="I233" s="4">
        <v>1.8039999529719353E-2</v>
      </c>
      <c r="J233" s="13">
        <v>12.058823271606213</v>
      </c>
      <c r="K233" s="13">
        <v>95.454548101521596</v>
      </c>
      <c r="L233">
        <f t="shared" si="12"/>
        <v>49.847368503871721</v>
      </c>
      <c r="M233">
        <f t="shared" si="13"/>
        <v>47.124001085758209</v>
      </c>
      <c r="N233">
        <f t="shared" si="14"/>
        <v>52.339736929065317</v>
      </c>
      <c r="O233">
        <f t="shared" si="15"/>
        <v>46.58236586686813</v>
      </c>
      <c r="P233">
        <v>52.172249770892314</v>
      </c>
      <c r="Q233" s="3">
        <v>235</v>
      </c>
    </row>
    <row r="234" spans="1:17" x14ac:dyDescent="0.3">
      <c r="A234" s="3">
        <v>236</v>
      </c>
      <c r="B234" s="4">
        <v>493763.62173200003</v>
      </c>
      <c r="C234" s="4">
        <v>5180846.6992800003</v>
      </c>
      <c r="D234" s="3">
        <v>18</v>
      </c>
      <c r="E234" s="3">
        <v>10</v>
      </c>
      <c r="F234" s="47" t="s">
        <v>1708</v>
      </c>
      <c r="G234" s="102">
        <v>1.8819999694824219</v>
      </c>
      <c r="H234" s="4">
        <v>0.14970000088214874</v>
      </c>
      <c r="I234" s="4">
        <v>1.8789999186992645E-2</v>
      </c>
      <c r="J234" s="13">
        <v>12.571810009300037</v>
      </c>
      <c r="K234" s="13">
        <v>100.15966210287195</v>
      </c>
      <c r="L234">
        <f t="shared" si="12"/>
        <v>54.478946485017481</v>
      </c>
      <c r="M234">
        <f t="shared" si="13"/>
        <v>49.401000291109092</v>
      </c>
      <c r="N234">
        <f t="shared" si="14"/>
        <v>57.202893809268367</v>
      </c>
      <c r="O234">
        <f t="shared" si="15"/>
        <v>50.910575490248846</v>
      </c>
      <c r="P234">
        <v>57.019844549078712</v>
      </c>
      <c r="Q234" s="3">
        <v>236</v>
      </c>
    </row>
    <row r="235" spans="1:17" x14ac:dyDescent="0.3">
      <c r="A235" s="3">
        <v>237</v>
      </c>
      <c r="B235" s="4">
        <v>493798.241069999</v>
      </c>
      <c r="C235" s="4">
        <v>5180860.3842399903</v>
      </c>
      <c r="D235" s="3">
        <v>19</v>
      </c>
      <c r="E235" s="3">
        <v>10</v>
      </c>
      <c r="F235" s="47" t="s">
        <v>1708</v>
      </c>
      <c r="G235" s="102">
        <v>1.6200000047683716</v>
      </c>
      <c r="H235" s="4">
        <v>0.13519999384880066</v>
      </c>
      <c r="I235" s="4">
        <v>1.8419999629259109E-2</v>
      </c>
      <c r="J235" s="13">
        <v>11.982249101135904</v>
      </c>
      <c r="K235" s="13">
        <v>87.947884765160083</v>
      </c>
      <c r="L235">
        <f t="shared" si="12"/>
        <v>46.894736980137075</v>
      </c>
      <c r="M235">
        <f t="shared" si="13"/>
        <v>44.615997970104218</v>
      </c>
      <c r="N235">
        <f t="shared" si="14"/>
        <v>49.239473829143932</v>
      </c>
      <c r="O235">
        <f t="shared" si="15"/>
        <v>43.823131707938103</v>
      </c>
      <c r="P235">
        <v>49.08190751289068</v>
      </c>
      <c r="Q235" s="3">
        <v>237</v>
      </c>
    </row>
    <row r="236" spans="1:17" x14ac:dyDescent="0.3">
      <c r="A236" s="3">
        <v>238</v>
      </c>
      <c r="B236" s="4">
        <v>493827.45429000002</v>
      </c>
      <c r="C236" s="4">
        <v>5180862.3015200002</v>
      </c>
      <c r="D236" s="3">
        <v>20</v>
      </c>
      <c r="E236" s="3">
        <v>10</v>
      </c>
      <c r="F236" s="47" t="s">
        <v>1708</v>
      </c>
      <c r="G236" s="102">
        <v>1.8689999580383301</v>
      </c>
      <c r="H236" s="4">
        <v>0.15170000493526459</v>
      </c>
      <c r="I236" s="4">
        <v>2.0330000668764114E-2</v>
      </c>
      <c r="J236" s="13">
        <v>12.320368472208648</v>
      </c>
      <c r="K236" s="13">
        <v>91.933098699300189</v>
      </c>
      <c r="L236">
        <f t="shared" si="12"/>
        <v>54.102630364267455</v>
      </c>
      <c r="M236">
        <f t="shared" si="13"/>
        <v>50.061001628637314</v>
      </c>
      <c r="N236">
        <f t="shared" si="14"/>
        <v>56.807761882480847</v>
      </c>
      <c r="O236">
        <f t="shared" si="15"/>
        <v>50.558908075407956</v>
      </c>
      <c r="P236">
        <v>56.625977044456917</v>
      </c>
      <c r="Q236" s="3">
        <v>238</v>
      </c>
    </row>
    <row r="237" spans="1:17" x14ac:dyDescent="0.3">
      <c r="A237" s="3">
        <v>239</v>
      </c>
      <c r="B237" s="4">
        <v>493858.43561599799</v>
      </c>
      <c r="C237" s="4">
        <v>5180848.0880899904</v>
      </c>
      <c r="D237" s="3">
        <v>21</v>
      </c>
      <c r="E237" s="3">
        <v>10</v>
      </c>
      <c r="F237" s="47" t="s">
        <v>1708</v>
      </c>
      <c r="G237" s="102">
        <v>1.5770000219345093</v>
      </c>
      <c r="H237" s="4">
        <v>0.13339999318122864</v>
      </c>
      <c r="I237" s="4">
        <v>1.9029999151825905E-2</v>
      </c>
      <c r="J237" s="13">
        <v>11.821589974087169</v>
      </c>
      <c r="K237" s="13">
        <v>82.869158813556652</v>
      </c>
      <c r="L237">
        <f t="shared" si="12"/>
        <v>45.650000634946323</v>
      </c>
      <c r="M237">
        <f t="shared" si="13"/>
        <v>44.021997749805458</v>
      </c>
      <c r="N237">
        <f t="shared" si="14"/>
        <v>47.932500666693656</v>
      </c>
      <c r="O237">
        <f t="shared" si="15"/>
        <v>42.659925593357357</v>
      </c>
      <c r="P237">
        <v>47.779116664560242</v>
      </c>
      <c r="Q237" s="3">
        <v>239</v>
      </c>
    </row>
    <row r="238" spans="1:17" x14ac:dyDescent="0.3">
      <c r="A238" s="3">
        <v>240</v>
      </c>
      <c r="B238" s="4">
        <v>493884.760519</v>
      </c>
      <c r="C238" s="4">
        <v>5180880.6179999802</v>
      </c>
      <c r="D238" s="3">
        <v>22</v>
      </c>
      <c r="E238" s="3">
        <v>10</v>
      </c>
      <c r="F238" s="47" t="s">
        <v>1708</v>
      </c>
      <c r="G238" s="102">
        <v>1.6660000085830688</v>
      </c>
      <c r="H238" s="4">
        <v>0.13179999589920044</v>
      </c>
      <c r="I238" s="4">
        <v>1.6030000522732735E-2</v>
      </c>
      <c r="J238" s="13">
        <v>12.64036464657565</v>
      </c>
      <c r="K238" s="13">
        <v>103.93012815067927</v>
      </c>
      <c r="L238">
        <f t="shared" si="12"/>
        <v>48.226316037930943</v>
      </c>
      <c r="M238">
        <f t="shared" si="13"/>
        <v>43.493998646736145</v>
      </c>
      <c r="N238">
        <f t="shared" si="14"/>
        <v>50.637631839827499</v>
      </c>
      <c r="O238">
        <f t="shared" si="15"/>
        <v>45.067492337446474</v>
      </c>
      <c r="P238">
        <v>50.475591417940059</v>
      </c>
      <c r="Q238" s="3">
        <v>240</v>
      </c>
    </row>
    <row r="239" spans="1:17" x14ac:dyDescent="0.3">
      <c r="A239" s="3">
        <v>241</v>
      </c>
      <c r="B239" s="4">
        <v>493923.18883200001</v>
      </c>
      <c r="C239" s="4">
        <v>5180872.2048300002</v>
      </c>
      <c r="D239" s="3">
        <v>23</v>
      </c>
      <c r="E239" s="3">
        <v>10</v>
      </c>
      <c r="F239" s="47" t="s">
        <v>1708</v>
      </c>
      <c r="G239" s="102">
        <v>1.8400000333786011</v>
      </c>
      <c r="H239" s="4">
        <v>0.1492999941110611</v>
      </c>
      <c r="I239" s="4">
        <v>2.0989999175071716E-2</v>
      </c>
      <c r="J239" s="13">
        <v>12.324180214031784</v>
      </c>
      <c r="K239" s="13">
        <v>87.66079588815964</v>
      </c>
      <c r="L239">
        <f t="shared" si="12"/>
        <v>53.263158860959507</v>
      </c>
      <c r="M239">
        <f t="shared" si="13"/>
        <v>49.268998056650162</v>
      </c>
      <c r="N239">
        <f t="shared" si="14"/>
        <v>55.926316804007499</v>
      </c>
      <c r="O239">
        <f t="shared" si="15"/>
        <v>49.774421955566673</v>
      </c>
      <c r="P239">
        <v>55.747352590234676</v>
      </c>
      <c r="Q239" s="3">
        <v>241</v>
      </c>
    </row>
    <row r="240" spans="1:17" x14ac:dyDescent="0.3">
      <c r="A240" s="3">
        <v>242</v>
      </c>
      <c r="B240" s="4">
        <v>493955.09288900002</v>
      </c>
      <c r="C240" s="4">
        <v>5180868.1722100005</v>
      </c>
      <c r="D240" s="3">
        <v>24</v>
      </c>
      <c r="E240" s="3">
        <v>10</v>
      </c>
      <c r="F240" s="47" t="s">
        <v>1708</v>
      </c>
      <c r="G240" s="102">
        <v>1.781000018119812</v>
      </c>
      <c r="H240" s="4">
        <v>0.15469999611377716</v>
      </c>
      <c r="I240" s="4">
        <v>2.3019999265670776E-2</v>
      </c>
      <c r="J240" s="13">
        <v>11.512605448353989</v>
      </c>
      <c r="K240" s="13">
        <v>77.367509771200488</v>
      </c>
      <c r="L240">
        <f t="shared" si="12"/>
        <v>51.555263682415614</v>
      </c>
      <c r="M240">
        <f t="shared" si="13"/>
        <v>51.05099871754647</v>
      </c>
      <c r="N240">
        <f t="shared" si="14"/>
        <v>54.133026866536404</v>
      </c>
      <c r="O240">
        <f t="shared" si="15"/>
        <v>48.178393911217398</v>
      </c>
      <c r="P240">
        <v>53.959801180563488</v>
      </c>
      <c r="Q240" s="3">
        <v>242</v>
      </c>
    </row>
    <row r="241" spans="1:17" x14ac:dyDescent="0.3">
      <c r="A241" s="3">
        <v>243</v>
      </c>
      <c r="B241" s="4">
        <v>493986.992199998</v>
      </c>
      <c r="C241" s="4">
        <v>5180859.3615100002</v>
      </c>
      <c r="D241" s="3">
        <v>25</v>
      </c>
      <c r="E241" s="3">
        <v>10</v>
      </c>
      <c r="F241" s="47" t="s">
        <v>1708</v>
      </c>
      <c r="G241" s="102">
        <v>1.9550000429153442</v>
      </c>
      <c r="H241" s="4">
        <v>0.17409999668598175</v>
      </c>
      <c r="I241" s="4">
        <v>2.1679999306797981E-2</v>
      </c>
      <c r="J241" s="13">
        <v>11.229179093216821</v>
      </c>
      <c r="K241" s="13">
        <v>90.175281615545728</v>
      </c>
      <c r="L241">
        <f t="shared" si="12"/>
        <v>56.592106505444178</v>
      </c>
      <c r="M241">
        <f t="shared" si="13"/>
        <v>57.452998906373978</v>
      </c>
      <c r="N241">
        <f t="shared" si="14"/>
        <v>59.421711830716404</v>
      </c>
      <c r="O241">
        <f t="shared" si="15"/>
        <v>52.885323529337597</v>
      </c>
      <c r="P241">
        <v>59.231562352858113</v>
      </c>
      <c r="Q241" s="3">
        <v>243</v>
      </c>
    </row>
    <row r="242" spans="1:17" x14ac:dyDescent="0.3">
      <c r="A242" s="3">
        <v>244</v>
      </c>
      <c r="B242" s="4">
        <v>494016.170361</v>
      </c>
      <c r="C242" s="4">
        <v>5180863.3944100002</v>
      </c>
      <c r="D242" s="3">
        <v>26</v>
      </c>
      <c r="E242" s="3">
        <v>10</v>
      </c>
      <c r="F242" s="47" t="s">
        <v>1708</v>
      </c>
      <c r="G242" s="102">
        <v>1.7699999809265137</v>
      </c>
      <c r="H242" s="4">
        <v>0.15090000629425049</v>
      </c>
      <c r="I242" s="4">
        <v>1.8500000238418579E-2</v>
      </c>
      <c r="J242" s="13">
        <v>11.729621650744447</v>
      </c>
      <c r="K242" s="13">
        <v>95.675673411657058</v>
      </c>
      <c r="L242">
        <f t="shared" si="12"/>
        <v>51.236841553135925</v>
      </c>
      <c r="M242">
        <f t="shared" si="13"/>
        <v>49.797002077102661</v>
      </c>
      <c r="N242">
        <f t="shared" si="14"/>
        <v>53.798683630792745</v>
      </c>
      <c r="O242">
        <f t="shared" si="15"/>
        <v>47.880828431405547</v>
      </c>
      <c r="P242">
        <v>53.626527843174216</v>
      </c>
      <c r="Q242" s="3">
        <v>244</v>
      </c>
    </row>
    <row r="243" spans="1:17" x14ac:dyDescent="0.3">
      <c r="A243" s="3">
        <v>245</v>
      </c>
      <c r="B243" s="4">
        <v>494050.810379998</v>
      </c>
      <c r="C243" s="4">
        <v>5180861.1869900003</v>
      </c>
      <c r="D243" s="3">
        <v>27</v>
      </c>
      <c r="E243" s="3">
        <v>10</v>
      </c>
      <c r="F243" s="47" t="s">
        <v>1708</v>
      </c>
      <c r="G243" s="102">
        <v>1.7749999761581421</v>
      </c>
      <c r="H243" s="4">
        <v>0.14679999649524689</v>
      </c>
      <c r="I243" s="4">
        <v>1.7170000821352005E-2</v>
      </c>
      <c r="J243" s="13">
        <v>12.091280780211825</v>
      </c>
      <c r="K243" s="13">
        <v>103.37797852349634</v>
      </c>
      <c r="L243">
        <f t="shared" si="12"/>
        <v>51.381578257209384</v>
      </c>
      <c r="M243">
        <f t="shared" si="13"/>
        <v>48.443998843431473</v>
      </c>
      <c r="N243">
        <f t="shared" si="14"/>
        <v>53.950657170069867</v>
      </c>
      <c r="O243">
        <f t="shared" si="15"/>
        <v>48.016084881362183</v>
      </c>
      <c r="P243">
        <v>53.778015067125651</v>
      </c>
      <c r="Q243" s="3">
        <v>245</v>
      </c>
    </row>
    <row r="244" spans="1:17" x14ac:dyDescent="0.3">
      <c r="A244" s="3">
        <v>246</v>
      </c>
      <c r="B244" s="4">
        <v>494082.71162100002</v>
      </c>
      <c r="C244" s="4">
        <v>5180854.1547499904</v>
      </c>
      <c r="D244" s="3">
        <v>28</v>
      </c>
      <c r="E244" s="3">
        <v>10</v>
      </c>
      <c r="F244" s="47" t="s">
        <v>1708</v>
      </c>
      <c r="G244" s="102">
        <v>1.8190000057220459</v>
      </c>
      <c r="H244" s="4">
        <v>0.15119999647140503</v>
      </c>
      <c r="I244" s="4">
        <v>2.0679999142885208E-2</v>
      </c>
      <c r="J244" s="13">
        <v>12.030423599024722</v>
      </c>
      <c r="K244" s="13">
        <v>87.959384966795739</v>
      </c>
      <c r="L244">
        <f t="shared" si="12"/>
        <v>52.655263323532914</v>
      </c>
      <c r="M244">
        <f t="shared" si="13"/>
        <v>49.895998835563667</v>
      </c>
      <c r="N244">
        <f t="shared" si="14"/>
        <v>55.288026489709566</v>
      </c>
      <c r="O244">
        <f t="shared" si="15"/>
        <v>49.206343575841515</v>
      </c>
      <c r="P244">
        <v>55.111104804942499</v>
      </c>
      <c r="Q244" s="3">
        <v>246</v>
      </c>
    </row>
    <row r="245" spans="1:17" x14ac:dyDescent="0.3">
      <c r="A245" s="3">
        <v>247</v>
      </c>
      <c r="B245" s="4">
        <v>494114.637672999</v>
      </c>
      <c r="C245" s="4">
        <v>5180872.3474000003</v>
      </c>
      <c r="D245" s="3">
        <v>29</v>
      </c>
      <c r="E245" s="3">
        <v>10</v>
      </c>
      <c r="F245" s="47" t="s">
        <v>1708</v>
      </c>
      <c r="G245" s="102">
        <v>1.3270000219345093</v>
      </c>
      <c r="H245" s="4">
        <v>0.1160999983549118</v>
      </c>
      <c r="I245" s="4">
        <v>1.6930000856518745E-2</v>
      </c>
      <c r="J245" s="13">
        <v>11.429802245801396</v>
      </c>
      <c r="K245" s="13">
        <v>78.381568505565653</v>
      </c>
      <c r="L245">
        <f t="shared" si="12"/>
        <v>38.413158529683166</v>
      </c>
      <c r="M245">
        <f t="shared" si="13"/>
        <v>38.312999457120895</v>
      </c>
      <c r="N245">
        <f t="shared" si="14"/>
        <v>40.333816456167327</v>
      </c>
      <c r="O245">
        <f t="shared" si="15"/>
        <v>35.897096645988924</v>
      </c>
      <c r="P245">
        <v>40.204748243507602</v>
      </c>
      <c r="Q245" s="3">
        <v>247</v>
      </c>
    </row>
    <row r="246" spans="1:17" x14ac:dyDescent="0.3">
      <c r="A246" s="3">
        <v>248</v>
      </c>
      <c r="B246" s="4">
        <v>494145.15560300002</v>
      </c>
      <c r="C246" s="4">
        <v>5180849.02348</v>
      </c>
      <c r="D246" s="3">
        <v>30</v>
      </c>
      <c r="E246" s="3">
        <v>10</v>
      </c>
      <c r="F246" s="47" t="s">
        <v>1708</v>
      </c>
      <c r="G246" s="102">
        <v>1.4450000524520874</v>
      </c>
      <c r="H246" s="4">
        <v>0.11969999969005585</v>
      </c>
      <c r="I246" s="4">
        <v>1.7209999263286591E-2</v>
      </c>
      <c r="J246" s="13">
        <v>12.071846751826948</v>
      </c>
      <c r="K246" s="13">
        <v>83.962818960408015</v>
      </c>
      <c r="L246">
        <f t="shared" si="12"/>
        <v>41.828948886770952</v>
      </c>
      <c r="M246">
        <f t="shared" si="13"/>
        <v>39.50099989771843</v>
      </c>
      <c r="N246">
        <f t="shared" si="14"/>
        <v>43.920396331109515</v>
      </c>
      <c r="O246">
        <f t="shared" si="15"/>
        <v>39.089152734687467</v>
      </c>
      <c r="P246">
        <v>43.779851062849964</v>
      </c>
      <c r="Q246" s="3">
        <v>248</v>
      </c>
    </row>
    <row r="247" spans="1:17" x14ac:dyDescent="0.3">
      <c r="A247" s="3">
        <v>249</v>
      </c>
      <c r="B247" s="4">
        <v>493445.578717998</v>
      </c>
      <c r="C247" s="4">
        <v>5180889.9313700004</v>
      </c>
      <c r="D247" s="3">
        <v>9</v>
      </c>
      <c r="E247" s="3">
        <v>11</v>
      </c>
      <c r="F247" s="47" t="s">
        <v>1708</v>
      </c>
      <c r="G247" s="102">
        <v>1.718000054359436</v>
      </c>
      <c r="H247" s="4">
        <v>0.14360000193119049</v>
      </c>
      <c r="I247" s="4">
        <v>1.8840000033378601E-2</v>
      </c>
      <c r="J247" s="13">
        <v>11.963788518489425</v>
      </c>
      <c r="K247" s="13">
        <v>91.188962384059238</v>
      </c>
      <c r="L247">
        <f t="shared" si="12"/>
        <v>49.731580520931047</v>
      </c>
      <c r="M247">
        <f t="shared" si="13"/>
        <v>47.388000637292862</v>
      </c>
      <c r="N247">
        <f t="shared" si="14"/>
        <v>52.218159546977617</v>
      </c>
      <c r="O247">
        <f t="shared" si="15"/>
        <v>46.474161996810082</v>
      </c>
      <c r="P247">
        <v>52.051061436427297</v>
      </c>
      <c r="Q247" s="3">
        <v>249</v>
      </c>
    </row>
    <row r="248" spans="1:17" x14ac:dyDescent="0.3">
      <c r="A248" s="3">
        <v>250</v>
      </c>
      <c r="B248" s="4">
        <v>493477.500961999</v>
      </c>
      <c r="C248" s="4">
        <v>5180903.0090199905</v>
      </c>
      <c r="D248" s="3">
        <v>10</v>
      </c>
      <c r="E248" s="3">
        <v>11</v>
      </c>
      <c r="F248" s="47" t="s">
        <v>1708</v>
      </c>
      <c r="G248" s="102">
        <v>1.6419999599456787</v>
      </c>
      <c r="H248" s="4">
        <v>0.13549999892711639</v>
      </c>
      <c r="I248" s="4">
        <v>1.9120000302791595E-2</v>
      </c>
      <c r="J248" s="13">
        <v>12.118080981158444</v>
      </c>
      <c r="K248" s="13">
        <v>85.87865763296773</v>
      </c>
      <c r="L248">
        <f t="shared" si="12"/>
        <v>47.531577787901242</v>
      </c>
      <c r="M248">
        <f t="shared" si="13"/>
        <v>44.71499964594841</v>
      </c>
      <c r="N248">
        <f t="shared" si="14"/>
        <v>49.908156677296304</v>
      </c>
      <c r="O248">
        <f t="shared" si="15"/>
        <v>44.418259442793712</v>
      </c>
      <c r="P248">
        <v>49.748450575928963</v>
      </c>
      <c r="Q248" s="3">
        <v>250</v>
      </c>
    </row>
    <row r="249" spans="1:17" x14ac:dyDescent="0.3">
      <c r="A249" s="3">
        <v>251</v>
      </c>
      <c r="B249" s="4">
        <v>493509.39061900001</v>
      </c>
      <c r="C249" s="4">
        <v>5180886.0838599904</v>
      </c>
      <c r="D249" s="3">
        <v>11</v>
      </c>
      <c r="E249" s="3">
        <v>11</v>
      </c>
      <c r="F249" s="47" t="s">
        <v>1708</v>
      </c>
      <c r="G249" s="102">
        <v>1.2250000238418579</v>
      </c>
      <c r="H249" s="4">
        <v>0.10189999639987946</v>
      </c>
      <c r="I249" s="4">
        <v>1.5949999913573265E-2</v>
      </c>
      <c r="J249" s="13">
        <v>12.021590452610724</v>
      </c>
      <c r="K249" s="13">
        <v>76.80250974794032</v>
      </c>
      <c r="L249">
        <f t="shared" si="12"/>
        <v>35.460527005948521</v>
      </c>
      <c r="M249">
        <f t="shared" si="13"/>
        <v>33.62699881196022</v>
      </c>
      <c r="N249">
        <f t="shared" si="14"/>
        <v>37.233553356245963</v>
      </c>
      <c r="O249">
        <f t="shared" si="15"/>
        <v>33.137862487058911</v>
      </c>
      <c r="P249">
        <v>37.114405985505982</v>
      </c>
      <c r="Q249" s="3">
        <v>251</v>
      </c>
    </row>
    <row r="250" spans="1:17" x14ac:dyDescent="0.3">
      <c r="A250" s="3">
        <v>252</v>
      </c>
      <c r="B250" s="4">
        <v>493543.70833300002</v>
      </c>
      <c r="C250" s="4">
        <v>5180893.1404100005</v>
      </c>
      <c r="D250" s="3">
        <v>12</v>
      </c>
      <c r="E250" s="3">
        <v>11</v>
      </c>
      <c r="F250" s="47" t="s">
        <v>1708</v>
      </c>
      <c r="G250" s="102">
        <v>1.1030000448226929</v>
      </c>
      <c r="H250" s="4">
        <v>8.6709998548030853E-2</v>
      </c>
      <c r="I250" s="4">
        <v>1.1680000461637974E-2</v>
      </c>
      <c r="J250" s="13">
        <v>12.720563525459101</v>
      </c>
      <c r="K250" s="13">
        <v>94.434931611981369</v>
      </c>
      <c r="L250">
        <f t="shared" si="12"/>
        <v>31.928948665920064</v>
      </c>
      <c r="M250">
        <f t="shared" si="13"/>
        <v>28.614299520850182</v>
      </c>
      <c r="N250">
        <f t="shared" si="14"/>
        <v>33.525396099216074</v>
      </c>
      <c r="O250">
        <f t="shared" si="15"/>
        <v>29.837602528302305</v>
      </c>
      <c r="P250">
        <v>33.418114831698588</v>
      </c>
      <c r="Q250" s="3">
        <v>252</v>
      </c>
    </row>
    <row r="251" spans="1:17" x14ac:dyDescent="0.3">
      <c r="A251" s="3">
        <v>253</v>
      </c>
      <c r="B251" s="4">
        <v>493573.21164499799</v>
      </c>
      <c r="C251" s="4">
        <v>5180890.6823100001</v>
      </c>
      <c r="D251" s="3">
        <v>13</v>
      </c>
      <c r="E251" s="3">
        <v>11</v>
      </c>
      <c r="F251" s="47" t="s">
        <v>1708</v>
      </c>
      <c r="G251" s="102">
        <v>1.125</v>
      </c>
      <c r="H251" s="4">
        <v>9.6739999949932098E-2</v>
      </c>
      <c r="I251" s="4">
        <v>1.3439999893307686E-2</v>
      </c>
      <c r="J251" s="13">
        <v>11.629108957848306</v>
      </c>
      <c r="K251" s="13">
        <v>83.705357807345109</v>
      </c>
      <c r="L251">
        <f t="shared" si="12"/>
        <v>32.565789473684212</v>
      </c>
      <c r="M251">
        <f t="shared" si="13"/>
        <v>31.924199983477592</v>
      </c>
      <c r="N251">
        <f t="shared" si="14"/>
        <v>34.194078947368432</v>
      </c>
      <c r="O251">
        <f t="shared" si="15"/>
        <v>30.432730263157904</v>
      </c>
      <c r="P251">
        <v>34.084657894736857</v>
      </c>
      <c r="Q251" s="3">
        <v>253</v>
      </c>
    </row>
    <row r="252" spans="1:17" x14ac:dyDescent="0.3">
      <c r="A252" s="3">
        <v>254</v>
      </c>
      <c r="B252" s="4">
        <v>493605.127092999</v>
      </c>
      <c r="C252" s="4">
        <v>5180897.6489199903</v>
      </c>
      <c r="D252" s="3">
        <v>14</v>
      </c>
      <c r="E252" s="3">
        <v>11</v>
      </c>
      <c r="F252" s="47" t="s">
        <v>1708</v>
      </c>
      <c r="G252" s="102">
        <v>1.8220000267028809</v>
      </c>
      <c r="H252" s="4">
        <v>0.148499995470047</v>
      </c>
      <c r="I252" s="4">
        <v>2.1379999816417694E-2</v>
      </c>
      <c r="J252" s="13">
        <v>12.269360823451237</v>
      </c>
      <c r="K252" s="13">
        <v>85.219833599052123</v>
      </c>
      <c r="L252">
        <f t="shared" si="12"/>
        <v>52.742106036136043</v>
      </c>
      <c r="M252">
        <f t="shared" si="13"/>
        <v>49.004998505115516</v>
      </c>
      <c r="N252">
        <f t="shared" si="14"/>
        <v>55.379211337942849</v>
      </c>
      <c r="O252">
        <f t="shared" si="15"/>
        <v>49.287498090769134</v>
      </c>
      <c r="P252">
        <v>55.201997861661432</v>
      </c>
      <c r="Q252" s="3">
        <v>254</v>
      </c>
    </row>
    <row r="253" spans="1:17" x14ac:dyDescent="0.3">
      <c r="A253" s="3">
        <v>255</v>
      </c>
      <c r="B253" s="4">
        <v>493637.025738</v>
      </c>
      <c r="C253" s="4">
        <v>5180888.8363600001</v>
      </c>
      <c r="D253" s="3">
        <v>15</v>
      </c>
      <c r="E253" s="3">
        <v>11</v>
      </c>
      <c r="F253" s="47" t="s">
        <v>1708</v>
      </c>
      <c r="G253" s="102">
        <v>1.7669999599456787</v>
      </c>
      <c r="H253" s="4">
        <v>0.14990000426769257</v>
      </c>
      <c r="I253" s="4">
        <v>1.9500000402331352E-2</v>
      </c>
      <c r="J253" s="13">
        <v>11.787857969571213</v>
      </c>
      <c r="K253" s="13">
        <v>90.61538069170615</v>
      </c>
      <c r="L253">
        <f t="shared" si="12"/>
        <v>51.149998840532824</v>
      </c>
      <c r="M253">
        <f t="shared" si="13"/>
        <v>49.467001408338547</v>
      </c>
      <c r="N253">
        <f t="shared" si="14"/>
        <v>53.707498782559448</v>
      </c>
      <c r="O253">
        <f t="shared" si="15"/>
        <v>47.799673916477907</v>
      </c>
      <c r="P253">
        <v>53.535634786455262</v>
      </c>
      <c r="Q253" s="3">
        <v>255</v>
      </c>
    </row>
    <row r="254" spans="1:17" x14ac:dyDescent="0.3">
      <c r="A254" s="3">
        <v>256</v>
      </c>
      <c r="B254" s="4">
        <v>493668.941824999</v>
      </c>
      <c r="C254" s="4">
        <v>5180896.47004</v>
      </c>
      <c r="D254" s="3">
        <v>16</v>
      </c>
      <c r="E254" s="3">
        <v>11</v>
      </c>
      <c r="F254" s="47" t="s">
        <v>1708</v>
      </c>
      <c r="G254" s="102">
        <v>1.6740000247955322</v>
      </c>
      <c r="H254" s="4">
        <v>0.13850000500679016</v>
      </c>
      <c r="I254" s="4">
        <v>1.9309999421238899E-2</v>
      </c>
      <c r="J254" s="13">
        <v>12.086642341373649</v>
      </c>
      <c r="K254" s="13">
        <v>86.690837647271721</v>
      </c>
      <c r="L254">
        <f t="shared" si="12"/>
        <v>48.457895454607517</v>
      </c>
      <c r="M254">
        <f t="shared" si="13"/>
        <v>45.705001652240753</v>
      </c>
      <c r="N254">
        <f t="shared" si="14"/>
        <v>50.880790227337904</v>
      </c>
      <c r="O254">
        <f t="shared" si="15"/>
        <v>45.283903302330735</v>
      </c>
      <c r="P254">
        <v>50.717971698610427</v>
      </c>
      <c r="Q254" s="3">
        <v>256</v>
      </c>
    </row>
    <row r="255" spans="1:17" x14ac:dyDescent="0.3">
      <c r="A255" s="3">
        <v>257</v>
      </c>
      <c r="B255" s="4">
        <v>493700.854097998</v>
      </c>
      <c r="C255" s="4">
        <v>5180900.5479899803</v>
      </c>
      <c r="D255" s="3">
        <v>17</v>
      </c>
      <c r="E255" s="3">
        <v>11</v>
      </c>
      <c r="F255" s="47" t="s">
        <v>1708</v>
      </c>
      <c r="G255" s="102">
        <v>1.6770000457763672</v>
      </c>
      <c r="H255" s="4">
        <v>0.1339000016450882</v>
      </c>
      <c r="I255" s="4">
        <v>1.7170000821352005E-2</v>
      </c>
      <c r="J255" s="13">
        <v>12.524272032657469</v>
      </c>
      <c r="K255" s="13">
        <v>97.670353264684138</v>
      </c>
      <c r="L255">
        <f t="shared" si="12"/>
        <v>48.544738167210632</v>
      </c>
      <c r="M255">
        <f t="shared" si="13"/>
        <v>44.187000542879105</v>
      </c>
      <c r="N255">
        <f t="shared" si="14"/>
        <v>50.971975075571173</v>
      </c>
      <c r="O255">
        <f t="shared" si="15"/>
        <v>45.365057817258347</v>
      </c>
      <c r="P255">
        <v>50.808864755329353</v>
      </c>
      <c r="Q255" s="3">
        <v>257</v>
      </c>
    </row>
    <row r="256" spans="1:17" x14ac:dyDescent="0.3">
      <c r="A256" s="3">
        <v>258</v>
      </c>
      <c r="B256" s="4">
        <v>493732.739057998</v>
      </c>
      <c r="C256" s="4">
        <v>5180878.5124000004</v>
      </c>
      <c r="D256" s="3">
        <v>18</v>
      </c>
      <c r="E256" s="3">
        <v>11</v>
      </c>
      <c r="F256" s="47" t="s">
        <v>1708</v>
      </c>
      <c r="G256" s="102">
        <v>1.6100000143051147</v>
      </c>
      <c r="H256" s="4">
        <v>0.13269999623298645</v>
      </c>
      <c r="I256" s="4">
        <v>1.6130000352859497E-2</v>
      </c>
      <c r="J256" s="13">
        <v>12.132630444678961</v>
      </c>
      <c r="K256" s="13">
        <v>99.814009862665429</v>
      </c>
      <c r="L256">
        <f t="shared" si="12"/>
        <v>46.605263571990164</v>
      </c>
      <c r="M256">
        <f t="shared" si="13"/>
        <v>43.790998756885529</v>
      </c>
      <c r="N256">
        <f t="shared" si="14"/>
        <v>48.935526750589688</v>
      </c>
      <c r="O256">
        <f t="shared" si="15"/>
        <v>43.552618808024825</v>
      </c>
      <c r="P256">
        <v>48.778933064987811</v>
      </c>
      <c r="Q256" s="3">
        <v>258</v>
      </c>
    </row>
    <row r="257" spans="1:17" x14ac:dyDescent="0.3">
      <c r="A257" s="3">
        <v>259</v>
      </c>
      <c r="B257" s="4">
        <v>493764.663158999</v>
      </c>
      <c r="C257" s="4">
        <v>5180893.9251399804</v>
      </c>
      <c r="D257" s="3">
        <v>19</v>
      </c>
      <c r="E257" s="3">
        <v>11</v>
      </c>
      <c r="F257" s="47" t="s">
        <v>1708</v>
      </c>
      <c r="G257" s="102">
        <v>1.5690000057220459</v>
      </c>
      <c r="H257" s="4">
        <v>0.12479999661445618</v>
      </c>
      <c r="I257" s="4">
        <v>1.6179999336600304E-2</v>
      </c>
      <c r="J257" s="13">
        <v>12.572115771518387</v>
      </c>
      <c r="K257" s="13">
        <v>96.971574168909683</v>
      </c>
      <c r="L257">
        <f t="shared" si="12"/>
        <v>45.418421218269756</v>
      </c>
      <c r="M257">
        <f t="shared" si="13"/>
        <v>41.183998882770538</v>
      </c>
      <c r="N257">
        <f t="shared" si="14"/>
        <v>47.689342279183251</v>
      </c>
      <c r="O257">
        <f t="shared" si="15"/>
        <v>42.443514628473096</v>
      </c>
      <c r="P257">
        <v>47.536736383889874</v>
      </c>
      <c r="Q257" s="3">
        <v>259</v>
      </c>
    </row>
    <row r="258" spans="1:17" x14ac:dyDescent="0.3">
      <c r="A258" s="3">
        <v>260</v>
      </c>
      <c r="B258" s="4">
        <v>493796.571358999</v>
      </c>
      <c r="C258" s="4">
        <v>5180894.1143199904</v>
      </c>
      <c r="D258" s="3">
        <v>20</v>
      </c>
      <c r="E258" s="3">
        <v>11</v>
      </c>
      <c r="F258" s="47" t="s">
        <v>1708</v>
      </c>
      <c r="G258" s="102">
        <v>1.4190000295639038</v>
      </c>
      <c r="H258" s="4">
        <v>0.1120000034570694</v>
      </c>
      <c r="I258" s="4">
        <v>1.5809999778866768E-2</v>
      </c>
      <c r="J258" s="13">
        <v>12.669642730036337</v>
      </c>
      <c r="K258" s="13">
        <v>89.753323808434303</v>
      </c>
      <c r="L258">
        <f t="shared" ref="L258:L321" si="16">+(1.1*30)*(G258)*0.01*1000*0.05/0.57</f>
        <v>41.076316645270907</v>
      </c>
      <c r="M258">
        <f t="shared" ref="M258:M321" si="17">+(1.1*30)*(H258)*0.01*1000</f>
        <v>36.960001140832901</v>
      </c>
      <c r="N258">
        <f t="shared" ref="N258:N321" si="18">+(1.1*31.5)*(G258)*0.01*1000*0.05/0.57</f>
        <v>43.130132477534453</v>
      </c>
      <c r="O258">
        <f t="shared" ref="O258:O321" si="19">+(N258*0.89)</f>
        <v>38.385817905005666</v>
      </c>
      <c r="P258">
        <v>42.992116053606352</v>
      </c>
      <c r="Q258" s="3">
        <v>260</v>
      </c>
    </row>
    <row r="259" spans="1:17" x14ac:dyDescent="0.3">
      <c r="A259" s="3">
        <v>261</v>
      </c>
      <c r="B259" s="4">
        <v>493828.46287400002</v>
      </c>
      <c r="C259" s="4">
        <v>5180878.0798399802</v>
      </c>
      <c r="D259" s="3">
        <v>21</v>
      </c>
      <c r="E259" s="3">
        <v>11</v>
      </c>
      <c r="F259" s="47" t="s">
        <v>1708</v>
      </c>
      <c r="G259" s="102">
        <v>1.753000020980835</v>
      </c>
      <c r="H259" s="4">
        <v>0.14659999310970306</v>
      </c>
      <c r="I259" s="4">
        <v>1.8309999257326126E-2</v>
      </c>
      <c r="J259" s="13">
        <v>11.957708754249651</v>
      </c>
      <c r="K259" s="13">
        <v>95.740037798168203</v>
      </c>
      <c r="L259">
        <f t="shared" si="16"/>
        <v>50.744737449445225</v>
      </c>
      <c r="M259">
        <f t="shared" si="17"/>
        <v>48.377997726202011</v>
      </c>
      <c r="N259">
        <f t="shared" si="18"/>
        <v>53.281974321917488</v>
      </c>
      <c r="O259">
        <f t="shared" si="19"/>
        <v>47.420957146506566</v>
      </c>
      <c r="P259">
        <v>53.111472004087361</v>
      </c>
      <c r="Q259" s="3">
        <v>261</v>
      </c>
    </row>
    <row r="260" spans="1:17" x14ac:dyDescent="0.3">
      <c r="A260" s="3">
        <v>262</v>
      </c>
      <c r="B260" s="4">
        <v>493860.40082600003</v>
      </c>
      <c r="C260" s="4">
        <v>5180907.2722300002</v>
      </c>
      <c r="D260" s="3">
        <v>22</v>
      </c>
      <c r="E260" s="3">
        <v>11</v>
      </c>
      <c r="F260" s="47" t="s">
        <v>1708</v>
      </c>
      <c r="G260" s="102">
        <v>1.5729999542236328</v>
      </c>
      <c r="H260" s="4">
        <v>0.12380000203847885</v>
      </c>
      <c r="I260" s="4">
        <v>1.8440000712871552E-2</v>
      </c>
      <c r="J260" s="13">
        <v>12.705976803899578</v>
      </c>
      <c r="K260" s="13">
        <v>85.303681855372275</v>
      </c>
      <c r="L260">
        <f t="shared" si="16"/>
        <v>45.53420920121043</v>
      </c>
      <c r="M260">
        <f t="shared" si="17"/>
        <v>40.854000672698021</v>
      </c>
      <c r="N260">
        <f t="shared" si="18"/>
        <v>47.810919661270958</v>
      </c>
      <c r="O260">
        <f t="shared" si="19"/>
        <v>42.551718498531152</v>
      </c>
      <c r="P260">
        <v>47.657924718354892</v>
      </c>
      <c r="Q260" s="3">
        <v>262</v>
      </c>
    </row>
    <row r="261" spans="1:17" x14ac:dyDescent="0.3">
      <c r="A261" s="3">
        <v>263</v>
      </c>
      <c r="B261" s="4">
        <v>493892.30544600001</v>
      </c>
      <c r="C261" s="4">
        <v>5180904.0171299903</v>
      </c>
      <c r="D261" s="3">
        <v>23</v>
      </c>
      <c r="E261" s="3">
        <v>11</v>
      </c>
      <c r="F261" s="47" t="s">
        <v>1708</v>
      </c>
      <c r="G261" s="102">
        <v>1.5180000066757202</v>
      </c>
      <c r="H261" s="4">
        <v>0.13699999451637268</v>
      </c>
      <c r="I261" s="4">
        <v>1.6790000721812248E-2</v>
      </c>
      <c r="J261" s="13">
        <v>11.080292463035873</v>
      </c>
      <c r="K261" s="13">
        <v>90.410955414888932</v>
      </c>
      <c r="L261">
        <f t="shared" si="16"/>
        <v>43.942105456402437</v>
      </c>
      <c r="M261">
        <f t="shared" si="17"/>
        <v>45.209998190402985</v>
      </c>
      <c r="N261">
        <f t="shared" si="18"/>
        <v>46.139210729222555</v>
      </c>
      <c r="O261">
        <f t="shared" si="19"/>
        <v>41.063897549008075</v>
      </c>
      <c r="P261">
        <v>45.991565254889046</v>
      </c>
      <c r="Q261" s="3">
        <v>263</v>
      </c>
    </row>
    <row r="262" spans="1:17" x14ac:dyDescent="0.3">
      <c r="A262" s="3">
        <v>264</v>
      </c>
      <c r="B262" s="4">
        <v>493924.20931300003</v>
      </c>
      <c r="C262" s="4">
        <v>5180899.9843499903</v>
      </c>
      <c r="D262" s="3">
        <v>24</v>
      </c>
      <c r="E262" s="3">
        <v>11</v>
      </c>
      <c r="F262" s="47" t="s">
        <v>1708</v>
      </c>
      <c r="G262" s="102">
        <v>1.562000036239624</v>
      </c>
      <c r="H262" s="4">
        <v>0.13570000231266022</v>
      </c>
      <c r="I262" s="4">
        <v>1.8230000510811806E-2</v>
      </c>
      <c r="J262" s="13">
        <v>11.510685406185113</v>
      </c>
      <c r="K262" s="13">
        <v>85.682939795489133</v>
      </c>
      <c r="L262">
        <f t="shared" si="16"/>
        <v>45.21579052272596</v>
      </c>
      <c r="M262">
        <f t="shared" si="17"/>
        <v>44.781000763177872</v>
      </c>
      <c r="N262">
        <f t="shared" si="18"/>
        <v>47.476580048862267</v>
      </c>
      <c r="O262">
        <f t="shared" si="19"/>
        <v>42.254156243487415</v>
      </c>
      <c r="P262">
        <v>47.324654992705909</v>
      </c>
      <c r="Q262" s="3">
        <v>264</v>
      </c>
    </row>
    <row r="263" spans="1:17" x14ac:dyDescent="0.3">
      <c r="A263" s="3">
        <v>265</v>
      </c>
      <c r="B263" s="4">
        <v>493957.474071</v>
      </c>
      <c r="C263" s="4">
        <v>5180890.2630399903</v>
      </c>
      <c r="D263" s="3">
        <v>25</v>
      </c>
      <c r="E263" s="3">
        <v>11</v>
      </c>
      <c r="F263" s="47" t="s">
        <v>1708</v>
      </c>
      <c r="G263" s="102">
        <v>2.0160000324249268</v>
      </c>
      <c r="H263" s="4">
        <v>0.1632000058889389</v>
      </c>
      <c r="I263" s="4">
        <v>2.3180000483989716E-2</v>
      </c>
      <c r="J263" s="13">
        <v>12.352940929406939</v>
      </c>
      <c r="K263" s="13">
        <v>86.971526761501394</v>
      </c>
      <c r="L263">
        <f t="shared" si="16"/>
        <v>58.357895675458408</v>
      </c>
      <c r="M263">
        <f t="shared" si="17"/>
        <v>53.856001943349838</v>
      </c>
      <c r="N263">
        <f t="shared" si="18"/>
        <v>61.275790459231359</v>
      </c>
      <c r="O263">
        <f t="shared" si="19"/>
        <v>54.535453508715911</v>
      </c>
      <c r="P263">
        <v>61.079707929761824</v>
      </c>
      <c r="Q263" s="3">
        <v>265</v>
      </c>
    </row>
    <row r="264" spans="1:17" x14ac:dyDescent="0.3">
      <c r="A264" s="3">
        <v>266</v>
      </c>
      <c r="B264" s="4">
        <v>493988.01773100003</v>
      </c>
      <c r="C264" s="4">
        <v>5180892.4748999802</v>
      </c>
      <c r="D264" s="3">
        <v>26</v>
      </c>
      <c r="E264" s="3">
        <v>11</v>
      </c>
      <c r="F264" s="47" t="s">
        <v>1708</v>
      </c>
      <c r="G264" s="102">
        <v>1.9789999723434448</v>
      </c>
      <c r="H264" s="4">
        <v>0.16200000047683716</v>
      </c>
      <c r="I264" s="4">
        <v>2.2339999675750732E-2</v>
      </c>
      <c r="J264" s="13">
        <v>12.216049176039375</v>
      </c>
      <c r="K264" s="13">
        <v>88.585496914379021</v>
      </c>
      <c r="L264">
        <f t="shared" si="16"/>
        <v>57.286841304678674</v>
      </c>
      <c r="M264">
        <f t="shared" si="17"/>
        <v>53.460000157356262</v>
      </c>
      <c r="N264">
        <f t="shared" si="18"/>
        <v>60.151183369912616</v>
      </c>
      <c r="O264">
        <f t="shared" si="19"/>
        <v>53.534553199222231</v>
      </c>
      <c r="P264">
        <v>59.958699583128904</v>
      </c>
      <c r="Q264" s="3">
        <v>266</v>
      </c>
    </row>
    <row r="265" spans="1:17" x14ac:dyDescent="0.3">
      <c r="A265" s="3">
        <v>267</v>
      </c>
      <c r="B265" s="4">
        <v>494019.926261999</v>
      </c>
      <c r="C265" s="4">
        <v>5180892.9986300003</v>
      </c>
      <c r="D265" s="3">
        <v>27</v>
      </c>
      <c r="E265" s="3">
        <v>11</v>
      </c>
      <c r="F265" s="47" t="s">
        <v>1708</v>
      </c>
      <c r="G265" s="102">
        <v>2.0109999179840088</v>
      </c>
      <c r="H265" s="4">
        <v>0.16990000009536743</v>
      </c>
      <c r="I265" s="4">
        <v>2.3900000378489494E-2</v>
      </c>
      <c r="J265" s="13">
        <v>11.83637384847089</v>
      </c>
      <c r="K265" s="13">
        <v>84.142254650085746</v>
      </c>
      <c r="L265">
        <f t="shared" si="16"/>
        <v>58.21315552058973</v>
      </c>
      <c r="M265">
        <f t="shared" si="17"/>
        <v>56.067000031471252</v>
      </c>
      <c r="N265">
        <f t="shared" si="18"/>
        <v>61.123813296619232</v>
      </c>
      <c r="O265">
        <f t="shared" si="19"/>
        <v>54.400193833991118</v>
      </c>
      <c r="P265">
        <v>60.928217094070057</v>
      </c>
      <c r="Q265" s="3">
        <v>267</v>
      </c>
    </row>
    <row r="266" spans="1:17" x14ac:dyDescent="0.3">
      <c r="A266" s="3">
        <v>268</v>
      </c>
      <c r="B266" s="4">
        <v>494051.827297999</v>
      </c>
      <c r="C266" s="4">
        <v>5180885.9662300004</v>
      </c>
      <c r="D266" s="3">
        <v>28</v>
      </c>
      <c r="E266" s="3">
        <v>11</v>
      </c>
      <c r="F266" s="47" t="s">
        <v>1708</v>
      </c>
      <c r="G266" s="102">
        <v>1.8170000314712524</v>
      </c>
      <c r="H266" s="4">
        <v>0.14159999787807465</v>
      </c>
      <c r="I266" s="4">
        <v>2.0390000194311142E-2</v>
      </c>
      <c r="J266" s="13">
        <v>12.831921318500223</v>
      </c>
      <c r="K266" s="13">
        <v>89.112310650109734</v>
      </c>
      <c r="L266">
        <f t="shared" si="16"/>
        <v>52.597369332062577</v>
      </c>
      <c r="M266">
        <f t="shared" si="17"/>
        <v>46.727999299764633</v>
      </c>
      <c r="N266">
        <f t="shared" si="18"/>
        <v>55.227237798665712</v>
      </c>
      <c r="O266">
        <f t="shared" si="19"/>
        <v>49.152241640812484</v>
      </c>
      <c r="P266">
        <v>55.050510637709991</v>
      </c>
      <c r="Q266" s="3">
        <v>268</v>
      </c>
    </row>
    <row r="267" spans="1:17" x14ac:dyDescent="0.3">
      <c r="A267" s="3">
        <v>269</v>
      </c>
      <c r="B267" s="4">
        <v>494083.75327500002</v>
      </c>
      <c r="C267" s="4">
        <v>5180904.1587199904</v>
      </c>
      <c r="D267" s="3">
        <v>29</v>
      </c>
      <c r="E267" s="3">
        <v>11</v>
      </c>
      <c r="F267" s="47" t="s">
        <v>1708</v>
      </c>
      <c r="G267" s="102">
        <v>1.9119999408721924</v>
      </c>
      <c r="H267" s="4">
        <v>0.15360000729560852</v>
      </c>
      <c r="I267" s="4">
        <v>2.1330000832676888E-2</v>
      </c>
      <c r="J267" s="13">
        <v>12.447915690475734</v>
      </c>
      <c r="K267" s="13">
        <v>89.638999823341251</v>
      </c>
      <c r="L267">
        <f t="shared" si="16"/>
        <v>55.347366709458207</v>
      </c>
      <c r="M267">
        <f t="shared" si="17"/>
        <v>50.688002407550819</v>
      </c>
      <c r="N267">
        <f t="shared" si="18"/>
        <v>58.11473504493113</v>
      </c>
      <c r="O267">
        <f t="shared" si="19"/>
        <v>51.722114189988709</v>
      </c>
      <c r="P267">
        <v>57.928767892787356</v>
      </c>
      <c r="Q267" s="3">
        <v>269</v>
      </c>
    </row>
    <row r="268" spans="1:17" x14ac:dyDescent="0.3">
      <c r="A268" s="3">
        <v>270</v>
      </c>
      <c r="B268" s="4">
        <v>494115.63656700001</v>
      </c>
      <c r="C268" s="4">
        <v>5180879.0137499804</v>
      </c>
      <c r="D268" s="3">
        <v>30</v>
      </c>
      <c r="E268" s="3">
        <v>11</v>
      </c>
      <c r="F268" s="47" t="s">
        <v>1708</v>
      </c>
      <c r="G268" s="102">
        <v>1.3040000200271606</v>
      </c>
      <c r="H268" s="4">
        <v>0.11869999766349792</v>
      </c>
      <c r="I268" s="4">
        <v>1.6930000856518745E-2</v>
      </c>
      <c r="J268" s="13">
        <v>10.985678565250391</v>
      </c>
      <c r="K268" s="13">
        <v>77.023033316921953</v>
      </c>
      <c r="L268">
        <f t="shared" si="16"/>
        <v>37.747369000786236</v>
      </c>
      <c r="M268">
        <f t="shared" si="17"/>
        <v>39.170999228954322</v>
      </c>
      <c r="N268">
        <f t="shared" si="18"/>
        <v>39.634737450825547</v>
      </c>
      <c r="O268">
        <f t="shared" si="19"/>
        <v>35.274916331234735</v>
      </c>
      <c r="P268">
        <v>39.507906290982909</v>
      </c>
      <c r="Q268" s="3">
        <v>270</v>
      </c>
    </row>
    <row r="269" spans="1:17" x14ac:dyDescent="0.3">
      <c r="A269" s="3">
        <v>271</v>
      </c>
      <c r="B269" s="4">
        <v>494147.55805200001</v>
      </c>
      <c r="C269" s="4">
        <v>5180892.7616900001</v>
      </c>
      <c r="D269" s="3">
        <v>31</v>
      </c>
      <c r="E269" s="3">
        <v>11</v>
      </c>
      <c r="F269" s="47" t="s">
        <v>1708</v>
      </c>
      <c r="G269" s="102">
        <v>1.465999960899353</v>
      </c>
      <c r="H269" s="4">
        <v>0.12080000340938568</v>
      </c>
      <c r="I269" s="4">
        <v>1.7990000545978546E-2</v>
      </c>
      <c r="J269" s="13">
        <v>12.135760923210791</v>
      </c>
      <c r="K269" s="13">
        <v>81.48971186257468</v>
      </c>
      <c r="L269">
        <f t="shared" si="16"/>
        <v>42.436840973402326</v>
      </c>
      <c r="M269">
        <f t="shared" si="17"/>
        <v>39.864001125097275</v>
      </c>
      <c r="N269">
        <f t="shared" si="18"/>
        <v>44.558683022072458</v>
      </c>
      <c r="O269">
        <f t="shared" si="19"/>
        <v>39.657227889644489</v>
      </c>
      <c r="P269">
        <v>44.41609523640183</v>
      </c>
      <c r="Q269" s="3">
        <v>271</v>
      </c>
    </row>
    <row r="270" spans="1:17" x14ac:dyDescent="0.3">
      <c r="A270" s="3">
        <v>272</v>
      </c>
      <c r="B270" s="4">
        <v>493466.52908200002</v>
      </c>
      <c r="C270" s="4">
        <v>5180921.6894899802</v>
      </c>
      <c r="D270" s="3">
        <v>9</v>
      </c>
      <c r="E270" s="3">
        <v>12</v>
      </c>
      <c r="F270" s="47" t="s">
        <v>1708</v>
      </c>
      <c r="G270" s="102">
        <v>1.4980000257492065</v>
      </c>
      <c r="H270" s="4">
        <v>0.11909999698400497</v>
      </c>
      <c r="I270" s="4">
        <v>1.8899999558925629E-2</v>
      </c>
      <c r="J270" s="13">
        <v>12.577666361741274</v>
      </c>
      <c r="K270" s="13">
        <v>79.259262471345821</v>
      </c>
      <c r="L270">
        <f t="shared" si="16"/>
        <v>43.363158640108622</v>
      </c>
      <c r="M270">
        <f t="shared" si="17"/>
        <v>39.302999004721642</v>
      </c>
      <c r="N270">
        <f t="shared" si="18"/>
        <v>45.531316572114058</v>
      </c>
      <c r="O270">
        <f t="shared" si="19"/>
        <v>40.522871749181512</v>
      </c>
      <c r="P270">
        <v>45.385616359083301</v>
      </c>
      <c r="Q270" s="3">
        <v>272</v>
      </c>
    </row>
    <row r="271" spans="1:17" x14ac:dyDescent="0.3">
      <c r="A271" s="3">
        <v>273</v>
      </c>
      <c r="B271" s="4">
        <v>493498.45111099799</v>
      </c>
      <c r="C271" s="4">
        <v>5180934.76724</v>
      </c>
      <c r="D271" s="3">
        <v>10</v>
      </c>
      <c r="E271" s="3">
        <v>12</v>
      </c>
      <c r="F271" s="47" t="s">
        <v>1708</v>
      </c>
      <c r="G271" s="102">
        <v>1.5959999561309814</v>
      </c>
      <c r="H271" s="4">
        <v>0.12630000710487366</v>
      </c>
      <c r="I271" s="4">
        <v>1.8540000542998314E-2</v>
      </c>
      <c r="J271" s="13">
        <v>12.636578514249308</v>
      </c>
      <c r="K271" s="13">
        <v>86.084137507413161</v>
      </c>
      <c r="L271">
        <f t="shared" si="16"/>
        <v>46.19999873010736</v>
      </c>
      <c r="M271">
        <f t="shared" si="17"/>
        <v>41.679002344608307</v>
      </c>
      <c r="N271">
        <f t="shared" si="18"/>
        <v>48.509998666612738</v>
      </c>
      <c r="O271">
        <f t="shared" si="19"/>
        <v>43.173898813285341</v>
      </c>
      <c r="P271">
        <v>48.354766670879584</v>
      </c>
      <c r="Q271" s="3">
        <v>273</v>
      </c>
    </row>
    <row r="272" spans="1:17" x14ac:dyDescent="0.3">
      <c r="A272" s="3">
        <v>274</v>
      </c>
      <c r="B272" s="4">
        <v>493530.34065799799</v>
      </c>
      <c r="C272" s="4">
        <v>5180917.8421999803</v>
      </c>
      <c r="D272" s="3">
        <v>11</v>
      </c>
      <c r="E272" s="3">
        <v>12</v>
      </c>
      <c r="F272" s="47" t="s">
        <v>1708</v>
      </c>
      <c r="G272" s="102">
        <v>1.6749999523162842</v>
      </c>
      <c r="H272" s="4">
        <v>0.13549999892711639</v>
      </c>
      <c r="I272" s="4">
        <v>1.9889999181032181E-2</v>
      </c>
      <c r="J272" s="13">
        <v>12.361623362205663</v>
      </c>
      <c r="K272" s="13">
        <v>84.213173518560239</v>
      </c>
      <c r="L272">
        <f t="shared" si="16"/>
        <v>48.486840724945075</v>
      </c>
      <c r="M272">
        <f t="shared" si="17"/>
        <v>44.71499964594841</v>
      </c>
      <c r="N272">
        <f t="shared" si="18"/>
        <v>50.911182761192336</v>
      </c>
      <c r="O272">
        <f t="shared" si="19"/>
        <v>45.310952657461179</v>
      </c>
      <c r="P272">
        <v>50.748266976356526</v>
      </c>
      <c r="Q272" s="3">
        <v>274</v>
      </c>
    </row>
    <row r="273" spans="1:17" x14ac:dyDescent="0.3">
      <c r="A273" s="3">
        <v>275</v>
      </c>
      <c r="B273" s="4">
        <v>493560.659740998</v>
      </c>
      <c r="C273" s="4">
        <v>5180928.8972899904</v>
      </c>
      <c r="D273" s="3">
        <v>12</v>
      </c>
      <c r="E273" s="3">
        <v>12</v>
      </c>
      <c r="F273" s="47" t="s">
        <v>1708</v>
      </c>
      <c r="G273" s="102">
        <v>1.8229999542236328</v>
      </c>
      <c r="H273" s="4">
        <v>0.16019999980926514</v>
      </c>
      <c r="I273" s="4">
        <v>2.1579999476671219E-2</v>
      </c>
      <c r="J273" s="13">
        <v>11.379525320812141</v>
      </c>
      <c r="K273" s="13">
        <v>84.476366933852958</v>
      </c>
      <c r="L273">
        <f t="shared" si="16"/>
        <v>52.771051306473595</v>
      </c>
      <c r="M273">
        <f t="shared" si="17"/>
        <v>52.865999937057495</v>
      </c>
      <c r="N273">
        <f t="shared" si="18"/>
        <v>55.40960387179728</v>
      </c>
      <c r="O273">
        <f t="shared" si="19"/>
        <v>49.314547445899578</v>
      </c>
      <c r="P273">
        <v>55.232293139407531</v>
      </c>
      <c r="Q273" s="3">
        <v>275</v>
      </c>
    </row>
    <row r="274" spans="1:17" x14ac:dyDescent="0.3">
      <c r="A274" s="3">
        <v>276</v>
      </c>
      <c r="B274" s="4">
        <v>493594.16132999799</v>
      </c>
      <c r="C274" s="4">
        <v>5180922.4408799903</v>
      </c>
      <c r="D274" s="3">
        <v>13</v>
      </c>
      <c r="E274" s="3">
        <v>12</v>
      </c>
      <c r="F274" s="47" t="s">
        <v>1708</v>
      </c>
      <c r="G274" s="102">
        <v>1.6490000486373901</v>
      </c>
      <c r="H274" s="4">
        <v>0.13709999620914459</v>
      </c>
      <c r="I274" s="4">
        <v>1.6499999910593033E-2</v>
      </c>
      <c r="J274" s="13">
        <v>12.027717682222676</v>
      </c>
      <c r="K274" s="13">
        <v>99.939397428646586</v>
      </c>
      <c r="L274">
        <f t="shared" si="16"/>
        <v>47.734211934240243</v>
      </c>
      <c r="M274">
        <f t="shared" si="17"/>
        <v>45.242998749017715</v>
      </c>
      <c r="N274">
        <f t="shared" si="18"/>
        <v>50.120922530952271</v>
      </c>
      <c r="O274">
        <f t="shared" si="19"/>
        <v>44.607621052547522</v>
      </c>
      <c r="P274">
        <v>49.960535578853232</v>
      </c>
      <c r="Q274" s="3">
        <v>276</v>
      </c>
    </row>
    <row r="275" spans="1:17" x14ac:dyDescent="0.3">
      <c r="A275" s="3">
        <v>277</v>
      </c>
      <c r="B275" s="4">
        <v>493626.07658499799</v>
      </c>
      <c r="C275" s="4">
        <v>5180929.4075999903</v>
      </c>
      <c r="D275" s="3">
        <v>14</v>
      </c>
      <c r="E275" s="3">
        <v>12</v>
      </c>
      <c r="F275" s="47" t="s">
        <v>1708</v>
      </c>
      <c r="G275" s="102">
        <v>1.3350000381469727</v>
      </c>
      <c r="H275" s="4">
        <v>0.11969999969005585</v>
      </c>
      <c r="I275" s="4">
        <v>1.460999995470047E-2</v>
      </c>
      <c r="J275" s="13">
        <v>11.152882553080563</v>
      </c>
      <c r="K275" s="13">
        <v>91.375772914870097</v>
      </c>
      <c r="L275">
        <f t="shared" si="16"/>
        <v>38.64473794635974</v>
      </c>
      <c r="M275">
        <f t="shared" si="17"/>
        <v>39.50099989771843</v>
      </c>
      <c r="N275">
        <f t="shared" si="18"/>
        <v>40.576974843677739</v>
      </c>
      <c r="O275">
        <f t="shared" si="19"/>
        <v>36.113507610873185</v>
      </c>
      <c r="P275">
        <v>40.44712852417797</v>
      </c>
      <c r="Q275" s="3">
        <v>277</v>
      </c>
    </row>
    <row r="276" spans="1:17" x14ac:dyDescent="0.3">
      <c r="A276" s="3">
        <v>278</v>
      </c>
      <c r="B276" s="4">
        <v>493657.97509099799</v>
      </c>
      <c r="C276" s="4">
        <v>5180920.5951500004</v>
      </c>
      <c r="D276" s="3">
        <v>15</v>
      </c>
      <c r="E276" s="3">
        <v>12</v>
      </c>
      <c r="F276" s="47" t="s">
        <v>1708</v>
      </c>
      <c r="G276" s="102">
        <v>1.5260000228881836</v>
      </c>
      <c r="H276" s="4">
        <v>0.13420000672340393</v>
      </c>
      <c r="I276" s="4">
        <v>1.7920000478625298E-2</v>
      </c>
      <c r="J276" s="13">
        <v>11.371087529327637</v>
      </c>
      <c r="K276" s="13">
        <v>85.156249002804046</v>
      </c>
      <c r="L276">
        <f t="shared" si="16"/>
        <v>44.173684873079011</v>
      </c>
      <c r="M276">
        <f t="shared" si="17"/>
        <v>44.286002218723304</v>
      </c>
      <c r="N276">
        <f t="shared" si="18"/>
        <v>46.38236911673296</v>
      </c>
      <c r="O276">
        <f t="shared" si="19"/>
        <v>41.280308513892336</v>
      </c>
      <c r="P276">
        <v>46.233945535559421</v>
      </c>
      <c r="Q276" s="3">
        <v>278</v>
      </c>
    </row>
    <row r="277" spans="1:17" x14ac:dyDescent="0.3">
      <c r="A277" s="3">
        <v>279</v>
      </c>
      <c r="B277" s="4">
        <v>493690.95224100002</v>
      </c>
      <c r="C277" s="4">
        <v>5180926.7128600003</v>
      </c>
      <c r="D277" s="3">
        <v>16</v>
      </c>
      <c r="E277" s="3">
        <v>12</v>
      </c>
      <c r="F277" s="47" t="s">
        <v>1708</v>
      </c>
      <c r="G277" s="102">
        <v>1.6360000371932983</v>
      </c>
      <c r="H277" s="4">
        <v>0.13629999756813049</v>
      </c>
      <c r="I277" s="4">
        <v>1.6710000112652779E-2</v>
      </c>
      <c r="J277" s="13">
        <v>12.002935189896334</v>
      </c>
      <c r="K277" s="13">
        <v>97.905447406581544</v>
      </c>
      <c r="L277">
        <f t="shared" si="16"/>
        <v>47.357895813490217</v>
      </c>
      <c r="M277">
        <f t="shared" si="17"/>
        <v>44.978999197483063</v>
      </c>
      <c r="N277">
        <f t="shared" si="18"/>
        <v>49.725790604164743</v>
      </c>
      <c r="O277">
        <f t="shared" si="19"/>
        <v>44.255953637706625</v>
      </c>
      <c r="P277">
        <v>49.566668074231423</v>
      </c>
      <c r="Q277" s="3">
        <v>279</v>
      </c>
    </row>
    <row r="278" spans="1:17" x14ac:dyDescent="0.3">
      <c r="A278" s="3">
        <v>280</v>
      </c>
      <c r="B278" s="4">
        <v>493721.803071998</v>
      </c>
      <c r="C278" s="4">
        <v>5180932.3069900004</v>
      </c>
      <c r="D278" s="3">
        <v>17</v>
      </c>
      <c r="E278" s="3">
        <v>12</v>
      </c>
      <c r="F278" s="47" t="s">
        <v>1708</v>
      </c>
      <c r="G278" s="102">
        <v>1.8109999895095825</v>
      </c>
      <c r="H278" s="4">
        <v>0.13529999554157257</v>
      </c>
      <c r="I278" s="4">
        <v>2.1260000765323639E-2</v>
      </c>
      <c r="J278" s="13">
        <v>13.385070577871016</v>
      </c>
      <c r="K278" s="13">
        <v>85.183439525714135</v>
      </c>
      <c r="L278">
        <f t="shared" si="16"/>
        <v>52.423683906856354</v>
      </c>
      <c r="M278">
        <f t="shared" si="17"/>
        <v>44.648998528718948</v>
      </c>
      <c r="N278">
        <f t="shared" si="18"/>
        <v>55.044868102199175</v>
      </c>
      <c r="O278">
        <f t="shared" si="19"/>
        <v>48.989932610957268</v>
      </c>
      <c r="P278">
        <v>54.868724524272146</v>
      </c>
      <c r="Q278" s="3">
        <v>280</v>
      </c>
    </row>
    <row r="279" spans="1:17" x14ac:dyDescent="0.3">
      <c r="A279" s="3">
        <v>281</v>
      </c>
      <c r="B279" s="4">
        <v>493754.887468</v>
      </c>
      <c r="C279" s="4">
        <v>5180909.4718399802</v>
      </c>
      <c r="D279" s="3">
        <v>18</v>
      </c>
      <c r="E279" s="3">
        <v>12</v>
      </c>
      <c r="F279" s="47" t="s">
        <v>1708</v>
      </c>
      <c r="G279" s="102">
        <v>1.4140000343322754</v>
      </c>
      <c r="H279" s="4">
        <v>0.10999999940395355</v>
      </c>
      <c r="I279" s="4">
        <v>1.7400000244379044E-2</v>
      </c>
      <c r="J279" s="13">
        <v>12.854545836310743</v>
      </c>
      <c r="K279" s="13">
        <v>81.264368647871649</v>
      </c>
      <c r="L279">
        <f t="shared" si="16"/>
        <v>40.931579941197448</v>
      </c>
      <c r="M279">
        <f t="shared" si="17"/>
        <v>36.299999803304672</v>
      </c>
      <c r="N279">
        <f t="shared" si="18"/>
        <v>42.97815893825733</v>
      </c>
      <c r="O279">
        <f t="shared" si="19"/>
        <v>38.250561455049024</v>
      </c>
      <c r="P279">
        <v>42.840628829654911</v>
      </c>
      <c r="Q279" s="3">
        <v>281</v>
      </c>
    </row>
    <row r="280" spans="1:17" x14ac:dyDescent="0.3">
      <c r="A280" s="3">
        <v>282</v>
      </c>
      <c r="B280" s="4">
        <v>493785.611817998</v>
      </c>
      <c r="C280" s="4">
        <v>5180925.6843699804</v>
      </c>
      <c r="D280" s="3">
        <v>19</v>
      </c>
      <c r="E280" s="3">
        <v>12</v>
      </c>
      <c r="F280" s="47" t="s">
        <v>1708</v>
      </c>
      <c r="G280" s="102">
        <v>1.6579999923706055</v>
      </c>
      <c r="H280" s="4">
        <v>0.12999999523162842</v>
      </c>
      <c r="I280" s="4">
        <v>1.8990000709891319E-2</v>
      </c>
      <c r="J280" s="13">
        <v>12.753846562966807</v>
      </c>
      <c r="K280" s="13">
        <v>87.309106392344859</v>
      </c>
      <c r="L280">
        <f t="shared" si="16"/>
        <v>47.994736621254376</v>
      </c>
      <c r="M280">
        <f t="shared" si="17"/>
        <v>42.899998426437378</v>
      </c>
      <c r="N280">
        <f t="shared" si="18"/>
        <v>50.394473452317108</v>
      </c>
      <c r="O280">
        <f t="shared" si="19"/>
        <v>44.851081372562227</v>
      </c>
      <c r="P280">
        <v>50.233211137269699</v>
      </c>
      <c r="Q280" s="3">
        <v>282</v>
      </c>
    </row>
    <row r="281" spans="1:17" x14ac:dyDescent="0.3">
      <c r="A281" s="3">
        <v>283</v>
      </c>
      <c r="B281" s="4">
        <v>493817.519848998</v>
      </c>
      <c r="C281" s="4">
        <v>5180925.87366</v>
      </c>
      <c r="D281" s="3">
        <v>20</v>
      </c>
      <c r="E281" s="3">
        <v>12</v>
      </c>
      <c r="F281" s="47" t="s">
        <v>1708</v>
      </c>
      <c r="G281" s="102">
        <v>1.8059999942779541</v>
      </c>
      <c r="H281" s="4">
        <v>0.13590000569820404</v>
      </c>
      <c r="I281" s="4">
        <v>1.916000060737133E-2</v>
      </c>
      <c r="J281" s="13">
        <v>13.289182623645916</v>
      </c>
      <c r="K281" s="13">
        <v>94.25886936470873</v>
      </c>
      <c r="L281">
        <f t="shared" si="16"/>
        <v>52.278947202782888</v>
      </c>
      <c r="M281">
        <f t="shared" si="17"/>
        <v>44.847001880407333</v>
      </c>
      <c r="N281">
        <f t="shared" si="18"/>
        <v>54.892894562922038</v>
      </c>
      <c r="O281">
        <f t="shared" si="19"/>
        <v>48.854676161000612</v>
      </c>
      <c r="P281">
        <v>54.71723730032069</v>
      </c>
      <c r="Q281" s="3">
        <v>283</v>
      </c>
    </row>
    <row r="282" spans="1:17" x14ac:dyDescent="0.3">
      <c r="A282" s="3">
        <v>284</v>
      </c>
      <c r="B282" s="4">
        <v>493849.41125</v>
      </c>
      <c r="C282" s="4">
        <v>5180909.8392899903</v>
      </c>
      <c r="D282" s="3">
        <v>21</v>
      </c>
      <c r="E282" s="3">
        <v>12</v>
      </c>
      <c r="F282" s="47" t="s">
        <v>1708</v>
      </c>
      <c r="G282" s="102">
        <v>1.4620000123977661</v>
      </c>
      <c r="H282" s="4">
        <v>0.1120000034570694</v>
      </c>
      <c r="I282" s="4">
        <v>1.7759999260306358E-2</v>
      </c>
      <c r="J282" s="13">
        <v>13.053571136345221</v>
      </c>
      <c r="K282" s="13">
        <v>82.319823946464894</v>
      </c>
      <c r="L282">
        <f t="shared" si="16"/>
        <v>42.321052990461652</v>
      </c>
      <c r="M282">
        <f t="shared" si="17"/>
        <v>36.960001140832901</v>
      </c>
      <c r="N282">
        <f t="shared" si="18"/>
        <v>44.437105639984743</v>
      </c>
      <c r="O282">
        <f t="shared" si="19"/>
        <v>39.549024019586419</v>
      </c>
      <c r="P282">
        <v>44.294906901936791</v>
      </c>
      <c r="Q282" s="3">
        <v>284</v>
      </c>
    </row>
    <row r="283" spans="1:17" x14ac:dyDescent="0.3">
      <c r="A283" s="3">
        <v>285</v>
      </c>
      <c r="B283" s="4">
        <v>493881.348931999</v>
      </c>
      <c r="C283" s="4">
        <v>5180939.0317900004</v>
      </c>
      <c r="D283" s="3">
        <v>22</v>
      </c>
      <c r="E283" s="3">
        <v>12</v>
      </c>
      <c r="F283" s="47" t="s">
        <v>1708</v>
      </c>
      <c r="G283" s="102">
        <v>1.7150000333786011</v>
      </c>
      <c r="H283" s="4">
        <v>0.13560000061988831</v>
      </c>
      <c r="I283" s="4">
        <v>1.955999992787838E-2</v>
      </c>
      <c r="J283" s="13">
        <v>12.647492813706256</v>
      </c>
      <c r="K283" s="13">
        <v>87.678938635079149</v>
      </c>
      <c r="L283">
        <f t="shared" si="16"/>
        <v>49.644737808327932</v>
      </c>
      <c r="M283">
        <f t="shared" si="17"/>
        <v>44.748000204563141</v>
      </c>
      <c r="N283">
        <f t="shared" si="18"/>
        <v>52.126974698744348</v>
      </c>
      <c r="O283">
        <f t="shared" si="19"/>
        <v>46.393007481882471</v>
      </c>
      <c r="P283">
        <v>51.960168379708371</v>
      </c>
      <c r="Q283" s="3">
        <v>285</v>
      </c>
    </row>
    <row r="284" spans="1:17" x14ac:dyDescent="0.3">
      <c r="A284" s="3">
        <v>286</v>
      </c>
      <c r="B284" s="4">
        <v>493913.253394</v>
      </c>
      <c r="C284" s="4">
        <v>5180935.7768099904</v>
      </c>
      <c r="D284" s="3">
        <v>23</v>
      </c>
      <c r="E284" s="3">
        <v>12</v>
      </c>
      <c r="F284" s="47" t="s">
        <v>1708</v>
      </c>
      <c r="G284" s="102">
        <v>1.7849999666213989</v>
      </c>
      <c r="H284" s="4">
        <v>0.13779999315738678</v>
      </c>
      <c r="I284" s="4">
        <v>1.85100007802248E-2</v>
      </c>
      <c r="J284" s="13">
        <v>12.953556279082543</v>
      </c>
      <c r="K284" s="13">
        <v>96.434353937381118</v>
      </c>
      <c r="L284">
        <f t="shared" si="16"/>
        <v>51.671051665356288</v>
      </c>
      <c r="M284">
        <f t="shared" si="17"/>
        <v>45.473997741937637</v>
      </c>
      <c r="N284">
        <f t="shared" si="18"/>
        <v>54.254604248624105</v>
      </c>
      <c r="O284">
        <f t="shared" si="19"/>
        <v>48.286597781275454</v>
      </c>
      <c r="P284">
        <v>54.080989515028513</v>
      </c>
      <c r="Q284" s="3">
        <v>286</v>
      </c>
    </row>
    <row r="285" spans="1:17" x14ac:dyDescent="0.3">
      <c r="A285" s="3">
        <v>287</v>
      </c>
      <c r="B285" s="4">
        <v>493945.157106</v>
      </c>
      <c r="C285" s="4">
        <v>5180931.7441299902</v>
      </c>
      <c r="D285" s="3">
        <v>24</v>
      </c>
      <c r="E285" s="3">
        <v>12</v>
      </c>
      <c r="F285" s="47" t="s">
        <v>1708</v>
      </c>
      <c r="G285" s="102">
        <v>2.0069999694824219</v>
      </c>
      <c r="H285" s="4">
        <v>0.15839999914169312</v>
      </c>
      <c r="I285" s="4">
        <v>2.1269999444484711E-2</v>
      </c>
      <c r="J285" s="13">
        <v>12.670454421449243</v>
      </c>
      <c r="K285" s="13">
        <v>94.358252087441159</v>
      </c>
      <c r="L285">
        <f t="shared" si="16"/>
        <v>58.097367537649056</v>
      </c>
      <c r="M285">
        <f t="shared" si="17"/>
        <v>52.271999716758728</v>
      </c>
      <c r="N285">
        <f t="shared" si="18"/>
        <v>61.002235914531525</v>
      </c>
      <c r="O285">
        <f t="shared" si="19"/>
        <v>54.291989963933055</v>
      </c>
      <c r="P285">
        <v>60.807028759605025</v>
      </c>
      <c r="Q285" s="3">
        <v>287</v>
      </c>
    </row>
    <row r="286" spans="1:17" x14ac:dyDescent="0.3">
      <c r="A286" s="3">
        <v>288</v>
      </c>
      <c r="B286" s="4">
        <v>493979.78699200001</v>
      </c>
      <c r="C286" s="4">
        <v>5180920.0508399904</v>
      </c>
      <c r="D286" s="3">
        <v>25</v>
      </c>
      <c r="E286" s="3">
        <v>12</v>
      </c>
      <c r="F286" s="47" t="s">
        <v>1708</v>
      </c>
      <c r="G286" s="102">
        <v>1.8940000534057617</v>
      </c>
      <c r="H286" s="4">
        <v>0.14730000495910645</v>
      </c>
      <c r="I286" s="4">
        <v>2.1010000258684158E-2</v>
      </c>
      <c r="J286" s="13">
        <v>12.858112624854124</v>
      </c>
      <c r="K286" s="13">
        <v>90.1475502182779</v>
      </c>
      <c r="L286">
        <f t="shared" si="16"/>
        <v>54.826317335429948</v>
      </c>
      <c r="M286">
        <f t="shared" si="17"/>
        <v>48.609001636505127</v>
      </c>
      <c r="N286">
        <f t="shared" si="18"/>
        <v>57.567633202201478</v>
      </c>
      <c r="O286">
        <f t="shared" si="19"/>
        <v>51.235193549959313</v>
      </c>
      <c r="P286">
        <v>57.383416775954437</v>
      </c>
      <c r="Q286" s="3">
        <v>288</v>
      </c>
    </row>
    <row r="287" spans="1:17" x14ac:dyDescent="0.3">
      <c r="A287" s="3">
        <v>289</v>
      </c>
      <c r="B287" s="4">
        <v>494008.965211</v>
      </c>
      <c r="C287" s="4">
        <v>5180924.2349100001</v>
      </c>
      <c r="D287" s="3">
        <v>26</v>
      </c>
      <c r="E287" s="3">
        <v>12</v>
      </c>
      <c r="F287" s="47" t="s">
        <v>1708</v>
      </c>
      <c r="G287" s="102">
        <v>1.5959999561309814</v>
      </c>
      <c r="H287" s="4">
        <v>0.1242000013589859</v>
      </c>
      <c r="I287" s="4">
        <v>1.8449999392032623E-2</v>
      </c>
      <c r="J287" s="13">
        <v>12.850241052074759</v>
      </c>
      <c r="K287" s="13">
        <v>86.50406551342175</v>
      </c>
      <c r="L287">
        <f t="shared" si="16"/>
        <v>46.19999873010736</v>
      </c>
      <c r="M287">
        <f t="shared" si="17"/>
        <v>40.986000448465347</v>
      </c>
      <c r="N287">
        <f t="shared" si="18"/>
        <v>48.509998666612738</v>
      </c>
      <c r="O287">
        <f t="shared" si="19"/>
        <v>43.173898813285341</v>
      </c>
      <c r="P287">
        <v>48.354766670879584</v>
      </c>
      <c r="Q287" s="3">
        <v>289</v>
      </c>
    </row>
    <row r="288" spans="1:17" x14ac:dyDescent="0.3">
      <c r="A288" s="3">
        <v>290</v>
      </c>
      <c r="B288" s="4">
        <v>494040.87357200001</v>
      </c>
      <c r="C288" s="4">
        <v>5180924.75875</v>
      </c>
      <c r="D288" s="3">
        <v>27</v>
      </c>
      <c r="E288" s="3">
        <v>12</v>
      </c>
      <c r="F288" s="47" t="s">
        <v>1708</v>
      </c>
      <c r="G288" s="102">
        <v>1.4850000143051147</v>
      </c>
      <c r="H288" s="4">
        <v>0.10980000346899033</v>
      </c>
      <c r="I288" s="4">
        <v>1.7839999869465828E-2</v>
      </c>
      <c r="J288" s="13">
        <v>13.524589866925714</v>
      </c>
      <c r="K288" s="13">
        <v>83.239911724818811</v>
      </c>
      <c r="L288">
        <f t="shared" si="16"/>
        <v>42.986842519358589</v>
      </c>
      <c r="M288">
        <f t="shared" si="17"/>
        <v>36.234001144766815</v>
      </c>
      <c r="N288">
        <f t="shared" si="18"/>
        <v>45.13618464532653</v>
      </c>
      <c r="O288">
        <f t="shared" si="19"/>
        <v>40.171204334340615</v>
      </c>
      <c r="P288">
        <v>44.991748854461491</v>
      </c>
      <c r="Q288" s="3">
        <v>290</v>
      </c>
    </row>
    <row r="289" spans="1:17" x14ac:dyDescent="0.3">
      <c r="A289" s="3">
        <v>291</v>
      </c>
      <c r="B289" s="4">
        <v>494072.77446300001</v>
      </c>
      <c r="C289" s="4">
        <v>5180917.7264599903</v>
      </c>
      <c r="D289" s="3">
        <v>28</v>
      </c>
      <c r="E289" s="3">
        <v>12</v>
      </c>
      <c r="F289" s="47" t="s">
        <v>1708</v>
      </c>
      <c r="G289" s="102">
        <v>1.7790000438690186</v>
      </c>
      <c r="H289" s="4">
        <v>0.12890000641345978</v>
      </c>
      <c r="I289" s="4">
        <v>1.9659999758005142E-2</v>
      </c>
      <c r="J289" s="13">
        <v>13.801396084983086</v>
      </c>
      <c r="K289" s="13">
        <v>90.488304464228023</v>
      </c>
      <c r="L289">
        <f t="shared" si="16"/>
        <v>51.497369690945277</v>
      </c>
      <c r="M289">
        <f t="shared" si="17"/>
        <v>42.537002116441727</v>
      </c>
      <c r="N289">
        <f t="shared" si="18"/>
        <v>54.072238175492558</v>
      </c>
      <c r="O289">
        <f t="shared" si="19"/>
        <v>48.124291976188374</v>
      </c>
      <c r="P289">
        <v>53.899207013330987</v>
      </c>
      <c r="Q289" s="3">
        <v>291</v>
      </c>
    </row>
    <row r="290" spans="1:17" x14ac:dyDescent="0.3">
      <c r="A290" s="3">
        <v>292</v>
      </c>
      <c r="B290" s="4">
        <v>494104.70020800002</v>
      </c>
      <c r="C290" s="4">
        <v>5180935.9190600002</v>
      </c>
      <c r="D290" s="3">
        <v>29</v>
      </c>
      <c r="E290" s="3">
        <v>12</v>
      </c>
      <c r="F290" s="47" t="s">
        <v>1708</v>
      </c>
      <c r="G290" s="102">
        <v>1.9029999971389771</v>
      </c>
      <c r="H290" s="4">
        <v>0.13220000267028809</v>
      </c>
      <c r="I290" s="4">
        <v>2.0929999649524689E-2</v>
      </c>
      <c r="J290" s="13">
        <v>14.394855965964936</v>
      </c>
      <c r="K290" s="13">
        <v>90.922122742710769</v>
      </c>
      <c r="L290">
        <f t="shared" si="16"/>
        <v>55.086842022444074</v>
      </c>
      <c r="M290">
        <f t="shared" si="17"/>
        <v>43.626000881195068</v>
      </c>
      <c r="N290">
        <f t="shared" si="18"/>
        <v>57.841184123566293</v>
      </c>
      <c r="O290">
        <f t="shared" si="19"/>
        <v>51.478653869974003</v>
      </c>
      <c r="P290">
        <v>57.656092334370889</v>
      </c>
      <c r="Q290" s="3">
        <v>292</v>
      </c>
    </row>
    <row r="291" spans="1:17" x14ac:dyDescent="0.3">
      <c r="A291" s="3">
        <v>293</v>
      </c>
      <c r="B291" s="4">
        <v>494136.58341800002</v>
      </c>
      <c r="C291" s="4">
        <v>5180910.7742100004</v>
      </c>
      <c r="D291" s="3">
        <v>30</v>
      </c>
      <c r="E291" s="3">
        <v>12</v>
      </c>
      <c r="F291" s="47" t="s">
        <v>1708</v>
      </c>
      <c r="G291" s="102">
        <v>1.343000054359436</v>
      </c>
      <c r="H291" s="4">
        <v>0.10080000013113022</v>
      </c>
      <c r="I291" s="4">
        <v>1.6930000856518745E-2</v>
      </c>
      <c r="J291" s="13">
        <v>13.323413220360456</v>
      </c>
      <c r="K291" s="13">
        <v>79.326638299745028</v>
      </c>
      <c r="L291">
        <f t="shared" si="16"/>
        <v>38.876317363036307</v>
      </c>
      <c r="M291">
        <f t="shared" si="17"/>
        <v>33.264000043272972</v>
      </c>
      <c r="N291">
        <f t="shared" si="18"/>
        <v>40.820133231188137</v>
      </c>
      <c r="O291">
        <f t="shared" si="19"/>
        <v>36.329918575757439</v>
      </c>
      <c r="P291">
        <v>40.689508804848337</v>
      </c>
      <c r="Q291" s="3">
        <v>293</v>
      </c>
    </row>
    <row r="292" spans="1:17" x14ac:dyDescent="0.3">
      <c r="A292" s="3">
        <v>297</v>
      </c>
      <c r="B292" s="4">
        <v>493470.68572100002</v>
      </c>
      <c r="C292" s="4">
        <v>5180953.4659200003</v>
      </c>
      <c r="D292" s="3">
        <v>9</v>
      </c>
      <c r="E292" s="3">
        <v>13</v>
      </c>
      <c r="F292" s="47" t="s">
        <v>1708</v>
      </c>
      <c r="G292" s="102">
        <v>1.3170000314712524</v>
      </c>
      <c r="H292" s="4">
        <v>0.10790000110864639</v>
      </c>
      <c r="I292" s="4">
        <v>1.7230000346899033E-2</v>
      </c>
      <c r="J292" s="13">
        <v>12.205746227427209</v>
      </c>
      <c r="K292" s="13">
        <v>76.436448343326902</v>
      </c>
      <c r="L292">
        <f t="shared" si="16"/>
        <v>38.123685121536262</v>
      </c>
      <c r="M292">
        <f t="shared" si="17"/>
        <v>35.60700036585331</v>
      </c>
      <c r="N292">
        <f t="shared" si="18"/>
        <v>40.029869377613082</v>
      </c>
      <c r="O292">
        <f t="shared" si="19"/>
        <v>35.626583746075646</v>
      </c>
      <c r="P292">
        <v>39.901773795604726</v>
      </c>
      <c r="Q292" s="3">
        <v>297</v>
      </c>
    </row>
    <row r="293" spans="1:17" x14ac:dyDescent="0.3">
      <c r="A293" s="3">
        <v>298</v>
      </c>
      <c r="B293" s="4">
        <v>493502.60757300002</v>
      </c>
      <c r="C293" s="4">
        <v>5180966.5437000003</v>
      </c>
      <c r="D293" s="3">
        <v>10</v>
      </c>
      <c r="E293" s="3">
        <v>13</v>
      </c>
      <c r="F293" s="47" t="s">
        <v>1708</v>
      </c>
      <c r="G293" s="102">
        <v>1.7220000028610229</v>
      </c>
      <c r="H293" s="4">
        <v>0.13130000233650208</v>
      </c>
      <c r="I293" s="4">
        <v>2.0179999992251396E-2</v>
      </c>
      <c r="J293" s="13">
        <v>13.11500359647974</v>
      </c>
      <c r="K293" s="13">
        <v>85.332012067503811</v>
      </c>
      <c r="L293">
        <f t="shared" si="16"/>
        <v>49.847368503871721</v>
      </c>
      <c r="M293">
        <f t="shared" si="17"/>
        <v>43.329000771045685</v>
      </c>
      <c r="N293">
        <f t="shared" si="18"/>
        <v>52.339736929065317</v>
      </c>
      <c r="O293">
        <f t="shared" si="19"/>
        <v>46.58236586686813</v>
      </c>
      <c r="P293">
        <v>52.172249770892314</v>
      </c>
      <c r="Q293" s="3">
        <v>298</v>
      </c>
    </row>
    <row r="294" spans="1:17" x14ac:dyDescent="0.3">
      <c r="A294" s="3">
        <v>299</v>
      </c>
      <c r="B294" s="4">
        <v>493534.496961998</v>
      </c>
      <c r="C294" s="4">
        <v>5180949.6186800003</v>
      </c>
      <c r="D294" s="3">
        <v>11</v>
      </c>
      <c r="E294" s="3">
        <v>13</v>
      </c>
      <c r="F294" s="47" t="s">
        <v>1708</v>
      </c>
      <c r="G294" s="102">
        <v>1.9529999494552612</v>
      </c>
      <c r="H294" s="4">
        <v>0.14390000700950623</v>
      </c>
      <c r="I294" s="4">
        <v>2.1519999951124191E-2</v>
      </c>
      <c r="J294" s="13">
        <v>13.571923935530062</v>
      </c>
      <c r="K294" s="13">
        <v>90.752785961471986</v>
      </c>
      <c r="L294">
        <f t="shared" si="16"/>
        <v>56.534209063178622</v>
      </c>
      <c r="M294">
        <f t="shared" si="17"/>
        <v>47.487002313137062</v>
      </c>
      <c r="N294">
        <f t="shared" si="18"/>
        <v>59.36091951633756</v>
      </c>
      <c r="O294">
        <f t="shared" si="19"/>
        <v>52.83121836954043</v>
      </c>
      <c r="P294">
        <v>59.170964573885286</v>
      </c>
      <c r="Q294" s="3">
        <v>299</v>
      </c>
    </row>
    <row r="295" spans="1:17" x14ac:dyDescent="0.3">
      <c r="A295" s="3">
        <v>300</v>
      </c>
      <c r="B295" s="4">
        <v>493566.41524</v>
      </c>
      <c r="C295" s="4">
        <v>5180959.4742599903</v>
      </c>
      <c r="D295" s="3">
        <v>12</v>
      </c>
      <c r="E295" s="3">
        <v>13</v>
      </c>
      <c r="F295" s="47" t="s">
        <v>1708</v>
      </c>
      <c r="G295" s="102">
        <v>1.906000018119812</v>
      </c>
      <c r="H295" s="4">
        <v>0.14620000123977661</v>
      </c>
      <c r="I295" s="4">
        <v>1.940000057220459E-2</v>
      </c>
      <c r="J295" s="13">
        <v>13.036935717899617</v>
      </c>
      <c r="K295" s="13">
        <v>98.247420716607579</v>
      </c>
      <c r="L295">
        <f t="shared" si="16"/>
        <v>55.173684735047196</v>
      </c>
      <c r="M295">
        <f t="shared" si="17"/>
        <v>48.246000409126289</v>
      </c>
      <c r="N295">
        <f t="shared" si="18"/>
        <v>57.932368971799562</v>
      </c>
      <c r="O295">
        <f t="shared" si="19"/>
        <v>51.559808384901608</v>
      </c>
      <c r="P295">
        <v>57.746985391089808</v>
      </c>
      <c r="Q295" s="3">
        <v>300</v>
      </c>
    </row>
    <row r="296" spans="1:17" x14ac:dyDescent="0.3">
      <c r="A296" s="3">
        <v>301</v>
      </c>
      <c r="B296" s="4">
        <v>493598.317293</v>
      </c>
      <c r="C296" s="4">
        <v>5180954.2174000004</v>
      </c>
      <c r="D296" s="3">
        <v>13</v>
      </c>
      <c r="E296" s="3">
        <v>13</v>
      </c>
      <c r="F296" s="47" t="s">
        <v>1708</v>
      </c>
      <c r="G296" s="102">
        <v>1.8739999532699585</v>
      </c>
      <c r="H296" s="4">
        <v>0.14159999787807465</v>
      </c>
      <c r="I296" s="4">
        <v>1.8799999728798866E-2</v>
      </c>
      <c r="J296" s="13">
        <v>13.234463145144783</v>
      </c>
      <c r="K296" s="13">
        <v>99.680850016144575</v>
      </c>
      <c r="L296">
        <f t="shared" si="16"/>
        <v>54.247367068340907</v>
      </c>
      <c r="M296">
        <f t="shared" si="17"/>
        <v>46.727999299764633</v>
      </c>
      <c r="N296">
        <f t="shared" si="18"/>
        <v>56.959735421757962</v>
      </c>
      <c r="O296">
        <f t="shared" si="19"/>
        <v>50.694164525364585</v>
      </c>
      <c r="P296">
        <v>56.777464268408337</v>
      </c>
      <c r="Q296" s="3">
        <v>301</v>
      </c>
    </row>
    <row r="297" spans="1:17" x14ac:dyDescent="0.3">
      <c r="A297" s="3">
        <v>302</v>
      </c>
      <c r="B297" s="4">
        <v>493631.431901998</v>
      </c>
      <c r="C297" s="4">
        <v>5180959.5847699903</v>
      </c>
      <c r="D297" s="3">
        <v>14</v>
      </c>
      <c r="E297" s="3">
        <v>13</v>
      </c>
      <c r="F297" s="47" t="s">
        <v>1708</v>
      </c>
      <c r="G297" s="102">
        <v>1.8279999494552612</v>
      </c>
      <c r="H297" s="4">
        <v>0.13850000500679016</v>
      </c>
      <c r="I297" s="4">
        <v>2.2530000656843185E-2</v>
      </c>
      <c r="J297" s="13">
        <v>13.198555114605526</v>
      </c>
      <c r="K297" s="13">
        <v>81.136258151862535</v>
      </c>
      <c r="L297">
        <f t="shared" si="16"/>
        <v>52.91578801054704</v>
      </c>
      <c r="M297">
        <f t="shared" si="17"/>
        <v>45.705001652240753</v>
      </c>
      <c r="N297">
        <f t="shared" si="18"/>
        <v>55.561577411074403</v>
      </c>
      <c r="O297">
        <f t="shared" si="19"/>
        <v>49.44980389585622</v>
      </c>
      <c r="P297">
        <v>55.383780363358973</v>
      </c>
      <c r="Q297" s="3">
        <v>302</v>
      </c>
    </row>
    <row r="298" spans="1:17" x14ac:dyDescent="0.3">
      <c r="A298" s="3">
        <v>303</v>
      </c>
      <c r="B298" s="4">
        <v>493663.33024500002</v>
      </c>
      <c r="C298" s="4">
        <v>5180951.1721900003</v>
      </c>
      <c r="D298" s="3">
        <v>15</v>
      </c>
      <c r="E298" s="3">
        <v>13</v>
      </c>
      <c r="F298" s="47" t="s">
        <v>1708</v>
      </c>
      <c r="G298" s="102">
        <v>1.1950000524520874</v>
      </c>
      <c r="H298" s="4">
        <v>9.5360003411769867E-2</v>
      </c>
      <c r="I298" s="4">
        <v>1.3709999620914459E-2</v>
      </c>
      <c r="J298" s="13">
        <v>12.531459833238573</v>
      </c>
      <c r="K298" s="13">
        <v>87.162661232253242</v>
      </c>
      <c r="L298">
        <f t="shared" si="16"/>
        <v>34.592106781507795</v>
      </c>
      <c r="M298">
        <f t="shared" si="17"/>
        <v>31.468801125884056</v>
      </c>
      <c r="N298">
        <f t="shared" si="18"/>
        <v>36.3217121205832</v>
      </c>
      <c r="O298">
        <f t="shared" si="19"/>
        <v>32.326323787319048</v>
      </c>
      <c r="P298">
        <v>36.205482641797339</v>
      </c>
      <c r="Q298" s="3">
        <v>303</v>
      </c>
    </row>
    <row r="299" spans="1:17" x14ac:dyDescent="0.3">
      <c r="A299" s="3">
        <v>304</v>
      </c>
      <c r="B299" s="4">
        <v>493694.04643400002</v>
      </c>
      <c r="C299" s="4">
        <v>5180960.0055299904</v>
      </c>
      <c r="D299" s="3">
        <v>16</v>
      </c>
      <c r="E299" s="3">
        <v>13</v>
      </c>
      <c r="F299" s="47" t="s">
        <v>1708</v>
      </c>
      <c r="G299" s="102">
        <v>1.0540000200271606</v>
      </c>
      <c r="H299" s="4">
        <v>8.107999712228775E-2</v>
      </c>
      <c r="I299" s="4">
        <v>1.6109999269247055E-2</v>
      </c>
      <c r="J299" s="13">
        <v>12.999507368475607</v>
      </c>
      <c r="K299" s="13">
        <v>65.4252059489027</v>
      </c>
      <c r="L299">
        <f t="shared" si="16"/>
        <v>30.510526895523075</v>
      </c>
      <c r="M299">
        <f t="shared" si="17"/>
        <v>26.756399050354958</v>
      </c>
      <c r="N299">
        <f t="shared" si="18"/>
        <v>32.036053240299232</v>
      </c>
      <c r="O299">
        <f t="shared" si="19"/>
        <v>28.512087383866316</v>
      </c>
      <c r="P299">
        <v>31.933537869930277</v>
      </c>
      <c r="Q299" s="3">
        <v>304</v>
      </c>
    </row>
    <row r="300" spans="1:17" x14ac:dyDescent="0.3">
      <c r="A300" s="3">
        <v>305</v>
      </c>
      <c r="B300" s="4">
        <v>493725.95835299901</v>
      </c>
      <c r="C300" s="4">
        <v>5180964.0836100001</v>
      </c>
      <c r="D300" s="3">
        <v>17</v>
      </c>
      <c r="E300" s="3">
        <v>13</v>
      </c>
      <c r="F300" s="47" t="s">
        <v>1708</v>
      </c>
      <c r="G300" s="102">
        <v>1.437000036239624</v>
      </c>
      <c r="H300" s="4">
        <v>0.10779999941587448</v>
      </c>
      <c r="I300" s="4">
        <v>1.6450000926852226E-2</v>
      </c>
      <c r="J300" s="13">
        <v>13.330241595789966</v>
      </c>
      <c r="K300" s="13">
        <v>87.355620381390438</v>
      </c>
      <c r="L300">
        <f t="shared" si="16"/>
        <v>41.597369470094385</v>
      </c>
      <c r="M300">
        <f t="shared" si="17"/>
        <v>35.573999807238579</v>
      </c>
      <c r="N300">
        <f t="shared" si="18"/>
        <v>43.67723794359911</v>
      </c>
      <c r="O300">
        <f t="shared" si="19"/>
        <v>38.872741769803206</v>
      </c>
      <c r="P300">
        <v>43.537470782179597</v>
      </c>
      <c r="Q300" s="3">
        <v>305</v>
      </c>
    </row>
    <row r="301" spans="1:17" x14ac:dyDescent="0.3">
      <c r="A301" s="3">
        <v>306</v>
      </c>
      <c r="B301" s="4">
        <v>493757.84306599799</v>
      </c>
      <c r="C301" s="4">
        <v>5180942.0481599905</v>
      </c>
      <c r="D301" s="3">
        <v>18</v>
      </c>
      <c r="E301" s="3">
        <v>13</v>
      </c>
      <c r="F301" s="47" t="s">
        <v>1708</v>
      </c>
      <c r="G301" s="102">
        <v>1.8600000143051147</v>
      </c>
      <c r="H301" s="4">
        <v>0.13560000061988831</v>
      </c>
      <c r="I301" s="4">
        <v>1.6979999840259552E-2</v>
      </c>
      <c r="J301" s="13">
        <v>13.716814202081283</v>
      </c>
      <c r="K301" s="13">
        <v>109.54063791538194</v>
      </c>
      <c r="L301">
        <f t="shared" si="16"/>
        <v>53.842105677253329</v>
      </c>
      <c r="M301">
        <f t="shared" si="17"/>
        <v>44.748000204563141</v>
      </c>
      <c r="N301">
        <f t="shared" si="18"/>
        <v>56.534210961116003</v>
      </c>
      <c r="O301">
        <f t="shared" si="19"/>
        <v>50.315447755393244</v>
      </c>
      <c r="P301">
        <v>56.353301486040436</v>
      </c>
      <c r="Q301" s="3">
        <v>306</v>
      </c>
    </row>
    <row r="302" spans="1:17" x14ac:dyDescent="0.3">
      <c r="A302" s="3">
        <v>307</v>
      </c>
      <c r="B302" s="4">
        <v>493789.76676500001</v>
      </c>
      <c r="C302" s="4">
        <v>5180957.4610299803</v>
      </c>
      <c r="D302" s="3">
        <v>19</v>
      </c>
      <c r="E302" s="3">
        <v>13</v>
      </c>
      <c r="F302" s="47" t="s">
        <v>1708</v>
      </c>
      <c r="G302" s="102">
        <v>1.8839999437332153</v>
      </c>
      <c r="H302" s="4">
        <v>0.13670000433921814</v>
      </c>
      <c r="I302" s="4">
        <v>2.2110000252723694E-2</v>
      </c>
      <c r="J302" s="13">
        <v>13.782003540088482</v>
      </c>
      <c r="K302" s="13">
        <v>85.210308557148409</v>
      </c>
      <c r="L302">
        <f t="shared" si="16"/>
        <v>54.536840476487818</v>
      </c>
      <c r="M302">
        <f t="shared" si="17"/>
        <v>45.111001431941986</v>
      </c>
      <c r="N302">
        <f t="shared" si="18"/>
        <v>57.263682500312214</v>
      </c>
      <c r="O302">
        <f t="shared" si="19"/>
        <v>50.96467742527787</v>
      </c>
      <c r="P302">
        <v>57.080438716311221</v>
      </c>
      <c r="Q302" s="3">
        <v>307</v>
      </c>
    </row>
    <row r="303" spans="1:17" x14ac:dyDescent="0.3">
      <c r="A303" s="3">
        <v>308</v>
      </c>
      <c r="B303" s="4">
        <v>493821.674625999</v>
      </c>
      <c r="C303" s="4">
        <v>5180957.6503400002</v>
      </c>
      <c r="D303" s="3">
        <v>20</v>
      </c>
      <c r="E303" s="3">
        <v>13</v>
      </c>
      <c r="F303" s="47" t="s">
        <v>1708</v>
      </c>
      <c r="G303" s="102">
        <v>1.8689999580383301</v>
      </c>
      <c r="H303" s="4">
        <v>0.14090000092983246</v>
      </c>
      <c r="I303" s="4">
        <v>2.094000019133091E-2</v>
      </c>
      <c r="J303" s="13">
        <v>13.26472637121616</v>
      </c>
      <c r="K303" s="13">
        <v>89.255011507215258</v>
      </c>
      <c r="L303">
        <f t="shared" si="16"/>
        <v>54.102630364267455</v>
      </c>
      <c r="M303">
        <f t="shared" si="17"/>
        <v>46.497000306844711</v>
      </c>
      <c r="N303">
        <f t="shared" si="18"/>
        <v>56.807761882480847</v>
      </c>
      <c r="O303">
        <f t="shared" si="19"/>
        <v>50.558908075407956</v>
      </c>
      <c r="P303">
        <v>56.625977044456917</v>
      </c>
      <c r="Q303" s="3">
        <v>308</v>
      </c>
    </row>
    <row r="304" spans="1:17" x14ac:dyDescent="0.3">
      <c r="A304" s="3">
        <v>309</v>
      </c>
      <c r="B304" s="4">
        <v>493855.16524100001</v>
      </c>
      <c r="C304" s="4">
        <v>5180939.6167799802</v>
      </c>
      <c r="D304" s="3">
        <v>21</v>
      </c>
      <c r="E304" s="3">
        <v>13</v>
      </c>
      <c r="F304" s="47" t="s">
        <v>1708</v>
      </c>
      <c r="G304" s="102">
        <v>1.7139999866485596</v>
      </c>
      <c r="H304" s="4">
        <v>0.12080000340938568</v>
      </c>
      <c r="I304" s="4">
        <v>1.9670000299811363E-2</v>
      </c>
      <c r="J304" s="13">
        <v>14.188741210874738</v>
      </c>
      <c r="K304" s="13">
        <v>87.137771251838615</v>
      </c>
      <c r="L304">
        <f t="shared" si="16"/>
        <v>49.615789087195147</v>
      </c>
      <c r="M304">
        <f t="shared" si="17"/>
        <v>39.864001125097275</v>
      </c>
      <c r="N304">
        <f t="shared" si="18"/>
        <v>52.096578541554919</v>
      </c>
      <c r="O304">
        <f t="shared" si="19"/>
        <v>46.365954901983876</v>
      </c>
      <c r="P304">
        <v>51.929869490221947</v>
      </c>
      <c r="Q304" s="3">
        <v>309</v>
      </c>
    </row>
    <row r="305" spans="1:17" x14ac:dyDescent="0.3">
      <c r="A305" s="3">
        <v>310</v>
      </c>
      <c r="B305" s="4">
        <v>493885.503361999</v>
      </c>
      <c r="C305" s="4">
        <v>5180970.8085200004</v>
      </c>
      <c r="D305" s="3">
        <v>22</v>
      </c>
      <c r="E305" s="3">
        <v>13</v>
      </c>
      <c r="F305" s="47" t="s">
        <v>1708</v>
      </c>
      <c r="G305" s="102">
        <v>1.8830000162124634</v>
      </c>
      <c r="H305" s="4">
        <v>0.1363999992609024</v>
      </c>
      <c r="I305" s="4">
        <v>2.0719999447464943E-2</v>
      </c>
      <c r="J305" s="13">
        <v>13.804985530906855</v>
      </c>
      <c r="K305" s="13">
        <v>90.878381584264247</v>
      </c>
      <c r="L305">
        <f t="shared" si="16"/>
        <v>54.507895206150259</v>
      </c>
      <c r="M305">
        <f t="shared" si="17"/>
        <v>45.011999756097794</v>
      </c>
      <c r="N305">
        <f t="shared" si="18"/>
        <v>57.233289966457804</v>
      </c>
      <c r="O305">
        <f t="shared" si="19"/>
        <v>50.937628070147447</v>
      </c>
      <c r="P305">
        <v>57.050143438565144</v>
      </c>
      <c r="Q305" s="3">
        <v>310</v>
      </c>
    </row>
    <row r="306" spans="1:17" x14ac:dyDescent="0.3">
      <c r="A306" s="3">
        <v>311</v>
      </c>
      <c r="B306" s="4">
        <v>493917.40765800001</v>
      </c>
      <c r="C306" s="4">
        <v>5180967.5535500003</v>
      </c>
      <c r="D306" s="3">
        <v>23</v>
      </c>
      <c r="E306" s="3">
        <v>13</v>
      </c>
      <c r="F306" s="47" t="s">
        <v>1708</v>
      </c>
      <c r="G306" s="102">
        <v>1.9199999570846558</v>
      </c>
      <c r="H306" s="4">
        <v>0.13709999620914459</v>
      </c>
      <c r="I306" s="4">
        <v>2.1800000220537186E-2</v>
      </c>
      <c r="J306" s="13">
        <v>14.004376441817811</v>
      </c>
      <c r="K306" s="13">
        <v>88.073391635834767</v>
      </c>
      <c r="L306">
        <f t="shared" si="16"/>
        <v>55.578946126134774</v>
      </c>
      <c r="M306">
        <f t="shared" si="17"/>
        <v>45.242998749017715</v>
      </c>
      <c r="N306">
        <f t="shared" si="18"/>
        <v>58.357893432441521</v>
      </c>
      <c r="O306">
        <f t="shared" si="19"/>
        <v>51.938525154872956</v>
      </c>
      <c r="P306">
        <v>58.171148173457716</v>
      </c>
      <c r="Q306" s="3">
        <v>311</v>
      </c>
    </row>
    <row r="307" spans="1:17" x14ac:dyDescent="0.3">
      <c r="A307" s="3">
        <v>312</v>
      </c>
      <c r="B307" s="4">
        <v>493946.579880998</v>
      </c>
      <c r="C307" s="4">
        <v>5180965.7970000003</v>
      </c>
      <c r="D307" s="3">
        <v>24</v>
      </c>
      <c r="E307" s="3">
        <v>13</v>
      </c>
      <c r="F307" s="47" t="s">
        <v>1708</v>
      </c>
      <c r="G307" s="102">
        <v>2.0610001087188721</v>
      </c>
      <c r="H307" s="4">
        <v>0.14749999344348907</v>
      </c>
      <c r="I307" s="4">
        <v>2.2940000519156456E-2</v>
      </c>
      <c r="J307" s="13">
        <v>13.972882714116816</v>
      </c>
      <c r="K307" s="13">
        <v>89.843071581354025</v>
      </c>
      <c r="L307">
        <f t="shared" si="16"/>
        <v>59.660529462914724</v>
      </c>
      <c r="M307">
        <f t="shared" si="17"/>
        <v>48.674997836351395</v>
      </c>
      <c r="N307">
        <f t="shared" si="18"/>
        <v>62.643555936060466</v>
      </c>
      <c r="O307">
        <f t="shared" si="19"/>
        <v>55.752764783093816</v>
      </c>
      <c r="P307">
        <v>62.443096557065083</v>
      </c>
      <c r="Q307" s="3">
        <v>312</v>
      </c>
    </row>
    <row r="308" spans="1:17" x14ac:dyDescent="0.3">
      <c r="A308" s="3">
        <v>313</v>
      </c>
      <c r="B308" s="4">
        <v>493981.20999900001</v>
      </c>
      <c r="C308" s="4">
        <v>5180954.7101699803</v>
      </c>
      <c r="D308" s="3">
        <v>25</v>
      </c>
      <c r="E308" s="3">
        <v>13</v>
      </c>
      <c r="F308" s="47" t="s">
        <v>1708</v>
      </c>
      <c r="G308" s="102">
        <v>1.7760000228881836</v>
      </c>
      <c r="H308" s="4">
        <v>0.12590000033378601</v>
      </c>
      <c r="I308" s="4">
        <v>2.0460000261664391E-2</v>
      </c>
      <c r="J308" s="13">
        <v>14.106433821919406</v>
      </c>
      <c r="K308" s="13">
        <v>86.803519070126768</v>
      </c>
      <c r="L308">
        <f t="shared" si="16"/>
        <v>51.410526978342162</v>
      </c>
      <c r="M308">
        <f t="shared" si="17"/>
        <v>41.547000110149384</v>
      </c>
      <c r="N308">
        <f t="shared" si="18"/>
        <v>53.981053327259282</v>
      </c>
      <c r="O308">
        <f t="shared" si="19"/>
        <v>48.043137461260763</v>
      </c>
      <c r="P308">
        <v>53.808313956612061</v>
      </c>
      <c r="Q308" s="3">
        <v>313</v>
      </c>
    </row>
    <row r="309" spans="1:17" x14ac:dyDescent="0.3">
      <c r="A309" s="3">
        <v>314</v>
      </c>
      <c r="B309" s="4">
        <v>494013.118976</v>
      </c>
      <c r="C309" s="4">
        <v>5180956.0117199803</v>
      </c>
      <c r="D309" s="3">
        <v>26</v>
      </c>
      <c r="E309" s="3">
        <v>13</v>
      </c>
      <c r="F309" s="47" t="s">
        <v>1708</v>
      </c>
      <c r="G309" s="102">
        <v>1.4359999895095825</v>
      </c>
      <c r="H309" s="4">
        <v>0.10459999740123749</v>
      </c>
      <c r="I309" s="4">
        <v>1.534000039100647E-2</v>
      </c>
      <c r="J309" s="13">
        <v>13.728489724537924</v>
      </c>
      <c r="K309" s="13">
        <v>93.61147020253533</v>
      </c>
      <c r="L309">
        <f t="shared" si="16"/>
        <v>41.568420748961607</v>
      </c>
      <c r="M309">
        <f t="shared" si="17"/>
        <v>34.517999142408371</v>
      </c>
      <c r="N309">
        <f t="shared" si="18"/>
        <v>43.646841786409702</v>
      </c>
      <c r="O309">
        <f t="shared" si="19"/>
        <v>38.845689189904633</v>
      </c>
      <c r="P309">
        <v>43.507171892693194</v>
      </c>
      <c r="Q309" s="3">
        <v>314</v>
      </c>
    </row>
    <row r="310" spans="1:17" x14ac:dyDescent="0.3">
      <c r="A310" s="3">
        <v>315</v>
      </c>
      <c r="B310" s="4">
        <v>494042.75106500002</v>
      </c>
      <c r="C310" s="4">
        <v>5180958.35647</v>
      </c>
      <c r="D310" s="3">
        <v>27</v>
      </c>
      <c r="E310" s="3">
        <v>13</v>
      </c>
      <c r="F310" s="47" t="s">
        <v>1708</v>
      </c>
      <c r="G310" s="102">
        <v>1.809999942779541</v>
      </c>
      <c r="H310" s="4">
        <v>0.12649999558925629</v>
      </c>
      <c r="I310" s="4">
        <v>2.4280000478029251E-2</v>
      </c>
      <c r="J310" s="13">
        <v>14.308300441816501</v>
      </c>
      <c r="K310" s="13">
        <v>74.546948399667173</v>
      </c>
      <c r="L310">
        <f t="shared" si="16"/>
        <v>52.394735185723562</v>
      </c>
      <c r="M310">
        <f t="shared" si="17"/>
        <v>41.744998544454575</v>
      </c>
      <c r="N310">
        <f t="shared" si="18"/>
        <v>55.014471945009753</v>
      </c>
      <c r="O310">
        <f t="shared" si="19"/>
        <v>48.962880031058681</v>
      </c>
      <c r="P310">
        <v>54.838425634785729</v>
      </c>
      <c r="Q310" s="3">
        <v>315</v>
      </c>
    </row>
    <row r="311" spans="1:17" x14ac:dyDescent="0.3">
      <c r="A311" s="3">
        <v>316</v>
      </c>
      <c r="B311" s="4">
        <v>494076.92789499799</v>
      </c>
      <c r="C311" s="4">
        <v>5180949.5033200001</v>
      </c>
      <c r="D311" s="3">
        <v>28</v>
      </c>
      <c r="E311" s="3">
        <v>13</v>
      </c>
      <c r="F311" s="47" t="s">
        <v>1708</v>
      </c>
      <c r="G311" s="102">
        <v>1.8530000448226929</v>
      </c>
      <c r="H311" s="4">
        <v>0.13429999351501465</v>
      </c>
      <c r="I311" s="4">
        <v>2.3849999532103539E-2</v>
      </c>
      <c r="J311" s="13">
        <v>13.797469354423527</v>
      </c>
      <c r="K311" s="13">
        <v>77.693923739010685</v>
      </c>
      <c r="L311">
        <f t="shared" si="16"/>
        <v>53.639474981709533</v>
      </c>
      <c r="M311">
        <f t="shared" si="17"/>
        <v>44.318997859954834</v>
      </c>
      <c r="N311">
        <f t="shared" si="18"/>
        <v>56.321448730795034</v>
      </c>
      <c r="O311">
        <f t="shared" si="19"/>
        <v>50.126089370407584</v>
      </c>
      <c r="P311">
        <v>56.1412200948565</v>
      </c>
      <c r="Q311" s="3">
        <v>316</v>
      </c>
    </row>
    <row r="312" spans="1:17" x14ac:dyDescent="0.3">
      <c r="A312" s="3">
        <v>323</v>
      </c>
      <c r="B312" s="4">
        <v>493501.32631400001</v>
      </c>
      <c r="C312" s="4">
        <v>5180997.2675900003</v>
      </c>
      <c r="D312" s="3">
        <v>10</v>
      </c>
      <c r="E312" s="3">
        <v>14</v>
      </c>
      <c r="F312" s="47" t="s">
        <v>1708</v>
      </c>
      <c r="G312" s="102">
        <v>1.3839999437332153</v>
      </c>
      <c r="H312" s="4">
        <v>0.1005999967455864</v>
      </c>
      <c r="I312" s="4">
        <v>1.5690000727772713E-2</v>
      </c>
      <c r="J312" s="13">
        <v>13.757455154131854</v>
      </c>
      <c r="K312" s="13">
        <v>88.20904267285411</v>
      </c>
      <c r="L312">
        <f t="shared" si="16"/>
        <v>40.063156265961503</v>
      </c>
      <c r="M312">
        <f t="shared" si="17"/>
        <v>33.19799892604351</v>
      </c>
      <c r="N312">
        <f t="shared" si="18"/>
        <v>42.066314079259577</v>
      </c>
      <c r="O312">
        <f t="shared" si="19"/>
        <v>37.439019530541024</v>
      </c>
      <c r="P312">
        <v>41.931701874205949</v>
      </c>
      <c r="Q312" s="3">
        <v>323</v>
      </c>
    </row>
    <row r="313" spans="1:17" x14ac:dyDescent="0.3">
      <c r="A313" s="3">
        <v>324</v>
      </c>
      <c r="B313" s="4">
        <v>493530.638179</v>
      </c>
      <c r="C313" s="4">
        <v>5180981.4038000004</v>
      </c>
      <c r="D313" s="3">
        <v>11</v>
      </c>
      <c r="E313" s="3">
        <v>14</v>
      </c>
      <c r="F313" s="47" t="s">
        <v>1708</v>
      </c>
      <c r="G313" s="102">
        <v>1.6260000467300415</v>
      </c>
      <c r="H313" s="4">
        <v>0.11320000141859055</v>
      </c>
      <c r="I313" s="4">
        <v>1.7899999395012856E-2</v>
      </c>
      <c r="J313" s="13">
        <v>14.363957829977622</v>
      </c>
      <c r="K313" s="13">
        <v>90.837994507589968</v>
      </c>
      <c r="L313">
        <f t="shared" si="16"/>
        <v>47.068422405343313</v>
      </c>
      <c r="M313">
        <f t="shared" si="17"/>
        <v>37.35600046813488</v>
      </c>
      <c r="N313">
        <f t="shared" si="18"/>
        <v>49.421843525610491</v>
      </c>
      <c r="O313">
        <f t="shared" si="19"/>
        <v>43.98544073779334</v>
      </c>
      <c r="P313">
        <v>49.263693626328546</v>
      </c>
      <c r="Q313" s="3">
        <v>324</v>
      </c>
    </row>
    <row r="314" spans="1:17" x14ac:dyDescent="0.3">
      <c r="A314" s="3">
        <v>325</v>
      </c>
      <c r="B314" s="4">
        <v>493562.55629500002</v>
      </c>
      <c r="C314" s="4">
        <v>5180991.2593599902</v>
      </c>
      <c r="D314" s="3">
        <v>12</v>
      </c>
      <c r="E314" s="3">
        <v>14</v>
      </c>
      <c r="F314" s="47" t="s">
        <v>1708</v>
      </c>
      <c r="G314" s="102">
        <v>1.906000018119812</v>
      </c>
      <c r="H314" s="4">
        <v>0.13230000436306</v>
      </c>
      <c r="I314" s="4">
        <v>1.9899999722838402E-2</v>
      </c>
      <c r="J314" s="13">
        <v>14.406651211358492</v>
      </c>
      <c r="K314" s="13">
        <v>95.778896716886635</v>
      </c>
      <c r="L314">
        <f t="shared" si="16"/>
        <v>55.173684735047196</v>
      </c>
      <c r="M314">
        <f t="shared" si="17"/>
        <v>43.659001439809799</v>
      </c>
      <c r="N314">
        <f t="shared" si="18"/>
        <v>57.932368971799562</v>
      </c>
      <c r="O314">
        <f t="shared" si="19"/>
        <v>51.559808384901608</v>
      </c>
      <c r="P314">
        <v>57.746985391089808</v>
      </c>
      <c r="Q314" s="3">
        <v>325</v>
      </c>
    </row>
    <row r="315" spans="1:17" x14ac:dyDescent="0.3">
      <c r="A315" s="3">
        <v>326</v>
      </c>
      <c r="B315" s="4">
        <v>493594.458174998</v>
      </c>
      <c r="C315" s="4">
        <v>5180986.0024800003</v>
      </c>
      <c r="D315" s="3">
        <v>13</v>
      </c>
      <c r="E315" s="3">
        <v>14</v>
      </c>
      <c r="F315" s="47" t="s">
        <v>1708</v>
      </c>
      <c r="G315" s="102">
        <v>1.9529999494552612</v>
      </c>
      <c r="H315" s="4">
        <v>0.13869999349117279</v>
      </c>
      <c r="I315" s="4">
        <v>2.1339999511837959E-2</v>
      </c>
      <c r="J315" s="13">
        <v>14.08075011610981</v>
      </c>
      <c r="K315" s="13">
        <v>91.518275263871104</v>
      </c>
      <c r="L315">
        <f t="shared" si="16"/>
        <v>56.534209063178622</v>
      </c>
      <c r="M315">
        <f t="shared" si="17"/>
        <v>45.770997852087021</v>
      </c>
      <c r="N315">
        <f t="shared" si="18"/>
        <v>59.36091951633756</v>
      </c>
      <c r="O315">
        <f t="shared" si="19"/>
        <v>52.83121836954043</v>
      </c>
      <c r="P315">
        <v>59.170964573885286</v>
      </c>
      <c r="Q315" s="3">
        <v>326</v>
      </c>
    </row>
    <row r="316" spans="1:17" x14ac:dyDescent="0.3">
      <c r="A316" s="3">
        <v>327</v>
      </c>
      <c r="B316" s="4">
        <v>493626.37309200002</v>
      </c>
      <c r="C316" s="4">
        <v>5180992.9692099905</v>
      </c>
      <c r="D316" s="3">
        <v>14</v>
      </c>
      <c r="E316" s="3">
        <v>14</v>
      </c>
      <c r="F316" s="47" t="s">
        <v>1708</v>
      </c>
      <c r="G316" s="102">
        <v>1.9570000171661377</v>
      </c>
      <c r="H316" s="4">
        <v>0.13689999282360077</v>
      </c>
      <c r="I316" s="4">
        <v>1.9819999113678932E-2</v>
      </c>
      <c r="J316" s="13">
        <v>14.295106791479409</v>
      </c>
      <c r="K316" s="13">
        <v>98.738653112022504</v>
      </c>
      <c r="L316">
        <f t="shared" si="16"/>
        <v>56.650000496914515</v>
      </c>
      <c r="M316">
        <f t="shared" si="17"/>
        <v>45.176997631788254</v>
      </c>
      <c r="N316">
        <f t="shared" si="18"/>
        <v>59.482500521760251</v>
      </c>
      <c r="O316">
        <f t="shared" si="19"/>
        <v>52.939425464366622</v>
      </c>
      <c r="P316">
        <v>59.292156520090622</v>
      </c>
      <c r="Q316" s="3">
        <v>327</v>
      </c>
    </row>
    <row r="317" spans="1:17" x14ac:dyDescent="0.3">
      <c r="A317" s="3">
        <v>328</v>
      </c>
      <c r="B317" s="4">
        <v>493658.27126000001</v>
      </c>
      <c r="C317" s="4">
        <v>5180984.1567599904</v>
      </c>
      <c r="D317" s="3">
        <v>15</v>
      </c>
      <c r="E317" s="3">
        <v>14</v>
      </c>
      <c r="F317" s="47" t="s">
        <v>1708</v>
      </c>
      <c r="G317" s="102">
        <v>1.8680000305175781</v>
      </c>
      <c r="H317" s="4">
        <v>0.1315000057220459</v>
      </c>
      <c r="I317" s="4">
        <v>2.119000069797039E-2</v>
      </c>
      <c r="J317" s="13">
        <v>14.205322807863643</v>
      </c>
      <c r="K317" s="13">
        <v>88.154788531767153</v>
      </c>
      <c r="L317">
        <f t="shared" si="16"/>
        <v>54.07368509392991</v>
      </c>
      <c r="M317">
        <f t="shared" si="17"/>
        <v>43.395001888275154</v>
      </c>
      <c r="N317">
        <f t="shared" si="18"/>
        <v>56.777369348626408</v>
      </c>
      <c r="O317">
        <f t="shared" si="19"/>
        <v>50.531858720277505</v>
      </c>
      <c r="P317">
        <v>56.595681766710811</v>
      </c>
      <c r="Q317" s="3">
        <v>328</v>
      </c>
    </row>
    <row r="318" spans="1:17" x14ac:dyDescent="0.3">
      <c r="A318" s="3">
        <v>329</v>
      </c>
      <c r="B318" s="4">
        <v>493691.386340998</v>
      </c>
      <c r="C318" s="4">
        <v>5180990.9908600003</v>
      </c>
      <c r="D318" s="3">
        <v>16</v>
      </c>
      <c r="E318" s="3">
        <v>14</v>
      </c>
      <c r="F318" s="47" t="s">
        <v>1708</v>
      </c>
      <c r="G318" s="102">
        <v>1.5230000019073486</v>
      </c>
      <c r="H318" s="4">
        <v>0.11490000039339066</v>
      </c>
      <c r="I318" s="4">
        <v>1.4759999699890614E-2</v>
      </c>
      <c r="J318" s="13">
        <v>13.255004322828144</v>
      </c>
      <c r="K318" s="13">
        <v>103.18428407004883</v>
      </c>
      <c r="L318">
        <f t="shared" si="16"/>
        <v>44.086842160475882</v>
      </c>
      <c r="M318">
        <f t="shared" si="17"/>
        <v>37.917000129818916</v>
      </c>
      <c r="N318">
        <f t="shared" si="18"/>
        <v>46.291184268499677</v>
      </c>
      <c r="O318">
        <f t="shared" si="19"/>
        <v>41.199153998964711</v>
      </c>
      <c r="P318">
        <v>46.143052478840481</v>
      </c>
      <c r="Q318" s="3">
        <v>329</v>
      </c>
    </row>
    <row r="319" spans="1:17" x14ac:dyDescent="0.3">
      <c r="A319" s="3">
        <v>330</v>
      </c>
      <c r="B319" s="4">
        <v>493722.098564999</v>
      </c>
      <c r="C319" s="4">
        <v>5180995.8686100002</v>
      </c>
      <c r="D319" s="3">
        <v>17</v>
      </c>
      <c r="E319" s="3">
        <v>14</v>
      </c>
      <c r="F319" s="47" t="s">
        <v>1708</v>
      </c>
      <c r="G319" s="102">
        <v>1.5399999618530273</v>
      </c>
      <c r="H319" s="4">
        <v>0.11620000004768372</v>
      </c>
      <c r="I319" s="4">
        <v>1.8219999969005585E-2</v>
      </c>
      <c r="J319" s="13">
        <v>13.253011714467078</v>
      </c>
      <c r="K319" s="13">
        <v>84.522500794333311</v>
      </c>
      <c r="L319">
        <f t="shared" si="16"/>
        <v>44.578946264166589</v>
      </c>
      <c r="M319">
        <f t="shared" si="17"/>
        <v>38.346000015735626</v>
      </c>
      <c r="N319">
        <f t="shared" si="18"/>
        <v>46.807893577374927</v>
      </c>
      <c r="O319">
        <f t="shared" si="19"/>
        <v>41.659025283863684</v>
      </c>
      <c r="P319">
        <v>46.658108317927329</v>
      </c>
      <c r="Q319" s="3">
        <v>330</v>
      </c>
    </row>
    <row r="320" spans="1:17" x14ac:dyDescent="0.3">
      <c r="A320" s="3">
        <v>331</v>
      </c>
      <c r="B320" s="4">
        <v>493753.983095998</v>
      </c>
      <c r="C320" s="4">
        <v>5180973.8331300002</v>
      </c>
      <c r="D320" s="3">
        <v>18</v>
      </c>
      <c r="E320" s="3">
        <v>14</v>
      </c>
      <c r="F320" s="47" t="s">
        <v>1708</v>
      </c>
      <c r="G320" s="102">
        <v>1.3209999799728394</v>
      </c>
      <c r="H320" s="4">
        <v>9.9279999732971191E-2</v>
      </c>
      <c r="I320" s="4">
        <v>1.3260000385344028E-2</v>
      </c>
      <c r="J320" s="13">
        <v>13.305801606827877</v>
      </c>
      <c r="K320" s="13">
        <v>99.622921688064963</v>
      </c>
      <c r="L320">
        <f t="shared" si="16"/>
        <v>38.239473104476929</v>
      </c>
      <c r="M320">
        <f t="shared" si="17"/>
        <v>32.762399911880493</v>
      </c>
      <c r="N320">
        <f t="shared" si="18"/>
        <v>40.151446759700789</v>
      </c>
      <c r="O320">
        <f t="shared" si="19"/>
        <v>35.734787616133701</v>
      </c>
      <c r="P320">
        <v>40.02296213006975</v>
      </c>
      <c r="Q320" s="3">
        <v>331</v>
      </c>
    </row>
    <row r="321" spans="1:17" x14ac:dyDescent="0.3">
      <c r="A321" s="3">
        <v>332</v>
      </c>
      <c r="B321" s="4">
        <v>493785.90663500002</v>
      </c>
      <c r="C321" s="4">
        <v>5180989.2459899904</v>
      </c>
      <c r="D321" s="3">
        <v>19</v>
      </c>
      <c r="E321" s="3">
        <v>14</v>
      </c>
      <c r="F321" s="47" t="s">
        <v>1708</v>
      </c>
      <c r="G321" s="102">
        <v>1.3140000104904175</v>
      </c>
      <c r="H321" s="4">
        <v>0.10809999704360962</v>
      </c>
      <c r="I321" s="4">
        <v>1.5119999647140503E-2</v>
      </c>
      <c r="J321" s="13">
        <v>12.15541208535209</v>
      </c>
      <c r="K321" s="13">
        <v>86.904764626692398</v>
      </c>
      <c r="L321">
        <f t="shared" si="16"/>
        <v>38.03684240893314</v>
      </c>
      <c r="M321">
        <f t="shared" si="17"/>
        <v>35.672999024391174</v>
      </c>
      <c r="N321">
        <f t="shared" si="18"/>
        <v>39.938684529379806</v>
      </c>
      <c r="O321">
        <f t="shared" si="19"/>
        <v>35.545429231148027</v>
      </c>
      <c r="P321">
        <v>39.810880738885793</v>
      </c>
      <c r="Q321" s="3">
        <v>332</v>
      </c>
    </row>
    <row r="322" spans="1:17" x14ac:dyDescent="0.3">
      <c r="A322" s="3">
        <v>333</v>
      </c>
      <c r="B322" s="4">
        <v>493817.81432800001</v>
      </c>
      <c r="C322" s="4">
        <v>5180989.4352799803</v>
      </c>
      <c r="D322" s="3">
        <v>20</v>
      </c>
      <c r="E322" s="3">
        <v>14</v>
      </c>
      <c r="F322" s="47" t="s">
        <v>1708</v>
      </c>
      <c r="G322" s="102">
        <v>1.5390000343322754</v>
      </c>
      <c r="H322" s="4">
        <v>0.12219999730587006</v>
      </c>
      <c r="I322" s="4">
        <v>1.8799999728798866E-2</v>
      </c>
      <c r="J322" s="13">
        <v>12.594108578252376</v>
      </c>
      <c r="K322" s="13">
        <v>81.861705134748007</v>
      </c>
      <c r="L322">
        <f t="shared" ref="L322:L367" si="20">+(1.1*30)*(G322)*0.01*1000*0.05/0.57</f>
        <v>44.550000993829038</v>
      </c>
      <c r="M322">
        <f t="shared" ref="M322:M367" si="21">+(1.1*30)*(H322)*0.01*1000</f>
        <v>40.325999110937119</v>
      </c>
      <c r="N322">
        <f t="shared" ref="N322:N367" si="22">+(1.1*31.5)*(G322)*0.01*1000*0.05/0.57</f>
        <v>46.777501043520488</v>
      </c>
      <c r="O322">
        <f t="shared" ref="O322:O367" si="23">+(N322*0.89)</f>
        <v>41.631975928733233</v>
      </c>
      <c r="P322">
        <v>46.627813040181223</v>
      </c>
      <c r="Q322" s="3">
        <v>333</v>
      </c>
    </row>
    <row r="323" spans="1:17" x14ac:dyDescent="0.3">
      <c r="A323" s="3">
        <v>334</v>
      </c>
      <c r="B323" s="4">
        <v>493849.705391998</v>
      </c>
      <c r="C323" s="4">
        <v>5180973.4009100003</v>
      </c>
      <c r="D323" s="3">
        <v>21</v>
      </c>
      <c r="E323" s="3">
        <v>14</v>
      </c>
      <c r="F323" s="47" t="s">
        <v>1708</v>
      </c>
      <c r="G323" s="102">
        <v>1.6970000267028809</v>
      </c>
      <c r="H323" s="4">
        <v>0.13940000534057617</v>
      </c>
      <c r="I323" s="4">
        <v>2.2390000522136688E-2</v>
      </c>
      <c r="J323" s="13">
        <v>12.173600872947189</v>
      </c>
      <c r="K323" s="13">
        <v>75.792764052197327</v>
      </c>
      <c r="L323">
        <f t="shared" si="20"/>
        <v>49.123684983504447</v>
      </c>
      <c r="M323">
        <f t="shared" si="21"/>
        <v>46.002001762390137</v>
      </c>
      <c r="N323">
        <f t="shared" si="22"/>
        <v>51.579869232679684</v>
      </c>
      <c r="O323">
        <f t="shared" si="23"/>
        <v>45.906083617084917</v>
      </c>
      <c r="P323">
        <v>51.414813651135113</v>
      </c>
      <c r="Q323" s="3">
        <v>334</v>
      </c>
    </row>
    <row r="324" spans="1:17" x14ac:dyDescent="0.3">
      <c r="A324" s="3">
        <v>335</v>
      </c>
      <c r="B324" s="4">
        <v>493881.642735</v>
      </c>
      <c r="C324" s="4">
        <v>5181002.5934100002</v>
      </c>
      <c r="D324" s="3">
        <v>22</v>
      </c>
      <c r="E324" s="3">
        <v>14</v>
      </c>
      <c r="F324" s="47" t="s">
        <v>1708</v>
      </c>
      <c r="G324" s="102">
        <v>2.1159999370574951</v>
      </c>
      <c r="H324" s="4">
        <v>0.16769999265670776</v>
      </c>
      <c r="I324" s="4">
        <v>2.2490000352263451E-2</v>
      </c>
      <c r="J324" s="13">
        <v>12.617770004254428</v>
      </c>
      <c r="K324" s="13">
        <v>94.086256287876651</v>
      </c>
      <c r="L324">
        <f t="shared" si="20"/>
        <v>61.252629756927504</v>
      </c>
      <c r="M324">
        <f t="shared" si="21"/>
        <v>55.340997576713562</v>
      </c>
      <c r="N324">
        <f t="shared" si="22"/>
        <v>64.315261244773879</v>
      </c>
      <c r="O324">
        <f t="shared" si="23"/>
        <v>57.240582507848757</v>
      </c>
      <c r="P324">
        <v>64.109452408790617</v>
      </c>
      <c r="Q324" s="3">
        <v>335</v>
      </c>
    </row>
    <row r="325" spans="1:17" x14ac:dyDescent="0.3">
      <c r="A325" s="3">
        <v>336</v>
      </c>
      <c r="B325" s="4">
        <v>493913.54685899901</v>
      </c>
      <c r="C325" s="4">
        <v>5180999.3384299902</v>
      </c>
      <c r="D325" s="3">
        <v>23</v>
      </c>
      <c r="E325" s="3">
        <v>14</v>
      </c>
      <c r="F325" s="47" t="s">
        <v>1708</v>
      </c>
      <c r="G325" s="102">
        <v>1.940000057220459</v>
      </c>
      <c r="H325" s="4">
        <v>0.15530000627040863</v>
      </c>
      <c r="I325" s="4">
        <v>2.2129999473690987E-2</v>
      </c>
      <c r="J325" s="13">
        <v>12.491950926534592</v>
      </c>
      <c r="K325" s="13">
        <v>87.663809460402717</v>
      </c>
      <c r="L325">
        <f t="shared" si="20"/>
        <v>56.157896393223815</v>
      </c>
      <c r="M325">
        <f t="shared" si="21"/>
        <v>51.249002069234848</v>
      </c>
      <c r="N325">
        <f t="shared" si="22"/>
        <v>58.96579121288503</v>
      </c>
      <c r="O325">
        <f t="shared" si="23"/>
        <v>52.479554179467677</v>
      </c>
      <c r="P325">
        <v>58.777100681003802</v>
      </c>
      <c r="Q325" s="3">
        <v>336</v>
      </c>
    </row>
    <row r="326" spans="1:17" x14ac:dyDescent="0.3">
      <c r="A326" s="3">
        <v>337</v>
      </c>
      <c r="B326" s="4">
        <v>493945.450232998</v>
      </c>
      <c r="C326" s="4">
        <v>5180995.3057500003</v>
      </c>
      <c r="D326" s="3">
        <v>24</v>
      </c>
      <c r="E326" s="3">
        <v>14</v>
      </c>
      <c r="F326" s="47" t="s">
        <v>1708</v>
      </c>
      <c r="G326" s="102">
        <v>1.871999979019165</v>
      </c>
      <c r="H326" s="4">
        <v>0.14910000562667847</v>
      </c>
      <c r="I326" s="4">
        <v>2.0530000329017639E-2</v>
      </c>
      <c r="J326" s="13">
        <v>12.55533137742691</v>
      </c>
      <c r="K326" s="13">
        <v>91.183631223484753</v>
      </c>
      <c r="L326">
        <f t="shared" si="20"/>
        <v>54.18947307687057</v>
      </c>
      <c r="M326">
        <f t="shared" si="21"/>
        <v>49.203001856803894</v>
      </c>
      <c r="N326">
        <f t="shared" si="22"/>
        <v>56.898946730714115</v>
      </c>
      <c r="O326">
        <f t="shared" si="23"/>
        <v>50.64006259033556</v>
      </c>
      <c r="P326">
        <v>56.716870101175836</v>
      </c>
      <c r="Q326" s="3">
        <v>337</v>
      </c>
    </row>
    <row r="327" spans="1:17" x14ac:dyDescent="0.3">
      <c r="A327" s="3">
        <v>338</v>
      </c>
      <c r="B327" s="4">
        <v>493977.955288</v>
      </c>
      <c r="C327" s="4">
        <v>5180985.8885700004</v>
      </c>
      <c r="D327" s="3">
        <v>25</v>
      </c>
      <c r="E327" s="3">
        <v>14</v>
      </c>
      <c r="F327" s="47" t="s">
        <v>1708</v>
      </c>
      <c r="G327" s="102">
        <v>1.8300000429153442</v>
      </c>
      <c r="H327" s="4">
        <v>0.14110000431537628</v>
      </c>
      <c r="I327" s="4">
        <v>2.263999916613102E-2</v>
      </c>
      <c r="J327" s="13">
        <v>12.969525066952256</v>
      </c>
      <c r="K327" s="13">
        <v>80.830393565251853</v>
      </c>
      <c r="L327">
        <f t="shared" si="20"/>
        <v>52.973685452812603</v>
      </c>
      <c r="M327">
        <f t="shared" si="21"/>
        <v>46.563001424074173</v>
      </c>
      <c r="N327">
        <f t="shared" si="22"/>
        <v>55.622369725453254</v>
      </c>
      <c r="O327">
        <f t="shared" si="23"/>
        <v>49.503909055653395</v>
      </c>
      <c r="P327">
        <v>55.444378142331807</v>
      </c>
      <c r="Q327" s="3">
        <v>338</v>
      </c>
    </row>
    <row r="328" spans="1:17" x14ac:dyDescent="0.3">
      <c r="A328" s="3">
        <v>348</v>
      </c>
      <c r="B328" s="4">
        <v>493540.901106</v>
      </c>
      <c r="C328" s="4">
        <v>5181013.1737099905</v>
      </c>
      <c r="D328" s="3">
        <v>11</v>
      </c>
      <c r="E328" s="3">
        <v>15</v>
      </c>
      <c r="F328" s="47" t="s">
        <v>1708</v>
      </c>
      <c r="G328" s="102">
        <v>2.0840001106262207</v>
      </c>
      <c r="H328" s="4">
        <v>0.16159999370574951</v>
      </c>
      <c r="I328" s="4">
        <v>2.3609999567270279E-2</v>
      </c>
      <c r="J328" s="13">
        <v>12.896040790823836</v>
      </c>
      <c r="K328" s="13">
        <v>88.267689488448681</v>
      </c>
      <c r="L328">
        <f t="shared" si="20"/>
        <v>60.326318991811654</v>
      </c>
      <c r="M328">
        <f t="shared" si="21"/>
        <v>53.327997922897339</v>
      </c>
      <c r="N328">
        <f t="shared" si="22"/>
        <v>63.342634941402252</v>
      </c>
      <c r="O328">
        <f t="shared" si="23"/>
        <v>56.374945097848006</v>
      </c>
      <c r="P328">
        <v>63.139938509589776</v>
      </c>
      <c r="Q328" s="3">
        <v>348</v>
      </c>
    </row>
    <row r="329" spans="1:17" x14ac:dyDescent="0.3">
      <c r="A329" s="3">
        <v>349</v>
      </c>
      <c r="B329" s="4">
        <v>493572.819036</v>
      </c>
      <c r="C329" s="4">
        <v>5181023.0293300003</v>
      </c>
      <c r="D329" s="3">
        <v>12</v>
      </c>
      <c r="E329" s="3">
        <v>15</v>
      </c>
      <c r="F329" s="47" t="s">
        <v>1708</v>
      </c>
      <c r="G329" s="102">
        <v>1.9259999990463257</v>
      </c>
      <c r="H329" s="4">
        <v>0.15559999644756317</v>
      </c>
      <c r="I329" s="4">
        <v>2.1250000223517418E-2</v>
      </c>
      <c r="J329" s="13">
        <v>12.377892307313664</v>
      </c>
      <c r="K329" s="13">
        <v>90.635293119423949</v>
      </c>
      <c r="L329">
        <f t="shared" si="20"/>
        <v>55.752631551341011</v>
      </c>
      <c r="M329">
        <f t="shared" si="21"/>
        <v>51.347998827695847</v>
      </c>
      <c r="N329">
        <f t="shared" si="22"/>
        <v>58.540263128908087</v>
      </c>
      <c r="O329">
        <f t="shared" si="23"/>
        <v>52.1008341847282</v>
      </c>
      <c r="P329">
        <v>58.352934286895589</v>
      </c>
      <c r="Q329" s="3">
        <v>349</v>
      </c>
    </row>
    <row r="330" spans="1:17" x14ac:dyDescent="0.3">
      <c r="A330" s="3">
        <v>350</v>
      </c>
      <c r="B330" s="4">
        <v>493604.72075600002</v>
      </c>
      <c r="C330" s="4">
        <v>5181017.7725</v>
      </c>
      <c r="D330" s="3">
        <v>13</v>
      </c>
      <c r="E330" s="3">
        <v>15</v>
      </c>
      <c r="F330" s="47" t="s">
        <v>1708</v>
      </c>
      <c r="G330" s="102">
        <v>1.7439999580383301</v>
      </c>
      <c r="H330" s="4">
        <v>0.13840000331401825</v>
      </c>
      <c r="I330" s="4">
        <v>1.9799999892711639E-2</v>
      </c>
      <c r="J330" s="13">
        <v>12.601155464435484</v>
      </c>
      <c r="K330" s="13">
        <v>88.080806438806832</v>
      </c>
      <c r="L330">
        <f t="shared" si="20"/>
        <v>50.484209311635887</v>
      </c>
      <c r="M330">
        <f t="shared" si="21"/>
        <v>45.672001093626022</v>
      </c>
      <c r="N330">
        <f t="shared" si="22"/>
        <v>53.008419777217682</v>
      </c>
      <c r="O330">
        <f t="shared" si="23"/>
        <v>47.177493601723739</v>
      </c>
      <c r="P330">
        <v>52.83879283393059</v>
      </c>
      <c r="Q330" s="3">
        <v>350</v>
      </c>
    </row>
    <row r="331" spans="1:17" x14ac:dyDescent="0.3">
      <c r="A331" s="3">
        <v>351</v>
      </c>
      <c r="B331" s="4">
        <v>493636.63549199799</v>
      </c>
      <c r="C331" s="4">
        <v>5181024.7392800003</v>
      </c>
      <c r="D331" s="3">
        <v>14</v>
      </c>
      <c r="E331" s="3">
        <v>15</v>
      </c>
      <c r="F331" s="47" t="s">
        <v>1708</v>
      </c>
      <c r="G331" s="102">
        <v>1.6840000152587891</v>
      </c>
      <c r="H331" s="4">
        <v>0.1460999995470047</v>
      </c>
      <c r="I331" s="4">
        <v>2.0190000534057617E-2</v>
      </c>
      <c r="J331" s="13">
        <v>11.526351954005285</v>
      </c>
      <c r="K331" s="13">
        <v>83.407626087880686</v>
      </c>
      <c r="L331">
        <f t="shared" si="20"/>
        <v>48.747368862754428</v>
      </c>
      <c r="M331">
        <f t="shared" si="21"/>
        <v>48.212999850511551</v>
      </c>
      <c r="N331">
        <f t="shared" si="22"/>
        <v>51.184737305892156</v>
      </c>
      <c r="O331">
        <f t="shared" si="23"/>
        <v>45.55441620224402</v>
      </c>
      <c r="P331">
        <v>51.02094614651331</v>
      </c>
      <c r="Q331" s="3">
        <v>351</v>
      </c>
    </row>
    <row r="332" spans="1:17" x14ac:dyDescent="0.3">
      <c r="A332" s="3">
        <v>352</v>
      </c>
      <c r="B332" s="4">
        <v>493670.53272100003</v>
      </c>
      <c r="C332" s="4">
        <v>5181014.3275100002</v>
      </c>
      <c r="D332" s="3">
        <v>15</v>
      </c>
      <c r="E332" s="3">
        <v>15</v>
      </c>
      <c r="F332" s="47" t="s">
        <v>1708</v>
      </c>
      <c r="G332" s="102">
        <v>1.7519999742507935</v>
      </c>
      <c r="H332" s="4">
        <v>0.14569999277591705</v>
      </c>
      <c r="I332" s="4">
        <v>2.1950000897049904E-2</v>
      </c>
      <c r="J332" s="13">
        <v>12.024708724216106</v>
      </c>
      <c r="K332" s="13">
        <v>79.817763218691425</v>
      </c>
      <c r="L332">
        <f t="shared" si="20"/>
        <v>50.715788728312447</v>
      </c>
      <c r="M332">
        <f t="shared" si="21"/>
        <v>48.080997616052628</v>
      </c>
      <c r="N332">
        <f t="shared" si="22"/>
        <v>53.251578164728095</v>
      </c>
      <c r="O332">
        <f t="shared" si="23"/>
        <v>47.393904566608008</v>
      </c>
      <c r="P332">
        <v>53.081173114600972</v>
      </c>
      <c r="Q332" s="3">
        <v>352</v>
      </c>
    </row>
    <row r="333" spans="1:17" x14ac:dyDescent="0.3">
      <c r="A333" s="3">
        <v>353</v>
      </c>
      <c r="B333" s="4">
        <v>493700.44887800002</v>
      </c>
      <c r="C333" s="4">
        <v>5181023.56073</v>
      </c>
      <c r="D333" s="3">
        <v>16</v>
      </c>
      <c r="E333" s="3">
        <v>15</v>
      </c>
      <c r="F333" s="47" t="s">
        <v>1708</v>
      </c>
      <c r="G333" s="102">
        <v>1.9869999885559082</v>
      </c>
      <c r="H333" s="4">
        <v>0.15850000083446503</v>
      </c>
      <c r="I333" s="4">
        <v>2.3479999974370003E-2</v>
      </c>
      <c r="J333" s="13">
        <v>12.53627746432065</v>
      </c>
      <c r="K333" s="13">
        <v>84.625212552165763</v>
      </c>
      <c r="L333">
        <f t="shared" si="20"/>
        <v>57.518420721355241</v>
      </c>
      <c r="M333">
        <f t="shared" si="21"/>
        <v>52.305000275373459</v>
      </c>
      <c r="N333">
        <f t="shared" si="22"/>
        <v>60.394341757423021</v>
      </c>
      <c r="O333">
        <f t="shared" si="23"/>
        <v>53.750964164106492</v>
      </c>
      <c r="P333">
        <v>60.201079863799279</v>
      </c>
      <c r="Q333" s="3">
        <v>353</v>
      </c>
    </row>
    <row r="334" spans="1:17" x14ac:dyDescent="0.3">
      <c r="A334" s="3">
        <v>354</v>
      </c>
      <c r="B334" s="4">
        <v>493732.36045400001</v>
      </c>
      <c r="C334" s="4">
        <v>5181027.6388400001</v>
      </c>
      <c r="D334" s="3">
        <v>17</v>
      </c>
      <c r="E334" s="3">
        <v>15</v>
      </c>
      <c r="F334" s="47" t="s">
        <v>1708</v>
      </c>
      <c r="G334" s="102">
        <v>2.0569999217987061</v>
      </c>
      <c r="H334" s="4">
        <v>0.1671999990940094</v>
      </c>
      <c r="I334" s="4">
        <v>2.476000040769577E-2</v>
      </c>
      <c r="J334" s="13">
        <v>12.302631177899368</v>
      </c>
      <c r="K334" s="13">
        <v>83.077539900175466</v>
      </c>
      <c r="L334">
        <f t="shared" si="20"/>
        <v>59.544734578383604</v>
      </c>
      <c r="M334">
        <f t="shared" si="21"/>
        <v>55.175999701023102</v>
      </c>
      <c r="N334">
        <f t="shared" si="22"/>
        <v>62.521971307302792</v>
      </c>
      <c r="O334">
        <f t="shared" si="23"/>
        <v>55.644554463499489</v>
      </c>
      <c r="P334">
        <v>62.321900999119435</v>
      </c>
      <c r="Q334" s="3">
        <v>354</v>
      </c>
    </row>
    <row r="335" spans="1:17" x14ac:dyDescent="0.3">
      <c r="A335" s="3">
        <v>355</v>
      </c>
      <c r="B335" s="4">
        <v>493764.244851998</v>
      </c>
      <c r="C335" s="4">
        <v>5181005.6034199903</v>
      </c>
      <c r="D335" s="3">
        <v>18</v>
      </c>
      <c r="E335" s="3">
        <v>15</v>
      </c>
      <c r="F335" s="47" t="s">
        <v>1708</v>
      </c>
      <c r="G335" s="102">
        <v>1.9609999656677246</v>
      </c>
      <c r="H335" s="4">
        <v>0.15520000457763672</v>
      </c>
      <c r="I335" s="4">
        <v>2.0770000293850899E-2</v>
      </c>
      <c r="J335" s="13">
        <v>12.635308684457936</v>
      </c>
      <c r="K335" s="13">
        <v>94.415018677120202</v>
      </c>
      <c r="L335">
        <f t="shared" si="20"/>
        <v>56.765788479855189</v>
      </c>
      <c r="M335">
        <f t="shared" si="21"/>
        <v>51.216001510620117</v>
      </c>
      <c r="N335">
        <f t="shared" si="22"/>
        <v>59.604077903847966</v>
      </c>
      <c r="O335">
        <f t="shared" si="23"/>
        <v>53.047629334424691</v>
      </c>
      <c r="P335">
        <v>59.41334485455566</v>
      </c>
      <c r="Q335" s="3">
        <v>355</v>
      </c>
    </row>
    <row r="336" spans="1:17" x14ac:dyDescent="0.3">
      <c r="A336" s="3">
        <v>356</v>
      </c>
      <c r="B336" s="4">
        <v>493796.168196999</v>
      </c>
      <c r="C336" s="4">
        <v>5181021.01633</v>
      </c>
      <c r="D336" s="3">
        <v>19</v>
      </c>
      <c r="E336" s="3">
        <v>15</v>
      </c>
      <c r="F336" s="47" t="s">
        <v>1708</v>
      </c>
      <c r="G336" s="102">
        <v>1.8550000190734863</v>
      </c>
      <c r="H336" s="4">
        <v>0.14419999718666077</v>
      </c>
      <c r="I336" s="4">
        <v>2.3010000586509705E-2</v>
      </c>
      <c r="J336" s="13">
        <v>12.864078053151886</v>
      </c>
      <c r="K336" s="13">
        <v>80.617121764048761</v>
      </c>
      <c r="L336">
        <f t="shared" si="20"/>
        <v>53.69736897317987</v>
      </c>
      <c r="M336">
        <f t="shared" si="21"/>
        <v>47.585999071598053</v>
      </c>
      <c r="N336">
        <f t="shared" si="22"/>
        <v>56.38223742183888</v>
      </c>
      <c r="O336">
        <f t="shared" si="23"/>
        <v>50.180191305436601</v>
      </c>
      <c r="P336">
        <v>56.201814262089002</v>
      </c>
      <c r="Q336" s="3">
        <v>356</v>
      </c>
    </row>
    <row r="337" spans="1:17" x14ac:dyDescent="0.3">
      <c r="A337" s="3">
        <v>357</v>
      </c>
      <c r="B337" s="4">
        <v>493828.07572000002</v>
      </c>
      <c r="C337" s="4">
        <v>5181021.2056799904</v>
      </c>
      <c r="D337" s="3">
        <v>20</v>
      </c>
      <c r="E337" s="3">
        <v>15</v>
      </c>
      <c r="F337" s="47" t="s">
        <v>1708</v>
      </c>
      <c r="G337" s="102">
        <v>1.8689999580383301</v>
      </c>
      <c r="H337" s="4">
        <v>0.15940000116825104</v>
      </c>
      <c r="I337" s="4">
        <v>2.281000092625618E-2</v>
      </c>
      <c r="J337" s="13">
        <v>11.725219224217883</v>
      </c>
      <c r="K337" s="13">
        <v>81.937741435466492</v>
      </c>
      <c r="L337">
        <f t="shared" si="20"/>
        <v>54.102630364267455</v>
      </c>
      <c r="M337">
        <f t="shared" si="21"/>
        <v>52.602000385522842</v>
      </c>
      <c r="N337">
        <f t="shared" si="22"/>
        <v>56.807761882480847</v>
      </c>
      <c r="O337">
        <f t="shared" si="23"/>
        <v>50.558908075407956</v>
      </c>
      <c r="P337">
        <v>56.625977044456917</v>
      </c>
      <c r="Q337" s="3">
        <v>357</v>
      </c>
    </row>
    <row r="338" spans="1:17" x14ac:dyDescent="0.3">
      <c r="A338" s="3">
        <v>358</v>
      </c>
      <c r="B338" s="4">
        <v>493861.715192998</v>
      </c>
      <c r="C338" s="4">
        <v>5181003.9557499904</v>
      </c>
      <c r="D338" s="3">
        <v>21</v>
      </c>
      <c r="E338" s="3">
        <v>15</v>
      </c>
      <c r="F338" s="47" t="s">
        <v>1708</v>
      </c>
      <c r="G338" s="102">
        <v>2.0039999485015869</v>
      </c>
      <c r="H338" s="4">
        <v>0.16290000081062317</v>
      </c>
      <c r="I338" s="4">
        <v>2.4539999663829803E-2</v>
      </c>
      <c r="J338" s="13">
        <v>12.302025405336281</v>
      </c>
      <c r="K338" s="13">
        <v>81.66259070717669</v>
      </c>
      <c r="L338">
        <f t="shared" si="20"/>
        <v>58.010524825045955</v>
      </c>
      <c r="M338">
        <f t="shared" si="21"/>
        <v>53.757000267505646</v>
      </c>
      <c r="N338">
        <f t="shared" si="22"/>
        <v>60.911051066298263</v>
      </c>
      <c r="O338">
        <f t="shared" si="23"/>
        <v>54.210835449005458</v>
      </c>
      <c r="P338">
        <v>60.71613570288612</v>
      </c>
      <c r="Q338" s="3">
        <v>358</v>
      </c>
    </row>
    <row r="339" spans="1:17" x14ac:dyDescent="0.3">
      <c r="A339" s="3">
        <v>359</v>
      </c>
      <c r="B339" s="4">
        <v>493891.90376700001</v>
      </c>
      <c r="C339" s="4">
        <v>5181034.3639200004</v>
      </c>
      <c r="D339" s="3">
        <v>22</v>
      </c>
      <c r="E339" s="3">
        <v>15</v>
      </c>
      <c r="F339" s="47" t="s">
        <v>1708</v>
      </c>
      <c r="G339" s="102">
        <v>1.7319999933242798</v>
      </c>
      <c r="H339" s="4">
        <v>0.13560000061988831</v>
      </c>
      <c r="I339" s="4">
        <v>2.044999971985817E-2</v>
      </c>
      <c r="J339" s="13">
        <v>12.772861249310711</v>
      </c>
      <c r="K339" s="13">
        <v>84.694377361893288</v>
      </c>
      <c r="L339">
        <f t="shared" si="20"/>
        <v>50.136841912018639</v>
      </c>
      <c r="M339">
        <f t="shared" si="21"/>
        <v>44.748000204563141</v>
      </c>
      <c r="N339">
        <f t="shared" si="22"/>
        <v>52.643684007619576</v>
      </c>
      <c r="O339">
        <f t="shared" si="23"/>
        <v>46.852878766781423</v>
      </c>
      <c r="P339">
        <v>52.475224218795198</v>
      </c>
      <c r="Q339" s="3">
        <v>359</v>
      </c>
    </row>
    <row r="340" spans="1:17" x14ac:dyDescent="0.3">
      <c r="A340" s="3">
        <v>360</v>
      </c>
      <c r="B340" s="4">
        <v>493923.807727999</v>
      </c>
      <c r="C340" s="4">
        <v>5181031.1089899903</v>
      </c>
      <c r="D340" s="3">
        <v>23</v>
      </c>
      <c r="E340" s="3">
        <v>15</v>
      </c>
      <c r="F340" s="47" t="s">
        <v>1708</v>
      </c>
      <c r="G340" s="102">
        <v>1.8320000171661377</v>
      </c>
      <c r="H340" s="4">
        <v>0.13910000026226044</v>
      </c>
      <c r="I340" s="4">
        <v>2.1129999309778214E-2</v>
      </c>
      <c r="J340" s="13">
        <v>13.170381119425361</v>
      </c>
      <c r="K340" s="13">
        <v>86.701376100772194</v>
      </c>
      <c r="L340">
        <f t="shared" si="20"/>
        <v>53.03157944428294</v>
      </c>
      <c r="M340">
        <f t="shared" si="21"/>
        <v>45.903000086545944</v>
      </c>
      <c r="N340">
        <f t="shared" si="22"/>
        <v>55.683158416497101</v>
      </c>
      <c r="O340">
        <f t="shared" si="23"/>
        <v>49.558010990682419</v>
      </c>
      <c r="P340">
        <v>55.504972309564316</v>
      </c>
      <c r="Q340" s="3">
        <v>360</v>
      </c>
    </row>
    <row r="341" spans="1:17" x14ac:dyDescent="0.3">
      <c r="A341" s="3">
        <v>371</v>
      </c>
      <c r="B341" s="4">
        <v>493570.49415500002</v>
      </c>
      <c r="C341" s="4">
        <v>5181049.8085700003</v>
      </c>
      <c r="D341" s="3">
        <v>12</v>
      </c>
      <c r="E341" s="3">
        <v>16</v>
      </c>
      <c r="F341" s="47" t="s">
        <v>1708</v>
      </c>
      <c r="G341" s="102">
        <v>1.968000054359436</v>
      </c>
      <c r="H341" s="4">
        <v>0.14779999852180481</v>
      </c>
      <c r="I341" s="4">
        <v>2.442999929189682E-2</v>
      </c>
      <c r="J341" s="13">
        <v>13.315291434655181</v>
      </c>
      <c r="K341" s="13">
        <v>80.556697151121142</v>
      </c>
      <c r="L341">
        <f t="shared" si="20"/>
        <v>56.968422626194204</v>
      </c>
      <c r="M341">
        <f t="shared" si="21"/>
        <v>48.773999512195587</v>
      </c>
      <c r="N341">
        <f t="shared" si="22"/>
        <v>59.816843757503925</v>
      </c>
      <c r="O341">
        <f t="shared" si="23"/>
        <v>53.236990944178494</v>
      </c>
      <c r="P341">
        <v>59.625429857479922</v>
      </c>
      <c r="Q341" s="3">
        <v>371</v>
      </c>
    </row>
    <row r="342" spans="1:17" x14ac:dyDescent="0.3">
      <c r="A342" s="3">
        <v>372</v>
      </c>
      <c r="B342" s="4">
        <v>493603.45696400001</v>
      </c>
      <c r="C342" s="4">
        <v>5181049.5548099903</v>
      </c>
      <c r="D342" s="3">
        <v>13</v>
      </c>
      <c r="E342" s="3">
        <v>16</v>
      </c>
      <c r="F342" s="47" t="s">
        <v>1708</v>
      </c>
      <c r="G342" s="102">
        <v>1.5140000581741333</v>
      </c>
      <c r="H342" s="4">
        <v>0.12349999696016312</v>
      </c>
      <c r="I342" s="4">
        <v>2.0169999450445175E-2</v>
      </c>
      <c r="J342" s="13">
        <v>12.259110084533022</v>
      </c>
      <c r="K342" s="13">
        <v>75.061978156906576</v>
      </c>
      <c r="L342">
        <f t="shared" si="20"/>
        <v>43.826317473461756</v>
      </c>
      <c r="M342">
        <f t="shared" si="21"/>
        <v>40.754998996853828</v>
      </c>
      <c r="N342">
        <f t="shared" si="22"/>
        <v>46.017633347134847</v>
      </c>
      <c r="O342">
        <f t="shared" si="23"/>
        <v>40.955693678950013</v>
      </c>
      <c r="P342">
        <v>45.870376920424022</v>
      </c>
      <c r="Q342" s="3">
        <v>372</v>
      </c>
    </row>
    <row r="343" spans="1:17" x14ac:dyDescent="0.3">
      <c r="A343" s="3">
        <v>373</v>
      </c>
      <c r="B343" s="4">
        <v>493635.37153300003</v>
      </c>
      <c r="C343" s="4">
        <v>5181056.5215800004</v>
      </c>
      <c r="D343" s="3">
        <v>14</v>
      </c>
      <c r="E343" s="3">
        <v>16</v>
      </c>
      <c r="F343" s="47" t="s">
        <v>1708</v>
      </c>
      <c r="G343" s="102">
        <v>1.5880000591278076</v>
      </c>
      <c r="H343" s="4">
        <v>0.12150000035762787</v>
      </c>
      <c r="I343" s="4">
        <v>2.0160000771284103E-2</v>
      </c>
      <c r="J343" s="13">
        <v>13.069959295914616</v>
      </c>
      <c r="K343" s="13">
        <v>78.769841189180624</v>
      </c>
      <c r="L343">
        <f t="shared" si="20"/>
        <v>45.968422764226013</v>
      </c>
      <c r="M343">
        <f t="shared" si="21"/>
        <v>40.095000118017197</v>
      </c>
      <c r="N343">
        <f t="shared" si="22"/>
        <v>48.26684390243733</v>
      </c>
      <c r="O343">
        <f t="shared" si="23"/>
        <v>42.957491073169223</v>
      </c>
      <c r="P343">
        <v>48.112390001949535</v>
      </c>
      <c r="Q343" s="3">
        <v>373</v>
      </c>
    </row>
    <row r="344" spans="1:17" x14ac:dyDescent="0.3">
      <c r="A344" s="3">
        <v>374</v>
      </c>
      <c r="B344" s="4">
        <v>493667.269375998</v>
      </c>
      <c r="C344" s="4">
        <v>5181047.7091800002</v>
      </c>
      <c r="D344" s="3">
        <v>15</v>
      </c>
      <c r="E344" s="3">
        <v>16</v>
      </c>
      <c r="F344" s="47" t="s">
        <v>1708</v>
      </c>
      <c r="G344" s="102">
        <v>1.7580000162124634</v>
      </c>
      <c r="H344" s="4">
        <v>0.13889999687671661</v>
      </c>
      <c r="I344" s="4">
        <v>2.1209999918937683E-2</v>
      </c>
      <c r="J344" s="13">
        <v>12.656587874316587</v>
      </c>
      <c r="K344" s="13">
        <v>82.88543248144029</v>
      </c>
      <c r="L344">
        <f t="shared" si="20"/>
        <v>50.889474153518684</v>
      </c>
      <c r="M344">
        <f t="shared" si="21"/>
        <v>45.836998969316483</v>
      </c>
      <c r="N344">
        <f t="shared" si="22"/>
        <v>53.433947861194625</v>
      </c>
      <c r="O344">
        <f t="shared" si="23"/>
        <v>47.556213596463216</v>
      </c>
      <c r="P344">
        <v>53.26295922803881</v>
      </c>
      <c r="Q344" s="3">
        <v>374</v>
      </c>
    </row>
    <row r="345" spans="1:17" x14ac:dyDescent="0.3">
      <c r="A345" s="3">
        <v>375</v>
      </c>
      <c r="B345" s="4">
        <v>493700.38410800003</v>
      </c>
      <c r="C345" s="4">
        <v>5181054.1435000002</v>
      </c>
      <c r="D345" s="3">
        <v>16</v>
      </c>
      <c r="E345" s="3">
        <v>16</v>
      </c>
      <c r="F345" s="47" t="s">
        <v>1708</v>
      </c>
      <c r="G345" s="102">
        <v>1.7890000343322754</v>
      </c>
      <c r="H345" s="4">
        <v>0.13619999587535858</v>
      </c>
      <c r="I345" s="4">
        <v>2.0059999078512192E-2</v>
      </c>
      <c r="J345" s="13">
        <v>13.135096097722737</v>
      </c>
      <c r="K345" s="13">
        <v>89.182458450290312</v>
      </c>
      <c r="L345">
        <f t="shared" si="20"/>
        <v>51.786843099092202</v>
      </c>
      <c r="M345">
        <f t="shared" si="21"/>
        <v>44.945998638868332</v>
      </c>
      <c r="N345">
        <f t="shared" si="22"/>
        <v>54.376185254046796</v>
      </c>
      <c r="O345">
        <f t="shared" si="23"/>
        <v>48.394804876101652</v>
      </c>
      <c r="P345">
        <v>54.202181461233856</v>
      </c>
      <c r="Q345" s="3">
        <v>375</v>
      </c>
    </row>
    <row r="346" spans="1:17" x14ac:dyDescent="0.3">
      <c r="A346" s="3">
        <v>376</v>
      </c>
      <c r="B346" s="4">
        <v>493731.095987999</v>
      </c>
      <c r="C346" s="4">
        <v>5181059.4211299904</v>
      </c>
      <c r="D346" s="3">
        <v>17</v>
      </c>
      <c r="E346" s="3">
        <v>16</v>
      </c>
      <c r="F346" s="47" t="s">
        <v>1708</v>
      </c>
      <c r="G346" s="102">
        <v>1.7680000066757202</v>
      </c>
      <c r="H346" s="4">
        <v>0.13060000538825989</v>
      </c>
      <c r="I346" s="4">
        <v>2.0649999380111694E-2</v>
      </c>
      <c r="J346" s="13">
        <v>13.537518635008052</v>
      </c>
      <c r="K346" s="13">
        <v>85.61743630745606</v>
      </c>
      <c r="L346">
        <f t="shared" si="20"/>
        <v>51.178947561665588</v>
      </c>
      <c r="M346">
        <f t="shared" si="21"/>
        <v>43.098001778125763</v>
      </c>
      <c r="N346">
        <f t="shared" si="22"/>
        <v>53.737894939748884</v>
      </c>
      <c r="O346">
        <f t="shared" si="23"/>
        <v>47.826726496376509</v>
      </c>
      <c r="P346">
        <v>53.565933675941693</v>
      </c>
      <c r="Q346" s="3">
        <v>376</v>
      </c>
    </row>
    <row r="347" spans="1:17" x14ac:dyDescent="0.3">
      <c r="A347" s="3">
        <v>377</v>
      </c>
      <c r="B347" s="4">
        <v>493767.37831900001</v>
      </c>
      <c r="C347" s="4">
        <v>5181033.5277100001</v>
      </c>
      <c r="D347" s="3">
        <v>18</v>
      </c>
      <c r="E347" s="3">
        <v>16</v>
      </c>
      <c r="F347" s="47" t="s">
        <v>1708</v>
      </c>
      <c r="G347" s="102">
        <v>2.062999963760376</v>
      </c>
      <c r="H347" s="4">
        <v>0.15549999475479126</v>
      </c>
      <c r="I347" s="4">
        <v>2.3870000615715981E-2</v>
      </c>
      <c r="J347" s="13">
        <v>13.266881243395096</v>
      </c>
      <c r="K347" s="13">
        <v>86.426473001517195</v>
      </c>
      <c r="L347">
        <f t="shared" si="20"/>
        <v>59.718420003589834</v>
      </c>
      <c r="M347">
        <f t="shared" si="21"/>
        <v>51.314998269081116</v>
      </c>
      <c r="N347">
        <f t="shared" si="22"/>
        <v>62.704341003769343</v>
      </c>
      <c r="O347">
        <f t="shared" si="23"/>
        <v>55.806863493354719</v>
      </c>
      <c r="P347">
        <v>62.503687112557294</v>
      </c>
      <c r="Q347" s="3">
        <v>377</v>
      </c>
    </row>
    <row r="348" spans="1:17" x14ac:dyDescent="0.3">
      <c r="A348" s="3">
        <v>378</v>
      </c>
      <c r="B348" s="4">
        <v>493794.903391</v>
      </c>
      <c r="C348" s="4">
        <v>5181052.7986000003</v>
      </c>
      <c r="D348" s="3">
        <v>19</v>
      </c>
      <c r="E348" s="3">
        <v>16</v>
      </c>
      <c r="F348" s="47" t="s">
        <v>1708</v>
      </c>
      <c r="G348" s="102">
        <v>1.8480000495910645</v>
      </c>
      <c r="H348" s="4">
        <v>0.14830000698566437</v>
      </c>
      <c r="I348" s="4">
        <v>2.4100000038743019E-2</v>
      </c>
      <c r="J348" s="13">
        <v>12.461226989488301</v>
      </c>
      <c r="K348" s="13">
        <v>76.680499859760602</v>
      </c>
      <c r="L348">
        <f t="shared" si="20"/>
        <v>53.494738277636081</v>
      </c>
      <c r="M348">
        <f t="shared" si="21"/>
        <v>48.939002305269241</v>
      </c>
      <c r="N348">
        <f t="shared" si="22"/>
        <v>56.169475191517904</v>
      </c>
      <c r="O348">
        <f t="shared" si="23"/>
        <v>49.990832920450934</v>
      </c>
      <c r="P348">
        <v>55.989732870905051</v>
      </c>
      <c r="Q348" s="3">
        <v>378</v>
      </c>
    </row>
    <row r="349" spans="1:17" x14ac:dyDescent="0.3">
      <c r="A349" s="3">
        <v>379</v>
      </c>
      <c r="B349" s="4">
        <v>493826.81074599799</v>
      </c>
      <c r="C349" s="4">
        <v>5181052.9879400004</v>
      </c>
      <c r="D349" s="3">
        <v>20</v>
      </c>
      <c r="E349" s="3">
        <v>16</v>
      </c>
      <c r="F349" s="47" t="s">
        <v>1708</v>
      </c>
      <c r="G349" s="102">
        <v>1.6499999761581421</v>
      </c>
      <c r="H349" s="4">
        <v>0.12250000238418579</v>
      </c>
      <c r="I349" s="4">
        <v>2.0069999620318413E-2</v>
      </c>
      <c r="J349" s="13">
        <v>13.469387298323431</v>
      </c>
      <c r="K349" s="13">
        <v>82.212257467494894</v>
      </c>
      <c r="L349">
        <f t="shared" si="20"/>
        <v>47.763157204577801</v>
      </c>
      <c r="M349">
        <f t="shared" si="21"/>
        <v>40.425000786781311</v>
      </c>
      <c r="N349">
        <f t="shared" si="22"/>
        <v>50.151315064806717</v>
      </c>
      <c r="O349">
        <f t="shared" si="23"/>
        <v>44.63467040767798</v>
      </c>
      <c r="P349">
        <v>49.990830856599345</v>
      </c>
      <c r="Q349" s="3">
        <v>379</v>
      </c>
    </row>
    <row r="350" spans="1:17" x14ac:dyDescent="0.3">
      <c r="A350" s="3">
        <v>380</v>
      </c>
      <c r="B350" s="4">
        <v>493858.701495999</v>
      </c>
      <c r="C350" s="4">
        <v>5181036.9536199803</v>
      </c>
      <c r="D350" s="3">
        <v>21</v>
      </c>
      <c r="E350" s="3">
        <v>16</v>
      </c>
      <c r="F350" s="47" t="s">
        <v>1708</v>
      </c>
      <c r="G350" s="102">
        <v>2.0299999713897705</v>
      </c>
      <c r="H350" s="4">
        <v>0.15449999272823334</v>
      </c>
      <c r="I350" s="4">
        <v>2.5010000914335251E-2</v>
      </c>
      <c r="J350" s="13">
        <v>13.139159009285883</v>
      </c>
      <c r="K350" s="13">
        <v>81.167528875467312</v>
      </c>
      <c r="L350">
        <f t="shared" si="20"/>
        <v>58.763157066545993</v>
      </c>
      <c r="M350">
        <f t="shared" si="21"/>
        <v>50.984997600317001</v>
      </c>
      <c r="N350">
        <f t="shared" si="22"/>
        <v>61.701314919873319</v>
      </c>
      <c r="O350">
        <f t="shared" si="23"/>
        <v>54.914170278687251</v>
      </c>
      <c r="P350">
        <v>61.503870712129725</v>
      </c>
      <c r="Q350" s="3">
        <v>380</v>
      </c>
    </row>
    <row r="351" spans="1:17" x14ac:dyDescent="0.3">
      <c r="A351" s="3">
        <v>381</v>
      </c>
      <c r="B351" s="4">
        <v>493890.63845799799</v>
      </c>
      <c r="C351" s="4">
        <v>5181066.1461699903</v>
      </c>
      <c r="D351" s="3">
        <v>22</v>
      </c>
      <c r="E351" s="3">
        <v>16</v>
      </c>
      <c r="F351" s="47" t="s">
        <v>1708</v>
      </c>
      <c r="G351" s="102">
        <v>1.8350000381469727</v>
      </c>
      <c r="H351" s="4">
        <v>0.12829999625682831</v>
      </c>
      <c r="I351" s="4">
        <v>2.1120000630617142E-2</v>
      </c>
      <c r="J351" s="13">
        <v>14.302416926604636</v>
      </c>
      <c r="K351" s="13">
        <v>86.884468908908005</v>
      </c>
      <c r="L351">
        <f t="shared" si="20"/>
        <v>53.118422156886055</v>
      </c>
      <c r="M351">
        <f t="shared" si="21"/>
        <v>42.338998764753342</v>
      </c>
      <c r="N351">
        <f t="shared" si="22"/>
        <v>55.774343264730369</v>
      </c>
      <c r="O351">
        <f t="shared" si="23"/>
        <v>49.63916550561003</v>
      </c>
      <c r="P351">
        <v>55.595865366283242</v>
      </c>
      <c r="Q351" s="3">
        <v>381</v>
      </c>
    </row>
    <row r="352" spans="1:17" x14ac:dyDescent="0.3">
      <c r="A352" s="3">
        <v>394</v>
      </c>
      <c r="B352" s="4">
        <v>493594.938430999</v>
      </c>
      <c r="C352" s="4">
        <v>5181067.5489800004</v>
      </c>
      <c r="D352" s="3">
        <v>13</v>
      </c>
      <c r="E352" s="3">
        <v>17</v>
      </c>
      <c r="F352" s="47" t="s">
        <v>1708</v>
      </c>
      <c r="G352" s="102">
        <v>1.6670000553131104</v>
      </c>
      <c r="H352" s="4">
        <v>0.12210000306367874</v>
      </c>
      <c r="I352" s="4">
        <v>2.070000022649765E-2</v>
      </c>
      <c r="J352" s="13">
        <v>13.652743763189923</v>
      </c>
      <c r="K352" s="13">
        <v>80.531402757146708</v>
      </c>
      <c r="L352">
        <f t="shared" si="20"/>
        <v>48.255264759063728</v>
      </c>
      <c r="M352">
        <f t="shared" si="21"/>
        <v>40.293001011013985</v>
      </c>
      <c r="N352">
        <f t="shared" si="22"/>
        <v>50.668027997016921</v>
      </c>
      <c r="O352">
        <f t="shared" si="23"/>
        <v>45.094544917345061</v>
      </c>
      <c r="P352">
        <v>50.505890307426476</v>
      </c>
      <c r="Q352" s="3">
        <v>394</v>
      </c>
    </row>
    <row r="353" spans="1:17" x14ac:dyDescent="0.3">
      <c r="A353" s="3">
        <v>395</v>
      </c>
      <c r="B353" s="4">
        <v>493626.398015999</v>
      </c>
      <c r="C353" s="4">
        <v>5181088.3120799903</v>
      </c>
      <c r="D353" s="3">
        <v>14</v>
      </c>
      <c r="E353" s="3">
        <v>17</v>
      </c>
      <c r="F353" s="47" t="s">
        <v>1708</v>
      </c>
      <c r="G353" s="102">
        <v>1.7339999675750732</v>
      </c>
      <c r="H353" s="4">
        <v>0.1307000070810318</v>
      </c>
      <c r="I353" s="4">
        <v>1.9680000841617584E-2</v>
      </c>
      <c r="J353" s="13">
        <v>13.267022751575082</v>
      </c>
      <c r="K353" s="13">
        <v>88.109750681928745</v>
      </c>
      <c r="L353">
        <f t="shared" si="20"/>
        <v>50.194735903488969</v>
      </c>
      <c r="M353">
        <f t="shared" si="21"/>
        <v>43.131002336740494</v>
      </c>
      <c r="N353">
        <f t="shared" si="22"/>
        <v>52.704472698663423</v>
      </c>
      <c r="O353">
        <f t="shared" si="23"/>
        <v>46.906980701810447</v>
      </c>
      <c r="P353">
        <v>52.535818386027707</v>
      </c>
      <c r="Q353" s="3">
        <v>395</v>
      </c>
    </row>
    <row r="354" spans="1:17" x14ac:dyDescent="0.3">
      <c r="A354" s="3">
        <v>396</v>
      </c>
      <c r="B354" s="4">
        <v>493658.29567700002</v>
      </c>
      <c r="C354" s="4">
        <v>5181079.4996199803</v>
      </c>
      <c r="D354" s="3">
        <v>15</v>
      </c>
      <c r="E354" s="3">
        <v>17</v>
      </c>
      <c r="F354" s="47" t="s">
        <v>1708</v>
      </c>
      <c r="G354" s="102">
        <v>1.5549999475479126</v>
      </c>
      <c r="H354" s="4">
        <v>0.11940000206232071</v>
      </c>
      <c r="I354" s="4">
        <v>2.3630000650882721E-2</v>
      </c>
      <c r="J354" s="13">
        <v>13.023449922021626</v>
      </c>
      <c r="K354" s="13">
        <v>65.806174554202741</v>
      </c>
      <c r="L354">
        <f t="shared" si="20"/>
        <v>45.013156376386945</v>
      </c>
      <c r="M354">
        <f t="shared" si="21"/>
        <v>39.402000680565834</v>
      </c>
      <c r="N354">
        <f t="shared" si="22"/>
        <v>47.263814195206294</v>
      </c>
      <c r="O354">
        <f t="shared" si="23"/>
        <v>42.064794633733605</v>
      </c>
      <c r="P354">
        <v>47.11256998978164</v>
      </c>
      <c r="Q354" s="3">
        <v>396</v>
      </c>
    </row>
    <row r="355" spans="1:17" x14ac:dyDescent="0.3">
      <c r="A355" s="3">
        <v>397</v>
      </c>
      <c r="B355" s="4">
        <v>493690.210724</v>
      </c>
      <c r="C355" s="4">
        <v>5181087.1334199803</v>
      </c>
      <c r="D355" s="3">
        <v>16</v>
      </c>
      <c r="E355" s="3">
        <v>17</v>
      </c>
      <c r="F355" s="47" t="s">
        <v>1708</v>
      </c>
      <c r="G355" s="102">
        <v>1.7259999513626099</v>
      </c>
      <c r="H355" s="4">
        <v>0.12860000133514404</v>
      </c>
      <c r="I355" s="4">
        <v>2.208000048995018E-2</v>
      </c>
      <c r="J355" s="13">
        <v>13.421461379805798</v>
      </c>
      <c r="K355" s="13">
        <v>78.17028591771124</v>
      </c>
      <c r="L355">
        <f t="shared" si="20"/>
        <v>49.963156486812395</v>
      </c>
      <c r="M355">
        <f t="shared" si="21"/>
        <v>42.438000440597534</v>
      </c>
      <c r="N355">
        <f t="shared" si="22"/>
        <v>52.461314311153032</v>
      </c>
      <c r="O355">
        <f t="shared" si="23"/>
        <v>46.6905697369262</v>
      </c>
      <c r="P355">
        <v>52.293438105357346</v>
      </c>
      <c r="Q355" s="3">
        <v>397</v>
      </c>
    </row>
    <row r="356" spans="1:17" x14ac:dyDescent="0.3">
      <c r="A356" s="3">
        <v>398</v>
      </c>
      <c r="B356" s="4">
        <v>493719.72291200003</v>
      </c>
      <c r="C356" s="4">
        <v>5181093.2106900001</v>
      </c>
      <c r="D356" s="3">
        <v>17</v>
      </c>
      <c r="E356" s="3">
        <v>17</v>
      </c>
      <c r="F356" s="47" t="s">
        <v>1708</v>
      </c>
      <c r="G356" s="102">
        <v>1.4980000257492065</v>
      </c>
      <c r="H356" s="4">
        <v>0.10840000212192535</v>
      </c>
      <c r="I356" s="4">
        <v>2.0649999380111694E-2</v>
      </c>
      <c r="J356" s="13">
        <v>13.819188158910709</v>
      </c>
      <c r="K356" s="13">
        <v>72.542376305926254</v>
      </c>
      <c r="L356">
        <f t="shared" si="20"/>
        <v>43.363158640108622</v>
      </c>
      <c r="M356">
        <f t="shared" si="21"/>
        <v>35.772000700235367</v>
      </c>
      <c r="N356">
        <f t="shared" si="22"/>
        <v>45.531316572114058</v>
      </c>
      <c r="O356">
        <f t="shared" si="23"/>
        <v>40.522871749181512</v>
      </c>
      <c r="P356">
        <v>45.385616359083301</v>
      </c>
      <c r="Q356" s="3">
        <v>398</v>
      </c>
    </row>
    <row r="357" spans="1:17" x14ac:dyDescent="0.3">
      <c r="A357" s="3">
        <v>399</v>
      </c>
      <c r="B357" s="4">
        <v>493754.005991999</v>
      </c>
      <c r="C357" s="4">
        <v>5181069.176</v>
      </c>
      <c r="D357" s="3">
        <v>18</v>
      </c>
      <c r="E357" s="3">
        <v>17</v>
      </c>
      <c r="F357" s="47" t="s">
        <v>1708</v>
      </c>
      <c r="G357" s="102">
        <v>1.6679999828338623</v>
      </c>
      <c r="H357" s="4">
        <v>0.12540000677108765</v>
      </c>
      <c r="I357" s="4">
        <v>2.0710000768303871E-2</v>
      </c>
      <c r="J357" s="13">
        <v>13.301434551584395</v>
      </c>
      <c r="K357" s="13">
        <v>80.540797728346476</v>
      </c>
      <c r="L357">
        <f t="shared" si="20"/>
        <v>48.284210029401279</v>
      </c>
      <c r="M357">
        <f t="shared" si="21"/>
        <v>41.382002234458923</v>
      </c>
      <c r="N357">
        <f t="shared" si="22"/>
        <v>50.69842053087136</v>
      </c>
      <c r="O357">
        <f t="shared" si="23"/>
        <v>45.121594272475512</v>
      </c>
      <c r="P357">
        <v>50.536185585172582</v>
      </c>
      <c r="Q357" s="3">
        <v>399</v>
      </c>
    </row>
    <row r="358" spans="1:17" x14ac:dyDescent="0.3">
      <c r="A358" s="3">
        <v>400</v>
      </c>
      <c r="B358" s="4">
        <v>493785.92902500002</v>
      </c>
      <c r="C358" s="4">
        <v>5181084.5888499804</v>
      </c>
      <c r="D358" s="3">
        <v>19</v>
      </c>
      <c r="E358" s="3">
        <v>17</v>
      </c>
      <c r="F358" s="47" t="s">
        <v>1708</v>
      </c>
      <c r="G358" s="102">
        <v>1.6440000534057617</v>
      </c>
      <c r="H358" s="4">
        <v>0.11990000307559967</v>
      </c>
      <c r="I358" s="4">
        <v>2.1490000188350677E-2</v>
      </c>
      <c r="J358" s="13">
        <v>13.71142628219269</v>
      </c>
      <c r="K358" s="13">
        <v>76.500699813718157</v>
      </c>
      <c r="L358">
        <f t="shared" si="20"/>
        <v>47.589475230166791</v>
      </c>
      <c r="M358">
        <f t="shared" si="21"/>
        <v>39.567001014947891</v>
      </c>
      <c r="N358">
        <f t="shared" si="22"/>
        <v>49.968948991675141</v>
      </c>
      <c r="O358">
        <f t="shared" si="23"/>
        <v>44.472364602590879</v>
      </c>
      <c r="P358">
        <v>49.80904835490179</v>
      </c>
      <c r="Q358" s="3">
        <v>400</v>
      </c>
    </row>
    <row r="359" spans="1:17" x14ac:dyDescent="0.3">
      <c r="A359" s="3">
        <v>401</v>
      </c>
      <c r="B359" s="4">
        <v>493817.836210999</v>
      </c>
      <c r="C359" s="4">
        <v>5181084.7781400001</v>
      </c>
      <c r="D359" s="3">
        <v>20</v>
      </c>
      <c r="E359" s="3">
        <v>17</v>
      </c>
      <c r="F359" s="47" t="s">
        <v>1708</v>
      </c>
      <c r="G359" s="102">
        <v>1.5140000581741333</v>
      </c>
      <c r="H359" s="4">
        <v>0.11509999632835388</v>
      </c>
      <c r="I359" s="4">
        <v>1.7969999462366104E-2</v>
      </c>
      <c r="J359" s="13">
        <v>13.153780247351516</v>
      </c>
      <c r="K359" s="13">
        <v>84.251536086289093</v>
      </c>
      <c r="L359">
        <f t="shared" si="20"/>
        <v>43.826317473461756</v>
      </c>
      <c r="M359">
        <f t="shared" si="21"/>
        <v>37.982998788356781</v>
      </c>
      <c r="N359">
        <f t="shared" si="22"/>
        <v>46.017633347134847</v>
      </c>
      <c r="O359">
        <f t="shared" si="23"/>
        <v>40.955693678950013</v>
      </c>
      <c r="P359">
        <v>45.870376920424022</v>
      </c>
      <c r="Q359" s="3">
        <v>401</v>
      </c>
    </row>
    <row r="360" spans="1:17" x14ac:dyDescent="0.3">
      <c r="A360" s="3">
        <v>402</v>
      </c>
      <c r="B360" s="4">
        <v>493849.726767999</v>
      </c>
      <c r="C360" s="4">
        <v>5181068.7437699903</v>
      </c>
      <c r="D360" s="3">
        <v>21</v>
      </c>
      <c r="E360" s="3">
        <v>17</v>
      </c>
      <c r="F360" s="47" t="s">
        <v>1708</v>
      </c>
      <c r="G360" s="102">
        <v>2.062000036239624</v>
      </c>
      <c r="H360" s="4">
        <v>0.1437000036239624</v>
      </c>
      <c r="I360" s="4">
        <v>2.1970000118017197E-2</v>
      </c>
      <c r="J360" s="13">
        <v>14.34933879080139</v>
      </c>
      <c r="K360" s="13">
        <v>93.855258314205258</v>
      </c>
      <c r="L360">
        <f t="shared" si="20"/>
        <v>59.689474733252283</v>
      </c>
      <c r="M360">
        <f t="shared" si="21"/>
        <v>47.421001195907593</v>
      </c>
      <c r="N360">
        <f t="shared" si="22"/>
        <v>62.673948469914905</v>
      </c>
      <c r="O360">
        <f t="shared" si="23"/>
        <v>55.779814138224268</v>
      </c>
      <c r="P360">
        <v>62.473391834811189</v>
      </c>
      <c r="Q360" s="3">
        <v>402</v>
      </c>
    </row>
    <row r="361" spans="1:17" x14ac:dyDescent="0.3">
      <c r="A361" s="3">
        <v>419</v>
      </c>
      <c r="B361" s="4">
        <v>493648.355764999</v>
      </c>
      <c r="C361" s="4">
        <v>5181104.3018699903</v>
      </c>
      <c r="D361" s="3">
        <v>15</v>
      </c>
      <c r="E361" s="3">
        <v>18</v>
      </c>
      <c r="F361" s="47" t="s">
        <v>1708</v>
      </c>
      <c r="G361" s="102">
        <v>1.8710000514984131</v>
      </c>
      <c r="H361" s="4">
        <v>0.13169999420642853</v>
      </c>
      <c r="I361" s="4">
        <v>2.208000048995018E-2</v>
      </c>
      <c r="J361" s="13">
        <v>14.206531008390021</v>
      </c>
      <c r="K361" s="13">
        <v>84.737319292633529</v>
      </c>
      <c r="L361">
        <f t="shared" si="20"/>
        <v>54.160527806533018</v>
      </c>
      <c r="M361">
        <f t="shared" si="21"/>
        <v>43.460998088121414</v>
      </c>
      <c r="N361">
        <f t="shared" si="22"/>
        <v>56.868554196859691</v>
      </c>
      <c r="O361">
        <f t="shared" si="23"/>
        <v>50.613013235205123</v>
      </c>
      <c r="P361">
        <v>56.686574823429744</v>
      </c>
      <c r="Q361" s="3">
        <v>419</v>
      </c>
    </row>
    <row r="362" spans="1:17" x14ac:dyDescent="0.3">
      <c r="A362" s="3">
        <v>420</v>
      </c>
      <c r="B362" s="4">
        <v>493681.925006998</v>
      </c>
      <c r="C362" s="4">
        <v>5181110.7360899802</v>
      </c>
      <c r="D362" s="3">
        <v>16</v>
      </c>
      <c r="E362" s="3">
        <v>18</v>
      </c>
      <c r="F362" s="47" t="s">
        <v>1708</v>
      </c>
      <c r="G362" s="102">
        <v>1.5720000267028809</v>
      </c>
      <c r="H362" s="4">
        <v>0.120899997651577</v>
      </c>
      <c r="I362" s="4">
        <v>2.2490000352263451E-2</v>
      </c>
      <c r="J362" s="13">
        <v>13.002481863012477</v>
      </c>
      <c r="K362" s="13">
        <v>69.897732417984187</v>
      </c>
      <c r="L362">
        <f t="shared" si="20"/>
        <v>45.505263930872871</v>
      </c>
      <c r="M362">
        <f t="shared" si="21"/>
        <v>39.896999225020409</v>
      </c>
      <c r="N362">
        <f t="shared" si="22"/>
        <v>47.780527127416526</v>
      </c>
      <c r="O362">
        <f t="shared" si="23"/>
        <v>42.524669143400708</v>
      </c>
      <c r="P362">
        <v>47.6276294406088</v>
      </c>
      <c r="Q362" s="3">
        <v>420</v>
      </c>
    </row>
    <row r="363" spans="1:17" x14ac:dyDescent="0.3">
      <c r="A363" s="3">
        <v>421</v>
      </c>
      <c r="B363" s="4">
        <v>493712.774829</v>
      </c>
      <c r="C363" s="4">
        <v>5181114.8141000001</v>
      </c>
      <c r="D363" s="3">
        <v>17</v>
      </c>
      <c r="E363" s="3">
        <v>18</v>
      </c>
      <c r="F363" s="47" t="s">
        <v>1708</v>
      </c>
      <c r="G363" s="102">
        <v>2.0109999179840088</v>
      </c>
      <c r="H363" s="4">
        <v>0.13480000197887421</v>
      </c>
      <c r="I363" s="4">
        <v>2.411000058054924E-2</v>
      </c>
      <c r="J363" s="13">
        <v>14.91839679868233</v>
      </c>
      <c r="K363" s="13">
        <v>83.409368293685745</v>
      </c>
      <c r="L363">
        <f t="shared" si="20"/>
        <v>58.21315552058973</v>
      </c>
      <c r="M363">
        <f t="shared" si="21"/>
        <v>44.484000653028488</v>
      </c>
      <c r="N363">
        <f t="shared" si="22"/>
        <v>61.123813296619232</v>
      </c>
      <c r="O363">
        <f t="shared" si="23"/>
        <v>54.400193833991118</v>
      </c>
      <c r="P363">
        <v>60.928217094070057</v>
      </c>
      <c r="Q363" s="3">
        <v>421</v>
      </c>
    </row>
    <row r="364" spans="1:17" x14ac:dyDescent="0.3">
      <c r="A364" s="3">
        <v>422</v>
      </c>
      <c r="B364" s="4">
        <v>493745.871519999</v>
      </c>
      <c r="C364" s="4">
        <v>5181100.9654400004</v>
      </c>
      <c r="D364" s="3">
        <v>18</v>
      </c>
      <c r="E364" s="3">
        <v>18</v>
      </c>
      <c r="F364" s="47" t="s">
        <v>1708</v>
      </c>
      <c r="G364" s="102">
        <v>1.812999963760376</v>
      </c>
      <c r="H364" s="4">
        <v>0.1265999972820282</v>
      </c>
      <c r="I364" s="4">
        <v>2.0379999652504921E-2</v>
      </c>
      <c r="J364" s="13">
        <v>14.320695123883267</v>
      </c>
      <c r="K364" s="13">
        <v>88.95976421361415</v>
      </c>
      <c r="L364">
        <f t="shared" si="20"/>
        <v>52.481577898326677</v>
      </c>
      <c r="M364">
        <f t="shared" si="21"/>
        <v>41.777999103069305</v>
      </c>
      <c r="N364">
        <f t="shared" si="22"/>
        <v>55.105656793243021</v>
      </c>
      <c r="O364">
        <f t="shared" si="23"/>
        <v>49.044034545986293</v>
      </c>
      <c r="P364">
        <v>54.929318691504655</v>
      </c>
      <c r="Q364" s="3">
        <v>422</v>
      </c>
    </row>
    <row r="365" spans="1:17" x14ac:dyDescent="0.3">
      <c r="A365" s="3">
        <v>423</v>
      </c>
      <c r="B365" s="4">
        <v>493780.193463</v>
      </c>
      <c r="C365" s="4">
        <v>5181114.7788800001</v>
      </c>
      <c r="D365" s="3">
        <v>19</v>
      </c>
      <c r="E365" s="3">
        <v>18</v>
      </c>
      <c r="F365" s="47" t="s">
        <v>1708</v>
      </c>
      <c r="G365" s="102">
        <v>2.0209999084472656</v>
      </c>
      <c r="H365" s="4">
        <v>0.13709999620914459</v>
      </c>
      <c r="I365" s="4">
        <v>2.5270000100135803E-2</v>
      </c>
      <c r="J365" s="13">
        <v>14.7410646559337</v>
      </c>
      <c r="K365" s="13">
        <v>79.976252490652129</v>
      </c>
      <c r="L365">
        <f t="shared" si="20"/>
        <v>58.502628928736641</v>
      </c>
      <c r="M365">
        <f t="shared" si="21"/>
        <v>45.242998749017715</v>
      </c>
      <c r="N365">
        <f t="shared" si="22"/>
        <v>61.427760375173484</v>
      </c>
      <c r="O365">
        <f t="shared" si="23"/>
        <v>54.670706733904403</v>
      </c>
      <c r="P365">
        <v>61.23119154197294</v>
      </c>
      <c r="Q365" s="3">
        <v>423</v>
      </c>
    </row>
    <row r="366" spans="1:17" x14ac:dyDescent="0.3">
      <c r="A366" s="3">
        <v>424</v>
      </c>
      <c r="B366" s="4">
        <v>493809.70142300002</v>
      </c>
      <c r="C366" s="4">
        <v>5181116.5674999803</v>
      </c>
      <c r="D366" s="3">
        <v>20</v>
      </c>
      <c r="E366" s="3">
        <v>18</v>
      </c>
      <c r="F366" s="47" t="s">
        <v>1708</v>
      </c>
      <c r="G366" s="102">
        <v>1.6449999809265137</v>
      </c>
      <c r="H366" s="4">
        <v>0.10930000245571136</v>
      </c>
      <c r="I366" s="4">
        <v>2.060999907553196E-2</v>
      </c>
      <c r="J366" s="13">
        <v>15.050319706928386</v>
      </c>
      <c r="K366" s="13">
        <v>79.815626138452657</v>
      </c>
      <c r="L366">
        <f t="shared" si="20"/>
        <v>47.618420500504349</v>
      </c>
      <c r="M366">
        <f t="shared" si="21"/>
        <v>36.06900081038475</v>
      </c>
      <c r="N366">
        <f t="shared" si="22"/>
        <v>49.99934152552958</v>
      </c>
      <c r="O366">
        <f t="shared" si="23"/>
        <v>44.49941395772133</v>
      </c>
      <c r="P366">
        <v>49.839343632647896</v>
      </c>
      <c r="Q366" s="3">
        <v>424</v>
      </c>
    </row>
    <row r="367" spans="1:17" x14ac:dyDescent="0.3">
      <c r="A367" s="3">
        <v>425</v>
      </c>
      <c r="B367" s="4">
        <v>493841.59178900003</v>
      </c>
      <c r="C367" s="4">
        <v>5181100.5330800004</v>
      </c>
      <c r="D367" s="3">
        <v>21</v>
      </c>
      <c r="E367" s="3">
        <v>18</v>
      </c>
      <c r="F367" s="47" t="s">
        <v>1708</v>
      </c>
      <c r="G367" s="102">
        <v>1.781000018119812</v>
      </c>
      <c r="H367" s="4">
        <v>0.13950000703334808</v>
      </c>
      <c r="I367" s="4">
        <v>2.0560000091791153E-2</v>
      </c>
      <c r="J367" s="13">
        <v>12.767024575805621</v>
      </c>
      <c r="K367" s="13">
        <v>86.624514113251365</v>
      </c>
      <c r="L367">
        <f t="shared" si="20"/>
        <v>51.555263682415614</v>
      </c>
      <c r="M367">
        <f t="shared" si="21"/>
        <v>46.035002321004868</v>
      </c>
      <c r="N367">
        <f t="shared" si="22"/>
        <v>54.133026866536404</v>
      </c>
      <c r="O367">
        <f t="shared" si="23"/>
        <v>48.178393911217398</v>
      </c>
      <c r="P367">
        <v>53.959801180563488</v>
      </c>
      <c r="Q367" s="3">
        <v>425</v>
      </c>
    </row>
  </sheetData>
  <sortState ref="A2:Q367">
    <sortCondition ref="E2:E367"/>
    <sortCondition ref="D2:D36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5"/>
  <sheetViews>
    <sheetView workbookViewId="0">
      <pane ySplit="1" topLeftCell="A112" activePane="bottomLeft" state="frozen"/>
      <selection pane="bottomLeft" activeCell="I176" sqref="I176"/>
    </sheetView>
  </sheetViews>
  <sheetFormatPr defaultColWidth="8.77734375" defaultRowHeight="14.4" x14ac:dyDescent="0.3"/>
  <cols>
    <col min="1" max="1" width="14" customWidth="1"/>
    <col min="2" max="3" width="12.5546875" style="13" customWidth="1"/>
    <col min="4" max="4" width="9.5546875" style="1" customWidth="1"/>
    <col min="5" max="5" width="11.5546875" style="1" customWidth="1"/>
    <col min="6" max="6" width="8.77734375" style="1"/>
    <col min="7" max="7" width="5.44140625" style="1" customWidth="1"/>
    <col min="8" max="8" width="12.44140625" style="13" customWidth="1"/>
    <col min="9" max="9" width="11.44140625" style="13" customWidth="1"/>
    <col min="10" max="10" width="10.44140625" style="13" customWidth="1"/>
    <col min="11" max="11" width="8.44140625" style="13" customWidth="1"/>
    <col min="12" max="12" width="7.44140625" style="13" customWidth="1"/>
    <col min="13" max="13" width="12.44140625" style="13" customWidth="1"/>
    <col min="14" max="14" width="11.44140625" style="101" customWidth="1"/>
    <col min="15" max="15" width="10.44140625" style="13" customWidth="1"/>
    <col min="16" max="16" width="8.44140625" style="13" customWidth="1"/>
    <col min="17" max="17" width="7.44140625" style="13" customWidth="1"/>
    <col min="18" max="18" width="12.5546875" style="13" customWidth="1"/>
    <col min="19" max="19" width="11.44140625" style="101" customWidth="1"/>
    <col min="20" max="20" width="10.44140625" style="13" customWidth="1"/>
    <col min="21" max="21" width="8.44140625" style="13" customWidth="1"/>
    <col min="22" max="22" width="7.44140625" style="13" customWidth="1"/>
  </cols>
  <sheetData>
    <row r="1" spans="1:22" x14ac:dyDescent="0.3">
      <c r="A1" t="s">
        <v>2810</v>
      </c>
      <c r="B1" s="13" t="s">
        <v>1694</v>
      </c>
      <c r="C1" s="13" t="s">
        <v>100</v>
      </c>
      <c r="D1" s="1" t="s">
        <v>2788</v>
      </c>
      <c r="E1" s="1" t="s">
        <v>101</v>
      </c>
      <c r="F1" s="1" t="s">
        <v>104</v>
      </c>
      <c r="G1" s="1" t="s">
        <v>105</v>
      </c>
      <c r="H1" s="13" t="s">
        <v>2789</v>
      </c>
      <c r="I1" s="13" t="s">
        <v>2790</v>
      </c>
      <c r="J1" s="13" t="s">
        <v>2791</v>
      </c>
      <c r="K1" s="13" t="s">
        <v>2792</v>
      </c>
      <c r="L1" s="13" t="s">
        <v>2793</v>
      </c>
      <c r="M1" s="13" t="s">
        <v>2794</v>
      </c>
      <c r="N1" s="101" t="s">
        <v>2795</v>
      </c>
      <c r="O1" s="13" t="s">
        <v>2796</v>
      </c>
      <c r="P1" s="13" t="s">
        <v>2797</v>
      </c>
      <c r="Q1" s="13" t="s">
        <v>2798</v>
      </c>
      <c r="R1" s="13" t="s">
        <v>2799</v>
      </c>
      <c r="S1" s="101" t="s">
        <v>2800</v>
      </c>
      <c r="T1" s="13" t="s">
        <v>2801</v>
      </c>
      <c r="U1" s="13" t="s">
        <v>2802</v>
      </c>
      <c r="V1" s="13" t="s">
        <v>2803</v>
      </c>
    </row>
    <row r="2" spans="1:22" x14ac:dyDescent="0.3">
      <c r="A2">
        <v>13</v>
      </c>
      <c r="B2" s="13">
        <v>493383.10700000002</v>
      </c>
      <c r="C2" s="13">
        <v>5180586.0806999998</v>
      </c>
      <c r="D2" s="1" t="s">
        <v>192</v>
      </c>
      <c r="E2" s="1">
        <v>3</v>
      </c>
      <c r="F2" s="1">
        <v>7</v>
      </c>
      <c r="G2" s="1">
        <v>1</v>
      </c>
      <c r="H2" s="13">
        <v>0.1328</v>
      </c>
      <c r="I2" s="13">
        <v>1.7270000000000001</v>
      </c>
      <c r="J2" s="13">
        <v>1.67E-2</v>
      </c>
      <c r="K2" s="13">
        <v>103.2895</v>
      </c>
      <c r="L2" s="13">
        <v>13.0045</v>
      </c>
      <c r="M2" s="13">
        <v>0.1333</v>
      </c>
      <c r="N2" s="101">
        <v>1.923</v>
      </c>
      <c r="O2" s="13">
        <v>1.7000000000000001E-2</v>
      </c>
      <c r="P2" s="13">
        <v>113.1176</v>
      </c>
      <c r="Q2" s="13">
        <v>14.4261</v>
      </c>
      <c r="R2" s="13">
        <v>9.3299999999999994E-2</v>
      </c>
      <c r="S2" s="101">
        <v>1.099</v>
      </c>
      <c r="T2" s="13">
        <v>1.3100000000000001E-2</v>
      </c>
      <c r="U2" s="13">
        <v>84.150099999999995</v>
      </c>
      <c r="V2" s="13">
        <v>11.7843</v>
      </c>
    </row>
    <row r="3" spans="1:22" x14ac:dyDescent="0.3">
      <c r="A3">
        <v>23</v>
      </c>
      <c r="B3" s="13">
        <v>493446.91110000003</v>
      </c>
      <c r="C3" s="13">
        <v>5180572.1204000004</v>
      </c>
      <c r="D3" s="1" t="s">
        <v>192</v>
      </c>
      <c r="E3" s="1">
        <v>5</v>
      </c>
      <c r="F3" s="1">
        <v>9</v>
      </c>
      <c r="G3" s="1">
        <v>1</v>
      </c>
      <c r="H3" s="13">
        <v>0.13669999999999999</v>
      </c>
      <c r="I3" s="13">
        <v>1.7709999999999999</v>
      </c>
      <c r="J3" s="13">
        <v>1.6400000000000001E-2</v>
      </c>
      <c r="K3" s="13">
        <v>108.05370000000001</v>
      </c>
      <c r="L3" s="13">
        <v>12.955399999999999</v>
      </c>
      <c r="M3" s="13">
        <v>0.15140000000000001</v>
      </c>
      <c r="N3" s="101">
        <v>2.0680000000000001</v>
      </c>
      <c r="O3" s="13">
        <v>1.9099999999999999E-2</v>
      </c>
      <c r="P3" s="13">
        <v>108.4995</v>
      </c>
      <c r="Q3" s="13">
        <v>13.6592</v>
      </c>
      <c r="R3" s="13">
        <v>0.1172</v>
      </c>
      <c r="S3" s="101">
        <v>1.35</v>
      </c>
      <c r="T3" s="13">
        <v>1.52E-2</v>
      </c>
      <c r="U3" s="13">
        <v>88.699100000000001</v>
      </c>
      <c r="V3" s="13">
        <v>11.518800000000001</v>
      </c>
    </row>
    <row r="4" spans="1:22" x14ac:dyDescent="0.3">
      <c r="A4">
        <v>36</v>
      </c>
      <c r="B4" s="13">
        <v>493510.72639999999</v>
      </c>
      <c r="C4" s="13">
        <v>5180568.2729000002</v>
      </c>
      <c r="D4" s="1" t="s">
        <v>192</v>
      </c>
      <c r="E4" s="1">
        <v>7</v>
      </c>
      <c r="F4" s="1">
        <v>11</v>
      </c>
      <c r="G4" s="1">
        <v>1</v>
      </c>
      <c r="H4" s="13">
        <v>0.1237</v>
      </c>
      <c r="I4" s="13">
        <v>1.6830000000000001</v>
      </c>
      <c r="J4" s="13">
        <v>1.5100000000000001E-2</v>
      </c>
      <c r="K4" s="13">
        <v>111.16249999999999</v>
      </c>
      <c r="L4" s="13">
        <v>13.605499999999999</v>
      </c>
      <c r="M4" s="13">
        <v>0.1096</v>
      </c>
      <c r="N4" s="101">
        <v>1.452</v>
      </c>
      <c r="O4" s="13">
        <v>1.37E-2</v>
      </c>
      <c r="P4" s="13">
        <v>105.9081</v>
      </c>
      <c r="Q4" s="13">
        <v>13.248200000000001</v>
      </c>
      <c r="R4" s="13">
        <v>0.11609999999999999</v>
      </c>
      <c r="S4" s="101">
        <v>1.536</v>
      </c>
      <c r="T4" s="13">
        <v>1.32E-2</v>
      </c>
      <c r="U4" s="13">
        <v>116.0998</v>
      </c>
      <c r="V4" s="13">
        <v>13.23</v>
      </c>
    </row>
    <row r="5" spans="1:22" x14ac:dyDescent="0.3">
      <c r="A5">
        <v>52</v>
      </c>
      <c r="B5" s="13">
        <v>493574.55080000003</v>
      </c>
      <c r="C5" s="13">
        <v>5180572.8713999996</v>
      </c>
      <c r="D5" s="1" t="s">
        <v>192</v>
      </c>
      <c r="E5" s="1">
        <v>9</v>
      </c>
      <c r="F5" s="1">
        <v>13</v>
      </c>
      <c r="G5" s="1">
        <v>1</v>
      </c>
      <c r="H5" s="13">
        <v>0.12230000000000001</v>
      </c>
      <c r="I5" s="13">
        <v>1.6930000000000001</v>
      </c>
      <c r="J5" s="13">
        <v>1.77E-2</v>
      </c>
      <c r="K5" s="13">
        <v>95.649699999999996</v>
      </c>
      <c r="L5" s="13">
        <v>13.843</v>
      </c>
      <c r="M5" s="13">
        <v>0.12859999999999999</v>
      </c>
      <c r="N5" s="101">
        <v>1.75</v>
      </c>
      <c r="O5" s="13">
        <v>1.6500000000000001E-2</v>
      </c>
      <c r="P5" s="13">
        <v>106.1249</v>
      </c>
      <c r="Q5" s="13">
        <v>13.6081</v>
      </c>
      <c r="R5" s="13">
        <v>0.11459999999999999</v>
      </c>
      <c r="S5" s="101">
        <v>1.4870000000000001</v>
      </c>
      <c r="T5" s="13">
        <v>1.37E-2</v>
      </c>
      <c r="U5" s="13">
        <v>108.7783</v>
      </c>
      <c r="V5" s="13">
        <v>12.9756</v>
      </c>
    </row>
    <row r="6" spans="1:22" x14ac:dyDescent="0.3">
      <c r="A6">
        <v>69</v>
      </c>
      <c r="B6" s="13">
        <v>493638.36829999997</v>
      </c>
      <c r="C6" s="13">
        <v>5180571.0253999997</v>
      </c>
      <c r="D6" s="1" t="s">
        <v>192</v>
      </c>
      <c r="E6" s="1">
        <v>11</v>
      </c>
      <c r="F6" s="1">
        <v>15</v>
      </c>
      <c r="G6" s="1">
        <v>1</v>
      </c>
      <c r="H6" s="13">
        <v>0.13070000000000001</v>
      </c>
      <c r="I6" s="13">
        <v>1.9059999999999999</v>
      </c>
      <c r="J6" s="13">
        <v>1.52E-2</v>
      </c>
      <c r="K6" s="13">
        <v>125.8086</v>
      </c>
      <c r="L6" s="13">
        <v>14.583</v>
      </c>
      <c r="M6" s="13">
        <v>0.1157</v>
      </c>
      <c r="N6" s="101">
        <v>1.615</v>
      </c>
      <c r="O6" s="13">
        <v>1.5100000000000001E-2</v>
      </c>
      <c r="P6" s="13">
        <v>107.0245</v>
      </c>
      <c r="Q6" s="13">
        <v>13.958500000000001</v>
      </c>
      <c r="R6" s="13">
        <v>0.10539999999999999</v>
      </c>
      <c r="S6" s="101">
        <v>1.484</v>
      </c>
      <c r="T6" s="13">
        <v>1.2200000000000001E-2</v>
      </c>
      <c r="U6" s="13">
        <v>121.63930000000001</v>
      </c>
      <c r="V6" s="13">
        <v>14.079700000000001</v>
      </c>
    </row>
    <row r="7" spans="1:22" x14ac:dyDescent="0.3">
      <c r="A7">
        <v>87</v>
      </c>
      <c r="B7" s="13">
        <v>493702.2</v>
      </c>
      <c r="C7" s="13">
        <v>5180582.7370999996</v>
      </c>
      <c r="D7" s="1" t="s">
        <v>192</v>
      </c>
      <c r="E7" s="1">
        <v>13</v>
      </c>
      <c r="F7" s="1">
        <v>17</v>
      </c>
      <c r="G7" s="1">
        <v>1</v>
      </c>
      <c r="H7" s="13">
        <v>0.12570000000000001</v>
      </c>
      <c r="I7" s="13">
        <v>1.8480000000000001</v>
      </c>
      <c r="J7" s="13">
        <v>1.8100000000000002E-2</v>
      </c>
      <c r="K7" s="13">
        <v>101.9868</v>
      </c>
      <c r="L7" s="13">
        <v>14.701700000000001</v>
      </c>
      <c r="M7" s="13">
        <v>0.1062</v>
      </c>
      <c r="N7" s="101">
        <v>1.4590000000000001</v>
      </c>
      <c r="O7" s="13">
        <v>1.47E-2</v>
      </c>
      <c r="P7" s="13">
        <v>98.982399999999998</v>
      </c>
      <c r="Q7" s="13">
        <v>13.738200000000001</v>
      </c>
      <c r="R7" s="13">
        <v>9.0700000000000003E-2</v>
      </c>
      <c r="S7" s="101">
        <v>1.1890000000000001</v>
      </c>
      <c r="T7" s="13">
        <v>1.17E-2</v>
      </c>
      <c r="U7" s="13">
        <v>101.364</v>
      </c>
      <c r="V7" s="13">
        <v>13.112</v>
      </c>
    </row>
    <row r="8" spans="1:22" x14ac:dyDescent="0.3">
      <c r="A8">
        <v>112</v>
      </c>
      <c r="B8" s="13">
        <v>493797.92229999998</v>
      </c>
      <c r="C8" s="13">
        <v>5180576.3033999996</v>
      </c>
      <c r="D8" s="1" t="s">
        <v>192</v>
      </c>
      <c r="E8" s="1">
        <v>15</v>
      </c>
      <c r="F8" s="1">
        <v>20</v>
      </c>
      <c r="G8" s="1">
        <v>1</v>
      </c>
      <c r="H8" s="13">
        <v>0.11</v>
      </c>
      <c r="I8" s="13">
        <v>1.4590000000000001</v>
      </c>
      <c r="J8" s="13">
        <v>1.2699999999999999E-2</v>
      </c>
      <c r="K8" s="13">
        <v>114.4314</v>
      </c>
      <c r="L8" s="13">
        <v>13.2636</v>
      </c>
      <c r="M8" s="13">
        <v>0.1072</v>
      </c>
      <c r="N8" s="101">
        <v>1.4</v>
      </c>
      <c r="O8" s="13">
        <v>1.3299999999999999E-2</v>
      </c>
      <c r="P8" s="13">
        <v>105.58069999999999</v>
      </c>
      <c r="Q8" s="13">
        <v>13.059699999999999</v>
      </c>
      <c r="R8" s="13">
        <v>0.10539999999999999</v>
      </c>
      <c r="S8" s="101">
        <v>1.139</v>
      </c>
      <c r="T8" s="13">
        <v>1.3100000000000001E-2</v>
      </c>
      <c r="U8" s="13">
        <v>86.946600000000004</v>
      </c>
      <c r="V8" s="13">
        <v>10.8065</v>
      </c>
    </row>
    <row r="9" spans="1:22" x14ac:dyDescent="0.3">
      <c r="A9">
        <v>139</v>
      </c>
      <c r="B9" s="13">
        <v>493893.66149999999</v>
      </c>
      <c r="C9" s="13">
        <v>5180586.2062999997</v>
      </c>
      <c r="D9" s="1" t="s">
        <v>192</v>
      </c>
      <c r="E9" s="1">
        <v>17</v>
      </c>
      <c r="F9" s="1">
        <v>23</v>
      </c>
      <c r="G9" s="1">
        <v>1</v>
      </c>
      <c r="H9" s="13">
        <v>0.18099999999999999</v>
      </c>
      <c r="I9" s="13">
        <v>2.7879999999999998</v>
      </c>
      <c r="J9" s="13">
        <v>2.35E-2</v>
      </c>
      <c r="K9" s="13">
        <v>118.4367</v>
      </c>
      <c r="L9" s="13">
        <v>15.4033</v>
      </c>
      <c r="M9" s="13">
        <v>0.17150000000000001</v>
      </c>
      <c r="N9" s="101">
        <v>2.63</v>
      </c>
      <c r="O9" s="13">
        <v>2.1600000000000001E-2</v>
      </c>
      <c r="P9" s="13">
        <v>121.9286</v>
      </c>
      <c r="Q9" s="13">
        <v>15.3353</v>
      </c>
      <c r="R9" s="13">
        <v>0.1386</v>
      </c>
      <c r="S9" s="101">
        <v>2.1259999999999999</v>
      </c>
      <c r="T9" s="13">
        <v>2.06E-2</v>
      </c>
      <c r="U9" s="13">
        <v>103.254</v>
      </c>
      <c r="V9" s="13">
        <v>15.3391</v>
      </c>
    </row>
    <row r="10" spans="1:22" x14ac:dyDescent="0.3">
      <c r="A10">
        <v>1</v>
      </c>
      <c r="B10" s="13">
        <v>493246.59769999998</v>
      </c>
      <c r="C10" s="13">
        <v>5180590.1908</v>
      </c>
      <c r="D10" s="1" t="s">
        <v>192</v>
      </c>
      <c r="E10" s="1">
        <v>19</v>
      </c>
      <c r="F10" s="1">
        <v>2</v>
      </c>
      <c r="G10" s="1">
        <v>2</v>
      </c>
      <c r="H10" s="13">
        <v>0.10829999999999999</v>
      </c>
      <c r="I10" s="13">
        <v>1.4730000000000001</v>
      </c>
      <c r="J10" s="13">
        <v>1.54E-2</v>
      </c>
      <c r="K10" s="13">
        <v>95.773700000000005</v>
      </c>
      <c r="L10" s="13">
        <v>13.601100000000001</v>
      </c>
      <c r="M10" s="13">
        <v>8.5099999999999995E-2</v>
      </c>
      <c r="N10" s="101">
        <v>1.1080000000000001</v>
      </c>
      <c r="O10" s="13">
        <v>1.3899999999999999E-2</v>
      </c>
      <c r="P10" s="13">
        <v>79.426500000000004</v>
      </c>
      <c r="Q10" s="13">
        <v>13.0154</v>
      </c>
      <c r="R10" s="13">
        <v>7.4200000000000002E-2</v>
      </c>
      <c r="S10" s="101">
        <v>0.96799999999999997</v>
      </c>
      <c r="T10" s="13">
        <v>1.1599999999999999E-2</v>
      </c>
      <c r="U10" s="13">
        <v>83.448300000000003</v>
      </c>
      <c r="V10" s="13">
        <v>13.0511</v>
      </c>
    </row>
    <row r="11" spans="1:22" x14ac:dyDescent="0.3">
      <c r="A11">
        <v>4</v>
      </c>
      <c r="B11" s="13">
        <v>493309.21740000002</v>
      </c>
      <c r="C11" s="13">
        <v>5180591.8298000004</v>
      </c>
      <c r="D11" s="1" t="s">
        <v>192</v>
      </c>
      <c r="E11" s="1">
        <v>21</v>
      </c>
      <c r="F11" s="1">
        <v>4</v>
      </c>
      <c r="G11" s="1">
        <v>2</v>
      </c>
      <c r="H11" s="13">
        <v>7.7399999999999997E-2</v>
      </c>
      <c r="I11" s="13">
        <v>1.0940000000000001</v>
      </c>
      <c r="J11" s="13">
        <v>1.3100000000000001E-2</v>
      </c>
      <c r="K11" s="13">
        <v>83.511399999999995</v>
      </c>
      <c r="L11" s="13">
        <v>14.136200000000001</v>
      </c>
      <c r="M11" s="13">
        <v>7.9000000000000001E-2</v>
      </c>
      <c r="N11" s="101">
        <v>1.133</v>
      </c>
      <c r="O11" s="13">
        <v>1.37E-2</v>
      </c>
      <c r="P11" s="13">
        <v>82.821600000000004</v>
      </c>
      <c r="Q11" s="13">
        <v>14.347200000000001</v>
      </c>
      <c r="R11" s="13">
        <v>6.4199999999999993E-2</v>
      </c>
      <c r="S11" s="101">
        <v>0.88249999999999995</v>
      </c>
      <c r="T11" s="13">
        <v>1.1599999999999999E-2</v>
      </c>
      <c r="U11" s="13">
        <v>76.274799999999999</v>
      </c>
      <c r="V11" s="13">
        <v>13.739699999999999</v>
      </c>
    </row>
    <row r="12" spans="1:22" x14ac:dyDescent="0.3">
      <c r="A12">
        <v>9</v>
      </c>
      <c r="B12" s="13">
        <v>493371.45559999999</v>
      </c>
      <c r="C12" s="13">
        <v>5180609.6267999997</v>
      </c>
      <c r="D12" s="1" t="s">
        <v>192</v>
      </c>
      <c r="E12" s="1">
        <v>23</v>
      </c>
      <c r="F12" s="1">
        <v>6</v>
      </c>
      <c r="G12" s="1">
        <v>2</v>
      </c>
      <c r="H12" s="13">
        <v>9.3600000000000003E-2</v>
      </c>
      <c r="I12" s="13">
        <v>1.5289999999999999</v>
      </c>
      <c r="J12" s="13">
        <v>1.47E-2</v>
      </c>
      <c r="K12" s="13">
        <v>104.3686</v>
      </c>
      <c r="L12" s="13">
        <v>16.342500000000001</v>
      </c>
      <c r="M12" s="13">
        <v>8.9499999999999996E-2</v>
      </c>
      <c r="N12" s="101">
        <v>1.2350000000000001</v>
      </c>
      <c r="O12" s="13">
        <v>1.35E-2</v>
      </c>
      <c r="P12" s="13">
        <v>91.753299999999996</v>
      </c>
      <c r="Q12" s="13">
        <v>13.7973</v>
      </c>
      <c r="R12" s="13">
        <v>6.6799999999999998E-2</v>
      </c>
      <c r="S12" s="101">
        <v>0.84189999999999998</v>
      </c>
      <c r="T12" s="13">
        <v>7.7999999999999996E-3</v>
      </c>
      <c r="U12" s="13">
        <v>107.2484</v>
      </c>
      <c r="V12" s="13">
        <v>12.6052</v>
      </c>
    </row>
    <row r="13" spans="1:22" x14ac:dyDescent="0.3">
      <c r="A13">
        <v>18</v>
      </c>
      <c r="B13" s="13">
        <v>493436.88069999998</v>
      </c>
      <c r="C13" s="13">
        <v>5180614.4688999997</v>
      </c>
      <c r="D13" s="1" t="s">
        <v>192</v>
      </c>
      <c r="E13" s="1">
        <v>25</v>
      </c>
      <c r="F13" s="1">
        <v>8</v>
      </c>
      <c r="G13" s="1">
        <v>2</v>
      </c>
      <c r="H13" s="13">
        <v>0.1245</v>
      </c>
      <c r="I13" s="13">
        <v>2.1509999999999998</v>
      </c>
      <c r="J13" s="13">
        <v>1.8100000000000002E-2</v>
      </c>
      <c r="K13" s="13">
        <v>118.9055</v>
      </c>
      <c r="L13" s="13">
        <v>17.277100000000001</v>
      </c>
      <c r="M13" s="13">
        <v>0.1096</v>
      </c>
      <c r="N13" s="101">
        <v>1.5569999999999999</v>
      </c>
      <c r="O13" s="13">
        <v>1.66E-2</v>
      </c>
      <c r="P13" s="13">
        <v>93.965000000000003</v>
      </c>
      <c r="Q13" s="13">
        <v>14.206200000000001</v>
      </c>
      <c r="R13" s="13">
        <v>8.77E-2</v>
      </c>
      <c r="S13" s="101">
        <v>1.1060000000000001</v>
      </c>
      <c r="T13" s="13">
        <v>1.35E-2</v>
      </c>
      <c r="U13" s="13">
        <v>82.047499999999999</v>
      </c>
      <c r="V13" s="13">
        <v>12.618399999999999</v>
      </c>
    </row>
    <row r="14" spans="1:22" x14ac:dyDescent="0.3">
      <c r="A14">
        <v>29</v>
      </c>
      <c r="B14" s="13">
        <v>493502.30170000001</v>
      </c>
      <c r="C14" s="13">
        <v>5180616.1556000002</v>
      </c>
      <c r="D14" s="1" t="s">
        <v>192</v>
      </c>
      <c r="E14" s="1">
        <v>27</v>
      </c>
      <c r="F14" s="1">
        <v>10</v>
      </c>
      <c r="G14" s="1">
        <v>2</v>
      </c>
      <c r="H14" s="13">
        <v>0.12609999999999999</v>
      </c>
      <c r="I14" s="13">
        <v>2.0670000000000002</v>
      </c>
      <c r="J14" s="13">
        <v>1.78E-2</v>
      </c>
      <c r="K14" s="13">
        <v>116.38509999999999</v>
      </c>
      <c r="L14" s="13">
        <v>16.3918</v>
      </c>
      <c r="M14" s="13">
        <v>0.1283</v>
      </c>
      <c r="N14" s="101">
        <v>2.1059999999999999</v>
      </c>
      <c r="O14" s="13">
        <v>1.9599999999999999E-2</v>
      </c>
      <c r="P14" s="13">
        <v>107.61369999999999</v>
      </c>
      <c r="Q14" s="13">
        <v>16.4147</v>
      </c>
      <c r="R14" s="13">
        <v>9.1499999999999998E-2</v>
      </c>
      <c r="S14" s="101">
        <v>1.3839999999999999</v>
      </c>
      <c r="T14" s="13">
        <v>1.37E-2</v>
      </c>
      <c r="U14" s="13">
        <v>101.39190000000001</v>
      </c>
      <c r="V14" s="13">
        <v>15.122400000000001</v>
      </c>
    </row>
    <row r="15" spans="1:22" x14ac:dyDescent="0.3">
      <c r="A15">
        <v>43</v>
      </c>
      <c r="B15" s="13">
        <v>493564.51370000001</v>
      </c>
      <c r="C15" s="13">
        <v>5180609.8858000003</v>
      </c>
      <c r="D15" s="1" t="s">
        <v>192</v>
      </c>
      <c r="E15" s="1">
        <v>29</v>
      </c>
      <c r="F15" s="1">
        <v>12</v>
      </c>
      <c r="G15" s="1">
        <v>2</v>
      </c>
      <c r="H15" s="13">
        <v>0.13070000000000001</v>
      </c>
      <c r="I15" s="13">
        <v>2.0779999999999998</v>
      </c>
      <c r="J15" s="13">
        <v>1.66E-2</v>
      </c>
      <c r="K15" s="13">
        <v>125.3317</v>
      </c>
      <c r="L15" s="13">
        <v>15.898999999999999</v>
      </c>
      <c r="M15" s="13">
        <v>0.12790000000000001</v>
      </c>
      <c r="N15" s="101">
        <v>2.0459999999999998</v>
      </c>
      <c r="O15" s="13">
        <v>1.67E-2</v>
      </c>
      <c r="P15" s="13">
        <v>122.515</v>
      </c>
      <c r="Q15" s="13">
        <v>15.9969</v>
      </c>
      <c r="R15" s="13">
        <v>0.1008</v>
      </c>
      <c r="S15" s="101">
        <v>1.3740000000000001</v>
      </c>
      <c r="T15" s="13">
        <v>1.52E-2</v>
      </c>
      <c r="U15" s="13">
        <v>90.275899999999993</v>
      </c>
      <c r="V15" s="13">
        <v>13.631</v>
      </c>
    </row>
    <row r="16" spans="1:22" x14ac:dyDescent="0.3">
      <c r="A16">
        <v>59</v>
      </c>
      <c r="B16" s="13">
        <v>493628.3346</v>
      </c>
      <c r="C16" s="13">
        <v>5180611.5957000004</v>
      </c>
      <c r="D16" s="1" t="s">
        <v>192</v>
      </c>
      <c r="E16" s="1">
        <v>31</v>
      </c>
      <c r="F16" s="1">
        <v>14</v>
      </c>
      <c r="G16" s="1">
        <v>2</v>
      </c>
      <c r="H16" s="13">
        <v>0.1225</v>
      </c>
      <c r="I16" s="13">
        <v>2.044</v>
      </c>
      <c r="J16" s="13">
        <v>1.77E-2</v>
      </c>
      <c r="K16" s="13">
        <v>115.6763</v>
      </c>
      <c r="L16" s="13">
        <v>16.685700000000001</v>
      </c>
      <c r="M16" s="13">
        <v>0.1162</v>
      </c>
      <c r="N16" s="101">
        <v>1.865</v>
      </c>
      <c r="O16" s="13">
        <v>1.77E-2</v>
      </c>
      <c r="P16" s="13">
        <v>105.4864</v>
      </c>
      <c r="Q16" s="13">
        <v>16.049900000000001</v>
      </c>
      <c r="R16" s="13">
        <v>8.4500000000000006E-2</v>
      </c>
      <c r="S16" s="101">
        <v>1.2809999999999999</v>
      </c>
      <c r="T16" s="13">
        <v>1.47E-2</v>
      </c>
      <c r="U16" s="13">
        <v>87.142899999999997</v>
      </c>
      <c r="V16" s="13">
        <v>15.163399999999999</v>
      </c>
    </row>
    <row r="17" spans="1:22" x14ac:dyDescent="0.3">
      <c r="A17">
        <v>77</v>
      </c>
      <c r="B17" s="13">
        <v>493692.15230000002</v>
      </c>
      <c r="C17" s="13">
        <v>5180610.4171000002</v>
      </c>
      <c r="D17" s="1" t="s">
        <v>192</v>
      </c>
      <c r="E17" s="1">
        <v>33</v>
      </c>
      <c r="F17" s="1">
        <v>16</v>
      </c>
      <c r="G17" s="1">
        <v>2</v>
      </c>
      <c r="H17" s="13">
        <v>0.128</v>
      </c>
      <c r="I17" s="13">
        <v>2.1150000000000002</v>
      </c>
      <c r="J17" s="13">
        <v>1.61E-2</v>
      </c>
      <c r="K17" s="13">
        <v>131.6936</v>
      </c>
      <c r="L17" s="13">
        <v>16.523399999999999</v>
      </c>
      <c r="M17" s="13">
        <v>6.7699999999999996E-2</v>
      </c>
      <c r="N17" s="101">
        <v>0.78249999999999997</v>
      </c>
      <c r="O17" s="13">
        <v>9.2999999999999992E-3</v>
      </c>
      <c r="P17" s="13">
        <v>83.959199999999996</v>
      </c>
      <c r="Q17" s="13">
        <v>11.549799999999999</v>
      </c>
      <c r="R17" s="13">
        <v>4.8300000000000003E-2</v>
      </c>
      <c r="S17" s="101">
        <v>1.702</v>
      </c>
      <c r="T17" s="13">
        <v>8.8000000000000005E-3</v>
      </c>
      <c r="U17" s="13">
        <v>192.75200000000001</v>
      </c>
      <c r="V17" s="13">
        <v>35.26</v>
      </c>
    </row>
    <row r="18" spans="1:22" x14ac:dyDescent="0.3">
      <c r="A18">
        <v>95</v>
      </c>
      <c r="B18" s="13">
        <v>493755.95270000002</v>
      </c>
      <c r="C18" s="13">
        <v>5180592.4596999995</v>
      </c>
      <c r="D18" s="1" t="s">
        <v>192</v>
      </c>
      <c r="E18" s="1">
        <v>35</v>
      </c>
      <c r="F18" s="1">
        <v>18</v>
      </c>
      <c r="G18" s="1">
        <v>2</v>
      </c>
      <c r="H18" s="13">
        <v>0.1182</v>
      </c>
      <c r="I18" s="13">
        <v>1.712</v>
      </c>
      <c r="J18" s="13">
        <v>1.9099999999999999E-2</v>
      </c>
      <c r="K18" s="13">
        <v>89.633499999999998</v>
      </c>
      <c r="L18" s="13">
        <v>14.4839</v>
      </c>
      <c r="M18" s="13">
        <v>9.9500000000000005E-2</v>
      </c>
      <c r="N18" s="101">
        <v>1.353</v>
      </c>
      <c r="O18" s="13">
        <v>1.4200000000000001E-2</v>
      </c>
      <c r="P18" s="13">
        <v>95.348799999999997</v>
      </c>
      <c r="Q18" s="13">
        <v>13.6007</v>
      </c>
      <c r="R18" s="13">
        <v>9.4100000000000003E-2</v>
      </c>
      <c r="S18" s="101">
        <v>1.081</v>
      </c>
      <c r="T18" s="13">
        <v>1.41E-2</v>
      </c>
      <c r="U18" s="13">
        <v>76.775599999999997</v>
      </c>
      <c r="V18" s="13">
        <v>11.4817</v>
      </c>
    </row>
    <row r="19" spans="1:22" x14ac:dyDescent="0.3">
      <c r="A19">
        <v>113</v>
      </c>
      <c r="B19" s="13">
        <v>493819.788</v>
      </c>
      <c r="C19" s="13">
        <v>5180608.0618000003</v>
      </c>
      <c r="D19" s="1" t="s">
        <v>192</v>
      </c>
      <c r="E19" s="1">
        <v>37</v>
      </c>
      <c r="F19" s="1">
        <v>20</v>
      </c>
      <c r="G19" s="1">
        <v>2</v>
      </c>
      <c r="H19" s="13">
        <v>0.1273</v>
      </c>
      <c r="I19" s="13">
        <v>2.0830000000000002</v>
      </c>
      <c r="J19" s="13">
        <v>2.01E-2</v>
      </c>
      <c r="K19" s="13">
        <v>103.4774</v>
      </c>
      <c r="L19" s="13">
        <v>16.3629</v>
      </c>
      <c r="M19" s="13">
        <v>0.1129</v>
      </c>
      <c r="N19" s="101">
        <v>1.7949999999999999</v>
      </c>
      <c r="O19" s="13">
        <v>1.72E-2</v>
      </c>
      <c r="P19" s="13">
        <v>104.482</v>
      </c>
      <c r="Q19" s="13">
        <v>15.898999999999999</v>
      </c>
      <c r="R19" s="13">
        <v>9.35E-2</v>
      </c>
      <c r="S19" s="101">
        <v>1.381</v>
      </c>
      <c r="T19" s="13">
        <v>1.2200000000000001E-2</v>
      </c>
      <c r="U19" s="13">
        <v>112.82680000000001</v>
      </c>
      <c r="V19" s="13">
        <v>14.7669</v>
      </c>
    </row>
    <row r="20" spans="1:22" x14ac:dyDescent="0.3">
      <c r="A20">
        <v>130</v>
      </c>
      <c r="B20" s="13">
        <v>493883.62040000001</v>
      </c>
      <c r="C20" s="13">
        <v>5180621.22</v>
      </c>
      <c r="D20" s="1" t="s">
        <v>192</v>
      </c>
      <c r="E20" s="1">
        <v>39</v>
      </c>
      <c r="F20" s="1">
        <v>22</v>
      </c>
      <c r="G20" s="1">
        <v>2</v>
      </c>
      <c r="H20" s="13">
        <v>0.12820000000000001</v>
      </c>
      <c r="I20" s="13">
        <v>1.9119999999999999</v>
      </c>
      <c r="J20" s="13">
        <v>1.89E-2</v>
      </c>
      <c r="K20" s="13">
        <v>101.05710000000001</v>
      </c>
      <c r="L20" s="13">
        <v>14.914199999999999</v>
      </c>
      <c r="M20" s="13">
        <v>8.7800000000000003E-2</v>
      </c>
      <c r="N20" s="101">
        <v>1.3460000000000001</v>
      </c>
      <c r="O20" s="13">
        <v>1.3899999999999999E-2</v>
      </c>
      <c r="P20" s="13">
        <v>97.114000000000004</v>
      </c>
      <c r="Q20" s="13">
        <v>15.332000000000001</v>
      </c>
      <c r="R20" s="13">
        <v>3.9699999999999999E-2</v>
      </c>
      <c r="S20" s="101">
        <v>0.55689999999999995</v>
      </c>
      <c r="T20" s="13">
        <v>5.3E-3</v>
      </c>
      <c r="U20" s="13">
        <v>105.07550000000001</v>
      </c>
      <c r="V20" s="13">
        <v>14.045400000000001</v>
      </c>
    </row>
    <row r="21" spans="1:22" x14ac:dyDescent="0.3">
      <c r="A21">
        <v>146</v>
      </c>
      <c r="B21" s="13">
        <v>493947.43199999997</v>
      </c>
      <c r="C21" s="13">
        <v>5180613.9324000003</v>
      </c>
      <c r="D21" s="1" t="s">
        <v>192</v>
      </c>
      <c r="E21" s="1">
        <v>41</v>
      </c>
      <c r="F21" s="1">
        <v>24</v>
      </c>
      <c r="G21" s="1">
        <v>2</v>
      </c>
      <c r="H21" s="13">
        <v>0.14269999999999999</v>
      </c>
      <c r="I21" s="13">
        <v>2.2650000000000001</v>
      </c>
      <c r="J21" s="13">
        <v>2.12E-2</v>
      </c>
      <c r="K21" s="13">
        <v>106.89</v>
      </c>
      <c r="L21" s="13">
        <v>15.8725</v>
      </c>
      <c r="M21" s="13">
        <v>0.1532</v>
      </c>
      <c r="N21" s="101">
        <v>2.448</v>
      </c>
      <c r="O21" s="13">
        <v>1.9699999999999999E-2</v>
      </c>
      <c r="P21" s="13">
        <v>124.2009</v>
      </c>
      <c r="Q21" s="13">
        <v>15.979100000000001</v>
      </c>
      <c r="R21" s="13">
        <v>0.13039999999999999</v>
      </c>
      <c r="S21" s="101">
        <v>1.8979999999999999</v>
      </c>
      <c r="T21" s="13">
        <v>1.9599999999999999E-2</v>
      </c>
      <c r="U21" s="13">
        <v>96.688699999999997</v>
      </c>
      <c r="V21" s="13">
        <v>14.555199999999999</v>
      </c>
    </row>
    <row r="22" spans="1:22" x14ac:dyDescent="0.3">
      <c r="A22">
        <v>2</v>
      </c>
      <c r="B22" s="13">
        <v>493257.95659999998</v>
      </c>
      <c r="C22" s="13">
        <v>5180626.4462000001</v>
      </c>
      <c r="D22" s="1" t="s">
        <v>192</v>
      </c>
      <c r="E22" s="1">
        <v>43</v>
      </c>
      <c r="F22" s="1">
        <v>3</v>
      </c>
      <c r="G22" s="1">
        <v>3</v>
      </c>
      <c r="H22" s="13">
        <v>9.4100000000000003E-2</v>
      </c>
      <c r="I22" s="13">
        <v>1.36</v>
      </c>
      <c r="J22" s="13">
        <v>1.7100000000000001E-2</v>
      </c>
      <c r="K22" s="13">
        <v>79.300299999999993</v>
      </c>
      <c r="L22" s="13">
        <v>14.445</v>
      </c>
      <c r="M22" s="13">
        <v>0.11210000000000001</v>
      </c>
      <c r="N22" s="101">
        <v>1.9370000000000001</v>
      </c>
      <c r="O22" s="13">
        <v>1.7299999999999999E-2</v>
      </c>
      <c r="P22" s="13">
        <v>111.9653</v>
      </c>
      <c r="Q22" s="13">
        <v>17.279199999999999</v>
      </c>
      <c r="R22" s="13">
        <v>9.3799999999999994E-2</v>
      </c>
      <c r="S22" s="101">
        <v>1.4</v>
      </c>
      <c r="T22" s="13">
        <v>1.67E-2</v>
      </c>
      <c r="U22" s="13">
        <v>83.682000000000002</v>
      </c>
      <c r="V22" s="13">
        <v>14.9206</v>
      </c>
    </row>
    <row r="23" spans="1:22" x14ac:dyDescent="0.3">
      <c r="A23">
        <v>6</v>
      </c>
      <c r="B23" s="13">
        <v>493323.2034</v>
      </c>
      <c r="C23" s="13">
        <v>5180641.4112</v>
      </c>
      <c r="D23" s="1" t="s">
        <v>192</v>
      </c>
      <c r="E23" s="1">
        <v>45</v>
      </c>
      <c r="F23" s="1">
        <v>5</v>
      </c>
      <c r="G23" s="1">
        <v>3</v>
      </c>
      <c r="H23" s="13">
        <v>7.1199999999999999E-2</v>
      </c>
      <c r="I23" s="13">
        <v>1.0469999999999999</v>
      </c>
      <c r="J23" s="13">
        <v>1.18E-2</v>
      </c>
      <c r="K23" s="13">
        <v>89.030600000000007</v>
      </c>
      <c r="L23" s="13">
        <v>14.694699999999999</v>
      </c>
      <c r="M23" s="13">
        <v>5.0999999999999997E-2</v>
      </c>
      <c r="N23" s="101">
        <v>0.74629999999999996</v>
      </c>
      <c r="O23" s="13">
        <v>1.0800000000000001E-2</v>
      </c>
      <c r="P23" s="13">
        <v>68.910399999999996</v>
      </c>
      <c r="Q23" s="13">
        <v>14.624700000000001</v>
      </c>
      <c r="R23" s="13">
        <v>3.3700000000000001E-2</v>
      </c>
      <c r="S23" s="101">
        <v>0.51170000000000004</v>
      </c>
      <c r="T23" s="13">
        <v>7.7999999999999996E-3</v>
      </c>
      <c r="U23" s="13">
        <v>65.351200000000006</v>
      </c>
      <c r="V23" s="13">
        <v>15.166</v>
      </c>
    </row>
    <row r="24" spans="1:22" x14ac:dyDescent="0.3">
      <c r="A24">
        <v>14</v>
      </c>
      <c r="B24" s="13">
        <v>493385.61989999999</v>
      </c>
      <c r="C24" s="13">
        <v>5180649.6398</v>
      </c>
      <c r="D24" s="1" t="s">
        <v>192</v>
      </c>
      <c r="E24" s="1">
        <v>47</v>
      </c>
      <c r="F24" s="1">
        <v>7</v>
      </c>
      <c r="G24" s="1">
        <v>3</v>
      </c>
      <c r="H24" s="13">
        <v>0.11509999999999999</v>
      </c>
      <c r="I24" s="13">
        <v>1.724</v>
      </c>
      <c r="J24" s="13">
        <v>2.06E-2</v>
      </c>
      <c r="K24" s="13">
        <v>83.73</v>
      </c>
      <c r="L24" s="13">
        <v>14.978300000000001</v>
      </c>
      <c r="M24" s="13">
        <v>0.1115</v>
      </c>
      <c r="N24" s="101">
        <v>1.7090000000000001</v>
      </c>
      <c r="O24" s="13">
        <v>1.7899999999999999E-2</v>
      </c>
      <c r="P24" s="13">
        <v>95.421599999999998</v>
      </c>
      <c r="Q24" s="13">
        <v>15.327400000000001</v>
      </c>
      <c r="R24" s="13">
        <v>4.1599999999999998E-2</v>
      </c>
      <c r="S24" s="101">
        <v>0.61470000000000002</v>
      </c>
      <c r="T24" s="13">
        <v>7.7999999999999996E-3</v>
      </c>
      <c r="U24" s="13">
        <v>78.505799999999994</v>
      </c>
      <c r="V24" s="13">
        <v>14.7622</v>
      </c>
    </row>
    <row r="25" spans="1:22" x14ac:dyDescent="0.3">
      <c r="A25">
        <v>24</v>
      </c>
      <c r="B25" s="13">
        <v>493449.42330000002</v>
      </c>
      <c r="C25" s="13">
        <v>5180635.6794999996</v>
      </c>
      <c r="D25" s="1" t="s">
        <v>192</v>
      </c>
      <c r="E25" s="1">
        <v>49</v>
      </c>
      <c r="F25" s="1">
        <v>9</v>
      </c>
      <c r="G25" s="1">
        <v>3</v>
      </c>
      <c r="H25" s="13">
        <v>0.13830000000000001</v>
      </c>
      <c r="I25" s="13">
        <v>2.302</v>
      </c>
      <c r="J25" s="13">
        <v>2.35E-2</v>
      </c>
      <c r="K25" s="13">
        <v>97.915800000000004</v>
      </c>
      <c r="L25" s="13">
        <v>16.645</v>
      </c>
      <c r="M25" s="13">
        <v>0.13100000000000001</v>
      </c>
      <c r="N25" s="101">
        <v>2.0720000000000001</v>
      </c>
      <c r="O25" s="13">
        <v>2.3099999999999999E-2</v>
      </c>
      <c r="P25" s="13">
        <v>89.619399999999999</v>
      </c>
      <c r="Q25" s="13">
        <v>15.816800000000001</v>
      </c>
      <c r="R25" s="13">
        <v>9.0899999999999995E-2</v>
      </c>
      <c r="S25" s="101">
        <v>1.3440000000000001</v>
      </c>
      <c r="T25" s="13">
        <v>1.6199999999999999E-2</v>
      </c>
      <c r="U25" s="13">
        <v>82.911799999999999</v>
      </c>
      <c r="V25" s="13">
        <v>14.783899999999999</v>
      </c>
    </row>
    <row r="26" spans="1:22" x14ac:dyDescent="0.3">
      <c r="A26">
        <v>37</v>
      </c>
      <c r="B26" s="13">
        <v>493514.03759999998</v>
      </c>
      <c r="C26" s="13">
        <v>5180631.0323999999</v>
      </c>
      <c r="D26" s="1" t="s">
        <v>192</v>
      </c>
      <c r="E26" s="1">
        <v>51</v>
      </c>
      <c r="F26" s="1">
        <v>11</v>
      </c>
      <c r="G26" s="1">
        <v>3</v>
      </c>
      <c r="H26" s="13">
        <v>0.13200000000000001</v>
      </c>
      <c r="I26" s="13">
        <v>2.0609999999999999</v>
      </c>
      <c r="J26" s="13">
        <v>2.2100000000000002E-2</v>
      </c>
      <c r="K26" s="13">
        <v>93.469399999999993</v>
      </c>
      <c r="L26" s="13">
        <v>15.6136</v>
      </c>
      <c r="M26" s="13">
        <v>9.06E-2</v>
      </c>
      <c r="N26" s="101">
        <v>1.35</v>
      </c>
      <c r="O26" s="13">
        <v>1.46E-2</v>
      </c>
      <c r="P26" s="13">
        <v>92.213099999999997</v>
      </c>
      <c r="Q26" s="13">
        <v>14.897399999999999</v>
      </c>
      <c r="R26" s="13">
        <v>5.2999999999999999E-2</v>
      </c>
      <c r="S26" s="101">
        <v>0.76149999999999995</v>
      </c>
      <c r="T26" s="13">
        <v>9.1999999999999998E-3</v>
      </c>
      <c r="U26" s="13">
        <v>82.413399999999996</v>
      </c>
      <c r="V26" s="13">
        <v>14.367900000000001</v>
      </c>
    </row>
    <row r="27" spans="1:22" x14ac:dyDescent="0.3">
      <c r="A27">
        <v>53</v>
      </c>
      <c r="B27" s="13">
        <v>493577.06160000002</v>
      </c>
      <c r="C27" s="13">
        <v>5180636.4305999996</v>
      </c>
      <c r="D27" s="1" t="s">
        <v>192</v>
      </c>
      <c r="E27" s="1">
        <v>53</v>
      </c>
      <c r="F27" s="1">
        <v>13</v>
      </c>
      <c r="G27" s="1">
        <v>3</v>
      </c>
      <c r="H27" s="13">
        <v>0.14960000000000001</v>
      </c>
      <c r="I27" s="13">
        <v>2.3780000000000001</v>
      </c>
      <c r="J27" s="13">
        <v>2.4E-2</v>
      </c>
      <c r="K27" s="13">
        <v>99.165999999999997</v>
      </c>
      <c r="L27" s="13">
        <v>15.8957</v>
      </c>
      <c r="M27" s="13">
        <v>0.13769999999999999</v>
      </c>
      <c r="N27" s="101">
        <v>2.1640000000000001</v>
      </c>
      <c r="O27" s="13">
        <v>2.1999999999999999E-2</v>
      </c>
      <c r="P27" s="13">
        <v>98.363600000000005</v>
      </c>
      <c r="Q27" s="13">
        <v>15.715299999999999</v>
      </c>
      <c r="R27" s="13">
        <v>8.8300000000000003E-2</v>
      </c>
      <c r="S27" s="101">
        <v>1.3169999999999999</v>
      </c>
      <c r="T27" s="13">
        <v>1.32E-2</v>
      </c>
      <c r="U27" s="13">
        <v>99.621799999999993</v>
      </c>
      <c r="V27" s="13">
        <v>14.913399999999999</v>
      </c>
    </row>
    <row r="28" spans="1:22" x14ac:dyDescent="0.3">
      <c r="A28">
        <v>70</v>
      </c>
      <c r="B28" s="13">
        <v>493640.87839999999</v>
      </c>
      <c r="C28" s="13">
        <v>5180634.5846999995</v>
      </c>
      <c r="D28" s="1" t="s">
        <v>192</v>
      </c>
      <c r="E28" s="1">
        <v>55</v>
      </c>
      <c r="F28" s="1">
        <v>15</v>
      </c>
      <c r="G28" s="1">
        <v>3</v>
      </c>
      <c r="H28" s="13">
        <v>0.1143</v>
      </c>
      <c r="I28" s="13">
        <v>1.772</v>
      </c>
      <c r="J28" s="13">
        <v>1.8599999999999998E-2</v>
      </c>
      <c r="K28" s="13">
        <v>95.422700000000006</v>
      </c>
      <c r="L28" s="13">
        <v>15.5031</v>
      </c>
      <c r="M28" s="13">
        <v>0.1366</v>
      </c>
      <c r="N28" s="101">
        <v>2.2120000000000002</v>
      </c>
      <c r="O28" s="13">
        <v>2.3E-2</v>
      </c>
      <c r="P28" s="13">
        <v>96.006900000000002</v>
      </c>
      <c r="Q28" s="13">
        <v>16.193300000000001</v>
      </c>
      <c r="R28" s="13">
        <v>6.4500000000000002E-2</v>
      </c>
      <c r="S28" s="101">
        <v>0.96660000000000001</v>
      </c>
      <c r="T28" s="13">
        <v>1.2699999999999999E-2</v>
      </c>
      <c r="U28" s="13">
        <v>76.170199999999994</v>
      </c>
      <c r="V28" s="13">
        <v>14.974399999999999</v>
      </c>
    </row>
    <row r="29" spans="1:22" x14ac:dyDescent="0.3">
      <c r="A29">
        <v>88</v>
      </c>
      <c r="B29" s="13">
        <v>493704.7095</v>
      </c>
      <c r="C29" s="13">
        <v>5180646.2962999996</v>
      </c>
      <c r="D29" s="1" t="s">
        <v>192</v>
      </c>
      <c r="E29" s="1">
        <v>57</v>
      </c>
      <c r="F29" s="1">
        <v>17</v>
      </c>
      <c r="G29" s="1">
        <v>3</v>
      </c>
      <c r="H29" s="13">
        <v>0.1421</v>
      </c>
      <c r="I29" s="13">
        <v>2.286</v>
      </c>
      <c r="J29" s="13">
        <v>2.1999999999999999E-2</v>
      </c>
      <c r="K29" s="13">
        <v>103.7205</v>
      </c>
      <c r="L29" s="13">
        <v>16.087299999999999</v>
      </c>
      <c r="M29" s="13">
        <v>0.1313</v>
      </c>
      <c r="N29" s="101">
        <v>2.0150000000000001</v>
      </c>
      <c r="O29" s="13">
        <v>1.9599999999999999E-2</v>
      </c>
      <c r="P29" s="13">
        <v>102.5445</v>
      </c>
      <c r="Q29" s="13">
        <v>15.346500000000001</v>
      </c>
      <c r="R29" s="13">
        <v>6.3E-2</v>
      </c>
      <c r="S29" s="101">
        <v>0.87960000000000005</v>
      </c>
      <c r="T29" s="13">
        <v>1.2699999999999999E-2</v>
      </c>
      <c r="U29" s="13">
        <v>69.042400000000001</v>
      </c>
      <c r="V29" s="13">
        <v>13.9663</v>
      </c>
    </row>
    <row r="30" spans="1:22" x14ac:dyDescent="0.3">
      <c r="A30">
        <v>105</v>
      </c>
      <c r="B30" s="13">
        <v>493770.79739999998</v>
      </c>
      <c r="C30" s="13">
        <v>5180636.9422000004</v>
      </c>
      <c r="D30" s="1" t="s">
        <v>192</v>
      </c>
      <c r="E30" s="1">
        <v>59</v>
      </c>
      <c r="F30" s="1">
        <v>19</v>
      </c>
      <c r="G30" s="1">
        <v>3</v>
      </c>
      <c r="H30" s="13">
        <v>0.1115</v>
      </c>
      <c r="I30" s="13">
        <v>1.8340000000000001</v>
      </c>
      <c r="J30" s="13">
        <v>1.8700000000000001E-2</v>
      </c>
      <c r="K30" s="13">
        <v>98.179900000000004</v>
      </c>
      <c r="L30" s="13">
        <v>16.448399999999999</v>
      </c>
      <c r="M30" s="13">
        <v>0.10630000000000001</v>
      </c>
      <c r="N30" s="101">
        <v>1.718</v>
      </c>
      <c r="O30" s="13">
        <v>1.7600000000000001E-2</v>
      </c>
      <c r="P30" s="13">
        <v>97.6691</v>
      </c>
      <c r="Q30" s="13">
        <v>16.161799999999999</v>
      </c>
      <c r="R30" s="13">
        <v>8.5400000000000004E-2</v>
      </c>
      <c r="S30" s="101">
        <v>1.2589999999999999</v>
      </c>
      <c r="T30" s="13">
        <v>1.6199999999999999E-2</v>
      </c>
      <c r="U30" s="13">
        <v>77.476900000000001</v>
      </c>
      <c r="V30" s="13">
        <v>14.7372</v>
      </c>
    </row>
    <row r="31" spans="1:22" x14ac:dyDescent="0.3">
      <c r="A31">
        <v>123</v>
      </c>
      <c r="B31" s="13">
        <v>493832.32370000001</v>
      </c>
      <c r="C31" s="13">
        <v>5180623.8283000002</v>
      </c>
      <c r="D31" s="1" t="s">
        <v>192</v>
      </c>
      <c r="E31" s="1">
        <v>61</v>
      </c>
      <c r="F31" s="1">
        <v>21</v>
      </c>
      <c r="G31" s="1">
        <v>3</v>
      </c>
      <c r="H31" s="13">
        <v>0.12130000000000001</v>
      </c>
      <c r="I31" s="13">
        <v>2</v>
      </c>
      <c r="J31" s="13">
        <v>0.02</v>
      </c>
      <c r="K31" s="13">
        <v>100.1502</v>
      </c>
      <c r="L31" s="13">
        <v>16.488</v>
      </c>
      <c r="M31" s="13">
        <v>0.1076</v>
      </c>
      <c r="N31" s="101">
        <v>1.718</v>
      </c>
      <c r="O31" s="13">
        <v>1.4500000000000001E-2</v>
      </c>
      <c r="P31" s="13">
        <v>118.6464</v>
      </c>
      <c r="Q31" s="13">
        <v>15.9665</v>
      </c>
      <c r="R31" s="13">
        <v>6.8000000000000005E-2</v>
      </c>
      <c r="S31" s="101">
        <v>1.1970000000000001</v>
      </c>
      <c r="T31" s="13">
        <v>1.1299999999999999E-2</v>
      </c>
      <c r="U31" s="13">
        <v>106.30549999999999</v>
      </c>
      <c r="V31" s="13">
        <v>17.605499999999999</v>
      </c>
    </row>
    <row r="32" spans="1:22" x14ac:dyDescent="0.3">
      <c r="A32">
        <v>140</v>
      </c>
      <c r="B32" s="13">
        <v>493896.16899999999</v>
      </c>
      <c r="C32" s="13">
        <v>5180649.7655999996</v>
      </c>
      <c r="D32" s="1" t="s">
        <v>192</v>
      </c>
      <c r="E32" s="1">
        <v>63</v>
      </c>
      <c r="F32" s="1">
        <v>23</v>
      </c>
      <c r="G32" s="1">
        <v>3</v>
      </c>
      <c r="H32" s="13">
        <v>0.14990000000000001</v>
      </c>
      <c r="I32" s="13">
        <v>2.423</v>
      </c>
      <c r="J32" s="13">
        <v>2.24E-2</v>
      </c>
      <c r="K32" s="13">
        <v>108.0732</v>
      </c>
      <c r="L32" s="13">
        <v>16.164100000000001</v>
      </c>
      <c r="M32" s="13">
        <v>0.1608</v>
      </c>
      <c r="N32" s="101">
        <v>2.2250000000000001</v>
      </c>
      <c r="O32" s="13">
        <v>2.2700000000000001E-2</v>
      </c>
      <c r="P32" s="13">
        <v>98.190600000000003</v>
      </c>
      <c r="Q32" s="13">
        <v>13.8371</v>
      </c>
      <c r="R32" s="13">
        <v>0.1804</v>
      </c>
      <c r="S32" s="101">
        <v>2.6549999999999998</v>
      </c>
      <c r="T32" s="13">
        <v>2.5899999999999999E-2</v>
      </c>
      <c r="U32" s="13">
        <v>102.50960000000001</v>
      </c>
      <c r="V32" s="13">
        <v>14.7173</v>
      </c>
    </row>
    <row r="33" spans="1:22" x14ac:dyDescent="0.3">
      <c r="A33">
        <v>153</v>
      </c>
      <c r="B33" s="13">
        <v>493959.97460000002</v>
      </c>
      <c r="C33" s="13">
        <v>5180636.9220000003</v>
      </c>
      <c r="D33" s="1" t="s">
        <v>192</v>
      </c>
      <c r="E33" s="1">
        <v>65</v>
      </c>
      <c r="F33" s="1">
        <v>25</v>
      </c>
      <c r="G33" s="1">
        <v>3</v>
      </c>
      <c r="H33" s="13">
        <v>0.1759</v>
      </c>
      <c r="I33" s="13">
        <v>2.6549999999999998</v>
      </c>
      <c r="J33" s="13">
        <v>2.5700000000000001E-2</v>
      </c>
      <c r="K33" s="13">
        <v>103.2672</v>
      </c>
      <c r="L33" s="13">
        <v>15.0938</v>
      </c>
      <c r="M33" s="13">
        <v>0.15359999999999999</v>
      </c>
      <c r="N33" s="101">
        <v>2.0819999999999999</v>
      </c>
      <c r="O33" s="13">
        <v>2.1000000000000001E-2</v>
      </c>
      <c r="P33" s="13">
        <v>99.095699999999994</v>
      </c>
      <c r="Q33" s="13">
        <v>13.5547</v>
      </c>
      <c r="R33" s="13">
        <v>0.12039999999999999</v>
      </c>
      <c r="S33" s="101">
        <v>1.651</v>
      </c>
      <c r="T33" s="13">
        <v>1.9400000000000001E-2</v>
      </c>
      <c r="U33" s="13">
        <v>84.927999999999997</v>
      </c>
      <c r="V33" s="13">
        <v>13.7126</v>
      </c>
    </row>
    <row r="34" spans="1:22" x14ac:dyDescent="0.3">
      <c r="A34">
        <v>165</v>
      </c>
      <c r="B34" s="13">
        <v>494023.79519999999</v>
      </c>
      <c r="C34" s="13">
        <v>5180638.7472000001</v>
      </c>
      <c r="D34" s="1" t="s">
        <v>192</v>
      </c>
      <c r="E34" s="1">
        <v>67</v>
      </c>
      <c r="F34" s="1">
        <v>27</v>
      </c>
      <c r="G34" s="1">
        <v>3</v>
      </c>
      <c r="H34" s="13">
        <v>0.1827</v>
      </c>
      <c r="I34" s="13">
        <v>2.6589999999999998</v>
      </c>
      <c r="J34" s="13">
        <v>2.2100000000000002E-2</v>
      </c>
      <c r="K34" s="13">
        <v>120.5896</v>
      </c>
      <c r="L34" s="13">
        <v>14.553900000000001</v>
      </c>
      <c r="M34" s="13">
        <v>0.16850000000000001</v>
      </c>
      <c r="N34" s="101">
        <v>2.3889999999999998</v>
      </c>
      <c r="O34" s="13">
        <v>2.3300000000000001E-2</v>
      </c>
      <c r="P34" s="13">
        <v>102.7527</v>
      </c>
      <c r="Q34" s="13">
        <v>14.178000000000001</v>
      </c>
      <c r="R34" s="13">
        <v>0.1072</v>
      </c>
      <c r="S34" s="101">
        <v>1.296</v>
      </c>
      <c r="T34" s="13">
        <v>1.6899999999999998E-2</v>
      </c>
      <c r="U34" s="13">
        <v>76.731800000000007</v>
      </c>
      <c r="V34" s="13">
        <v>12.089600000000001</v>
      </c>
    </row>
    <row r="35" spans="1:22" x14ac:dyDescent="0.3">
      <c r="A35">
        <v>5</v>
      </c>
      <c r="B35" s="13">
        <v>493296.53989999997</v>
      </c>
      <c r="C35" s="13">
        <v>5180655.4057999998</v>
      </c>
      <c r="D35" s="1" t="s">
        <v>192</v>
      </c>
      <c r="E35" s="1">
        <v>69</v>
      </c>
      <c r="F35" s="1">
        <v>4</v>
      </c>
      <c r="G35" s="1">
        <v>4</v>
      </c>
      <c r="H35" s="13">
        <v>0.1042</v>
      </c>
      <c r="I35" s="13">
        <v>1.494</v>
      </c>
      <c r="J35" s="13">
        <v>1.7899999999999999E-2</v>
      </c>
      <c r="K35" s="13">
        <v>83.463700000000003</v>
      </c>
      <c r="L35" s="13">
        <v>14.3378</v>
      </c>
      <c r="M35" s="13">
        <v>9.6100000000000005E-2</v>
      </c>
      <c r="N35" s="101">
        <v>1.327</v>
      </c>
      <c r="O35" s="13">
        <v>1.67E-2</v>
      </c>
      <c r="P35" s="13">
        <v>79.604100000000003</v>
      </c>
      <c r="Q35" s="13">
        <v>13.812799999999999</v>
      </c>
      <c r="R35" s="13">
        <v>9.3600000000000003E-2</v>
      </c>
      <c r="S35" s="101">
        <v>1.2849999999999999</v>
      </c>
      <c r="T35" s="13">
        <v>1.6899999999999998E-2</v>
      </c>
      <c r="U35" s="13">
        <v>76.125600000000006</v>
      </c>
      <c r="V35" s="13">
        <v>13.734500000000001</v>
      </c>
    </row>
    <row r="36" spans="1:22" x14ac:dyDescent="0.3">
      <c r="A36">
        <v>10</v>
      </c>
      <c r="B36" s="13">
        <v>493360.37680000003</v>
      </c>
      <c r="C36" s="13">
        <v>5180672.0032000002</v>
      </c>
      <c r="D36" s="1" t="s">
        <v>192</v>
      </c>
      <c r="E36" s="1">
        <v>71</v>
      </c>
      <c r="F36" s="1">
        <v>6</v>
      </c>
      <c r="G36" s="1">
        <v>4</v>
      </c>
      <c r="H36" s="13">
        <v>0.1016</v>
      </c>
      <c r="I36" s="13">
        <v>1.44</v>
      </c>
      <c r="J36" s="13">
        <v>1.5699999999999999E-2</v>
      </c>
      <c r="K36" s="13">
        <v>91.836699999999993</v>
      </c>
      <c r="L36" s="13">
        <v>14.1732</v>
      </c>
      <c r="M36" s="13">
        <v>0.1021</v>
      </c>
      <c r="N36" s="101">
        <v>1.478</v>
      </c>
      <c r="O36" s="13">
        <v>1.6400000000000001E-2</v>
      </c>
      <c r="P36" s="13">
        <v>90.342299999999994</v>
      </c>
      <c r="Q36" s="13">
        <v>14.476000000000001</v>
      </c>
      <c r="R36" s="13">
        <v>8.6300000000000002E-2</v>
      </c>
      <c r="S36" s="101">
        <v>1.2330000000000001</v>
      </c>
      <c r="T36" s="13">
        <v>1.54E-2</v>
      </c>
      <c r="U36" s="13">
        <v>80.273399999999995</v>
      </c>
      <c r="V36" s="13">
        <v>14.2874</v>
      </c>
    </row>
    <row r="37" spans="1:22" x14ac:dyDescent="0.3">
      <c r="A37">
        <v>19</v>
      </c>
      <c r="B37" s="13">
        <v>493421.8027</v>
      </c>
      <c r="C37" s="13">
        <v>5180680.0438999999</v>
      </c>
      <c r="D37" s="1" t="s">
        <v>192</v>
      </c>
      <c r="E37" s="1">
        <v>73</v>
      </c>
      <c r="F37" s="1">
        <v>8</v>
      </c>
      <c r="G37" s="1">
        <v>4</v>
      </c>
      <c r="H37" s="13">
        <v>0.13400000000000001</v>
      </c>
      <c r="I37" s="13">
        <v>1.9690000000000001</v>
      </c>
      <c r="J37" s="13">
        <v>0.02</v>
      </c>
      <c r="K37" s="13">
        <v>98.499200000000002</v>
      </c>
      <c r="L37" s="13">
        <v>14.694000000000001</v>
      </c>
      <c r="M37" s="13">
        <v>0.12920000000000001</v>
      </c>
      <c r="N37" s="101">
        <v>1.927</v>
      </c>
      <c r="O37" s="13">
        <v>2.2200000000000001E-2</v>
      </c>
      <c r="P37" s="13">
        <v>86.762699999999995</v>
      </c>
      <c r="Q37" s="13">
        <v>14.914899999999999</v>
      </c>
      <c r="R37" s="13">
        <v>8.2400000000000001E-2</v>
      </c>
      <c r="S37" s="101">
        <v>1.1060000000000001</v>
      </c>
      <c r="T37" s="13">
        <v>1.2E-2</v>
      </c>
      <c r="U37" s="13">
        <v>92.013300000000001</v>
      </c>
      <c r="V37" s="13">
        <v>13.425599999999999</v>
      </c>
    </row>
    <row r="38" spans="1:22" x14ac:dyDescent="0.3">
      <c r="A38">
        <v>30</v>
      </c>
      <c r="B38" s="13">
        <v>493488.02279999998</v>
      </c>
      <c r="C38" s="13">
        <v>5180680.5308999997</v>
      </c>
      <c r="D38" s="1" t="s">
        <v>192</v>
      </c>
      <c r="E38" s="1">
        <v>75</v>
      </c>
      <c r="F38" s="1">
        <v>10</v>
      </c>
      <c r="G38" s="1">
        <v>4</v>
      </c>
      <c r="H38" s="13">
        <v>0.14419999999999999</v>
      </c>
      <c r="I38" s="13">
        <v>2.1829999999999998</v>
      </c>
      <c r="J38" s="13">
        <v>2.4299999999999999E-2</v>
      </c>
      <c r="K38" s="13">
        <v>89.835400000000007</v>
      </c>
      <c r="L38" s="13">
        <v>15.1387</v>
      </c>
      <c r="M38" s="13">
        <v>0.1366</v>
      </c>
      <c r="N38" s="101">
        <v>2.0139999999999998</v>
      </c>
      <c r="O38" s="13">
        <v>2.2499999999999999E-2</v>
      </c>
      <c r="P38" s="13">
        <v>89.550899999999999</v>
      </c>
      <c r="Q38" s="13">
        <v>14.7438</v>
      </c>
      <c r="R38" s="13">
        <v>0.1052</v>
      </c>
      <c r="S38" s="101">
        <v>1.482</v>
      </c>
      <c r="T38" s="13">
        <v>1.7399999999999999E-2</v>
      </c>
      <c r="U38" s="13">
        <v>85.025800000000004</v>
      </c>
      <c r="V38" s="13">
        <v>14.0875</v>
      </c>
    </row>
    <row r="39" spans="1:22" x14ac:dyDescent="0.3">
      <c r="A39">
        <v>44</v>
      </c>
      <c r="B39" s="13">
        <v>493551.83350000001</v>
      </c>
      <c r="C39" s="13">
        <v>5180673.4612999996</v>
      </c>
      <c r="D39" s="1" t="s">
        <v>192</v>
      </c>
      <c r="E39" s="1">
        <v>77</v>
      </c>
      <c r="F39" s="1">
        <v>12</v>
      </c>
      <c r="G39" s="1">
        <v>4</v>
      </c>
      <c r="H39" s="13">
        <v>0.15029999999999999</v>
      </c>
      <c r="I39" s="13">
        <v>2.2970000000000002</v>
      </c>
      <c r="J39" s="13">
        <v>2.2700000000000001E-2</v>
      </c>
      <c r="K39" s="13">
        <v>101.01139999999999</v>
      </c>
      <c r="L39" s="13">
        <v>15.2828</v>
      </c>
      <c r="M39" s="13">
        <v>0.11940000000000001</v>
      </c>
      <c r="N39" s="101">
        <v>1.774</v>
      </c>
      <c r="O39" s="13">
        <v>1.8499999999999999E-2</v>
      </c>
      <c r="P39" s="13">
        <v>95.788300000000007</v>
      </c>
      <c r="Q39" s="13">
        <v>14.8576</v>
      </c>
      <c r="R39" s="13">
        <v>9.0899999999999995E-2</v>
      </c>
      <c r="S39" s="101">
        <v>1.296</v>
      </c>
      <c r="T39" s="13">
        <v>1.4200000000000001E-2</v>
      </c>
      <c r="U39" s="13">
        <v>91.396299999999997</v>
      </c>
      <c r="V39" s="13">
        <v>14.2653</v>
      </c>
    </row>
    <row r="40" spans="1:22" x14ac:dyDescent="0.3">
      <c r="A40">
        <v>60</v>
      </c>
      <c r="B40" s="13">
        <v>493615.65370000002</v>
      </c>
      <c r="C40" s="13">
        <v>5180675.1710999999</v>
      </c>
      <c r="D40" s="1" t="s">
        <v>192</v>
      </c>
      <c r="E40" s="1">
        <v>79</v>
      </c>
      <c r="F40" s="1">
        <v>14</v>
      </c>
      <c r="G40" s="1">
        <v>4</v>
      </c>
      <c r="H40" s="13">
        <v>0.16819999999999999</v>
      </c>
      <c r="I40" s="13">
        <v>2.5910000000000002</v>
      </c>
      <c r="J40" s="13">
        <v>2.8400000000000002E-2</v>
      </c>
      <c r="K40" s="13">
        <v>91.296700000000001</v>
      </c>
      <c r="L40" s="13">
        <v>15.404299999999999</v>
      </c>
      <c r="M40" s="13">
        <v>0.1202</v>
      </c>
      <c r="N40" s="101">
        <v>1.7849999999999999</v>
      </c>
      <c r="O40" s="13">
        <v>2.06E-2</v>
      </c>
      <c r="P40" s="13">
        <v>86.692599999999999</v>
      </c>
      <c r="Q40" s="13">
        <v>14.850199999999999</v>
      </c>
      <c r="R40" s="13">
        <v>9.9400000000000002E-2</v>
      </c>
      <c r="S40" s="101">
        <v>1.4750000000000001</v>
      </c>
      <c r="T40" s="13">
        <v>1.9400000000000001E-2</v>
      </c>
      <c r="U40" s="13">
        <v>76.070099999999996</v>
      </c>
      <c r="V40" s="13">
        <v>14.843500000000001</v>
      </c>
    </row>
    <row r="41" spans="1:22" x14ac:dyDescent="0.3">
      <c r="A41">
        <v>78</v>
      </c>
      <c r="B41" s="13">
        <v>493679.47080000001</v>
      </c>
      <c r="C41" s="13">
        <v>5180673.9923</v>
      </c>
      <c r="D41" s="1" t="s">
        <v>192</v>
      </c>
      <c r="E41" s="1">
        <v>81</v>
      </c>
      <c r="F41" s="1">
        <v>16</v>
      </c>
      <c r="G41" s="1">
        <v>4</v>
      </c>
      <c r="H41" s="13">
        <v>0.14080000000000001</v>
      </c>
      <c r="I41" s="13">
        <v>2.1509999999999998</v>
      </c>
      <c r="J41" s="13">
        <v>2.3199999999999998E-2</v>
      </c>
      <c r="K41" s="13">
        <v>92.835599999999999</v>
      </c>
      <c r="L41" s="13">
        <v>15.276999999999999</v>
      </c>
      <c r="M41" s="13">
        <v>0.1411</v>
      </c>
      <c r="N41" s="101">
        <v>2.1480000000000001</v>
      </c>
      <c r="O41" s="13">
        <v>2.4299999999999999E-2</v>
      </c>
      <c r="P41" s="13">
        <v>88.286100000000005</v>
      </c>
      <c r="Q41" s="13">
        <v>15.2232</v>
      </c>
      <c r="R41" s="13">
        <v>8.3299999999999999E-2</v>
      </c>
      <c r="S41" s="101">
        <v>1.22</v>
      </c>
      <c r="T41" s="13">
        <v>1.5800000000000002E-2</v>
      </c>
      <c r="U41" s="13">
        <v>77.117599999999996</v>
      </c>
      <c r="V41" s="13">
        <v>14.647600000000001</v>
      </c>
    </row>
    <row r="42" spans="1:22" x14ac:dyDescent="0.3">
      <c r="A42">
        <v>96</v>
      </c>
      <c r="B42" s="13">
        <v>493743.27039999998</v>
      </c>
      <c r="C42" s="13">
        <v>5180656.0347999996</v>
      </c>
      <c r="D42" s="1" t="s">
        <v>192</v>
      </c>
      <c r="E42" s="1">
        <v>83</v>
      </c>
      <c r="F42" s="1">
        <v>18</v>
      </c>
      <c r="G42" s="1">
        <v>4</v>
      </c>
      <c r="H42" s="13">
        <v>0.13270000000000001</v>
      </c>
      <c r="I42" s="13">
        <v>2.125</v>
      </c>
      <c r="J42" s="13">
        <v>1.9900000000000001E-2</v>
      </c>
      <c r="K42" s="13">
        <v>106.999</v>
      </c>
      <c r="L42" s="13">
        <v>16.0136</v>
      </c>
      <c r="M42" s="13">
        <v>0.12</v>
      </c>
      <c r="N42" s="101">
        <v>1.95</v>
      </c>
      <c r="O42" s="13">
        <v>1.95E-2</v>
      </c>
      <c r="P42" s="13">
        <v>99.948800000000006</v>
      </c>
      <c r="Q42" s="13">
        <v>16.25</v>
      </c>
      <c r="R42" s="13">
        <v>6.9800000000000001E-2</v>
      </c>
      <c r="S42" s="101">
        <v>0.99299999999999999</v>
      </c>
      <c r="T42" s="13">
        <v>1.35E-2</v>
      </c>
      <c r="U42" s="13">
        <v>73.338300000000004</v>
      </c>
      <c r="V42" s="13">
        <v>14.216200000000001</v>
      </c>
    </row>
    <row r="43" spans="1:22" x14ac:dyDescent="0.3">
      <c r="A43">
        <v>114</v>
      </c>
      <c r="B43" s="13">
        <v>493807.10499999998</v>
      </c>
      <c r="C43" s="13">
        <v>5180671.6368000004</v>
      </c>
      <c r="D43" s="1" t="s">
        <v>192</v>
      </c>
      <c r="E43" s="1">
        <v>85</v>
      </c>
      <c r="F43" s="1">
        <v>20</v>
      </c>
      <c r="G43" s="1">
        <v>4</v>
      </c>
      <c r="H43" s="13">
        <v>0.13650000000000001</v>
      </c>
      <c r="I43" s="13">
        <v>2.1829999999999998</v>
      </c>
      <c r="J43" s="13">
        <v>2.3300000000000001E-2</v>
      </c>
      <c r="K43" s="13">
        <v>93.811800000000005</v>
      </c>
      <c r="L43" s="13">
        <v>15.992699999999999</v>
      </c>
      <c r="M43" s="13">
        <v>0.1353</v>
      </c>
      <c r="N43" s="101">
        <v>2.133</v>
      </c>
      <c r="O43" s="13">
        <v>2.4299999999999999E-2</v>
      </c>
      <c r="P43" s="13">
        <v>87.886300000000006</v>
      </c>
      <c r="Q43" s="13">
        <v>15.765000000000001</v>
      </c>
      <c r="R43" s="13">
        <v>0.1031</v>
      </c>
      <c r="S43" s="101">
        <v>1.536</v>
      </c>
      <c r="T43" s="13">
        <v>1.7399999999999999E-2</v>
      </c>
      <c r="U43" s="13">
        <v>88.428299999999993</v>
      </c>
      <c r="V43" s="13">
        <v>14.898199999999999</v>
      </c>
    </row>
    <row r="44" spans="1:22" x14ac:dyDescent="0.3">
      <c r="A44">
        <v>131</v>
      </c>
      <c r="B44" s="13">
        <v>493870.93680000002</v>
      </c>
      <c r="C44" s="13">
        <v>5180684.7948000003</v>
      </c>
      <c r="D44" s="1" t="s">
        <v>192</v>
      </c>
      <c r="E44" s="1">
        <v>87</v>
      </c>
      <c r="F44" s="1">
        <v>22</v>
      </c>
      <c r="G44" s="1">
        <v>4</v>
      </c>
      <c r="H44" s="13">
        <v>7.1199999999999999E-2</v>
      </c>
      <c r="I44" s="13">
        <v>1.0089999999999999</v>
      </c>
      <c r="J44" s="13">
        <v>1.37E-2</v>
      </c>
      <c r="K44" s="13">
        <v>73.488699999999994</v>
      </c>
      <c r="L44" s="13">
        <v>14.163399999999999</v>
      </c>
      <c r="M44" s="13">
        <v>9.0200000000000002E-2</v>
      </c>
      <c r="N44" s="101">
        <v>1.391</v>
      </c>
      <c r="O44" s="13">
        <v>1.6400000000000001E-2</v>
      </c>
      <c r="P44" s="13">
        <v>84.920599999999993</v>
      </c>
      <c r="Q44" s="13">
        <v>15.426399999999999</v>
      </c>
      <c r="R44" s="13">
        <v>9.6500000000000002E-2</v>
      </c>
      <c r="S44" s="101">
        <v>1.5680000000000001</v>
      </c>
      <c r="T44" s="13">
        <v>1.6400000000000001E-2</v>
      </c>
      <c r="U44" s="13">
        <v>95.784999999999997</v>
      </c>
      <c r="V44" s="13">
        <v>16.247</v>
      </c>
    </row>
    <row r="45" spans="1:22" x14ac:dyDescent="0.3">
      <c r="A45">
        <v>147</v>
      </c>
      <c r="B45" s="13">
        <v>493935.20289999997</v>
      </c>
      <c r="C45" s="13">
        <v>5180676.1414000001</v>
      </c>
      <c r="D45" s="1" t="s">
        <v>192</v>
      </c>
      <c r="E45" s="1">
        <v>89</v>
      </c>
      <c r="F45" s="1">
        <v>24</v>
      </c>
      <c r="G45" s="1">
        <v>4</v>
      </c>
      <c r="H45" s="13">
        <v>0.12620000000000001</v>
      </c>
      <c r="I45" s="13">
        <v>2.0950000000000002</v>
      </c>
      <c r="J45" s="13">
        <v>0.02</v>
      </c>
      <c r="K45" s="13">
        <v>104.75</v>
      </c>
      <c r="L45" s="13">
        <v>16.6006</v>
      </c>
      <c r="M45" s="13">
        <v>0.1239</v>
      </c>
      <c r="N45" s="101">
        <v>2.2240000000000002</v>
      </c>
      <c r="O45" s="13">
        <v>1.9300000000000001E-2</v>
      </c>
      <c r="P45" s="13">
        <v>115.1139</v>
      </c>
      <c r="Q45" s="13">
        <v>17.95</v>
      </c>
      <c r="R45" s="13">
        <v>7.3899999999999993E-2</v>
      </c>
      <c r="S45" s="101">
        <v>1.1599999999999999</v>
      </c>
      <c r="T45" s="13">
        <v>1.21E-2</v>
      </c>
      <c r="U45" s="13">
        <v>95.947100000000006</v>
      </c>
      <c r="V45" s="13">
        <v>15.696899999999999</v>
      </c>
    </row>
    <row r="46" spans="1:22" x14ac:dyDescent="0.3">
      <c r="A46">
        <v>159</v>
      </c>
      <c r="B46" s="13">
        <v>493998.55849999998</v>
      </c>
      <c r="C46" s="13">
        <v>5180669.9977000002</v>
      </c>
      <c r="D46" s="1" t="s">
        <v>192</v>
      </c>
      <c r="E46" s="1">
        <v>91</v>
      </c>
      <c r="F46" s="1">
        <v>26</v>
      </c>
      <c r="G46" s="1">
        <v>4</v>
      </c>
      <c r="H46" s="13">
        <v>0.1328</v>
      </c>
      <c r="I46" s="13">
        <v>2.2320000000000002</v>
      </c>
      <c r="J46" s="13">
        <v>1.95E-2</v>
      </c>
      <c r="K46" s="13">
        <v>114.6968</v>
      </c>
      <c r="L46" s="13">
        <v>16.807200000000002</v>
      </c>
      <c r="M46" s="13">
        <v>0.1321</v>
      </c>
      <c r="N46" s="101">
        <v>2.19</v>
      </c>
      <c r="O46" s="13">
        <v>2.0899999999999998E-2</v>
      </c>
      <c r="P46" s="13">
        <v>104.6845</v>
      </c>
      <c r="Q46" s="13">
        <v>16.578399999999998</v>
      </c>
      <c r="R46" s="13">
        <v>0.1203</v>
      </c>
      <c r="S46" s="101">
        <v>1.921</v>
      </c>
      <c r="T46" s="13">
        <v>1.83E-2</v>
      </c>
      <c r="U46" s="13">
        <v>105.08750000000001</v>
      </c>
      <c r="V46" s="13">
        <v>15.968400000000001</v>
      </c>
    </row>
    <row r="47" spans="1:22" x14ac:dyDescent="0.3">
      <c r="A47">
        <v>170</v>
      </c>
      <c r="B47" s="13">
        <v>494062.37040000001</v>
      </c>
      <c r="C47" s="13">
        <v>5180663.4891999997</v>
      </c>
      <c r="D47" s="1" t="s">
        <v>192</v>
      </c>
      <c r="E47" s="1">
        <v>93</v>
      </c>
      <c r="F47" s="1">
        <v>28</v>
      </c>
      <c r="G47" s="1">
        <v>4</v>
      </c>
      <c r="H47" s="13">
        <v>0.155</v>
      </c>
      <c r="I47" s="13">
        <v>2.6070000000000002</v>
      </c>
      <c r="J47" s="13">
        <v>2.52E-2</v>
      </c>
      <c r="K47" s="13">
        <v>103.3703</v>
      </c>
      <c r="L47" s="13">
        <v>16.819400000000002</v>
      </c>
      <c r="M47" s="13">
        <v>0.14560000000000001</v>
      </c>
      <c r="N47" s="101">
        <v>2.407</v>
      </c>
      <c r="O47" s="13">
        <v>2.3300000000000001E-2</v>
      </c>
      <c r="P47" s="13">
        <v>103.5269</v>
      </c>
      <c r="Q47" s="13">
        <v>16.531600000000001</v>
      </c>
      <c r="R47" s="13">
        <v>0.1067</v>
      </c>
      <c r="S47" s="101">
        <v>1.444</v>
      </c>
      <c r="T47" s="13">
        <v>1.49E-2</v>
      </c>
      <c r="U47" s="13">
        <v>97.173599999999993</v>
      </c>
      <c r="V47" s="13">
        <v>13.533300000000001</v>
      </c>
    </row>
    <row r="48" spans="1:22" x14ac:dyDescent="0.3">
      <c r="A48">
        <v>3</v>
      </c>
      <c r="B48" s="13">
        <v>493276.72639999999</v>
      </c>
      <c r="C48" s="13">
        <v>5180689.0779999997</v>
      </c>
      <c r="D48" s="1" t="s">
        <v>192</v>
      </c>
      <c r="E48" s="1">
        <v>95</v>
      </c>
      <c r="F48" s="1">
        <v>3</v>
      </c>
      <c r="G48" s="1">
        <v>5</v>
      </c>
      <c r="H48" s="13">
        <v>0.1158</v>
      </c>
      <c r="I48" s="13">
        <v>1.8109999999999999</v>
      </c>
      <c r="J48" s="13">
        <v>1.8200000000000001E-2</v>
      </c>
      <c r="K48" s="13">
        <v>99.287300000000002</v>
      </c>
      <c r="L48" s="13">
        <v>15.638999999999999</v>
      </c>
      <c r="M48" s="13">
        <v>9.4399999999999998E-2</v>
      </c>
      <c r="N48" s="101">
        <v>1.3879999999999999</v>
      </c>
      <c r="O48" s="13">
        <v>1.6299999999999999E-2</v>
      </c>
      <c r="P48" s="13">
        <v>85.101200000000006</v>
      </c>
      <c r="Q48" s="13">
        <v>14.7003</v>
      </c>
      <c r="R48" s="13">
        <v>9.0899999999999995E-2</v>
      </c>
      <c r="S48" s="101">
        <v>1.306</v>
      </c>
      <c r="T48" s="13">
        <v>1.43E-2</v>
      </c>
      <c r="U48" s="13">
        <v>91.137500000000003</v>
      </c>
      <c r="V48" s="13">
        <v>14.359500000000001</v>
      </c>
    </row>
    <row r="49" spans="1:22" x14ac:dyDescent="0.3">
      <c r="A49">
        <v>7</v>
      </c>
      <c r="B49" s="13">
        <v>493339.95640000002</v>
      </c>
      <c r="C49" s="13">
        <v>5180706.3625999996</v>
      </c>
      <c r="D49" s="1" t="s">
        <v>192</v>
      </c>
      <c r="E49" s="1">
        <v>97</v>
      </c>
      <c r="F49" s="1">
        <v>5</v>
      </c>
      <c r="G49" s="1">
        <v>5</v>
      </c>
      <c r="H49" s="13">
        <v>0.1091</v>
      </c>
      <c r="I49" s="13">
        <v>1.59</v>
      </c>
      <c r="J49" s="13">
        <v>1.72E-2</v>
      </c>
      <c r="K49" s="13">
        <v>92.173900000000003</v>
      </c>
      <c r="L49" s="13">
        <v>14.5738</v>
      </c>
      <c r="M49" s="13">
        <v>0.1142</v>
      </c>
      <c r="N49" s="101">
        <v>1.718</v>
      </c>
      <c r="O49" s="13">
        <v>1.78E-2</v>
      </c>
      <c r="P49" s="13">
        <v>96.354500000000002</v>
      </c>
      <c r="Q49" s="13">
        <v>15.043799999999999</v>
      </c>
      <c r="R49" s="13">
        <v>7.3700000000000002E-2</v>
      </c>
      <c r="S49" s="101">
        <v>0.96289999999999998</v>
      </c>
      <c r="T49" s="13">
        <v>1.4800000000000001E-2</v>
      </c>
      <c r="U49" s="13">
        <v>65.016900000000007</v>
      </c>
      <c r="V49" s="13">
        <v>13.0616</v>
      </c>
    </row>
    <row r="50" spans="1:22" x14ac:dyDescent="0.3">
      <c r="A50">
        <v>15</v>
      </c>
      <c r="B50" s="13">
        <v>493403.7819</v>
      </c>
      <c r="C50" s="13">
        <v>5180713.1816999996</v>
      </c>
      <c r="D50" s="1" t="s">
        <v>192</v>
      </c>
      <c r="E50" s="1">
        <v>99</v>
      </c>
      <c r="F50" s="1">
        <v>7</v>
      </c>
      <c r="G50" s="1">
        <v>5</v>
      </c>
      <c r="H50" s="13">
        <v>0.13139999999999999</v>
      </c>
      <c r="I50" s="13">
        <v>2.024</v>
      </c>
      <c r="J50" s="13">
        <v>0.02</v>
      </c>
      <c r="K50" s="13">
        <v>101.1494</v>
      </c>
      <c r="L50" s="13">
        <v>15.4033</v>
      </c>
      <c r="M50" s="13">
        <v>0.1065</v>
      </c>
      <c r="N50" s="101">
        <v>1.5940000000000001</v>
      </c>
      <c r="O50" s="13">
        <v>2.06E-2</v>
      </c>
      <c r="P50" s="13">
        <v>77.266099999999994</v>
      </c>
      <c r="Q50" s="13">
        <v>14.9671</v>
      </c>
      <c r="R50" s="13">
        <v>6.2700000000000006E-2</v>
      </c>
      <c r="S50" s="101">
        <v>0.87819999999999998</v>
      </c>
      <c r="T50" s="13">
        <v>1.2500000000000001E-2</v>
      </c>
      <c r="U50" s="13">
        <v>70.538200000000003</v>
      </c>
      <c r="V50" s="13">
        <v>14.0153</v>
      </c>
    </row>
    <row r="51" spans="1:22" x14ac:dyDescent="0.3">
      <c r="A51">
        <v>25</v>
      </c>
      <c r="B51" s="13">
        <v>493467.5846</v>
      </c>
      <c r="C51" s="13">
        <v>5180699.2215999998</v>
      </c>
      <c r="D51" s="1" t="s">
        <v>192</v>
      </c>
      <c r="E51" s="1">
        <v>101</v>
      </c>
      <c r="F51" s="1">
        <v>9</v>
      </c>
      <c r="G51" s="1">
        <v>5</v>
      </c>
      <c r="H51" s="13">
        <v>0.13650000000000001</v>
      </c>
      <c r="I51" s="13">
        <v>2.0830000000000002</v>
      </c>
      <c r="J51" s="13">
        <v>2.1000000000000001E-2</v>
      </c>
      <c r="K51" s="13">
        <v>99.096100000000007</v>
      </c>
      <c r="L51" s="13">
        <v>15.2601</v>
      </c>
      <c r="M51" s="13">
        <v>0.1177</v>
      </c>
      <c r="N51" s="101">
        <v>1.8160000000000001</v>
      </c>
      <c r="O51" s="13">
        <v>2.1399999999999999E-2</v>
      </c>
      <c r="P51" s="13">
        <v>84.662000000000006</v>
      </c>
      <c r="Q51" s="13">
        <v>15.4291</v>
      </c>
      <c r="R51" s="13">
        <v>8.4199999999999997E-2</v>
      </c>
      <c r="S51" s="101">
        <v>1.2210000000000001</v>
      </c>
      <c r="T51" s="13">
        <v>1.43E-2</v>
      </c>
      <c r="U51" s="13">
        <v>85.564099999999996</v>
      </c>
      <c r="V51" s="13">
        <v>14.499499999999999</v>
      </c>
    </row>
    <row r="52" spans="1:22" x14ac:dyDescent="0.3">
      <c r="A52">
        <v>38</v>
      </c>
      <c r="B52" s="13">
        <v>493531.39860000001</v>
      </c>
      <c r="C52" s="13">
        <v>5180695.3744000001</v>
      </c>
      <c r="D52" s="1" t="s">
        <v>192</v>
      </c>
      <c r="E52" s="1">
        <v>103</v>
      </c>
      <c r="F52" s="1">
        <v>11</v>
      </c>
      <c r="G52" s="1">
        <v>5</v>
      </c>
      <c r="H52" s="13">
        <v>0.13250000000000001</v>
      </c>
      <c r="I52" s="13">
        <v>2.0720000000000001</v>
      </c>
      <c r="J52" s="13">
        <v>2.1399999999999999E-2</v>
      </c>
      <c r="K52" s="13">
        <v>96.596699999999998</v>
      </c>
      <c r="L52" s="13">
        <v>15.637700000000001</v>
      </c>
      <c r="M52" s="13">
        <v>0.1353</v>
      </c>
      <c r="N52" s="101">
        <v>2.0880000000000001</v>
      </c>
      <c r="O52" s="13">
        <v>2.41E-2</v>
      </c>
      <c r="P52" s="13">
        <v>86.603099999999998</v>
      </c>
      <c r="Q52" s="13">
        <v>15.432399999999999</v>
      </c>
      <c r="R52" s="13">
        <v>0.1258</v>
      </c>
      <c r="S52" s="101">
        <v>1.8540000000000001</v>
      </c>
      <c r="T52" s="13">
        <v>2.35E-2</v>
      </c>
      <c r="U52" s="13">
        <v>78.826499999999996</v>
      </c>
      <c r="V52" s="13">
        <v>14.7377</v>
      </c>
    </row>
    <row r="53" spans="1:22" x14ac:dyDescent="0.3">
      <c r="A53">
        <v>54</v>
      </c>
      <c r="B53" s="13">
        <v>493595.22159999999</v>
      </c>
      <c r="C53" s="13">
        <v>5180699.9731000001</v>
      </c>
      <c r="D53" s="1" t="s">
        <v>192</v>
      </c>
      <c r="E53" s="1">
        <v>105</v>
      </c>
      <c r="F53" s="1">
        <v>13</v>
      </c>
      <c r="G53" s="1">
        <v>5</v>
      </c>
      <c r="H53" s="13">
        <v>0.1109</v>
      </c>
      <c r="I53" s="13">
        <v>2.052</v>
      </c>
      <c r="J53" s="13">
        <v>2.0400000000000001E-2</v>
      </c>
      <c r="K53" s="13">
        <v>100.539</v>
      </c>
      <c r="L53" s="13">
        <v>18.5032</v>
      </c>
      <c r="M53" s="13">
        <v>9.9199999999999997E-2</v>
      </c>
      <c r="N53" s="101">
        <v>1.5029999999999999</v>
      </c>
      <c r="O53" s="13">
        <v>1.55E-2</v>
      </c>
      <c r="P53" s="13">
        <v>96.656000000000006</v>
      </c>
      <c r="Q53" s="13">
        <v>15.155799999999999</v>
      </c>
      <c r="R53" s="13">
        <v>8.9399999999999993E-2</v>
      </c>
      <c r="S53" s="101">
        <v>1.3420000000000001</v>
      </c>
      <c r="T53" s="13">
        <v>1.84E-2</v>
      </c>
      <c r="U53" s="13">
        <v>72.895200000000003</v>
      </c>
      <c r="V53" s="13">
        <v>15.019600000000001</v>
      </c>
    </row>
    <row r="54" spans="1:22" x14ac:dyDescent="0.3">
      <c r="A54">
        <v>71</v>
      </c>
      <c r="B54" s="13">
        <v>493659.03769999999</v>
      </c>
      <c r="C54" s="13">
        <v>5180698.1272999998</v>
      </c>
      <c r="D54" s="1" t="s">
        <v>192</v>
      </c>
      <c r="E54" s="1">
        <v>107</v>
      </c>
      <c r="F54" s="1">
        <v>15</v>
      </c>
      <c r="G54" s="1">
        <v>5</v>
      </c>
      <c r="H54" s="13">
        <v>0.1172</v>
      </c>
      <c r="I54" s="13">
        <v>1.8420000000000001</v>
      </c>
      <c r="J54" s="13">
        <v>2.0500000000000001E-2</v>
      </c>
      <c r="K54" s="13">
        <v>89.766099999999994</v>
      </c>
      <c r="L54" s="13">
        <v>15.716699999999999</v>
      </c>
      <c r="M54" s="13">
        <v>0.1231</v>
      </c>
      <c r="N54" s="101">
        <v>1.919</v>
      </c>
      <c r="O54" s="13">
        <v>1.89E-2</v>
      </c>
      <c r="P54" s="13">
        <v>101.64190000000001</v>
      </c>
      <c r="Q54" s="13">
        <v>15.589</v>
      </c>
      <c r="R54" s="13">
        <v>9.8900000000000002E-2</v>
      </c>
      <c r="S54" s="101">
        <v>1.5580000000000001</v>
      </c>
      <c r="T54" s="13">
        <v>1.78E-2</v>
      </c>
      <c r="U54" s="13">
        <v>87.725200000000001</v>
      </c>
      <c r="V54" s="13">
        <v>15.7469</v>
      </c>
    </row>
    <row r="55" spans="1:22" x14ac:dyDescent="0.3">
      <c r="A55">
        <v>89</v>
      </c>
      <c r="B55" s="13">
        <v>493725.57659999997</v>
      </c>
      <c r="C55" s="13">
        <v>5180706.6989000002</v>
      </c>
      <c r="D55" s="1" t="s">
        <v>192</v>
      </c>
      <c r="E55" s="1">
        <v>109</v>
      </c>
      <c r="F55" s="1">
        <v>17</v>
      </c>
      <c r="G55" s="1">
        <v>5</v>
      </c>
      <c r="H55" s="13">
        <v>0.12429999999999999</v>
      </c>
      <c r="I55" s="13">
        <v>1.9570000000000001</v>
      </c>
      <c r="J55" s="13">
        <v>1.84E-2</v>
      </c>
      <c r="K55" s="13">
        <v>106.3587</v>
      </c>
      <c r="L55" s="13">
        <v>15.744199999999999</v>
      </c>
      <c r="M55" s="13">
        <v>0.1128</v>
      </c>
      <c r="N55" s="101">
        <v>1.736</v>
      </c>
      <c r="O55" s="13">
        <v>1.89E-2</v>
      </c>
      <c r="P55" s="13">
        <v>91.803299999999993</v>
      </c>
      <c r="Q55" s="13">
        <v>15.3901</v>
      </c>
      <c r="R55" s="13">
        <v>0.1062</v>
      </c>
      <c r="S55" s="101">
        <v>1.6359999999999999</v>
      </c>
      <c r="T55" s="13">
        <v>1.9300000000000001E-2</v>
      </c>
      <c r="U55" s="13">
        <v>84.766800000000003</v>
      </c>
      <c r="V55" s="13">
        <v>15.4049</v>
      </c>
    </row>
    <row r="56" spans="1:22" x14ac:dyDescent="0.3">
      <c r="A56">
        <v>106</v>
      </c>
      <c r="B56" s="13">
        <v>493786.67920000001</v>
      </c>
      <c r="C56" s="13">
        <v>5180703.2165999999</v>
      </c>
      <c r="D56" s="1" t="s">
        <v>192</v>
      </c>
      <c r="E56" s="1">
        <v>111</v>
      </c>
      <c r="F56" s="1">
        <v>19</v>
      </c>
      <c r="G56" s="1">
        <v>5</v>
      </c>
      <c r="H56" s="13">
        <v>0.10489999999999999</v>
      </c>
      <c r="I56" s="13">
        <v>1.6479999999999999</v>
      </c>
      <c r="J56" s="13">
        <v>1.7399999999999999E-2</v>
      </c>
      <c r="K56" s="13">
        <v>94.821600000000004</v>
      </c>
      <c r="L56" s="13">
        <v>15.7102</v>
      </c>
      <c r="M56" s="13">
        <v>0.105</v>
      </c>
      <c r="N56" s="101">
        <v>1.6220000000000001</v>
      </c>
      <c r="O56" s="13">
        <v>1.6299999999999999E-2</v>
      </c>
      <c r="P56" s="13">
        <v>99.265600000000006</v>
      </c>
      <c r="Q56" s="13">
        <v>15.4476</v>
      </c>
      <c r="R56" s="13">
        <v>6.4899999999999999E-2</v>
      </c>
      <c r="S56" s="101">
        <v>0.96319999999999995</v>
      </c>
      <c r="T56" s="13">
        <v>1.26E-2</v>
      </c>
      <c r="U56" s="13">
        <v>76.383799999999994</v>
      </c>
      <c r="V56" s="13">
        <v>14.8527</v>
      </c>
    </row>
    <row r="57" spans="1:22" x14ac:dyDescent="0.3">
      <c r="A57">
        <v>124</v>
      </c>
      <c r="B57" s="13">
        <v>493851.84669999999</v>
      </c>
      <c r="C57" s="13">
        <v>5180685.5506999996</v>
      </c>
      <c r="D57" s="1" t="s">
        <v>192</v>
      </c>
      <c r="E57" s="1">
        <v>113</v>
      </c>
      <c r="F57" s="1">
        <v>21</v>
      </c>
      <c r="G57" s="1">
        <v>5</v>
      </c>
    </row>
    <row r="58" spans="1:22" x14ac:dyDescent="0.3">
      <c r="A58">
        <v>141</v>
      </c>
      <c r="B58" s="13">
        <v>493915.6912</v>
      </c>
      <c r="C58" s="13">
        <v>5180711.4881999996</v>
      </c>
      <c r="D58" s="1" t="s">
        <v>192</v>
      </c>
      <c r="E58" s="1">
        <v>115</v>
      </c>
      <c r="F58" s="1">
        <v>23</v>
      </c>
      <c r="G58" s="1">
        <v>5</v>
      </c>
      <c r="H58" s="13">
        <v>9.4700000000000006E-2</v>
      </c>
      <c r="I58" s="13">
        <v>1.5249999999999999</v>
      </c>
      <c r="J58" s="13">
        <v>1.52E-2</v>
      </c>
      <c r="K58" s="13">
        <v>100.5937</v>
      </c>
      <c r="L58" s="13">
        <v>16.1035</v>
      </c>
      <c r="M58" s="13">
        <v>9.4700000000000006E-2</v>
      </c>
      <c r="N58" s="101">
        <v>1.498</v>
      </c>
      <c r="O58" s="13">
        <v>1.6199999999999999E-2</v>
      </c>
      <c r="P58" s="13">
        <v>92.640699999999995</v>
      </c>
      <c r="Q58" s="13">
        <v>15.825100000000001</v>
      </c>
      <c r="R58" s="13">
        <v>7.7499999999999999E-2</v>
      </c>
      <c r="S58" s="101">
        <v>1.1739999999999999</v>
      </c>
      <c r="T58" s="13">
        <v>1.2699999999999999E-2</v>
      </c>
      <c r="U58" s="13">
        <v>92.295599999999993</v>
      </c>
      <c r="V58" s="13">
        <v>15.154299999999999</v>
      </c>
    </row>
    <row r="59" spans="1:22" x14ac:dyDescent="0.3">
      <c r="A59">
        <v>154</v>
      </c>
      <c r="B59" s="13">
        <v>493978.13050000003</v>
      </c>
      <c r="C59" s="13">
        <v>5180700.4655999998</v>
      </c>
      <c r="D59" s="1" t="s">
        <v>192</v>
      </c>
      <c r="E59" s="1">
        <v>117</v>
      </c>
      <c r="F59" s="1">
        <v>25</v>
      </c>
      <c r="G59" s="1">
        <v>5</v>
      </c>
      <c r="H59" s="13">
        <v>0.1032</v>
      </c>
      <c r="I59" s="13">
        <v>1.6930000000000001</v>
      </c>
      <c r="J59" s="13">
        <v>1.5299999999999999E-2</v>
      </c>
      <c r="K59" s="13">
        <v>110.7984</v>
      </c>
      <c r="L59" s="13">
        <v>16.405000000000001</v>
      </c>
      <c r="M59" s="13">
        <v>9.1899999999999996E-2</v>
      </c>
      <c r="N59" s="101">
        <v>1.5109999999999999</v>
      </c>
      <c r="O59" s="13">
        <v>1.6299999999999999E-2</v>
      </c>
      <c r="P59" s="13">
        <v>92.472499999999997</v>
      </c>
      <c r="Q59" s="13">
        <v>16.438199999999998</v>
      </c>
      <c r="R59" s="13">
        <v>7.6300000000000007E-2</v>
      </c>
      <c r="S59" s="101">
        <v>1.218</v>
      </c>
      <c r="T59" s="13">
        <v>1.26E-2</v>
      </c>
      <c r="U59" s="13">
        <v>96.360799999999998</v>
      </c>
      <c r="V59" s="13">
        <v>15.9717</v>
      </c>
    </row>
    <row r="60" spans="1:22" x14ac:dyDescent="0.3">
      <c r="A60">
        <v>166</v>
      </c>
      <c r="B60" s="13">
        <v>494044.22649999999</v>
      </c>
      <c r="C60" s="13">
        <v>5180700.4702000003</v>
      </c>
      <c r="D60" s="1" t="s">
        <v>192</v>
      </c>
      <c r="E60" s="1">
        <v>119</v>
      </c>
      <c r="F60" s="1">
        <v>27</v>
      </c>
      <c r="G60" s="1">
        <v>5</v>
      </c>
      <c r="H60" s="13">
        <v>0.11269999999999999</v>
      </c>
      <c r="I60" s="13">
        <v>1.865</v>
      </c>
      <c r="J60" s="13">
        <v>1.8700000000000001E-2</v>
      </c>
      <c r="K60" s="13">
        <v>99.5197</v>
      </c>
      <c r="L60" s="13">
        <v>16.548400000000001</v>
      </c>
      <c r="M60" s="13">
        <v>0.11409999999999999</v>
      </c>
      <c r="N60" s="101">
        <v>1.8919999999999999</v>
      </c>
      <c r="O60" s="13">
        <v>1.7899999999999999E-2</v>
      </c>
      <c r="P60" s="13">
        <v>105.63930000000001</v>
      </c>
      <c r="Q60" s="13">
        <v>16.581900000000001</v>
      </c>
      <c r="R60" s="13">
        <v>0.1101</v>
      </c>
      <c r="S60" s="101">
        <v>1.742</v>
      </c>
      <c r="T60" s="13">
        <v>1.83E-2</v>
      </c>
      <c r="U60" s="13">
        <v>94.983599999999996</v>
      </c>
      <c r="V60" s="13">
        <v>15.821999999999999</v>
      </c>
    </row>
    <row r="61" spans="1:22" x14ac:dyDescent="0.3">
      <c r="A61">
        <v>176</v>
      </c>
      <c r="B61" s="13">
        <v>494105.7794</v>
      </c>
      <c r="C61" s="13">
        <v>5180713.4512999998</v>
      </c>
      <c r="D61" s="1" t="s">
        <v>192</v>
      </c>
      <c r="E61" s="1">
        <v>121</v>
      </c>
      <c r="F61" s="1">
        <v>29</v>
      </c>
      <c r="G61" s="1">
        <v>5</v>
      </c>
      <c r="H61" s="13">
        <v>0.1114</v>
      </c>
      <c r="I61" s="13">
        <v>1.929</v>
      </c>
      <c r="J61" s="13">
        <v>1.8700000000000001E-2</v>
      </c>
      <c r="K61" s="13">
        <v>103.2655</v>
      </c>
      <c r="L61" s="13">
        <v>17.315999999999999</v>
      </c>
      <c r="M61" s="13">
        <v>0.1091</v>
      </c>
      <c r="N61" s="101">
        <v>1.845</v>
      </c>
      <c r="O61" s="13">
        <v>1.6400000000000001E-2</v>
      </c>
      <c r="P61" s="13">
        <v>112.5</v>
      </c>
      <c r="Q61" s="13">
        <v>16.911100000000001</v>
      </c>
      <c r="R61" s="13">
        <v>9.1999999999999998E-2</v>
      </c>
      <c r="S61" s="101">
        <v>1.4870000000000001</v>
      </c>
      <c r="T61" s="13">
        <v>1.47E-2</v>
      </c>
      <c r="U61" s="13">
        <v>101.3633</v>
      </c>
      <c r="V61" s="13">
        <v>16.170100000000001</v>
      </c>
    </row>
    <row r="62" spans="1:22" x14ac:dyDescent="0.3">
      <c r="A62">
        <v>8</v>
      </c>
      <c r="B62" s="13">
        <v>493337.24349999998</v>
      </c>
      <c r="C62" s="13">
        <v>5180738.1465999996</v>
      </c>
      <c r="D62" s="1" t="s">
        <v>192</v>
      </c>
      <c r="E62" s="1">
        <v>123</v>
      </c>
      <c r="F62" s="1">
        <v>5</v>
      </c>
      <c r="G62" s="1">
        <v>6</v>
      </c>
      <c r="H62" s="13">
        <v>0.105</v>
      </c>
      <c r="I62" s="13">
        <v>1.659</v>
      </c>
      <c r="J62" s="13">
        <v>1.84E-2</v>
      </c>
      <c r="K62" s="13">
        <v>90.310299999999998</v>
      </c>
      <c r="L62" s="13">
        <v>15.8</v>
      </c>
      <c r="M62" s="13">
        <v>9.9400000000000002E-2</v>
      </c>
      <c r="N62" s="101">
        <v>1.56</v>
      </c>
      <c r="O62" s="13">
        <v>1.72E-2</v>
      </c>
      <c r="P62" s="13">
        <v>90.592299999999994</v>
      </c>
      <c r="Q62" s="13">
        <v>15.692600000000001</v>
      </c>
      <c r="R62" s="13">
        <v>0.1164</v>
      </c>
      <c r="S62" s="101">
        <v>1.8540000000000001</v>
      </c>
      <c r="T62" s="13">
        <v>1.9400000000000001E-2</v>
      </c>
      <c r="U62" s="13">
        <v>95.517799999999994</v>
      </c>
      <c r="V62" s="13">
        <v>15.9278</v>
      </c>
    </row>
    <row r="63" spans="1:22" x14ac:dyDescent="0.3">
      <c r="A63">
        <v>16</v>
      </c>
      <c r="B63" s="13">
        <v>493401.0687</v>
      </c>
      <c r="C63" s="13">
        <v>5180744.9655999998</v>
      </c>
      <c r="D63" s="1" t="s">
        <v>192</v>
      </c>
      <c r="E63" s="1">
        <v>125</v>
      </c>
      <c r="F63" s="1">
        <v>7</v>
      </c>
      <c r="G63" s="1">
        <v>6</v>
      </c>
      <c r="H63" s="13">
        <v>0.1138</v>
      </c>
      <c r="I63" s="13">
        <v>1.7849999999999999</v>
      </c>
      <c r="J63" s="13">
        <v>1.7899999999999999E-2</v>
      </c>
      <c r="K63" s="13">
        <v>99.553799999999995</v>
      </c>
      <c r="L63" s="13">
        <v>15.6854</v>
      </c>
      <c r="M63" s="13">
        <v>9.4600000000000004E-2</v>
      </c>
      <c r="N63" s="101">
        <v>1.508</v>
      </c>
      <c r="O63" s="13">
        <v>1.6400000000000001E-2</v>
      </c>
      <c r="P63" s="13">
        <v>91.839200000000005</v>
      </c>
      <c r="Q63" s="13">
        <v>15.9391</v>
      </c>
      <c r="R63" s="13">
        <v>6.7900000000000002E-2</v>
      </c>
      <c r="S63" s="101">
        <v>1.0529999999999999</v>
      </c>
      <c r="T63" s="13">
        <v>1.3899999999999999E-2</v>
      </c>
      <c r="U63" s="13">
        <v>75.919200000000004</v>
      </c>
      <c r="V63" s="13">
        <v>15.515000000000001</v>
      </c>
    </row>
    <row r="64" spans="1:22" x14ac:dyDescent="0.3">
      <c r="A64">
        <v>26</v>
      </c>
      <c r="B64" s="13">
        <v>493466.07059999998</v>
      </c>
      <c r="C64" s="13">
        <v>5180730.2059000004</v>
      </c>
      <c r="D64" s="1" t="s">
        <v>192</v>
      </c>
      <c r="E64" s="1">
        <v>127</v>
      </c>
      <c r="F64" s="1">
        <v>9</v>
      </c>
      <c r="G64" s="1">
        <v>6</v>
      </c>
      <c r="H64" s="13">
        <v>0.17829999999999999</v>
      </c>
      <c r="I64" s="13">
        <v>2.722</v>
      </c>
      <c r="J64" s="13">
        <v>2.3699999999999999E-2</v>
      </c>
      <c r="K64" s="13">
        <v>114.6105</v>
      </c>
      <c r="L64" s="13">
        <v>15.266400000000001</v>
      </c>
      <c r="M64" s="13">
        <v>0.16</v>
      </c>
      <c r="N64" s="101">
        <v>2.2170000000000001</v>
      </c>
      <c r="O64" s="13">
        <v>2.4E-2</v>
      </c>
      <c r="P64" s="13">
        <v>92.451999999999998</v>
      </c>
      <c r="Q64" s="13">
        <v>13.856299999999999</v>
      </c>
      <c r="R64" s="13">
        <v>0.14019999999999999</v>
      </c>
      <c r="S64" s="101">
        <v>1.9419999999999999</v>
      </c>
      <c r="T64" s="13">
        <v>2.0299999999999999E-2</v>
      </c>
      <c r="U64" s="13">
        <v>95.665000000000006</v>
      </c>
      <c r="V64" s="13">
        <v>13.851599999999999</v>
      </c>
    </row>
    <row r="65" spans="1:22" x14ac:dyDescent="0.3">
      <c r="A65">
        <v>39</v>
      </c>
      <c r="B65" s="13">
        <v>493528.68469999998</v>
      </c>
      <c r="C65" s="13">
        <v>5180727.1583000002</v>
      </c>
      <c r="D65" s="1" t="s">
        <v>192</v>
      </c>
      <c r="E65" s="1">
        <v>129</v>
      </c>
      <c r="F65" s="1">
        <v>11</v>
      </c>
      <c r="G65" s="1">
        <v>6</v>
      </c>
      <c r="H65" s="13">
        <v>0.15260000000000001</v>
      </c>
      <c r="I65" s="13">
        <v>2.2650000000000001</v>
      </c>
      <c r="J65" s="13">
        <v>1.95E-2</v>
      </c>
      <c r="K65" s="13">
        <v>116.1538</v>
      </c>
      <c r="L65" s="13">
        <v>14.842700000000001</v>
      </c>
      <c r="M65" s="13">
        <v>0.1515</v>
      </c>
      <c r="N65" s="101">
        <v>2.1869999999999998</v>
      </c>
      <c r="O65" s="13">
        <v>2.24E-2</v>
      </c>
      <c r="P65" s="13">
        <v>97.8523</v>
      </c>
      <c r="Q65" s="13">
        <v>14.435600000000001</v>
      </c>
      <c r="R65" s="13">
        <v>0.1323</v>
      </c>
      <c r="S65" s="101">
        <v>1.833</v>
      </c>
      <c r="T65" s="13">
        <v>1.7600000000000001E-2</v>
      </c>
      <c r="U65" s="13">
        <v>104.1477</v>
      </c>
      <c r="V65" s="13">
        <v>13.854900000000001</v>
      </c>
    </row>
    <row r="66" spans="1:22" x14ac:dyDescent="0.3">
      <c r="A66">
        <v>55</v>
      </c>
      <c r="B66" s="13">
        <v>493592.5074</v>
      </c>
      <c r="C66" s="13">
        <v>5180731.7569000004</v>
      </c>
      <c r="D66" s="1" t="s">
        <v>192</v>
      </c>
      <c r="E66" s="1">
        <v>131</v>
      </c>
      <c r="F66" s="1">
        <v>13</v>
      </c>
      <c r="G66" s="1">
        <v>6</v>
      </c>
      <c r="H66" s="13">
        <v>0.14149999999999999</v>
      </c>
      <c r="I66" s="13">
        <v>2</v>
      </c>
      <c r="J66" s="13">
        <v>1.9099999999999999E-2</v>
      </c>
      <c r="K66" s="13">
        <v>104.5478</v>
      </c>
      <c r="L66" s="13">
        <v>14.1343</v>
      </c>
      <c r="M66" s="13">
        <v>0.13220000000000001</v>
      </c>
      <c r="N66" s="101">
        <v>1.8660000000000001</v>
      </c>
      <c r="O66" s="13">
        <v>1.7000000000000001E-2</v>
      </c>
      <c r="P66" s="13">
        <v>109.6357</v>
      </c>
      <c r="Q66" s="13">
        <v>14.115</v>
      </c>
      <c r="R66" s="13">
        <v>0.13059999999999999</v>
      </c>
      <c r="S66" s="101">
        <v>1.847</v>
      </c>
      <c r="T66" s="13">
        <v>1.9699999999999999E-2</v>
      </c>
      <c r="U66" s="13">
        <v>93.804000000000002</v>
      </c>
      <c r="V66" s="13">
        <v>14.1424</v>
      </c>
    </row>
    <row r="67" spans="1:22" x14ac:dyDescent="0.3">
      <c r="A67">
        <v>72</v>
      </c>
      <c r="B67" s="13">
        <v>493656.32319999998</v>
      </c>
      <c r="C67" s="13">
        <v>5180729.9112</v>
      </c>
      <c r="D67" s="1" t="s">
        <v>192</v>
      </c>
      <c r="E67" s="1">
        <v>133</v>
      </c>
      <c r="F67" s="1">
        <v>15</v>
      </c>
      <c r="G67" s="1">
        <v>6</v>
      </c>
      <c r="H67" s="13">
        <v>0.15920000000000001</v>
      </c>
      <c r="I67" s="13">
        <v>2.302</v>
      </c>
      <c r="J67" s="13">
        <v>2.24E-2</v>
      </c>
      <c r="K67" s="13">
        <v>102.8138</v>
      </c>
      <c r="L67" s="13">
        <v>14.4598</v>
      </c>
      <c r="M67" s="13">
        <v>0.13719999999999999</v>
      </c>
      <c r="N67" s="101">
        <v>2.0249999999999999</v>
      </c>
      <c r="O67" s="13">
        <v>1.8100000000000002E-2</v>
      </c>
      <c r="P67" s="13">
        <v>111.94029999999999</v>
      </c>
      <c r="Q67" s="13">
        <v>14.759499999999999</v>
      </c>
      <c r="R67" s="13">
        <v>0.1176</v>
      </c>
      <c r="S67" s="101">
        <v>1.7509999999999999</v>
      </c>
      <c r="T67" s="13">
        <v>1.9099999999999999E-2</v>
      </c>
      <c r="U67" s="13">
        <v>91.483800000000002</v>
      </c>
      <c r="V67" s="13">
        <v>14.8895</v>
      </c>
    </row>
    <row r="68" spans="1:22" x14ac:dyDescent="0.3">
      <c r="A68">
        <v>90</v>
      </c>
      <c r="B68" s="13">
        <v>493720.1532</v>
      </c>
      <c r="C68" s="13">
        <v>5180741.6229999997</v>
      </c>
      <c r="D68" s="1" t="s">
        <v>192</v>
      </c>
      <c r="E68" s="1">
        <v>135</v>
      </c>
      <c r="F68" s="1">
        <v>17</v>
      </c>
      <c r="G68" s="1">
        <v>6</v>
      </c>
      <c r="H68" s="13">
        <v>0.15790000000000001</v>
      </c>
      <c r="I68" s="13">
        <v>2.2890000000000001</v>
      </c>
      <c r="J68" s="13">
        <v>2.07E-2</v>
      </c>
      <c r="K68" s="13">
        <v>110.5797</v>
      </c>
      <c r="L68" s="13">
        <v>14.496499999999999</v>
      </c>
      <c r="M68" s="13">
        <v>0.14630000000000001</v>
      </c>
      <c r="N68" s="101">
        <v>2.1659999999999999</v>
      </c>
      <c r="O68" s="13">
        <v>1.9300000000000001E-2</v>
      </c>
      <c r="P68" s="13">
        <v>112.1699</v>
      </c>
      <c r="Q68" s="13">
        <v>14.805199999999999</v>
      </c>
      <c r="R68" s="13">
        <v>0.11210000000000001</v>
      </c>
      <c r="S68" s="101">
        <v>1.5449999999999999</v>
      </c>
      <c r="T68" s="13">
        <v>1.7399999999999999E-2</v>
      </c>
      <c r="U68" s="13">
        <v>88.742099999999994</v>
      </c>
      <c r="V68" s="13">
        <v>13.782299999999999</v>
      </c>
    </row>
    <row r="69" spans="1:22" x14ac:dyDescent="0.3">
      <c r="A69">
        <v>107</v>
      </c>
      <c r="B69" s="13">
        <v>493782.14309999999</v>
      </c>
      <c r="C69" s="13">
        <v>5180736.3660000004</v>
      </c>
      <c r="D69" s="1" t="s">
        <v>192</v>
      </c>
      <c r="E69" s="1">
        <v>137</v>
      </c>
      <c r="F69" s="1">
        <v>19</v>
      </c>
      <c r="G69" s="1">
        <v>6</v>
      </c>
      <c r="H69" s="13">
        <v>0.12559999999999999</v>
      </c>
      <c r="I69" s="13">
        <v>1.7689999999999999</v>
      </c>
      <c r="J69" s="13">
        <v>2.0899999999999998E-2</v>
      </c>
      <c r="K69" s="13">
        <v>84.681700000000006</v>
      </c>
      <c r="L69" s="13">
        <v>14.0844</v>
      </c>
      <c r="M69" s="13">
        <v>0.115</v>
      </c>
      <c r="N69" s="101">
        <v>1.5860000000000001</v>
      </c>
      <c r="O69" s="13">
        <v>1.6899999999999998E-2</v>
      </c>
      <c r="P69" s="13">
        <v>94.013000000000005</v>
      </c>
      <c r="Q69" s="13">
        <v>13.7913</v>
      </c>
      <c r="R69" s="13">
        <v>0.1051</v>
      </c>
      <c r="S69" s="101">
        <v>1.371</v>
      </c>
      <c r="T69" s="13">
        <v>1.7000000000000001E-2</v>
      </c>
      <c r="U69" s="13">
        <v>80.599699999999999</v>
      </c>
      <c r="V69" s="13">
        <v>13.044700000000001</v>
      </c>
    </row>
    <row r="70" spans="1:22" x14ac:dyDescent="0.3">
      <c r="A70">
        <v>125</v>
      </c>
      <c r="B70" s="13">
        <v>493847.76539999997</v>
      </c>
      <c r="C70" s="13">
        <v>5180719.1552999998</v>
      </c>
      <c r="D70" s="1" t="s">
        <v>192</v>
      </c>
      <c r="E70" s="1">
        <v>139</v>
      </c>
      <c r="F70" s="1">
        <v>21</v>
      </c>
      <c r="G70" s="1">
        <v>6</v>
      </c>
      <c r="H70" s="13">
        <v>0.11169999999999999</v>
      </c>
      <c r="I70" s="13">
        <v>1.595</v>
      </c>
      <c r="J70" s="13">
        <v>1.6199999999999999E-2</v>
      </c>
      <c r="K70" s="13">
        <v>98.214299999999994</v>
      </c>
      <c r="L70" s="13">
        <v>14.279299999999999</v>
      </c>
      <c r="M70" s="13">
        <v>9.35E-2</v>
      </c>
      <c r="N70" s="101">
        <v>1.276</v>
      </c>
      <c r="O70" s="13">
        <v>1.2500000000000001E-2</v>
      </c>
      <c r="P70" s="13">
        <v>101.8356</v>
      </c>
      <c r="Q70" s="13">
        <v>13.6441</v>
      </c>
      <c r="R70" s="13">
        <v>6.8500000000000005E-2</v>
      </c>
      <c r="S70" s="101">
        <v>0.86880000000000002</v>
      </c>
      <c r="T70" s="13">
        <v>1.0999999999999999E-2</v>
      </c>
      <c r="U70" s="13">
        <v>79.125699999999995</v>
      </c>
      <c r="V70" s="13">
        <v>12.675800000000001</v>
      </c>
    </row>
    <row r="71" spans="1:22" x14ac:dyDescent="0.3">
      <c r="A71">
        <v>142</v>
      </c>
      <c r="B71" s="13">
        <v>493911.60960000003</v>
      </c>
      <c r="C71" s="13">
        <v>5180745.0927999998</v>
      </c>
      <c r="D71" s="1" t="s">
        <v>192</v>
      </c>
      <c r="E71" s="1">
        <v>141</v>
      </c>
      <c r="F71" s="1">
        <v>23</v>
      </c>
      <c r="G71" s="1">
        <v>6</v>
      </c>
      <c r="H71" s="13">
        <v>0.1149</v>
      </c>
      <c r="I71" s="13">
        <v>1.8260000000000001</v>
      </c>
      <c r="J71" s="13">
        <v>1.5800000000000002E-2</v>
      </c>
      <c r="K71" s="13">
        <v>115.2778</v>
      </c>
      <c r="L71" s="13">
        <v>15.892099999999999</v>
      </c>
      <c r="M71" s="13">
        <v>9.5399999999999999E-2</v>
      </c>
      <c r="N71" s="101">
        <v>1.3720000000000001</v>
      </c>
      <c r="O71" s="13">
        <v>1.66E-2</v>
      </c>
      <c r="P71" s="13">
        <v>82.900300000000001</v>
      </c>
      <c r="Q71" s="13">
        <v>14.384600000000001</v>
      </c>
      <c r="R71" s="13">
        <v>6.6600000000000006E-2</v>
      </c>
      <c r="S71" s="101">
        <v>0.88060000000000005</v>
      </c>
      <c r="T71" s="13">
        <v>0.01</v>
      </c>
      <c r="U71" s="13">
        <v>88.236500000000007</v>
      </c>
      <c r="V71" s="13">
        <v>13.222200000000001</v>
      </c>
    </row>
    <row r="72" spans="1:22" x14ac:dyDescent="0.3">
      <c r="A72">
        <v>155</v>
      </c>
      <c r="B72" s="13">
        <v>493976.78</v>
      </c>
      <c r="C72" s="13">
        <v>5180731.3388999999</v>
      </c>
      <c r="D72" s="1" t="s">
        <v>192</v>
      </c>
      <c r="E72" s="1">
        <v>143</v>
      </c>
      <c r="F72" s="1">
        <v>25</v>
      </c>
      <c r="G72" s="1">
        <v>6</v>
      </c>
      <c r="H72" s="13">
        <v>0.1045</v>
      </c>
      <c r="I72" s="13">
        <v>1.5489999999999999</v>
      </c>
      <c r="J72" s="13">
        <v>1.6299999999999999E-2</v>
      </c>
      <c r="K72" s="13">
        <v>94.856099999999998</v>
      </c>
      <c r="L72" s="13">
        <v>14.823</v>
      </c>
      <c r="M72" s="13">
        <v>0.1018</v>
      </c>
      <c r="N72" s="101">
        <v>1.458</v>
      </c>
      <c r="O72" s="13">
        <v>1.38E-2</v>
      </c>
      <c r="P72" s="13">
        <v>105.80549999999999</v>
      </c>
      <c r="Q72" s="13">
        <v>14.3222</v>
      </c>
      <c r="R72" s="13">
        <v>9.5699999999999993E-2</v>
      </c>
      <c r="S72" s="101">
        <v>1.274</v>
      </c>
      <c r="T72" s="13">
        <v>1.1599999999999999E-2</v>
      </c>
      <c r="U72" s="13">
        <v>110.01730000000001</v>
      </c>
      <c r="V72" s="13">
        <v>13.318</v>
      </c>
    </row>
    <row r="73" spans="1:22" x14ac:dyDescent="0.3">
      <c r="A73">
        <v>167</v>
      </c>
      <c r="B73" s="13">
        <v>494039.23379999999</v>
      </c>
      <c r="C73" s="13">
        <v>5180734.0746999998</v>
      </c>
      <c r="D73" s="1" t="s">
        <v>192</v>
      </c>
      <c r="E73" s="1">
        <v>145</v>
      </c>
      <c r="F73" s="1">
        <v>27</v>
      </c>
      <c r="G73" s="1">
        <v>6</v>
      </c>
      <c r="H73" s="13">
        <v>0.1197</v>
      </c>
      <c r="I73" s="13">
        <v>1.827</v>
      </c>
      <c r="J73" s="13">
        <v>1.7600000000000001E-2</v>
      </c>
      <c r="K73" s="13">
        <v>103.92489999999999</v>
      </c>
      <c r="L73" s="13">
        <v>15.263199999999999</v>
      </c>
      <c r="M73" s="13">
        <v>9.3799999999999994E-2</v>
      </c>
      <c r="N73" s="101">
        <v>1.3149999999999999</v>
      </c>
      <c r="O73" s="13">
        <v>1.47E-2</v>
      </c>
      <c r="P73" s="13">
        <v>89.577699999999993</v>
      </c>
      <c r="Q73" s="13">
        <v>14.0237</v>
      </c>
      <c r="R73" s="13">
        <v>6.5799999999999997E-2</v>
      </c>
      <c r="S73" s="101">
        <v>0.81169999999999998</v>
      </c>
      <c r="T73" s="13">
        <v>8.8000000000000005E-3</v>
      </c>
      <c r="U73" s="13">
        <v>92.448700000000002</v>
      </c>
      <c r="V73" s="13">
        <v>12.3377</v>
      </c>
    </row>
    <row r="74" spans="1:22" x14ac:dyDescent="0.3">
      <c r="A74">
        <v>177</v>
      </c>
      <c r="B74" s="13">
        <v>494103.0625</v>
      </c>
      <c r="C74" s="13">
        <v>5180745.2350000003</v>
      </c>
      <c r="D74" s="1" t="s">
        <v>192</v>
      </c>
      <c r="E74" s="1">
        <v>147</v>
      </c>
      <c r="F74" s="1">
        <v>29</v>
      </c>
      <c r="G74" s="1">
        <v>6</v>
      </c>
      <c r="H74" s="13">
        <v>9.3600000000000003E-2</v>
      </c>
      <c r="I74" s="13">
        <v>1.284</v>
      </c>
      <c r="J74" s="13">
        <v>1.6299999999999999E-2</v>
      </c>
      <c r="K74" s="13">
        <v>78.772999999999996</v>
      </c>
      <c r="L74" s="13">
        <v>13.7194</v>
      </c>
      <c r="M74" s="13">
        <v>6.1699999999999998E-2</v>
      </c>
      <c r="N74" s="101">
        <v>0.79930000000000001</v>
      </c>
      <c r="O74" s="13">
        <v>1.04E-2</v>
      </c>
      <c r="P74" s="13">
        <v>76.634699999999995</v>
      </c>
      <c r="Q74" s="13">
        <v>12.9651</v>
      </c>
      <c r="R74" s="13">
        <v>3.5099999999999999E-2</v>
      </c>
      <c r="S74" s="101">
        <v>0.43880000000000002</v>
      </c>
      <c r="T74" s="13">
        <v>6.7000000000000002E-3</v>
      </c>
      <c r="U74" s="13">
        <v>65.787099999999995</v>
      </c>
      <c r="V74" s="13">
        <v>12.5014</v>
      </c>
    </row>
    <row r="75" spans="1:22" x14ac:dyDescent="0.3">
      <c r="A75">
        <v>11</v>
      </c>
      <c r="B75" s="13">
        <v>493350.8639</v>
      </c>
      <c r="C75" s="13">
        <v>5180767.3565999996</v>
      </c>
      <c r="D75" s="1" t="s">
        <v>192</v>
      </c>
      <c r="E75" s="1">
        <v>149</v>
      </c>
      <c r="F75" s="1">
        <v>6</v>
      </c>
      <c r="G75" s="1">
        <v>7</v>
      </c>
      <c r="H75" s="13">
        <v>0.13489999999999999</v>
      </c>
      <c r="I75" s="13">
        <v>1.931</v>
      </c>
      <c r="J75" s="13">
        <v>1.8700000000000001E-2</v>
      </c>
      <c r="K75" s="13">
        <v>103.262</v>
      </c>
      <c r="L75" s="13">
        <v>14.314299999999999</v>
      </c>
      <c r="M75" s="13">
        <v>0.13250000000000001</v>
      </c>
      <c r="N75" s="101">
        <v>1.923</v>
      </c>
      <c r="O75" s="13">
        <v>1.8700000000000001E-2</v>
      </c>
      <c r="P75" s="13">
        <v>102.8892</v>
      </c>
      <c r="Q75" s="13">
        <v>14.513199999999999</v>
      </c>
      <c r="R75" s="13">
        <v>0.1135</v>
      </c>
      <c r="S75" s="101">
        <v>1.6240000000000001</v>
      </c>
      <c r="T75" s="13">
        <v>1.5900000000000001E-2</v>
      </c>
      <c r="U75" s="13">
        <v>101.8182</v>
      </c>
      <c r="V75" s="13">
        <v>14.308400000000001</v>
      </c>
    </row>
    <row r="76" spans="1:22" x14ac:dyDescent="0.3">
      <c r="A76">
        <v>20</v>
      </c>
      <c r="B76" s="13">
        <v>493417.88660000003</v>
      </c>
      <c r="C76" s="13">
        <v>5180770.9989</v>
      </c>
      <c r="D76" s="1" t="s">
        <v>192</v>
      </c>
      <c r="E76" s="1">
        <v>151</v>
      </c>
      <c r="F76" s="1">
        <v>8</v>
      </c>
      <c r="G76" s="1">
        <v>7</v>
      </c>
      <c r="H76" s="13">
        <v>0.112</v>
      </c>
      <c r="I76" s="13">
        <v>1.5189999999999999</v>
      </c>
      <c r="J76" s="13">
        <v>1.5900000000000001E-2</v>
      </c>
      <c r="K76" s="13">
        <v>95.534599999999998</v>
      </c>
      <c r="L76" s="13">
        <v>13.5625</v>
      </c>
      <c r="M76" s="13">
        <v>9.1300000000000006E-2</v>
      </c>
      <c r="N76" s="101">
        <v>1.226</v>
      </c>
      <c r="O76" s="13">
        <v>1.3100000000000001E-2</v>
      </c>
      <c r="P76" s="13">
        <v>93.302899999999994</v>
      </c>
      <c r="Q76" s="13">
        <v>13.4238</v>
      </c>
      <c r="R76" s="13">
        <v>7.0199999999999999E-2</v>
      </c>
      <c r="S76" s="101">
        <v>0.85309999999999997</v>
      </c>
      <c r="T76" s="13">
        <v>8.8000000000000005E-3</v>
      </c>
      <c r="U76" s="13">
        <v>96.613799999999998</v>
      </c>
      <c r="V76" s="13">
        <v>12.1576</v>
      </c>
    </row>
    <row r="77" spans="1:22" x14ac:dyDescent="0.3">
      <c r="A77">
        <v>31</v>
      </c>
      <c r="B77" s="13">
        <v>493478.50790000003</v>
      </c>
      <c r="C77" s="13">
        <v>5180775.8841000004</v>
      </c>
      <c r="D77" s="1" t="s">
        <v>192</v>
      </c>
      <c r="E77" s="1">
        <v>153</v>
      </c>
      <c r="F77" s="1">
        <v>10</v>
      </c>
      <c r="G77" s="1">
        <v>7</v>
      </c>
      <c r="H77" s="13">
        <v>0.14560000000000001</v>
      </c>
      <c r="I77" s="13">
        <v>2.2269999999999999</v>
      </c>
      <c r="J77" s="13">
        <v>2.3599999999999999E-2</v>
      </c>
      <c r="K77" s="13">
        <v>94.164900000000003</v>
      </c>
      <c r="L77" s="13">
        <v>15.295299999999999</v>
      </c>
      <c r="M77" s="13">
        <v>0.1346</v>
      </c>
      <c r="N77" s="101">
        <v>1.9890000000000001</v>
      </c>
      <c r="O77" s="13">
        <v>1.8599999999999998E-2</v>
      </c>
      <c r="P77" s="13">
        <v>107.0506</v>
      </c>
      <c r="Q77" s="13">
        <v>14.777100000000001</v>
      </c>
      <c r="R77" s="13">
        <v>0.1268</v>
      </c>
      <c r="S77" s="101">
        <v>1.8720000000000001</v>
      </c>
      <c r="T77" s="13">
        <v>1.9800000000000002E-2</v>
      </c>
      <c r="U77" s="13">
        <v>94.545500000000004</v>
      </c>
      <c r="V77" s="13">
        <v>14.763400000000001</v>
      </c>
    </row>
    <row r="78" spans="1:22" x14ac:dyDescent="0.3">
      <c r="A78">
        <v>45</v>
      </c>
      <c r="B78" s="13">
        <v>493542.3175</v>
      </c>
      <c r="C78" s="13">
        <v>5180768.8143999996</v>
      </c>
      <c r="D78" s="1" t="s">
        <v>192</v>
      </c>
      <c r="E78" s="1">
        <v>155</v>
      </c>
      <c r="F78" s="1">
        <v>12</v>
      </c>
      <c r="G78" s="1">
        <v>7</v>
      </c>
      <c r="H78" s="13">
        <v>0.1139</v>
      </c>
      <c r="I78" s="13">
        <v>1.627</v>
      </c>
      <c r="J78" s="13">
        <v>1.6899999999999998E-2</v>
      </c>
      <c r="K78" s="13">
        <v>96.101600000000005</v>
      </c>
      <c r="L78" s="13">
        <v>14.2845</v>
      </c>
      <c r="M78" s="13">
        <v>0.1103</v>
      </c>
      <c r="N78" s="101">
        <v>1.667</v>
      </c>
      <c r="O78" s="13">
        <v>1.5900000000000001E-2</v>
      </c>
      <c r="P78" s="13">
        <v>104.5141</v>
      </c>
      <c r="Q78" s="13">
        <v>15.113300000000001</v>
      </c>
      <c r="R78" s="13">
        <v>9.3399999999999997E-2</v>
      </c>
      <c r="S78" s="101">
        <v>1.3420000000000001</v>
      </c>
      <c r="T78" s="13">
        <v>1.37E-2</v>
      </c>
      <c r="U78" s="13">
        <v>97.671000000000006</v>
      </c>
      <c r="V78" s="13">
        <v>14.3698</v>
      </c>
    </row>
    <row r="79" spans="1:22" x14ac:dyDescent="0.3">
      <c r="A79">
        <v>61</v>
      </c>
      <c r="B79" s="13">
        <v>493606.13669999997</v>
      </c>
      <c r="C79" s="13">
        <v>5180770.5240000002</v>
      </c>
      <c r="D79" s="1" t="s">
        <v>192</v>
      </c>
      <c r="E79" s="1">
        <v>157</v>
      </c>
      <c r="F79" s="1">
        <v>14</v>
      </c>
      <c r="G79" s="1">
        <v>7</v>
      </c>
      <c r="H79" s="13">
        <v>0.12859999999999999</v>
      </c>
      <c r="I79" s="13">
        <v>1.9510000000000001</v>
      </c>
      <c r="J79" s="13">
        <v>1.8700000000000001E-2</v>
      </c>
      <c r="K79" s="13">
        <v>104.33159999999999</v>
      </c>
      <c r="L79" s="13">
        <v>15.171099999999999</v>
      </c>
      <c r="M79" s="13">
        <v>0.13239999999999999</v>
      </c>
      <c r="N79" s="101">
        <v>1.962</v>
      </c>
      <c r="O79" s="13">
        <v>1.47E-2</v>
      </c>
      <c r="P79" s="13">
        <v>133.46940000000001</v>
      </c>
      <c r="Q79" s="13">
        <v>14.8187</v>
      </c>
      <c r="R79" s="13">
        <v>9.9400000000000002E-2</v>
      </c>
      <c r="S79" s="101">
        <v>1.4550000000000001</v>
      </c>
      <c r="T79" s="13">
        <v>1.26E-2</v>
      </c>
      <c r="U79" s="13">
        <v>115.7518</v>
      </c>
      <c r="V79" s="13">
        <v>14.6319</v>
      </c>
    </row>
    <row r="80" spans="1:22" x14ac:dyDescent="0.3">
      <c r="A80">
        <v>79</v>
      </c>
      <c r="B80" s="13">
        <v>493669.95280000003</v>
      </c>
      <c r="C80" s="13">
        <v>5180769.3452000003</v>
      </c>
      <c r="D80" s="1" t="s">
        <v>192</v>
      </c>
      <c r="E80" s="1">
        <v>159</v>
      </c>
      <c r="F80" s="1">
        <v>16</v>
      </c>
      <c r="G80" s="1">
        <v>7</v>
      </c>
      <c r="H80" s="13">
        <v>0.1162</v>
      </c>
      <c r="I80" s="13">
        <v>1.609</v>
      </c>
      <c r="J80" s="13">
        <v>1.7299999999999999E-2</v>
      </c>
      <c r="K80" s="13">
        <v>92.898399999999995</v>
      </c>
      <c r="L80" s="13">
        <v>13.8468</v>
      </c>
      <c r="M80" s="13">
        <v>0.1038</v>
      </c>
      <c r="N80" s="101">
        <v>1.421</v>
      </c>
      <c r="O80" s="13">
        <v>1.52E-2</v>
      </c>
      <c r="P80" s="13">
        <v>93.486800000000002</v>
      </c>
      <c r="Q80" s="13">
        <v>13.6898</v>
      </c>
      <c r="R80" s="13">
        <v>4.7100000000000003E-2</v>
      </c>
      <c r="S80" s="101">
        <v>0.50119999999999998</v>
      </c>
      <c r="T80" s="13">
        <v>6.7999999999999996E-3</v>
      </c>
      <c r="U80" s="13">
        <v>74.141999999999996</v>
      </c>
      <c r="V80" s="13">
        <v>10.6412</v>
      </c>
    </row>
    <row r="81" spans="1:22" x14ac:dyDescent="0.3">
      <c r="A81">
        <v>97</v>
      </c>
      <c r="B81" s="13">
        <v>493733.75140000001</v>
      </c>
      <c r="C81" s="13">
        <v>5180751.3875000002</v>
      </c>
      <c r="D81" s="1" t="s">
        <v>192</v>
      </c>
      <c r="E81" s="1">
        <v>161</v>
      </c>
      <c r="F81" s="1">
        <v>18</v>
      </c>
      <c r="G81" s="1">
        <v>7</v>
      </c>
      <c r="H81" s="13">
        <v>0.18779999999999999</v>
      </c>
      <c r="I81" s="13">
        <v>2.5310000000000001</v>
      </c>
      <c r="J81" s="13">
        <v>2.87E-2</v>
      </c>
      <c r="K81" s="13">
        <v>88.342100000000002</v>
      </c>
      <c r="L81" s="13">
        <v>13.4771</v>
      </c>
      <c r="M81" s="13">
        <v>0.16270000000000001</v>
      </c>
      <c r="N81" s="101">
        <v>2.2469999999999999</v>
      </c>
      <c r="O81" s="13">
        <v>2.2599999999999999E-2</v>
      </c>
      <c r="P81" s="13">
        <v>99.3369</v>
      </c>
      <c r="Q81" s="13">
        <v>13.810700000000001</v>
      </c>
      <c r="R81" s="13">
        <v>0.13900000000000001</v>
      </c>
      <c r="S81" s="101">
        <v>1.9770000000000001</v>
      </c>
      <c r="T81" s="13">
        <v>1.9900000000000001E-2</v>
      </c>
      <c r="U81" s="13">
        <v>99.147400000000005</v>
      </c>
      <c r="V81" s="13">
        <v>14.223000000000001</v>
      </c>
    </row>
    <row r="82" spans="1:22" x14ac:dyDescent="0.3">
      <c r="A82">
        <v>115</v>
      </c>
      <c r="B82" s="13">
        <v>493797.58500000002</v>
      </c>
      <c r="C82" s="13">
        <v>5180766.9895000001</v>
      </c>
      <c r="D82" s="1" t="s">
        <v>192</v>
      </c>
      <c r="E82" s="1">
        <v>163</v>
      </c>
      <c r="F82" s="1">
        <v>20</v>
      </c>
      <c r="G82" s="1">
        <v>7</v>
      </c>
      <c r="H82" s="13">
        <v>0.14199999999999999</v>
      </c>
      <c r="I82" s="13">
        <v>1.9410000000000001</v>
      </c>
      <c r="J82" s="13">
        <v>2.12E-2</v>
      </c>
      <c r="K82" s="13">
        <v>91.599800000000002</v>
      </c>
      <c r="L82" s="13">
        <v>13.669</v>
      </c>
      <c r="M82" s="13">
        <v>0.1419</v>
      </c>
      <c r="N82" s="101">
        <v>2.0329999999999999</v>
      </c>
      <c r="O82" s="13">
        <v>2.0500000000000001E-2</v>
      </c>
      <c r="P82" s="13">
        <v>99.267600000000002</v>
      </c>
      <c r="Q82" s="13">
        <v>14.327</v>
      </c>
      <c r="R82" s="13">
        <v>0.1143</v>
      </c>
      <c r="S82" s="101">
        <v>1.554</v>
      </c>
      <c r="T82" s="13">
        <v>1.4800000000000001E-2</v>
      </c>
      <c r="U82" s="13">
        <v>104.92910000000001</v>
      </c>
      <c r="V82" s="13">
        <v>13.595800000000001</v>
      </c>
    </row>
    <row r="83" spans="1:22" x14ac:dyDescent="0.3">
      <c r="A83">
        <v>132</v>
      </c>
      <c r="B83" s="13">
        <v>493861.41580000002</v>
      </c>
      <c r="C83" s="13">
        <v>5180780.1474000001</v>
      </c>
      <c r="D83" s="1" t="s">
        <v>192</v>
      </c>
      <c r="E83" s="1">
        <v>165</v>
      </c>
      <c r="F83" s="1">
        <v>22</v>
      </c>
      <c r="G83" s="1">
        <v>7</v>
      </c>
      <c r="H83" s="13">
        <v>0.1426</v>
      </c>
      <c r="I83" s="13">
        <v>1.855</v>
      </c>
      <c r="J83" s="13">
        <v>2.4899999999999999E-2</v>
      </c>
      <c r="K83" s="13">
        <v>74.348699999999994</v>
      </c>
      <c r="L83" s="13">
        <v>13.0084</v>
      </c>
      <c r="M83" s="13">
        <v>0.1263</v>
      </c>
      <c r="N83" s="101">
        <v>1.732</v>
      </c>
      <c r="O83" s="13">
        <v>1.7500000000000002E-2</v>
      </c>
      <c r="P83" s="13">
        <v>98.971400000000003</v>
      </c>
      <c r="Q83" s="13">
        <v>13.7134</v>
      </c>
      <c r="R83" s="13">
        <v>0.11210000000000001</v>
      </c>
      <c r="S83" s="101">
        <v>1.5389999999999999</v>
      </c>
      <c r="T83" s="13">
        <v>1.7500000000000002E-2</v>
      </c>
      <c r="U83" s="13">
        <v>87.993099999999998</v>
      </c>
      <c r="V83" s="13">
        <v>13.7288</v>
      </c>
    </row>
    <row r="84" spans="1:22" x14ac:dyDescent="0.3">
      <c r="A84">
        <v>148</v>
      </c>
      <c r="B84" s="13">
        <v>493925.22570000001</v>
      </c>
      <c r="C84" s="13">
        <v>5180772.8595000003</v>
      </c>
      <c r="D84" s="1" t="s">
        <v>192</v>
      </c>
      <c r="E84" s="1">
        <v>167</v>
      </c>
      <c r="F84" s="1">
        <v>24</v>
      </c>
      <c r="G84" s="1">
        <v>7</v>
      </c>
      <c r="H84" s="13">
        <v>0.10249999999999999</v>
      </c>
      <c r="I84" s="13">
        <v>1.387</v>
      </c>
      <c r="J84" s="13">
        <v>1.47E-2</v>
      </c>
      <c r="K84" s="13">
        <v>94.675799999999995</v>
      </c>
      <c r="L84" s="13">
        <v>13.531700000000001</v>
      </c>
      <c r="M84" s="13">
        <v>9.3700000000000006E-2</v>
      </c>
      <c r="N84" s="101">
        <v>1.254</v>
      </c>
      <c r="O84" s="13">
        <v>1.3599999999999999E-2</v>
      </c>
      <c r="P84" s="13">
        <v>92.409700000000001</v>
      </c>
      <c r="Q84" s="13">
        <v>13.385999999999999</v>
      </c>
      <c r="R84" s="13">
        <v>7.2300000000000003E-2</v>
      </c>
      <c r="S84" s="101">
        <v>0.96940000000000004</v>
      </c>
      <c r="T84" s="13">
        <v>1.37E-2</v>
      </c>
      <c r="U84" s="13">
        <v>70.8626</v>
      </c>
      <c r="V84" s="13">
        <v>13.4062</v>
      </c>
    </row>
    <row r="85" spans="1:22" x14ac:dyDescent="0.3">
      <c r="A85">
        <v>160</v>
      </c>
      <c r="B85" s="13">
        <v>493989.03539999999</v>
      </c>
      <c r="C85" s="13">
        <v>5180765.3501000004</v>
      </c>
      <c r="D85" s="1" t="s">
        <v>192</v>
      </c>
      <c r="E85" s="1">
        <v>169</v>
      </c>
      <c r="F85" s="1">
        <v>26</v>
      </c>
      <c r="G85" s="1">
        <v>7</v>
      </c>
      <c r="H85" s="13">
        <v>0.1196</v>
      </c>
      <c r="I85" s="13">
        <v>1.5509999999999999</v>
      </c>
      <c r="J85" s="13">
        <v>2.1499999999999998E-2</v>
      </c>
      <c r="K85" s="13">
        <v>72.072500000000005</v>
      </c>
      <c r="L85" s="13">
        <v>12.9682</v>
      </c>
      <c r="M85" s="13">
        <v>9.8299999999999998E-2</v>
      </c>
      <c r="N85" s="101">
        <v>1.377</v>
      </c>
      <c r="O85" s="13">
        <v>1.37E-2</v>
      </c>
      <c r="P85" s="13">
        <v>100.8053</v>
      </c>
      <c r="Q85" s="13">
        <v>14.009600000000001</v>
      </c>
      <c r="R85" s="13">
        <v>8.0399999999999999E-2</v>
      </c>
      <c r="S85" s="101">
        <v>1.085</v>
      </c>
      <c r="T85" s="13">
        <v>1.3100000000000001E-2</v>
      </c>
      <c r="U85" s="13">
        <v>83.141800000000003</v>
      </c>
      <c r="V85" s="13">
        <v>13.4933</v>
      </c>
    </row>
    <row r="86" spans="1:22" x14ac:dyDescent="0.3">
      <c r="A86">
        <v>171</v>
      </c>
      <c r="B86" s="13">
        <v>494052.84639999998</v>
      </c>
      <c r="C86" s="13">
        <v>5180758.8414000003</v>
      </c>
      <c r="D86" s="1" t="s">
        <v>192</v>
      </c>
      <c r="E86" s="1">
        <v>171</v>
      </c>
      <c r="F86" s="1">
        <v>28</v>
      </c>
      <c r="G86" s="1">
        <v>7</v>
      </c>
      <c r="H86" s="13">
        <v>0.11260000000000001</v>
      </c>
      <c r="I86" s="13">
        <v>1.657</v>
      </c>
      <c r="J86" s="13">
        <v>1.6299999999999999E-2</v>
      </c>
      <c r="K86" s="13">
        <v>101.7813</v>
      </c>
      <c r="L86" s="13">
        <v>14.7158</v>
      </c>
      <c r="M86" s="13">
        <v>0.1091</v>
      </c>
      <c r="N86" s="101">
        <v>1.6359999999999999</v>
      </c>
      <c r="O86" s="13">
        <v>1.5800000000000002E-2</v>
      </c>
      <c r="P86" s="13">
        <v>103.3481</v>
      </c>
      <c r="Q86" s="13">
        <v>14.9954</v>
      </c>
      <c r="R86" s="13">
        <v>7.46E-2</v>
      </c>
      <c r="S86" s="101">
        <v>0.98199999999999998</v>
      </c>
      <c r="T86" s="13">
        <v>1.3599999999999999E-2</v>
      </c>
      <c r="U86" s="13">
        <v>72.472300000000004</v>
      </c>
      <c r="V86" s="13">
        <v>13.1724</v>
      </c>
    </row>
    <row r="87" spans="1:22" x14ac:dyDescent="0.3">
      <c r="A87">
        <v>180</v>
      </c>
      <c r="B87" s="13">
        <v>494116.65700000001</v>
      </c>
      <c r="C87" s="13">
        <v>5180751.8890000004</v>
      </c>
      <c r="D87" s="1" t="s">
        <v>192</v>
      </c>
      <c r="E87" s="1">
        <v>173</v>
      </c>
      <c r="F87" s="1">
        <v>30</v>
      </c>
      <c r="G87" s="1">
        <v>7</v>
      </c>
      <c r="H87" s="13">
        <v>0.1084</v>
      </c>
      <c r="I87" s="13">
        <v>1.296</v>
      </c>
      <c r="J87" s="13">
        <v>1.9599999999999999E-2</v>
      </c>
      <c r="K87" s="13">
        <v>65.987799999999993</v>
      </c>
      <c r="L87" s="13">
        <v>11.9557</v>
      </c>
      <c r="M87" s="13">
        <v>0.1103</v>
      </c>
      <c r="N87" s="101">
        <v>1.4019999999999999</v>
      </c>
      <c r="O87" s="13">
        <v>2.01E-2</v>
      </c>
      <c r="P87" s="13">
        <v>69.890299999999996</v>
      </c>
      <c r="Q87" s="13">
        <v>12.710800000000001</v>
      </c>
      <c r="R87" s="13">
        <v>8.2299999999999998E-2</v>
      </c>
      <c r="S87" s="101">
        <v>1.08</v>
      </c>
      <c r="T87" s="13">
        <v>1.37E-2</v>
      </c>
      <c r="U87" s="13">
        <v>79.005099999999999</v>
      </c>
      <c r="V87" s="13">
        <v>13.116300000000001</v>
      </c>
    </row>
    <row r="88" spans="1:22" x14ac:dyDescent="0.3">
      <c r="A88">
        <v>12</v>
      </c>
      <c r="B88" s="13">
        <v>493367.99829999998</v>
      </c>
      <c r="C88" s="13">
        <v>5180799.1185999997</v>
      </c>
      <c r="D88" s="1" t="s">
        <v>192</v>
      </c>
      <c r="E88" s="1">
        <v>175</v>
      </c>
      <c r="F88" s="1">
        <v>6</v>
      </c>
      <c r="G88" s="1">
        <v>8</v>
      </c>
      <c r="H88" s="13">
        <v>0.18779999999999999</v>
      </c>
      <c r="I88" s="13">
        <v>2.1520000000000001</v>
      </c>
      <c r="J88" s="13">
        <v>3.8600000000000002E-2</v>
      </c>
      <c r="K88" s="13">
        <v>55.707999999999998</v>
      </c>
      <c r="L88" s="13">
        <v>11.459</v>
      </c>
      <c r="M88" s="13">
        <v>0.13980000000000001</v>
      </c>
      <c r="N88" s="101">
        <v>2.093</v>
      </c>
      <c r="O88" s="13">
        <v>1.9400000000000001E-2</v>
      </c>
      <c r="P88" s="13">
        <v>107.9422</v>
      </c>
      <c r="Q88" s="13">
        <v>14.971399999999999</v>
      </c>
      <c r="R88" s="13">
        <v>0.12479999999999999</v>
      </c>
      <c r="S88" s="101">
        <v>1.903</v>
      </c>
      <c r="T88" s="13">
        <v>1.6899999999999998E-2</v>
      </c>
      <c r="U88" s="13">
        <v>112.53700000000001</v>
      </c>
      <c r="V88" s="13">
        <v>15.2484</v>
      </c>
    </row>
    <row r="89" spans="1:22" x14ac:dyDescent="0.3">
      <c r="A89">
        <v>21</v>
      </c>
      <c r="B89" s="13">
        <v>493431.82199999999</v>
      </c>
      <c r="C89" s="13">
        <v>5180805.1601</v>
      </c>
      <c r="D89" s="1" t="s">
        <v>192</v>
      </c>
      <c r="E89" s="1">
        <v>177</v>
      </c>
      <c r="F89" s="1">
        <v>8</v>
      </c>
      <c r="G89" s="1">
        <v>8</v>
      </c>
      <c r="H89" s="13">
        <v>0.115</v>
      </c>
      <c r="I89" s="13">
        <v>1.6619999999999999</v>
      </c>
      <c r="J89" s="13">
        <v>1.6199999999999999E-2</v>
      </c>
      <c r="K89" s="13">
        <v>102.65600000000001</v>
      </c>
      <c r="L89" s="13">
        <v>14.452199999999999</v>
      </c>
      <c r="M89" s="13">
        <v>0.1206</v>
      </c>
      <c r="N89" s="101">
        <v>1.82</v>
      </c>
      <c r="O89" s="13">
        <v>1.9099999999999999E-2</v>
      </c>
      <c r="P89" s="13">
        <v>95.337900000000005</v>
      </c>
      <c r="Q89" s="13">
        <v>15.091200000000001</v>
      </c>
      <c r="R89" s="13">
        <v>9.4899999999999998E-2</v>
      </c>
      <c r="S89" s="101">
        <v>1.377</v>
      </c>
      <c r="T89" s="13">
        <v>1.4200000000000001E-2</v>
      </c>
      <c r="U89" s="13">
        <v>96.835400000000007</v>
      </c>
      <c r="V89" s="13">
        <v>14.5085</v>
      </c>
    </row>
    <row r="90" spans="1:22" x14ac:dyDescent="0.3">
      <c r="A90">
        <v>32</v>
      </c>
      <c r="B90" s="13">
        <v>493495.64159999997</v>
      </c>
      <c r="C90" s="13">
        <v>5180807.6464</v>
      </c>
      <c r="D90" s="1" t="s">
        <v>192</v>
      </c>
      <c r="E90" s="1">
        <v>179</v>
      </c>
      <c r="F90" s="1">
        <v>10</v>
      </c>
      <c r="G90" s="1">
        <v>8</v>
      </c>
      <c r="H90" s="13">
        <v>0.1401</v>
      </c>
      <c r="I90" s="13">
        <v>2.1749999999999998</v>
      </c>
      <c r="J90" s="13">
        <v>1.95E-2</v>
      </c>
      <c r="K90" s="13">
        <v>111.4242</v>
      </c>
      <c r="L90" s="13">
        <v>15.5246</v>
      </c>
      <c r="M90" s="13">
        <v>0.128</v>
      </c>
      <c r="N90" s="101">
        <v>1.94</v>
      </c>
      <c r="O90" s="13">
        <v>1.6899999999999998E-2</v>
      </c>
      <c r="P90" s="13">
        <v>114.5895</v>
      </c>
      <c r="Q90" s="13">
        <v>15.1562</v>
      </c>
      <c r="R90" s="13">
        <v>0.1081</v>
      </c>
      <c r="S90" s="101">
        <v>1.669</v>
      </c>
      <c r="T90" s="13">
        <v>1.7500000000000002E-2</v>
      </c>
      <c r="U90" s="13">
        <v>95.5899</v>
      </c>
      <c r="V90" s="13">
        <v>15.439399999999999</v>
      </c>
    </row>
    <row r="91" spans="1:22" x14ac:dyDescent="0.3">
      <c r="A91">
        <v>46</v>
      </c>
      <c r="B91" s="13">
        <v>493559.451</v>
      </c>
      <c r="C91" s="13">
        <v>5180800.5768999998</v>
      </c>
      <c r="D91" s="1" t="s">
        <v>192</v>
      </c>
      <c r="E91" s="1">
        <v>181</v>
      </c>
      <c r="F91" s="1">
        <v>12</v>
      </c>
      <c r="G91" s="1">
        <v>8</v>
      </c>
      <c r="H91" s="13">
        <v>0.13420000000000001</v>
      </c>
      <c r="I91" s="13">
        <v>2.0289999999999999</v>
      </c>
      <c r="J91" s="13">
        <v>2.1700000000000001E-2</v>
      </c>
      <c r="K91" s="13">
        <v>93.373199999999997</v>
      </c>
      <c r="L91" s="13">
        <v>15.119199999999999</v>
      </c>
      <c r="M91" s="13">
        <v>0.1128</v>
      </c>
      <c r="N91" s="101">
        <v>1.6719999999999999</v>
      </c>
      <c r="O91" s="13">
        <v>1.7299999999999999E-2</v>
      </c>
      <c r="P91" s="13">
        <v>96.424499999999995</v>
      </c>
      <c r="Q91" s="13">
        <v>14.822699999999999</v>
      </c>
      <c r="R91" s="13">
        <v>0.1168</v>
      </c>
      <c r="S91" s="101">
        <v>1.7849999999999999</v>
      </c>
      <c r="T91" s="13">
        <v>1.6899999999999998E-2</v>
      </c>
      <c r="U91" s="13">
        <v>105.74639999999999</v>
      </c>
      <c r="V91" s="13">
        <v>15.282500000000001</v>
      </c>
    </row>
    <row r="92" spans="1:22" x14ac:dyDescent="0.3">
      <c r="A92">
        <v>62</v>
      </c>
      <c r="B92" s="13">
        <v>493623.26980000001</v>
      </c>
      <c r="C92" s="13">
        <v>5180802.2867999999</v>
      </c>
      <c r="D92" s="1" t="s">
        <v>192</v>
      </c>
      <c r="E92" s="1">
        <v>183</v>
      </c>
      <c r="F92" s="1">
        <v>14</v>
      </c>
      <c r="G92" s="1">
        <v>8</v>
      </c>
      <c r="H92" s="13">
        <v>0.1477</v>
      </c>
      <c r="I92" s="13">
        <v>2.1659999999999999</v>
      </c>
      <c r="J92" s="13">
        <v>2.18E-2</v>
      </c>
      <c r="K92" s="13">
        <v>99.540400000000005</v>
      </c>
      <c r="L92" s="13">
        <v>14.664899999999999</v>
      </c>
      <c r="M92" s="13">
        <v>0.13450000000000001</v>
      </c>
      <c r="N92" s="101">
        <v>2.0459999999999998</v>
      </c>
      <c r="O92" s="13">
        <v>1.8499999999999999E-2</v>
      </c>
      <c r="P92" s="13">
        <v>110.71429999999999</v>
      </c>
      <c r="Q92" s="13">
        <v>15.2119</v>
      </c>
      <c r="R92" s="13">
        <v>0.1072</v>
      </c>
      <c r="S92" s="101">
        <v>1.643</v>
      </c>
      <c r="T92" s="13">
        <v>1.52E-2</v>
      </c>
      <c r="U92" s="13">
        <v>108.2345</v>
      </c>
      <c r="V92" s="13">
        <v>15.326499999999999</v>
      </c>
    </row>
    <row r="93" spans="1:22" x14ac:dyDescent="0.3">
      <c r="A93">
        <v>80</v>
      </c>
      <c r="B93" s="13">
        <v>493687.08559999999</v>
      </c>
      <c r="C93" s="13">
        <v>5180801.1080999998</v>
      </c>
      <c r="D93" s="1" t="s">
        <v>192</v>
      </c>
      <c r="E93" s="1">
        <v>185</v>
      </c>
      <c r="F93" s="1">
        <v>16</v>
      </c>
      <c r="G93" s="1">
        <v>8</v>
      </c>
      <c r="H93" s="13">
        <v>0.14560000000000001</v>
      </c>
      <c r="I93" s="13">
        <v>2.181</v>
      </c>
      <c r="J93" s="13">
        <v>2.5499999999999998E-2</v>
      </c>
      <c r="K93" s="13">
        <v>85.596500000000006</v>
      </c>
      <c r="L93" s="13">
        <v>14.9794</v>
      </c>
      <c r="M93" s="13">
        <v>0.14319999999999999</v>
      </c>
      <c r="N93" s="101">
        <v>2.1139999999999999</v>
      </c>
      <c r="O93" s="13">
        <v>1.9E-2</v>
      </c>
      <c r="P93" s="13">
        <v>111.4391</v>
      </c>
      <c r="Q93" s="13">
        <v>14.762600000000001</v>
      </c>
      <c r="R93" s="13">
        <v>0.1179</v>
      </c>
      <c r="S93" s="101">
        <v>1.8260000000000001</v>
      </c>
      <c r="T93" s="13">
        <v>1.6299999999999999E-2</v>
      </c>
      <c r="U93" s="13">
        <v>112.3001</v>
      </c>
      <c r="V93" s="13">
        <v>15.4877</v>
      </c>
    </row>
    <row r="94" spans="1:22" x14ac:dyDescent="0.3">
      <c r="A94">
        <v>98</v>
      </c>
      <c r="B94" s="13">
        <v>493750.88390000002</v>
      </c>
      <c r="C94" s="13">
        <v>5180783.1506000003</v>
      </c>
      <c r="D94" s="1" t="s">
        <v>192</v>
      </c>
      <c r="E94" s="1">
        <v>187</v>
      </c>
      <c r="F94" s="1">
        <v>18</v>
      </c>
      <c r="G94" s="1">
        <v>8</v>
      </c>
      <c r="H94" s="13">
        <v>0.1052</v>
      </c>
      <c r="I94" s="13">
        <v>1.611</v>
      </c>
      <c r="J94" s="13">
        <v>1.5299999999999999E-2</v>
      </c>
      <c r="K94" s="13">
        <v>105.2941</v>
      </c>
      <c r="L94" s="13">
        <v>15.313700000000001</v>
      </c>
      <c r="M94" s="13">
        <v>0.1033</v>
      </c>
      <c r="N94" s="101">
        <v>1.56</v>
      </c>
      <c r="O94" s="13">
        <v>1.54E-2</v>
      </c>
      <c r="P94" s="13">
        <v>101.5625</v>
      </c>
      <c r="Q94" s="13">
        <v>15.101599999999999</v>
      </c>
      <c r="R94" s="13">
        <v>7.8600000000000003E-2</v>
      </c>
      <c r="S94" s="101">
        <v>0.94120000000000004</v>
      </c>
      <c r="T94" s="13">
        <v>1.03E-2</v>
      </c>
      <c r="U94" s="13">
        <v>91.201499999999996</v>
      </c>
      <c r="V94" s="13">
        <v>11.968500000000001</v>
      </c>
    </row>
    <row r="95" spans="1:22" x14ac:dyDescent="0.3">
      <c r="A95">
        <v>116</v>
      </c>
      <c r="B95" s="13">
        <v>493814.71710000001</v>
      </c>
      <c r="C95" s="13">
        <v>5180798.7527000001</v>
      </c>
      <c r="D95" s="1" t="s">
        <v>192</v>
      </c>
      <c r="E95" s="1">
        <v>189</v>
      </c>
      <c r="F95" s="1">
        <v>20</v>
      </c>
      <c r="G95" s="1">
        <v>8</v>
      </c>
      <c r="H95" s="13">
        <v>0.16980000000000001</v>
      </c>
      <c r="I95" s="13">
        <v>2.149</v>
      </c>
      <c r="J95" s="13">
        <v>2.4500000000000001E-2</v>
      </c>
      <c r="K95" s="13">
        <v>87.571299999999994</v>
      </c>
      <c r="L95" s="13">
        <v>12.6561</v>
      </c>
      <c r="M95" s="13">
        <v>0.14499999999999999</v>
      </c>
      <c r="N95" s="101">
        <v>1.905</v>
      </c>
      <c r="O95" s="13">
        <v>2.0199999999999999E-2</v>
      </c>
      <c r="P95" s="13">
        <v>94.494</v>
      </c>
      <c r="Q95" s="13">
        <v>13.1379</v>
      </c>
      <c r="R95" s="13">
        <v>0.1244</v>
      </c>
      <c r="S95" s="101">
        <v>1.6160000000000001</v>
      </c>
      <c r="T95" s="13">
        <v>1.7600000000000001E-2</v>
      </c>
      <c r="U95" s="13">
        <v>92.027299999999997</v>
      </c>
      <c r="V95" s="13">
        <v>12.990399999999999</v>
      </c>
    </row>
    <row r="96" spans="1:22" x14ac:dyDescent="0.3">
      <c r="A96">
        <v>133</v>
      </c>
      <c r="B96" s="13">
        <v>493878.54759999999</v>
      </c>
      <c r="C96" s="13">
        <v>5180811.9107999997</v>
      </c>
      <c r="D96" s="1" t="s">
        <v>192</v>
      </c>
      <c r="E96" s="1">
        <v>191</v>
      </c>
      <c r="F96" s="1">
        <v>22</v>
      </c>
      <c r="G96" s="1">
        <v>8</v>
      </c>
      <c r="H96" s="13">
        <v>0.1517</v>
      </c>
      <c r="I96" s="13">
        <v>1.98</v>
      </c>
      <c r="J96" s="13">
        <v>2.1399999999999999E-2</v>
      </c>
      <c r="K96" s="13">
        <v>92.307699999999997</v>
      </c>
      <c r="L96" s="13">
        <v>13.052099999999999</v>
      </c>
      <c r="M96" s="13">
        <v>0.15290000000000001</v>
      </c>
      <c r="N96" s="101">
        <v>2.0859999999999999</v>
      </c>
      <c r="O96" s="13">
        <v>1.89E-2</v>
      </c>
      <c r="P96" s="13">
        <v>110.4873</v>
      </c>
      <c r="Q96" s="13">
        <v>13.642899999999999</v>
      </c>
      <c r="R96" s="13">
        <v>0.11360000000000001</v>
      </c>
      <c r="S96" s="101">
        <v>1.3979999999999999</v>
      </c>
      <c r="T96" s="13">
        <v>1.46E-2</v>
      </c>
      <c r="U96" s="13">
        <v>95.622399999999999</v>
      </c>
      <c r="V96" s="13">
        <v>12.3063</v>
      </c>
    </row>
    <row r="97" spans="1:22" x14ac:dyDescent="0.3">
      <c r="A97">
        <v>149</v>
      </c>
      <c r="B97" s="13">
        <v>493942.35710000002</v>
      </c>
      <c r="C97" s="13">
        <v>5180804.6232000003</v>
      </c>
      <c r="D97" s="1" t="s">
        <v>192</v>
      </c>
      <c r="E97" s="1">
        <v>193</v>
      </c>
      <c r="F97" s="1">
        <v>24</v>
      </c>
      <c r="G97" s="1">
        <v>8</v>
      </c>
      <c r="H97" s="13">
        <v>0.15429999999999999</v>
      </c>
      <c r="I97" s="13">
        <v>1.9890000000000001</v>
      </c>
      <c r="J97" s="13">
        <v>2.7E-2</v>
      </c>
      <c r="K97" s="13">
        <v>73.639399999999995</v>
      </c>
      <c r="L97" s="13">
        <v>12.890499999999999</v>
      </c>
      <c r="M97" s="13">
        <v>0.15160000000000001</v>
      </c>
      <c r="N97" s="101">
        <v>1.9790000000000001</v>
      </c>
      <c r="O97" s="13">
        <v>1.9199999999999998E-2</v>
      </c>
      <c r="P97" s="13">
        <v>103.0193</v>
      </c>
      <c r="Q97" s="13">
        <v>13.0541</v>
      </c>
      <c r="R97" s="13">
        <v>8.7099999999999997E-2</v>
      </c>
      <c r="S97" s="101">
        <v>1</v>
      </c>
      <c r="T97" s="13">
        <v>1.2999999999999999E-2</v>
      </c>
      <c r="U97" s="13">
        <v>76.864000000000004</v>
      </c>
      <c r="V97" s="13">
        <v>11.479699999999999</v>
      </c>
    </row>
    <row r="98" spans="1:22" x14ac:dyDescent="0.3">
      <c r="A98">
        <v>161</v>
      </c>
      <c r="B98" s="13">
        <v>494006.16649999999</v>
      </c>
      <c r="C98" s="13">
        <v>5180797.1139000002</v>
      </c>
      <c r="D98" s="1" t="s">
        <v>192</v>
      </c>
      <c r="E98" s="1">
        <v>195</v>
      </c>
      <c r="F98" s="1">
        <v>26</v>
      </c>
      <c r="G98" s="1">
        <v>8</v>
      </c>
      <c r="H98" s="13">
        <v>0.1032</v>
      </c>
      <c r="I98" s="13">
        <v>1.3620000000000001</v>
      </c>
      <c r="J98" s="13">
        <v>1.5599999999999999E-2</v>
      </c>
      <c r="K98" s="13">
        <v>87.140100000000004</v>
      </c>
      <c r="L98" s="13">
        <v>13.197699999999999</v>
      </c>
      <c r="M98" s="13">
        <v>0.1043</v>
      </c>
      <c r="N98" s="101">
        <v>1.3979999999999999</v>
      </c>
      <c r="O98" s="13">
        <v>1.47E-2</v>
      </c>
      <c r="P98" s="13">
        <v>95.426599999999993</v>
      </c>
      <c r="Q98" s="13">
        <v>13.403600000000001</v>
      </c>
      <c r="R98" s="13">
        <v>7.9500000000000001E-2</v>
      </c>
      <c r="S98" s="101">
        <v>1.05</v>
      </c>
      <c r="T98" s="13">
        <v>1.2800000000000001E-2</v>
      </c>
      <c r="U98" s="13">
        <v>81.712100000000007</v>
      </c>
      <c r="V98" s="13">
        <v>13.209199999999999</v>
      </c>
    </row>
    <row r="99" spans="1:22" x14ac:dyDescent="0.3">
      <c r="A99">
        <v>172</v>
      </c>
      <c r="B99" s="13">
        <v>494069.97710000002</v>
      </c>
      <c r="C99" s="13">
        <v>5180790.6053999998</v>
      </c>
      <c r="D99" s="1" t="s">
        <v>192</v>
      </c>
      <c r="E99" s="1">
        <v>197</v>
      </c>
      <c r="F99" s="1">
        <v>28</v>
      </c>
      <c r="G99" s="1">
        <v>8</v>
      </c>
      <c r="H99" s="13">
        <v>9.0899999999999995E-2</v>
      </c>
      <c r="I99" s="13">
        <v>1.175</v>
      </c>
      <c r="J99" s="13">
        <v>1.3100000000000001E-2</v>
      </c>
      <c r="K99" s="13">
        <v>90.038300000000007</v>
      </c>
      <c r="L99" s="13">
        <v>12.923400000000001</v>
      </c>
      <c r="M99" s="13">
        <v>0.10059999999999999</v>
      </c>
      <c r="N99" s="101">
        <v>1.3680000000000001</v>
      </c>
      <c r="O99" s="13">
        <v>1.35E-2</v>
      </c>
      <c r="P99" s="13">
        <v>101.559</v>
      </c>
      <c r="Q99" s="13">
        <v>13.5984</v>
      </c>
      <c r="R99" s="13">
        <v>7.2599999999999998E-2</v>
      </c>
      <c r="S99" s="101">
        <v>0.96889999999999998</v>
      </c>
      <c r="T99" s="13">
        <v>1.09E-2</v>
      </c>
      <c r="U99" s="13">
        <v>88.564899999999994</v>
      </c>
      <c r="V99" s="13">
        <v>13.3439</v>
      </c>
    </row>
    <row r="100" spans="1:22" x14ac:dyDescent="0.3">
      <c r="A100">
        <v>181</v>
      </c>
      <c r="B100" s="13">
        <v>494133.78749999998</v>
      </c>
      <c r="C100" s="13">
        <v>5180783.6530999998</v>
      </c>
      <c r="D100" s="1" t="s">
        <v>192</v>
      </c>
      <c r="E100" s="1">
        <v>199</v>
      </c>
      <c r="F100" s="1">
        <v>30</v>
      </c>
      <c r="G100" s="1">
        <v>8</v>
      </c>
      <c r="H100" s="13">
        <v>0.14660000000000001</v>
      </c>
      <c r="I100" s="13">
        <v>1.702</v>
      </c>
      <c r="J100" s="13">
        <v>2.3599999999999999E-2</v>
      </c>
      <c r="K100" s="13">
        <v>71.996600000000001</v>
      </c>
      <c r="L100" s="13">
        <v>11.6098</v>
      </c>
      <c r="M100" s="13">
        <v>0.1087</v>
      </c>
      <c r="N100" s="101">
        <v>1.403</v>
      </c>
      <c r="O100" s="13">
        <v>1.7100000000000001E-2</v>
      </c>
      <c r="P100" s="13">
        <v>82.142899999999997</v>
      </c>
      <c r="Q100" s="13">
        <v>12.9071</v>
      </c>
      <c r="R100" s="13">
        <v>9.9900000000000003E-2</v>
      </c>
      <c r="S100" s="101">
        <v>1.3049999999999999</v>
      </c>
      <c r="T100" s="13">
        <v>1.29E-2</v>
      </c>
      <c r="U100" s="13">
        <v>101.3199</v>
      </c>
      <c r="V100" s="13">
        <v>13.0618</v>
      </c>
    </row>
    <row r="101" spans="1:22" x14ac:dyDescent="0.3">
      <c r="A101">
        <v>22</v>
      </c>
      <c r="B101" s="13">
        <v>493416.66600000003</v>
      </c>
      <c r="C101" s="13">
        <v>5180836.9577000001</v>
      </c>
      <c r="D101" s="1" t="s">
        <v>192</v>
      </c>
      <c r="E101" s="1">
        <v>201</v>
      </c>
      <c r="F101" s="1">
        <v>8</v>
      </c>
      <c r="G101" s="1">
        <v>9</v>
      </c>
      <c r="H101" s="13">
        <v>0.12189999999999999</v>
      </c>
      <c r="I101" s="13">
        <v>1.627</v>
      </c>
      <c r="J101" s="13">
        <v>1.7000000000000001E-2</v>
      </c>
      <c r="K101" s="13">
        <v>95.537300000000002</v>
      </c>
      <c r="L101" s="13">
        <v>13.347</v>
      </c>
      <c r="M101" s="13">
        <v>6.3299999999999995E-2</v>
      </c>
      <c r="N101" s="101">
        <v>0.7802</v>
      </c>
      <c r="O101" s="13">
        <v>9.9000000000000008E-3</v>
      </c>
      <c r="P101" s="13">
        <v>78.887799999999999</v>
      </c>
      <c r="Q101" s="13">
        <v>12.3293</v>
      </c>
      <c r="R101" s="13">
        <v>3.2199999999999999E-2</v>
      </c>
      <c r="S101" s="101">
        <v>0.34870000000000001</v>
      </c>
      <c r="T101" s="13">
        <v>4.5999999999999999E-3</v>
      </c>
      <c r="U101" s="13">
        <v>75.804299999999998</v>
      </c>
      <c r="V101" s="13">
        <v>10.832599999999999</v>
      </c>
    </row>
    <row r="102" spans="1:22" x14ac:dyDescent="0.3">
      <c r="A102">
        <v>33</v>
      </c>
      <c r="B102" s="13">
        <v>493480.4853</v>
      </c>
      <c r="C102" s="13">
        <v>5180839.4439000003</v>
      </c>
      <c r="D102" s="1" t="s">
        <v>192</v>
      </c>
      <c r="E102" s="1">
        <v>203</v>
      </c>
      <c r="F102" s="1">
        <v>10</v>
      </c>
      <c r="G102" s="1">
        <v>9</v>
      </c>
      <c r="H102" s="13">
        <v>0.1215</v>
      </c>
      <c r="I102" s="13">
        <v>1.585</v>
      </c>
      <c r="J102" s="13">
        <v>1.8800000000000001E-2</v>
      </c>
      <c r="K102" s="13">
        <v>84.488299999999995</v>
      </c>
      <c r="L102" s="13">
        <v>13.045299999999999</v>
      </c>
      <c r="M102" s="13">
        <v>0.1004</v>
      </c>
      <c r="N102" s="101">
        <v>1.4</v>
      </c>
      <c r="O102" s="13">
        <v>1.5100000000000001E-2</v>
      </c>
      <c r="P102" s="13">
        <v>92.961500000000001</v>
      </c>
      <c r="Q102" s="13">
        <v>13.9442</v>
      </c>
      <c r="R102" s="13">
        <v>7.5300000000000006E-2</v>
      </c>
      <c r="S102" s="101">
        <v>0.96230000000000004</v>
      </c>
      <c r="T102" s="13">
        <v>1.1900000000000001E-2</v>
      </c>
      <c r="U102" s="13">
        <v>80.797700000000006</v>
      </c>
      <c r="V102" s="13">
        <v>12.7829</v>
      </c>
    </row>
    <row r="103" spans="1:22" x14ac:dyDescent="0.3">
      <c r="A103">
        <v>47</v>
      </c>
      <c r="B103" s="13">
        <v>493544.29430000001</v>
      </c>
      <c r="C103" s="13">
        <v>5180832.3742000004</v>
      </c>
      <c r="D103" s="1" t="s">
        <v>192</v>
      </c>
      <c r="E103" s="1">
        <v>205</v>
      </c>
      <c r="F103" s="1">
        <v>12</v>
      </c>
      <c r="G103" s="1">
        <v>9</v>
      </c>
      <c r="H103" s="13">
        <v>0.13070000000000001</v>
      </c>
      <c r="I103" s="13">
        <v>1.8460000000000001</v>
      </c>
      <c r="J103" s="13">
        <v>1.9300000000000001E-2</v>
      </c>
      <c r="K103" s="13">
        <v>95.6477</v>
      </c>
      <c r="L103" s="13">
        <v>14.123900000000001</v>
      </c>
      <c r="M103" s="13">
        <v>0.1053</v>
      </c>
      <c r="N103" s="101">
        <v>1.446</v>
      </c>
      <c r="O103" s="13">
        <v>1.5599999999999999E-2</v>
      </c>
      <c r="P103" s="13">
        <v>92.811300000000003</v>
      </c>
      <c r="Q103" s="13">
        <v>13.732200000000001</v>
      </c>
      <c r="R103" s="13">
        <v>8.5900000000000004E-2</v>
      </c>
      <c r="S103" s="101">
        <v>1.19</v>
      </c>
      <c r="T103" s="13">
        <v>1.1900000000000001E-2</v>
      </c>
      <c r="U103" s="13">
        <v>100.2527</v>
      </c>
      <c r="V103" s="13">
        <v>13.8598</v>
      </c>
    </row>
    <row r="104" spans="1:22" x14ac:dyDescent="0.3">
      <c r="A104">
        <v>63</v>
      </c>
      <c r="B104" s="13">
        <v>493606.5134</v>
      </c>
      <c r="C104" s="13">
        <v>5180835.6831999999</v>
      </c>
      <c r="D104" s="1" t="s">
        <v>192</v>
      </c>
      <c r="E104" s="1">
        <v>207</v>
      </c>
      <c r="F104" s="1">
        <v>14</v>
      </c>
      <c r="G104" s="1">
        <v>9</v>
      </c>
      <c r="H104" s="13">
        <v>0.1114</v>
      </c>
      <c r="I104" s="13">
        <v>1.393</v>
      </c>
      <c r="J104" s="13">
        <v>1.7500000000000002E-2</v>
      </c>
      <c r="K104" s="13">
        <v>79.418499999999995</v>
      </c>
      <c r="L104" s="13">
        <v>12.5045</v>
      </c>
      <c r="M104" s="13">
        <v>0.10730000000000001</v>
      </c>
      <c r="N104" s="101">
        <v>1.4450000000000001</v>
      </c>
      <c r="O104" s="13">
        <v>1.24E-2</v>
      </c>
      <c r="P104" s="13">
        <v>116.1576</v>
      </c>
      <c r="Q104" s="13">
        <v>13.466900000000001</v>
      </c>
      <c r="R104" s="13">
        <v>0.105</v>
      </c>
      <c r="S104" s="101">
        <v>1.393</v>
      </c>
      <c r="T104" s="13">
        <v>1.3899999999999999E-2</v>
      </c>
      <c r="U104" s="13">
        <v>100.288</v>
      </c>
      <c r="V104" s="13">
        <v>13.2667</v>
      </c>
    </row>
    <row r="105" spans="1:22" x14ac:dyDescent="0.3">
      <c r="A105">
        <v>81</v>
      </c>
      <c r="B105" s="13">
        <v>493671.92820000002</v>
      </c>
      <c r="C105" s="13">
        <v>5180832.9050000003</v>
      </c>
      <c r="D105" s="1" t="s">
        <v>192</v>
      </c>
      <c r="E105" s="1">
        <v>209</v>
      </c>
      <c r="F105" s="1">
        <v>16</v>
      </c>
      <c r="G105" s="1">
        <v>9</v>
      </c>
      <c r="H105" s="13">
        <v>0.15010000000000001</v>
      </c>
      <c r="I105" s="13">
        <v>2.0379999999999998</v>
      </c>
      <c r="J105" s="13">
        <v>2.18E-2</v>
      </c>
      <c r="K105" s="13">
        <v>93.572100000000006</v>
      </c>
      <c r="L105" s="13">
        <v>13.5776</v>
      </c>
      <c r="M105" s="13">
        <v>0.14099999999999999</v>
      </c>
      <c r="N105" s="101">
        <v>1.929</v>
      </c>
      <c r="O105" s="13">
        <v>1.89E-2</v>
      </c>
      <c r="P105" s="13">
        <v>102.0095</v>
      </c>
      <c r="Q105" s="13">
        <v>13.680899999999999</v>
      </c>
      <c r="R105" s="13">
        <v>0.12230000000000001</v>
      </c>
      <c r="S105" s="101">
        <v>1.8240000000000001</v>
      </c>
      <c r="T105" s="13">
        <v>1.66E-2</v>
      </c>
      <c r="U105" s="13">
        <v>109.68129999999999</v>
      </c>
      <c r="V105" s="13">
        <v>14.914099999999999</v>
      </c>
    </row>
    <row r="106" spans="1:22" x14ac:dyDescent="0.3">
      <c r="A106">
        <v>99</v>
      </c>
      <c r="B106" s="13">
        <v>493735.72610000003</v>
      </c>
      <c r="C106" s="13">
        <v>5180814.9473999999</v>
      </c>
      <c r="D106" s="1" t="s">
        <v>192</v>
      </c>
      <c r="E106" s="1">
        <v>211</v>
      </c>
      <c r="F106" s="1">
        <v>18</v>
      </c>
      <c r="G106" s="1">
        <v>9</v>
      </c>
      <c r="H106" s="13">
        <v>0.1225</v>
      </c>
      <c r="I106" s="13">
        <v>1.635</v>
      </c>
      <c r="J106" s="13">
        <v>1.9199999999999998E-2</v>
      </c>
      <c r="K106" s="13">
        <v>85.378600000000006</v>
      </c>
      <c r="L106" s="13">
        <v>13.3469</v>
      </c>
      <c r="M106" s="13">
        <v>0.1056</v>
      </c>
      <c r="N106" s="101">
        <v>1.4650000000000001</v>
      </c>
      <c r="O106" s="13">
        <v>1.49E-2</v>
      </c>
      <c r="P106" s="13">
        <v>97.993300000000005</v>
      </c>
      <c r="Q106" s="13">
        <v>13.873100000000001</v>
      </c>
      <c r="R106" s="13">
        <v>8.6900000000000005E-2</v>
      </c>
      <c r="S106" s="101">
        <v>1.163</v>
      </c>
      <c r="T106" s="13">
        <v>1.2999999999999999E-2</v>
      </c>
      <c r="U106" s="13">
        <v>89.5304</v>
      </c>
      <c r="V106" s="13">
        <v>13.3817</v>
      </c>
    </row>
    <row r="107" spans="1:22" x14ac:dyDescent="0.3">
      <c r="A107">
        <v>117</v>
      </c>
      <c r="B107" s="13">
        <v>493799.55910000001</v>
      </c>
      <c r="C107" s="13">
        <v>5180830.5493000001</v>
      </c>
      <c r="D107" s="1" t="s">
        <v>192</v>
      </c>
      <c r="E107" s="1">
        <v>213</v>
      </c>
      <c r="F107" s="1">
        <v>20</v>
      </c>
      <c r="G107" s="1">
        <v>9</v>
      </c>
      <c r="H107" s="13">
        <v>0.15260000000000001</v>
      </c>
      <c r="I107" s="13">
        <v>2.1779999999999999</v>
      </c>
      <c r="J107" s="13">
        <v>2.2599999999999999E-2</v>
      </c>
      <c r="K107" s="13">
        <v>96.456999999999994</v>
      </c>
      <c r="L107" s="13">
        <v>14.272600000000001</v>
      </c>
      <c r="M107" s="13">
        <v>0.14940000000000001</v>
      </c>
      <c r="N107" s="101">
        <v>2.2120000000000002</v>
      </c>
      <c r="O107" s="13">
        <v>1.9699999999999999E-2</v>
      </c>
      <c r="P107" s="13">
        <v>112.5127</v>
      </c>
      <c r="Q107" s="13">
        <v>14.805899999999999</v>
      </c>
      <c r="R107" s="13">
        <v>0.11269999999999999</v>
      </c>
      <c r="S107" s="101">
        <v>1.73</v>
      </c>
      <c r="T107" s="13">
        <v>1.4999999999999999E-2</v>
      </c>
      <c r="U107" s="13">
        <v>115.6417</v>
      </c>
      <c r="V107" s="13">
        <v>15.3505</v>
      </c>
    </row>
    <row r="108" spans="1:22" x14ac:dyDescent="0.3">
      <c r="A108">
        <v>134</v>
      </c>
      <c r="B108" s="13">
        <v>493859.7475</v>
      </c>
      <c r="C108" s="13">
        <v>5180844.1624999996</v>
      </c>
      <c r="D108" s="1" t="s">
        <v>192</v>
      </c>
      <c r="E108" s="1">
        <v>215</v>
      </c>
      <c r="F108" s="1">
        <v>22</v>
      </c>
      <c r="G108" s="1">
        <v>9</v>
      </c>
      <c r="H108" s="13">
        <v>0.1305</v>
      </c>
      <c r="I108" s="13">
        <v>1.843</v>
      </c>
      <c r="J108" s="13">
        <v>1.7100000000000001E-2</v>
      </c>
      <c r="K108" s="13">
        <v>107.7778</v>
      </c>
      <c r="L108" s="13">
        <v>14.1226</v>
      </c>
      <c r="M108" s="13">
        <v>0.1192</v>
      </c>
      <c r="N108" s="101">
        <v>1.667</v>
      </c>
      <c r="O108" s="13">
        <v>1.77E-2</v>
      </c>
      <c r="P108" s="13">
        <v>94.394099999999995</v>
      </c>
      <c r="Q108" s="13">
        <v>13.9849</v>
      </c>
      <c r="R108" s="13">
        <v>0.1067</v>
      </c>
      <c r="S108" s="101">
        <v>1.4670000000000001</v>
      </c>
      <c r="T108" s="13">
        <v>1.29E-2</v>
      </c>
      <c r="U108" s="13">
        <v>113.3694</v>
      </c>
      <c r="V108" s="13">
        <v>13.748799999999999</v>
      </c>
    </row>
    <row r="109" spans="1:22" x14ac:dyDescent="0.3">
      <c r="A109">
        <v>150</v>
      </c>
      <c r="B109" s="13">
        <v>493927.19839999999</v>
      </c>
      <c r="C109" s="13">
        <v>5180836.4194</v>
      </c>
      <c r="D109" s="1" t="s">
        <v>192</v>
      </c>
      <c r="E109" s="1">
        <v>217</v>
      </c>
      <c r="F109" s="1">
        <v>24</v>
      </c>
      <c r="G109" s="1">
        <v>9</v>
      </c>
      <c r="H109" s="13">
        <v>0.15459999999999999</v>
      </c>
      <c r="I109" s="13">
        <v>2.0430000000000001</v>
      </c>
      <c r="J109" s="13">
        <v>2.7699999999999999E-2</v>
      </c>
      <c r="K109" s="13">
        <v>73.834500000000006</v>
      </c>
      <c r="L109" s="13">
        <v>13.214700000000001</v>
      </c>
      <c r="M109" s="13">
        <v>0.12920000000000001</v>
      </c>
      <c r="N109" s="101">
        <v>1.6779999999999999</v>
      </c>
      <c r="O109" s="13">
        <v>1.6799999999999999E-2</v>
      </c>
      <c r="P109" s="13">
        <v>100.17910000000001</v>
      </c>
      <c r="Q109" s="13">
        <v>12.9876</v>
      </c>
      <c r="R109" s="13">
        <v>0.1017</v>
      </c>
      <c r="S109" s="101">
        <v>1.21</v>
      </c>
      <c r="T109" s="13">
        <v>1.46E-2</v>
      </c>
      <c r="U109" s="13">
        <v>82.82</v>
      </c>
      <c r="V109" s="13">
        <v>11.8977</v>
      </c>
    </row>
    <row r="110" spans="1:22" x14ac:dyDescent="0.3">
      <c r="A110">
        <v>162</v>
      </c>
      <c r="B110" s="13">
        <v>493991.00750000001</v>
      </c>
      <c r="C110" s="13">
        <v>5180828.91</v>
      </c>
      <c r="D110" s="1" t="s">
        <v>192</v>
      </c>
      <c r="E110" s="1">
        <v>219</v>
      </c>
      <c r="F110" s="1">
        <v>26</v>
      </c>
      <c r="G110" s="1">
        <v>9</v>
      </c>
      <c r="H110" s="13">
        <v>0.1464</v>
      </c>
      <c r="I110" s="13">
        <v>1.978</v>
      </c>
      <c r="J110" s="13">
        <v>2.0500000000000001E-2</v>
      </c>
      <c r="K110" s="13">
        <v>96.534899999999993</v>
      </c>
      <c r="L110" s="13">
        <v>13.510899999999999</v>
      </c>
      <c r="R110" s="13">
        <v>0.1003</v>
      </c>
      <c r="S110" s="101">
        <v>1.256</v>
      </c>
      <c r="T110" s="13">
        <v>1.44E-2</v>
      </c>
      <c r="U110" s="13">
        <v>87.101299999999995</v>
      </c>
      <c r="V110" s="13">
        <v>12.522399999999999</v>
      </c>
    </row>
    <row r="111" spans="1:22" x14ac:dyDescent="0.3">
      <c r="A111">
        <v>173</v>
      </c>
      <c r="B111" s="13">
        <v>494054.81770000001</v>
      </c>
      <c r="C111" s="13">
        <v>5180822.4013999999</v>
      </c>
      <c r="D111" s="1" t="s">
        <v>192</v>
      </c>
      <c r="E111" s="1">
        <v>221</v>
      </c>
      <c r="F111" s="1">
        <v>28</v>
      </c>
      <c r="G111" s="1">
        <v>9</v>
      </c>
      <c r="H111" s="13">
        <v>0.13539999999999999</v>
      </c>
      <c r="I111" s="13">
        <v>1.806</v>
      </c>
      <c r="J111" s="13">
        <v>2.3800000000000002E-2</v>
      </c>
      <c r="K111" s="13">
        <v>75.818600000000004</v>
      </c>
      <c r="L111" s="13">
        <v>13.3383</v>
      </c>
      <c r="M111" s="13">
        <v>0.14069999999999999</v>
      </c>
      <c r="N111" s="101">
        <v>1.881</v>
      </c>
      <c r="O111" s="13">
        <v>2.1000000000000001E-2</v>
      </c>
      <c r="P111" s="13">
        <v>89.528800000000004</v>
      </c>
      <c r="Q111" s="13">
        <v>13.3689</v>
      </c>
      <c r="R111" s="13">
        <v>0.1134</v>
      </c>
      <c r="S111" s="101">
        <v>1.4890000000000001</v>
      </c>
      <c r="T111" s="13">
        <v>1.9300000000000001E-2</v>
      </c>
      <c r="U111" s="13">
        <v>77.270399999999995</v>
      </c>
      <c r="V111" s="13">
        <v>13.1305</v>
      </c>
    </row>
    <row r="112" spans="1:22" x14ac:dyDescent="0.3">
      <c r="A112">
        <v>182</v>
      </c>
      <c r="B112" s="13">
        <v>494118.62770000001</v>
      </c>
      <c r="C112" s="13">
        <v>5180815.4489000002</v>
      </c>
      <c r="D112" s="1" t="s">
        <v>192</v>
      </c>
      <c r="E112" s="1">
        <v>223</v>
      </c>
      <c r="F112" s="1">
        <v>30</v>
      </c>
      <c r="G112" s="1">
        <v>9</v>
      </c>
      <c r="H112" s="13">
        <v>0.1047</v>
      </c>
      <c r="I112" s="13">
        <v>1.3759999999999999</v>
      </c>
      <c r="J112" s="13">
        <v>1.83E-2</v>
      </c>
      <c r="K112" s="13">
        <v>75.027299999999997</v>
      </c>
      <c r="L112" s="13">
        <v>13.142300000000001</v>
      </c>
      <c r="M112" s="13">
        <v>9.8299999999999998E-2</v>
      </c>
      <c r="N112" s="101">
        <v>1.3</v>
      </c>
      <c r="O112" s="13">
        <v>1.61E-2</v>
      </c>
      <c r="P112" s="13">
        <v>80.795500000000004</v>
      </c>
      <c r="Q112" s="13">
        <v>13.2194</v>
      </c>
      <c r="R112" s="13">
        <v>4.9299999999999997E-2</v>
      </c>
      <c r="S112" s="101">
        <v>0.60109999999999997</v>
      </c>
      <c r="T112" s="13">
        <v>1.04E-2</v>
      </c>
      <c r="U112" s="13">
        <v>57.965299999999999</v>
      </c>
      <c r="V112" s="13">
        <v>12.2026</v>
      </c>
    </row>
    <row r="113" spans="1:22" x14ac:dyDescent="0.3">
      <c r="A113">
        <v>17</v>
      </c>
      <c r="B113" s="13">
        <v>493412.65870000003</v>
      </c>
      <c r="C113" s="13">
        <v>5180872.0767000001</v>
      </c>
      <c r="D113" s="1" t="s">
        <v>192</v>
      </c>
      <c r="E113" s="1">
        <v>225</v>
      </c>
      <c r="F113" s="1">
        <v>7</v>
      </c>
      <c r="G113" s="1">
        <v>10</v>
      </c>
      <c r="H113" s="13">
        <v>0.10780000000000001</v>
      </c>
      <c r="I113" s="13">
        <v>1.639</v>
      </c>
      <c r="J113" s="13">
        <v>1.8100000000000002E-2</v>
      </c>
      <c r="K113" s="13">
        <v>90.652699999999996</v>
      </c>
      <c r="L113" s="13">
        <v>15.2041</v>
      </c>
      <c r="M113" s="13">
        <v>0.1016</v>
      </c>
      <c r="N113" s="101">
        <v>1.4550000000000001</v>
      </c>
      <c r="O113" s="13">
        <v>1.72E-2</v>
      </c>
      <c r="P113" s="13">
        <v>84.494799999999998</v>
      </c>
      <c r="Q113" s="13">
        <v>14.3209</v>
      </c>
      <c r="R113" s="13">
        <v>9.5000000000000001E-2</v>
      </c>
      <c r="S113" s="101">
        <v>1.333</v>
      </c>
      <c r="T113" s="13">
        <v>1.55E-2</v>
      </c>
      <c r="U113" s="13">
        <v>85.8339</v>
      </c>
      <c r="V113" s="13">
        <v>14.033099999999999</v>
      </c>
    </row>
    <row r="114" spans="1:22" x14ac:dyDescent="0.3">
      <c r="A114">
        <v>27</v>
      </c>
      <c r="B114" s="13">
        <v>493478.45899999997</v>
      </c>
      <c r="C114" s="13">
        <v>5180856.1174999997</v>
      </c>
      <c r="D114" s="1" t="s">
        <v>192</v>
      </c>
      <c r="E114" s="1">
        <v>227</v>
      </c>
      <c r="F114" s="1">
        <v>9</v>
      </c>
      <c r="G114" s="1">
        <v>10</v>
      </c>
      <c r="H114" s="13">
        <v>8.2799999999999999E-2</v>
      </c>
      <c r="I114" s="13">
        <v>1.0569999999999999</v>
      </c>
      <c r="J114" s="13">
        <v>1.43E-2</v>
      </c>
      <c r="K114" s="13">
        <v>73.709900000000005</v>
      </c>
      <c r="L114" s="13">
        <v>12.773400000000001</v>
      </c>
      <c r="M114" s="13">
        <v>7.6200000000000004E-2</v>
      </c>
      <c r="N114" s="101">
        <v>0.99180000000000001</v>
      </c>
      <c r="O114" s="13">
        <v>1.43E-2</v>
      </c>
      <c r="P114" s="13">
        <v>69.211399999999998</v>
      </c>
      <c r="Q114" s="13">
        <v>13.0243</v>
      </c>
      <c r="R114" s="13">
        <v>4.53E-2</v>
      </c>
      <c r="S114" s="101">
        <v>0.55889999999999995</v>
      </c>
      <c r="T114" s="13">
        <v>9.2999999999999992E-3</v>
      </c>
      <c r="U114" s="13">
        <v>59.839399999999998</v>
      </c>
      <c r="V114" s="13">
        <v>12.3405</v>
      </c>
    </row>
    <row r="115" spans="1:22" x14ac:dyDescent="0.3">
      <c r="A115">
        <v>40</v>
      </c>
      <c r="B115" s="13">
        <v>493540.2721</v>
      </c>
      <c r="C115" s="13">
        <v>5180854.2696000002</v>
      </c>
      <c r="D115" s="1" t="s">
        <v>192</v>
      </c>
      <c r="E115" s="1">
        <v>229</v>
      </c>
      <c r="F115" s="1">
        <v>11</v>
      </c>
      <c r="G115" s="1">
        <v>10</v>
      </c>
      <c r="H115" s="13">
        <v>0.1187</v>
      </c>
      <c r="I115" s="13">
        <v>1.6060000000000001</v>
      </c>
      <c r="J115" s="13">
        <v>1.7500000000000002E-2</v>
      </c>
      <c r="K115" s="13">
        <v>91.562100000000001</v>
      </c>
      <c r="L115" s="13">
        <v>13.5299</v>
      </c>
      <c r="M115" s="13">
        <v>0.1172</v>
      </c>
      <c r="N115" s="101">
        <v>1.5940000000000001</v>
      </c>
      <c r="O115" s="13">
        <v>1.66E-2</v>
      </c>
      <c r="P115" s="13">
        <v>96.3142</v>
      </c>
      <c r="Q115" s="13">
        <v>13.6007</v>
      </c>
      <c r="R115" s="13">
        <v>9.6699999999999994E-2</v>
      </c>
      <c r="S115" s="101">
        <v>1.3740000000000001</v>
      </c>
      <c r="T115" s="13">
        <v>1.32E-2</v>
      </c>
      <c r="U115" s="13">
        <v>104.0909</v>
      </c>
      <c r="V115" s="13">
        <v>14.2074</v>
      </c>
    </row>
    <row r="116" spans="1:22" x14ac:dyDescent="0.3">
      <c r="A116">
        <v>56</v>
      </c>
      <c r="B116" s="13">
        <v>493604.09340000001</v>
      </c>
      <c r="C116" s="13">
        <v>5180858.8684</v>
      </c>
      <c r="D116" s="1" t="s">
        <v>192</v>
      </c>
      <c r="E116" s="1">
        <v>231</v>
      </c>
      <c r="F116" s="1">
        <v>13</v>
      </c>
      <c r="G116" s="1">
        <v>10</v>
      </c>
      <c r="H116" s="13">
        <v>0.108</v>
      </c>
      <c r="I116" s="13">
        <v>1.5469999999999999</v>
      </c>
      <c r="J116" s="13">
        <v>2.2800000000000001E-2</v>
      </c>
      <c r="K116" s="13">
        <v>67.731999999999999</v>
      </c>
      <c r="L116" s="13">
        <v>14.3241</v>
      </c>
      <c r="M116" s="13">
        <v>0.1099</v>
      </c>
      <c r="N116" s="101">
        <v>1.65</v>
      </c>
      <c r="O116" s="13">
        <v>1.84E-2</v>
      </c>
      <c r="P116" s="13">
        <v>89.869299999999996</v>
      </c>
      <c r="Q116" s="13">
        <v>15.0136</v>
      </c>
      <c r="R116" s="13">
        <v>7.3499999999999996E-2</v>
      </c>
      <c r="S116" s="101">
        <v>1.0089999999999999</v>
      </c>
      <c r="T116" s="13">
        <v>1.2200000000000001E-2</v>
      </c>
      <c r="U116" s="13">
        <v>82.772800000000004</v>
      </c>
      <c r="V116" s="13">
        <v>13.7354</v>
      </c>
    </row>
    <row r="117" spans="1:22" x14ac:dyDescent="0.3">
      <c r="A117">
        <v>73</v>
      </c>
      <c r="B117" s="13">
        <v>493667.90789999999</v>
      </c>
      <c r="C117" s="13">
        <v>5180857.0226999996</v>
      </c>
      <c r="D117" s="1" t="s">
        <v>192</v>
      </c>
      <c r="E117" s="1">
        <v>233</v>
      </c>
      <c r="F117" s="1">
        <v>15</v>
      </c>
      <c r="G117" s="1">
        <v>10</v>
      </c>
      <c r="H117" s="13">
        <v>0.1308</v>
      </c>
      <c r="I117" s="13">
        <v>1.7649999999999999</v>
      </c>
      <c r="J117" s="13">
        <v>2.3400000000000001E-2</v>
      </c>
      <c r="K117" s="13">
        <v>75.491900000000001</v>
      </c>
      <c r="L117" s="13">
        <v>13.4939</v>
      </c>
      <c r="M117" s="13">
        <v>0.11990000000000001</v>
      </c>
      <c r="N117" s="101">
        <v>1.794</v>
      </c>
      <c r="O117" s="13">
        <v>1.8200000000000001E-2</v>
      </c>
      <c r="P117" s="13">
        <v>98.3553</v>
      </c>
      <c r="Q117" s="13">
        <v>14.9625</v>
      </c>
      <c r="R117" s="13">
        <v>9.7900000000000001E-2</v>
      </c>
      <c r="S117" s="101">
        <v>1.411</v>
      </c>
      <c r="T117" s="13">
        <v>1.7100000000000001E-2</v>
      </c>
      <c r="U117" s="13">
        <v>82.562899999999999</v>
      </c>
      <c r="V117" s="13">
        <v>14.412699999999999</v>
      </c>
    </row>
    <row r="118" spans="1:22" x14ac:dyDescent="0.3">
      <c r="A118">
        <v>91</v>
      </c>
      <c r="B118" s="13">
        <v>493731.7365</v>
      </c>
      <c r="C118" s="13">
        <v>5180868.7346999999</v>
      </c>
      <c r="D118" s="1" t="s">
        <v>192</v>
      </c>
      <c r="E118" s="1">
        <v>235</v>
      </c>
      <c r="F118" s="1">
        <v>17</v>
      </c>
      <c r="G118" s="1">
        <v>10</v>
      </c>
      <c r="H118" s="13">
        <v>0.1356</v>
      </c>
      <c r="I118" s="13">
        <v>2.1070000000000002</v>
      </c>
      <c r="J118" s="13">
        <v>2.1100000000000001E-2</v>
      </c>
      <c r="K118" s="13">
        <v>99.763300000000001</v>
      </c>
      <c r="L118" s="13">
        <v>15.5383</v>
      </c>
      <c r="M118" s="13">
        <v>0.13100000000000001</v>
      </c>
      <c r="N118" s="101">
        <v>2.02</v>
      </c>
      <c r="O118" s="13">
        <v>0.02</v>
      </c>
      <c r="P118" s="13">
        <v>101</v>
      </c>
      <c r="Q118" s="13">
        <v>15.4198</v>
      </c>
      <c r="R118" s="13">
        <v>0.1002</v>
      </c>
      <c r="S118" s="101">
        <v>1.504</v>
      </c>
      <c r="T118" s="13">
        <v>1.5900000000000001E-2</v>
      </c>
      <c r="U118" s="13">
        <v>94.412999999999997</v>
      </c>
      <c r="V118" s="13">
        <v>15.01</v>
      </c>
    </row>
    <row r="119" spans="1:22" x14ac:dyDescent="0.3">
      <c r="A119">
        <v>108</v>
      </c>
      <c r="B119" s="13">
        <v>493798.24109999998</v>
      </c>
      <c r="C119" s="13">
        <v>5180860.3842000002</v>
      </c>
      <c r="D119" s="1" t="s">
        <v>192</v>
      </c>
      <c r="E119" s="1">
        <v>237</v>
      </c>
      <c r="F119" s="1">
        <v>19</v>
      </c>
      <c r="G119" s="1">
        <v>10</v>
      </c>
      <c r="H119" s="13">
        <v>9.0800000000000006E-2</v>
      </c>
      <c r="I119" s="13">
        <v>1.3029999999999999</v>
      </c>
      <c r="J119" s="13">
        <v>1.6E-2</v>
      </c>
      <c r="K119" s="13">
        <v>81.641599999999997</v>
      </c>
      <c r="L119" s="13">
        <v>14.3439</v>
      </c>
      <c r="M119" s="13">
        <v>0.10970000000000001</v>
      </c>
      <c r="N119" s="101">
        <v>1.6850000000000001</v>
      </c>
      <c r="O119" s="13">
        <v>1.8800000000000001E-2</v>
      </c>
      <c r="P119" s="13">
        <v>89.675399999999996</v>
      </c>
      <c r="Q119" s="13">
        <v>15.360099999999999</v>
      </c>
      <c r="R119" s="13">
        <v>5.0999999999999997E-2</v>
      </c>
      <c r="S119" s="101">
        <v>0.59750000000000003</v>
      </c>
      <c r="T119" s="13">
        <v>9.9000000000000008E-3</v>
      </c>
      <c r="U119" s="13">
        <v>60.536999999999999</v>
      </c>
      <c r="V119" s="13">
        <v>11.7111</v>
      </c>
    </row>
    <row r="120" spans="1:22" x14ac:dyDescent="0.3">
      <c r="A120">
        <v>126</v>
      </c>
      <c r="B120" s="13">
        <v>493858.43560000003</v>
      </c>
      <c r="C120" s="13">
        <v>5180848.0881000003</v>
      </c>
      <c r="D120" s="1" t="s">
        <v>192</v>
      </c>
      <c r="E120" s="1">
        <v>239</v>
      </c>
      <c r="F120" s="1">
        <v>21</v>
      </c>
      <c r="G120" s="1">
        <v>10</v>
      </c>
      <c r="H120" s="13">
        <v>0.127</v>
      </c>
      <c r="I120" s="13">
        <v>1.81</v>
      </c>
      <c r="J120" s="13">
        <v>1.8700000000000001E-2</v>
      </c>
      <c r="K120" s="13">
        <v>96.739699999999999</v>
      </c>
      <c r="L120" s="13">
        <v>14.252000000000001</v>
      </c>
      <c r="M120" s="13">
        <v>0.11219999999999999</v>
      </c>
      <c r="N120" s="101">
        <v>1.617</v>
      </c>
      <c r="O120" s="13">
        <v>1.83E-2</v>
      </c>
      <c r="P120" s="13">
        <v>88.215999999999994</v>
      </c>
      <c r="Q120" s="13">
        <v>14.411799999999999</v>
      </c>
      <c r="R120" s="13">
        <v>0.1</v>
      </c>
      <c r="S120" s="101">
        <v>1.409</v>
      </c>
      <c r="T120" s="13">
        <v>1.66E-2</v>
      </c>
      <c r="U120" s="13">
        <v>84.879499999999993</v>
      </c>
      <c r="V120" s="13">
        <v>14.097</v>
      </c>
    </row>
    <row r="121" spans="1:22" x14ac:dyDescent="0.3">
      <c r="A121">
        <v>143</v>
      </c>
      <c r="B121" s="13">
        <v>493923.1888</v>
      </c>
      <c r="C121" s="13">
        <v>5180872.2048000004</v>
      </c>
      <c r="D121" s="1" t="s">
        <v>192</v>
      </c>
      <c r="E121" s="1">
        <v>241</v>
      </c>
      <c r="F121" s="1">
        <v>23</v>
      </c>
      <c r="G121" s="1">
        <v>10</v>
      </c>
      <c r="H121" s="13">
        <v>0.1447</v>
      </c>
      <c r="I121" s="13">
        <v>2.129</v>
      </c>
      <c r="J121" s="13">
        <v>2.2800000000000001E-2</v>
      </c>
      <c r="K121" s="13">
        <v>93.172899999999998</v>
      </c>
      <c r="L121" s="13">
        <v>14.713200000000001</v>
      </c>
      <c r="M121" s="13">
        <v>0.1167</v>
      </c>
      <c r="N121" s="101">
        <v>1.6040000000000001</v>
      </c>
      <c r="O121" s="13">
        <v>1.77E-2</v>
      </c>
      <c r="P121" s="13">
        <v>90.519199999999998</v>
      </c>
      <c r="Q121" s="13">
        <v>13.7446</v>
      </c>
      <c r="R121" s="13">
        <v>7.6300000000000007E-2</v>
      </c>
      <c r="S121" s="101">
        <v>0.96689999999999998</v>
      </c>
      <c r="T121" s="13">
        <v>1.4999999999999999E-2</v>
      </c>
      <c r="U121" s="13">
        <v>64.589200000000005</v>
      </c>
      <c r="V121" s="13">
        <v>12.6723</v>
      </c>
    </row>
    <row r="122" spans="1:22" x14ac:dyDescent="0.3">
      <c r="A122">
        <v>156</v>
      </c>
      <c r="B122" s="13">
        <v>493986.99219999998</v>
      </c>
      <c r="C122" s="13">
        <v>5180859.3614999996</v>
      </c>
      <c r="D122" s="1" t="s">
        <v>192</v>
      </c>
      <c r="E122" s="1">
        <v>243</v>
      </c>
      <c r="F122" s="1">
        <v>25</v>
      </c>
      <c r="G122" s="1">
        <v>10</v>
      </c>
      <c r="H122" s="13">
        <v>0.15240000000000001</v>
      </c>
      <c r="I122" s="13">
        <v>2.2290000000000001</v>
      </c>
      <c r="J122" s="13">
        <v>2.5999999999999999E-2</v>
      </c>
      <c r="K122" s="13">
        <v>85.697800000000001</v>
      </c>
      <c r="L122" s="13">
        <v>14.625999999999999</v>
      </c>
      <c r="M122" s="13">
        <v>0.13089999999999999</v>
      </c>
      <c r="N122" s="101">
        <v>2.0710000000000002</v>
      </c>
      <c r="O122" s="13">
        <v>1.8800000000000001E-2</v>
      </c>
      <c r="P122" s="13">
        <v>110.0425</v>
      </c>
      <c r="Q122" s="13">
        <v>15.821199999999999</v>
      </c>
      <c r="R122" s="13">
        <v>0.10539999999999999</v>
      </c>
      <c r="S122" s="101">
        <v>1.5429999999999999</v>
      </c>
      <c r="T122" s="13">
        <v>1.5299999999999999E-2</v>
      </c>
      <c r="U122" s="13">
        <v>100.718</v>
      </c>
      <c r="V122" s="13">
        <v>14.6395</v>
      </c>
    </row>
    <row r="123" spans="1:22" x14ac:dyDescent="0.3">
      <c r="A123">
        <v>168</v>
      </c>
      <c r="B123" s="13">
        <v>494050.81040000002</v>
      </c>
      <c r="C123" s="13">
        <v>5180861.1869999999</v>
      </c>
      <c r="D123" s="1" t="s">
        <v>192</v>
      </c>
      <c r="E123" s="1">
        <v>245</v>
      </c>
      <c r="F123" s="1">
        <v>27</v>
      </c>
      <c r="G123" s="1">
        <v>10</v>
      </c>
      <c r="H123" s="13">
        <v>0.14510000000000001</v>
      </c>
      <c r="I123" s="13">
        <v>2.012</v>
      </c>
      <c r="J123" s="13">
        <v>2.7099999999999999E-2</v>
      </c>
      <c r="K123" s="13">
        <v>74.353300000000004</v>
      </c>
      <c r="L123" s="13">
        <v>13.866300000000001</v>
      </c>
      <c r="M123" s="13">
        <v>0.13439999999999999</v>
      </c>
      <c r="N123" s="101">
        <v>2.0379999999999998</v>
      </c>
      <c r="O123" s="13">
        <v>1.7100000000000001E-2</v>
      </c>
      <c r="P123" s="13">
        <v>118.9726</v>
      </c>
      <c r="Q123" s="13">
        <v>15.1637</v>
      </c>
      <c r="R123" s="13">
        <v>6.8500000000000005E-2</v>
      </c>
      <c r="S123" s="101">
        <v>1.01</v>
      </c>
      <c r="T123" s="13">
        <v>1.2E-2</v>
      </c>
      <c r="U123" s="13">
        <v>84.096599999999995</v>
      </c>
      <c r="V123" s="13">
        <v>14.735900000000001</v>
      </c>
    </row>
    <row r="124" spans="1:22" x14ac:dyDescent="0.3">
      <c r="A124">
        <v>178</v>
      </c>
      <c r="B124" s="13">
        <v>494114.63770000002</v>
      </c>
      <c r="C124" s="13">
        <v>5180872.3474000003</v>
      </c>
      <c r="D124" s="1" t="s">
        <v>192</v>
      </c>
      <c r="E124" s="1">
        <v>247</v>
      </c>
      <c r="F124" s="1">
        <v>29</v>
      </c>
      <c r="G124" s="1">
        <v>10</v>
      </c>
      <c r="H124" s="13">
        <v>0.10290000000000001</v>
      </c>
      <c r="I124" s="13">
        <v>1.4259999999999999</v>
      </c>
      <c r="J124" s="13">
        <v>2.0299999999999999E-2</v>
      </c>
      <c r="K124" s="13">
        <v>70.073700000000002</v>
      </c>
      <c r="L124" s="13">
        <v>13.8581</v>
      </c>
      <c r="M124" s="13">
        <v>9.4200000000000006E-2</v>
      </c>
      <c r="N124" s="101">
        <v>1.444</v>
      </c>
      <c r="O124" s="13">
        <v>1.5800000000000002E-2</v>
      </c>
      <c r="P124" s="13">
        <v>91.219200000000001</v>
      </c>
      <c r="Q124" s="13">
        <v>15.3307</v>
      </c>
      <c r="R124" s="13">
        <v>7.0999999999999994E-2</v>
      </c>
      <c r="S124" s="101">
        <v>1.085</v>
      </c>
      <c r="T124" s="13">
        <v>1.26E-2</v>
      </c>
      <c r="U124" s="13">
        <v>85.906599999999997</v>
      </c>
      <c r="V124" s="13">
        <v>15.273099999999999</v>
      </c>
    </row>
    <row r="125" spans="1:22" x14ac:dyDescent="0.3">
      <c r="A125">
        <v>28</v>
      </c>
      <c r="B125" s="13">
        <v>493445.57870000001</v>
      </c>
      <c r="C125" s="13">
        <v>5180889.9314000001</v>
      </c>
      <c r="D125" s="1" t="s">
        <v>192</v>
      </c>
      <c r="E125" s="1">
        <v>249</v>
      </c>
      <c r="F125" s="1">
        <v>9</v>
      </c>
      <c r="G125" s="1">
        <v>11</v>
      </c>
      <c r="H125" s="13">
        <v>0.1225</v>
      </c>
      <c r="I125" s="13">
        <v>1.905</v>
      </c>
      <c r="J125" s="13">
        <v>1.5900000000000001E-2</v>
      </c>
      <c r="K125" s="13">
        <v>119.4357</v>
      </c>
      <c r="L125" s="13">
        <v>15.551</v>
      </c>
      <c r="M125" s="13">
        <v>0.1527</v>
      </c>
      <c r="N125" s="101">
        <v>2.0190000000000001</v>
      </c>
      <c r="O125" s="13">
        <v>1.4200000000000001E-2</v>
      </c>
      <c r="P125" s="13">
        <v>142.083</v>
      </c>
      <c r="Q125" s="13">
        <v>13.222</v>
      </c>
      <c r="R125" s="13">
        <v>0.13350000000000001</v>
      </c>
      <c r="S125" s="101">
        <v>1.72</v>
      </c>
      <c r="T125" s="13">
        <v>1.3599999999999999E-2</v>
      </c>
      <c r="U125" s="13">
        <v>126.28489999999999</v>
      </c>
      <c r="V125" s="13">
        <v>12.883900000000001</v>
      </c>
    </row>
    <row r="126" spans="1:22" x14ac:dyDescent="0.3">
      <c r="A126">
        <v>41</v>
      </c>
      <c r="B126" s="13">
        <v>493509.39059999998</v>
      </c>
      <c r="C126" s="13">
        <v>5180886.0839</v>
      </c>
      <c r="D126" s="1" t="s">
        <v>192</v>
      </c>
      <c r="E126" s="1">
        <v>251</v>
      </c>
      <c r="F126" s="1">
        <v>11</v>
      </c>
      <c r="G126" s="1">
        <v>11</v>
      </c>
      <c r="H126" s="13">
        <v>0.12690000000000001</v>
      </c>
      <c r="I126" s="13">
        <v>1.3959999999999999</v>
      </c>
      <c r="J126" s="13">
        <v>1.6400000000000001E-2</v>
      </c>
      <c r="K126" s="13">
        <v>84.966499999999996</v>
      </c>
      <c r="L126" s="13">
        <v>11.0008</v>
      </c>
      <c r="M126" s="13">
        <v>8.0699999999999994E-2</v>
      </c>
      <c r="N126" s="101">
        <v>1.2949999999999999</v>
      </c>
      <c r="O126" s="13">
        <v>9.1999999999999998E-3</v>
      </c>
      <c r="P126" s="13">
        <v>141.22139999999999</v>
      </c>
      <c r="Q126" s="13">
        <v>16.051100000000002</v>
      </c>
      <c r="R126" s="13">
        <v>5.8900000000000001E-2</v>
      </c>
      <c r="S126" s="101">
        <v>2.4159999999999999</v>
      </c>
      <c r="T126" s="13">
        <v>7.4999999999999997E-3</v>
      </c>
      <c r="U126" s="13">
        <v>322.5634</v>
      </c>
      <c r="V126" s="13">
        <v>40.983899999999998</v>
      </c>
    </row>
    <row r="127" spans="1:22" x14ac:dyDescent="0.3">
      <c r="A127">
        <v>57</v>
      </c>
      <c r="B127" s="13">
        <v>493573.21159999998</v>
      </c>
      <c r="C127" s="13">
        <v>5180890.6823000005</v>
      </c>
      <c r="D127" s="1" t="s">
        <v>192</v>
      </c>
      <c r="E127" s="1">
        <v>253</v>
      </c>
      <c r="F127" s="1">
        <v>13</v>
      </c>
      <c r="G127" s="1">
        <v>11</v>
      </c>
      <c r="H127" s="13">
        <v>0.12939999999999999</v>
      </c>
      <c r="I127" s="13">
        <v>1.413</v>
      </c>
      <c r="J127" s="13">
        <v>1.66E-2</v>
      </c>
      <c r="K127" s="13">
        <v>85.274600000000007</v>
      </c>
      <c r="L127" s="13">
        <v>10.919600000000001</v>
      </c>
      <c r="M127" s="13">
        <v>0.11459999999999999</v>
      </c>
      <c r="N127" s="101">
        <v>1.2969999999999999</v>
      </c>
      <c r="O127" s="13">
        <v>1.4200000000000001E-2</v>
      </c>
      <c r="P127" s="13">
        <v>91.081500000000005</v>
      </c>
      <c r="Q127" s="13">
        <v>11.317600000000001</v>
      </c>
      <c r="R127" s="13">
        <v>7.1800000000000003E-2</v>
      </c>
      <c r="S127" s="101">
        <v>0.70040000000000002</v>
      </c>
      <c r="T127" s="13">
        <v>9.7000000000000003E-3</v>
      </c>
      <c r="U127" s="13">
        <v>72.131799999999998</v>
      </c>
      <c r="V127" s="13">
        <v>9.7603000000000009</v>
      </c>
    </row>
    <row r="128" spans="1:22" x14ac:dyDescent="0.3">
      <c r="A128">
        <v>74</v>
      </c>
      <c r="B128" s="13">
        <v>493637.0257</v>
      </c>
      <c r="C128" s="13">
        <v>5180888.8364000004</v>
      </c>
      <c r="D128" s="1" t="s">
        <v>192</v>
      </c>
      <c r="E128" s="1">
        <v>255</v>
      </c>
      <c r="F128" s="1">
        <v>15</v>
      </c>
      <c r="G128" s="1">
        <v>11</v>
      </c>
      <c r="H128" s="13">
        <v>0.16159999999999999</v>
      </c>
      <c r="I128" s="13">
        <v>2.2109999999999999</v>
      </c>
      <c r="J128" s="13">
        <v>1.6500000000000001E-2</v>
      </c>
      <c r="K128" s="13">
        <v>134.40729999999999</v>
      </c>
      <c r="L128" s="13">
        <v>13.681900000000001</v>
      </c>
      <c r="M128" s="13">
        <v>0.1424</v>
      </c>
      <c r="N128" s="101">
        <v>1.956</v>
      </c>
      <c r="O128" s="13">
        <v>1.6500000000000001E-2</v>
      </c>
      <c r="P128" s="13">
        <v>118.4736</v>
      </c>
      <c r="Q128" s="13">
        <v>13.736000000000001</v>
      </c>
      <c r="R128" s="13">
        <v>0.1018</v>
      </c>
      <c r="S128" s="101">
        <v>1.236</v>
      </c>
      <c r="T128" s="13">
        <v>8.6999999999999994E-3</v>
      </c>
      <c r="U128" s="13">
        <v>142.56049999999999</v>
      </c>
      <c r="V128" s="13">
        <v>12.141500000000001</v>
      </c>
    </row>
    <row r="129" spans="1:22" x14ac:dyDescent="0.3">
      <c r="A129">
        <v>92</v>
      </c>
      <c r="B129" s="13">
        <v>493700.8541</v>
      </c>
      <c r="C129" s="13">
        <v>5180900.5480000004</v>
      </c>
      <c r="D129" s="1" t="s">
        <v>192</v>
      </c>
      <c r="E129" s="1">
        <v>257</v>
      </c>
      <c r="F129" s="1">
        <v>17</v>
      </c>
      <c r="G129" s="1">
        <v>11</v>
      </c>
      <c r="H129" s="13">
        <v>0.1482</v>
      </c>
      <c r="I129" s="13">
        <v>1.9970000000000001</v>
      </c>
      <c r="J129" s="13">
        <v>1.83E-2</v>
      </c>
      <c r="K129" s="13">
        <v>109.24509999999999</v>
      </c>
      <c r="L129" s="13">
        <v>13.475</v>
      </c>
      <c r="M129" s="13">
        <v>0.1356</v>
      </c>
      <c r="N129" s="101">
        <v>1.8580000000000001</v>
      </c>
      <c r="O129" s="13">
        <v>1.5800000000000002E-2</v>
      </c>
      <c r="P129" s="13">
        <v>117.5949</v>
      </c>
      <c r="Q129" s="13">
        <v>13.7021</v>
      </c>
      <c r="R129" s="13">
        <v>0.10920000000000001</v>
      </c>
      <c r="S129" s="101">
        <v>1.3680000000000001</v>
      </c>
      <c r="T129" s="13">
        <v>1.32E-2</v>
      </c>
      <c r="U129" s="13">
        <v>103.95140000000001</v>
      </c>
      <c r="V129" s="13">
        <v>12.5275</v>
      </c>
    </row>
    <row r="130" spans="1:22" x14ac:dyDescent="0.3">
      <c r="A130">
        <v>109</v>
      </c>
      <c r="B130" s="13">
        <v>493764.66320000001</v>
      </c>
      <c r="C130" s="13">
        <v>5180893.9250999996</v>
      </c>
      <c r="D130" s="1" t="s">
        <v>192</v>
      </c>
      <c r="E130" s="1">
        <v>259</v>
      </c>
      <c r="F130" s="1">
        <v>19</v>
      </c>
      <c r="G130" s="1">
        <v>11</v>
      </c>
      <c r="H130" s="13">
        <v>0.12920000000000001</v>
      </c>
      <c r="I130" s="13">
        <v>1.71</v>
      </c>
      <c r="J130" s="13">
        <v>1.43E-2</v>
      </c>
      <c r="K130" s="13">
        <v>119.8318</v>
      </c>
      <c r="L130" s="13">
        <v>13.235300000000001</v>
      </c>
      <c r="M130" s="13">
        <v>0.13539999999999999</v>
      </c>
      <c r="N130" s="101">
        <v>1.899</v>
      </c>
      <c r="O130" s="13">
        <v>1.3599999999999999E-2</v>
      </c>
      <c r="P130" s="13">
        <v>140.04429999999999</v>
      </c>
      <c r="Q130" s="13">
        <v>14.0251</v>
      </c>
      <c r="R130" s="13">
        <v>9.9500000000000005E-2</v>
      </c>
      <c r="S130" s="101">
        <v>1.2190000000000001</v>
      </c>
      <c r="T130" s="13">
        <v>1.2E-2</v>
      </c>
      <c r="U130" s="13">
        <v>101.6681</v>
      </c>
      <c r="V130" s="13">
        <v>12.25</v>
      </c>
    </row>
    <row r="131" spans="1:22" x14ac:dyDescent="0.3">
      <c r="A131">
        <v>127</v>
      </c>
      <c r="B131" s="13">
        <v>493828.46289999998</v>
      </c>
      <c r="C131" s="13">
        <v>5180878.0798000004</v>
      </c>
      <c r="D131" s="1" t="s">
        <v>192</v>
      </c>
      <c r="E131" s="1">
        <v>261</v>
      </c>
      <c r="F131" s="1">
        <v>21</v>
      </c>
      <c r="G131" s="1">
        <v>11</v>
      </c>
      <c r="H131" s="13">
        <v>0.14530000000000001</v>
      </c>
      <c r="I131" s="13">
        <v>2.0430000000000001</v>
      </c>
      <c r="J131" s="13">
        <v>1.6E-2</v>
      </c>
      <c r="K131" s="13">
        <v>127.6875</v>
      </c>
      <c r="L131" s="13">
        <v>14.060600000000001</v>
      </c>
      <c r="M131" s="13">
        <v>0.13469999999999999</v>
      </c>
      <c r="N131" s="101">
        <v>1.83</v>
      </c>
      <c r="O131" s="13">
        <v>1.32E-2</v>
      </c>
      <c r="P131" s="13">
        <v>138.53139999999999</v>
      </c>
      <c r="Q131" s="13">
        <v>13.585699999999999</v>
      </c>
      <c r="R131" s="13">
        <v>0.12130000000000001</v>
      </c>
      <c r="S131" s="101">
        <v>1.655</v>
      </c>
      <c r="T131" s="13">
        <v>1.3100000000000001E-2</v>
      </c>
      <c r="U131" s="13">
        <v>126.72280000000001</v>
      </c>
      <c r="V131" s="13">
        <v>13.6439</v>
      </c>
    </row>
    <row r="132" spans="1:22" x14ac:dyDescent="0.3">
      <c r="A132">
        <v>144</v>
      </c>
      <c r="B132" s="13">
        <v>493892.30540000001</v>
      </c>
      <c r="C132" s="13">
        <v>5180904.0170999998</v>
      </c>
      <c r="D132" s="1" t="s">
        <v>192</v>
      </c>
      <c r="E132" s="1">
        <v>263</v>
      </c>
      <c r="F132" s="1">
        <v>23</v>
      </c>
      <c r="G132" s="1">
        <v>11</v>
      </c>
      <c r="H132" s="13">
        <v>0.1426</v>
      </c>
      <c r="I132" s="13">
        <v>1.91</v>
      </c>
      <c r="J132" s="13">
        <v>1.4800000000000001E-2</v>
      </c>
      <c r="K132" s="13">
        <v>129.2287</v>
      </c>
      <c r="L132" s="13">
        <v>13.3941</v>
      </c>
      <c r="M132" s="13">
        <v>0.12640000000000001</v>
      </c>
      <c r="N132" s="101">
        <v>1.6759999999999999</v>
      </c>
      <c r="O132" s="13">
        <v>1.37E-2</v>
      </c>
      <c r="P132" s="13">
        <v>122.0685</v>
      </c>
      <c r="Q132" s="13">
        <v>13.259499999999999</v>
      </c>
      <c r="R132" s="13">
        <v>8.6199999999999999E-2</v>
      </c>
      <c r="S132" s="101">
        <v>0.96809999999999996</v>
      </c>
      <c r="T132" s="13">
        <v>8.0999999999999996E-3</v>
      </c>
      <c r="U132" s="13">
        <v>119.9628</v>
      </c>
      <c r="V132" s="13">
        <v>11.224299999999999</v>
      </c>
    </row>
    <row r="133" spans="1:22" x14ac:dyDescent="0.3">
      <c r="A133">
        <v>157</v>
      </c>
      <c r="B133" s="13">
        <v>493957.47409999999</v>
      </c>
      <c r="C133" s="13">
        <v>5180890.2630000003</v>
      </c>
      <c r="D133" s="1" t="s">
        <v>192</v>
      </c>
      <c r="E133" s="1">
        <v>265</v>
      </c>
      <c r="F133" s="1">
        <v>25</v>
      </c>
      <c r="G133" s="1">
        <v>11</v>
      </c>
      <c r="H133" s="13">
        <v>0.17249999999999999</v>
      </c>
      <c r="I133" s="13">
        <v>2.4369999999999998</v>
      </c>
      <c r="J133" s="13">
        <v>2.0500000000000001E-2</v>
      </c>
      <c r="K133" s="13">
        <v>118.8201</v>
      </c>
      <c r="L133" s="13">
        <v>14.1275</v>
      </c>
      <c r="M133" s="13">
        <v>0.15870000000000001</v>
      </c>
      <c r="N133" s="101">
        <v>2.23</v>
      </c>
      <c r="O133" s="13">
        <v>1.7100000000000001E-2</v>
      </c>
      <c r="P133" s="13">
        <v>130.40940000000001</v>
      </c>
      <c r="Q133" s="13">
        <v>14.0517</v>
      </c>
      <c r="R133" s="13">
        <v>0.12759999999999999</v>
      </c>
      <c r="S133" s="101">
        <v>1.645</v>
      </c>
      <c r="T133" s="13">
        <v>1.4200000000000001E-2</v>
      </c>
      <c r="U133" s="13">
        <v>115.68210000000001</v>
      </c>
      <c r="V133" s="13">
        <v>12.8918</v>
      </c>
    </row>
    <row r="134" spans="1:22" x14ac:dyDescent="0.3">
      <c r="A134">
        <v>169</v>
      </c>
      <c r="B134" s="13">
        <v>494019.92629999999</v>
      </c>
      <c r="C134" s="13">
        <v>5180892.9985999996</v>
      </c>
      <c r="D134" s="1" t="s">
        <v>192</v>
      </c>
      <c r="E134" s="1">
        <v>267</v>
      </c>
      <c r="F134" s="1">
        <v>27</v>
      </c>
      <c r="G134" s="1">
        <v>11</v>
      </c>
      <c r="H134" s="13">
        <v>0.17050000000000001</v>
      </c>
      <c r="I134" s="13">
        <v>2.4159999999999999</v>
      </c>
      <c r="J134" s="13">
        <v>1.8200000000000001E-2</v>
      </c>
      <c r="K134" s="13">
        <v>132.3836</v>
      </c>
      <c r="L134" s="13">
        <v>14.1701</v>
      </c>
      <c r="M134" s="13">
        <v>0.13100000000000001</v>
      </c>
      <c r="N134" s="101">
        <v>1.804</v>
      </c>
      <c r="O134" s="13">
        <v>1.6E-2</v>
      </c>
      <c r="P134" s="13">
        <v>112.9618</v>
      </c>
      <c r="Q134" s="13">
        <v>13.771000000000001</v>
      </c>
      <c r="R134" s="13">
        <v>0.1605</v>
      </c>
      <c r="S134" s="101">
        <v>2.246</v>
      </c>
      <c r="T134" s="13">
        <v>1.7600000000000001E-2</v>
      </c>
      <c r="U134" s="13">
        <v>127.4688</v>
      </c>
      <c r="V134" s="13">
        <v>13.9938</v>
      </c>
    </row>
    <row r="135" spans="1:22" x14ac:dyDescent="0.3">
      <c r="A135">
        <v>179</v>
      </c>
      <c r="B135" s="13">
        <v>494083.75329999998</v>
      </c>
      <c r="C135" s="13">
        <v>5180904.1586999996</v>
      </c>
      <c r="D135" s="1" t="s">
        <v>192</v>
      </c>
      <c r="E135" s="1">
        <v>269</v>
      </c>
      <c r="F135" s="1">
        <v>29</v>
      </c>
      <c r="G135" s="1">
        <v>11</v>
      </c>
      <c r="H135" s="13">
        <v>0.15759999999999999</v>
      </c>
      <c r="I135" s="13">
        <v>2.1749999999999998</v>
      </c>
      <c r="J135" s="13">
        <v>1.8800000000000001E-2</v>
      </c>
      <c r="K135" s="13">
        <v>115.93819999999999</v>
      </c>
      <c r="L135" s="13">
        <v>13.800800000000001</v>
      </c>
      <c r="M135" s="13">
        <v>0.14360000000000001</v>
      </c>
      <c r="N135" s="101">
        <v>2.0009999999999999</v>
      </c>
      <c r="O135" s="13">
        <v>1.7100000000000001E-2</v>
      </c>
      <c r="P135" s="13">
        <v>117.086</v>
      </c>
      <c r="Q135" s="13">
        <v>13.9345</v>
      </c>
      <c r="R135" s="13">
        <v>0.14230000000000001</v>
      </c>
      <c r="S135" s="101">
        <v>2.032</v>
      </c>
      <c r="T135" s="13">
        <v>1.9900000000000001E-2</v>
      </c>
      <c r="U135" s="13">
        <v>102.008</v>
      </c>
      <c r="V135" s="13">
        <v>14.2797</v>
      </c>
    </row>
    <row r="136" spans="1:22" x14ac:dyDescent="0.3">
      <c r="A136">
        <v>184</v>
      </c>
      <c r="B136" s="13">
        <v>494147.55810000002</v>
      </c>
      <c r="C136" s="13">
        <v>5180892.7616999997</v>
      </c>
      <c r="D136" s="1" t="s">
        <v>192</v>
      </c>
      <c r="E136" s="1">
        <v>271</v>
      </c>
      <c r="F136" s="1">
        <v>31</v>
      </c>
      <c r="G136" s="1">
        <v>11</v>
      </c>
      <c r="H136" s="13">
        <v>0.13750000000000001</v>
      </c>
      <c r="I136" s="13">
        <v>1.714</v>
      </c>
      <c r="J136" s="13">
        <v>1.8100000000000002E-2</v>
      </c>
      <c r="K136" s="13">
        <v>94.958399999999997</v>
      </c>
      <c r="L136" s="13">
        <v>12.4655</v>
      </c>
      <c r="M136" s="13">
        <v>0.12509999999999999</v>
      </c>
      <c r="N136" s="101">
        <v>1.6719999999999999</v>
      </c>
      <c r="O136" s="13">
        <v>1.6E-2</v>
      </c>
      <c r="P136" s="13">
        <v>104.7619</v>
      </c>
      <c r="Q136" s="13">
        <v>13.3653</v>
      </c>
      <c r="R136" s="13">
        <v>0.1173</v>
      </c>
      <c r="S136" s="101">
        <v>1.621</v>
      </c>
      <c r="T136" s="13">
        <v>1.3100000000000001E-2</v>
      </c>
      <c r="U136" s="13">
        <v>123.6461</v>
      </c>
      <c r="V136" s="13">
        <v>13.8193</v>
      </c>
    </row>
    <row r="137" spans="1:22" x14ac:dyDescent="0.3">
      <c r="A137">
        <v>34</v>
      </c>
      <c r="B137" s="13">
        <v>493498.45110000001</v>
      </c>
      <c r="C137" s="13">
        <v>5180934.7671999997</v>
      </c>
      <c r="D137" s="1" t="s">
        <v>192</v>
      </c>
      <c r="E137" s="1">
        <v>273</v>
      </c>
      <c r="F137" s="1">
        <v>10</v>
      </c>
      <c r="G137" s="1">
        <v>12</v>
      </c>
      <c r="H137" s="13">
        <v>0.1404</v>
      </c>
      <c r="I137" s="13">
        <v>1.9750000000000001</v>
      </c>
      <c r="J137" s="13">
        <v>1.6500000000000001E-2</v>
      </c>
      <c r="K137" s="13">
        <v>119.91500000000001</v>
      </c>
      <c r="L137" s="13">
        <v>14.067</v>
      </c>
      <c r="M137" s="13">
        <v>0.1389</v>
      </c>
      <c r="N137" s="101">
        <v>2.0579999999999998</v>
      </c>
      <c r="O137" s="13">
        <v>1.7500000000000002E-2</v>
      </c>
      <c r="P137" s="13">
        <v>117.39879999999999</v>
      </c>
      <c r="Q137" s="13">
        <v>14.8164</v>
      </c>
      <c r="R137" s="13">
        <v>7.3200000000000001E-2</v>
      </c>
      <c r="S137" s="101">
        <v>0.82740000000000002</v>
      </c>
      <c r="T137" s="13">
        <v>5.1999999999999998E-3</v>
      </c>
      <c r="U137" s="13">
        <v>157.9008</v>
      </c>
      <c r="V137" s="13">
        <v>11.3033</v>
      </c>
    </row>
    <row r="138" spans="1:22" x14ac:dyDescent="0.3">
      <c r="A138">
        <v>48</v>
      </c>
      <c r="B138" s="13">
        <v>493560.65970000002</v>
      </c>
      <c r="C138" s="13">
        <v>5180928.8973000003</v>
      </c>
      <c r="D138" s="1" t="s">
        <v>192</v>
      </c>
      <c r="E138" s="1">
        <v>275</v>
      </c>
      <c r="F138" s="1">
        <v>12</v>
      </c>
      <c r="G138" s="1">
        <v>12</v>
      </c>
      <c r="H138" s="13">
        <v>0.15670000000000001</v>
      </c>
      <c r="I138" s="13">
        <v>2.2789999999999999</v>
      </c>
      <c r="J138" s="13">
        <v>1.77E-2</v>
      </c>
      <c r="K138" s="13">
        <v>128.97569999999999</v>
      </c>
      <c r="L138" s="13">
        <v>14.543699999999999</v>
      </c>
      <c r="M138" s="13">
        <v>0.14360000000000001</v>
      </c>
      <c r="N138" s="101">
        <v>2.1150000000000002</v>
      </c>
      <c r="O138" s="13">
        <v>1.3100000000000001E-2</v>
      </c>
      <c r="P138" s="13">
        <v>161.08150000000001</v>
      </c>
      <c r="Q138" s="13">
        <v>14.728400000000001</v>
      </c>
      <c r="R138" s="13">
        <v>0.12909999999999999</v>
      </c>
      <c r="S138" s="101">
        <v>1.7450000000000001</v>
      </c>
      <c r="T138" s="13">
        <v>1.54E-2</v>
      </c>
      <c r="U138" s="13">
        <v>113.3117</v>
      </c>
      <c r="V138" s="13">
        <v>13.5167</v>
      </c>
    </row>
    <row r="139" spans="1:22" x14ac:dyDescent="0.3">
      <c r="A139">
        <v>64</v>
      </c>
      <c r="B139" s="13">
        <v>493626.07659999997</v>
      </c>
      <c r="C139" s="13">
        <v>5180929.4075999996</v>
      </c>
      <c r="D139" s="1" t="s">
        <v>192</v>
      </c>
      <c r="E139" s="1">
        <v>277</v>
      </c>
      <c r="F139" s="1">
        <v>14</v>
      </c>
      <c r="G139" s="1">
        <v>12</v>
      </c>
      <c r="H139" s="13">
        <v>0.1125</v>
      </c>
      <c r="I139" s="13">
        <v>1.4910000000000001</v>
      </c>
      <c r="J139" s="13">
        <v>1.4200000000000001E-2</v>
      </c>
      <c r="K139" s="13">
        <v>104.7786</v>
      </c>
      <c r="L139" s="13">
        <v>13.253299999999999</v>
      </c>
      <c r="M139" s="13">
        <v>8.8300000000000003E-2</v>
      </c>
      <c r="N139" s="101">
        <v>1.0960000000000001</v>
      </c>
      <c r="O139" s="13">
        <v>8.6E-3</v>
      </c>
      <c r="P139" s="13">
        <v>128.03739999999999</v>
      </c>
      <c r="Q139" s="13">
        <v>12.416399999999999</v>
      </c>
      <c r="R139" s="13">
        <v>5.6300000000000003E-2</v>
      </c>
      <c r="S139" s="101">
        <v>0.65980000000000005</v>
      </c>
      <c r="T139" s="13">
        <v>4.7000000000000002E-3</v>
      </c>
      <c r="U139" s="13">
        <v>140.38300000000001</v>
      </c>
      <c r="V139" s="13">
        <v>11.715199999999999</v>
      </c>
    </row>
    <row r="140" spans="1:22" x14ac:dyDescent="0.3">
      <c r="A140">
        <v>82</v>
      </c>
      <c r="B140" s="13">
        <v>493690.9522</v>
      </c>
      <c r="C140" s="13">
        <v>5180926.7128999997</v>
      </c>
      <c r="D140" s="1" t="s">
        <v>192</v>
      </c>
      <c r="E140" s="1">
        <v>279</v>
      </c>
      <c r="F140" s="1">
        <v>16</v>
      </c>
      <c r="G140" s="1">
        <v>12</v>
      </c>
      <c r="H140" s="13">
        <v>0.1328</v>
      </c>
      <c r="I140" s="13">
        <v>1.8420000000000001</v>
      </c>
      <c r="J140" s="13">
        <v>1.6E-2</v>
      </c>
      <c r="K140" s="13">
        <v>115.197</v>
      </c>
      <c r="L140" s="13">
        <v>13.8705</v>
      </c>
      <c r="M140" s="13">
        <v>0.1249</v>
      </c>
      <c r="N140" s="101">
        <v>1.696</v>
      </c>
      <c r="O140" s="13">
        <v>1.2E-2</v>
      </c>
      <c r="P140" s="13">
        <v>141.80600000000001</v>
      </c>
      <c r="Q140" s="13">
        <v>13.578900000000001</v>
      </c>
      <c r="R140" s="13">
        <v>0.1024</v>
      </c>
      <c r="S140" s="101">
        <v>1.385</v>
      </c>
      <c r="T140" s="13">
        <v>1.4500000000000001E-2</v>
      </c>
      <c r="U140" s="13">
        <v>95.583200000000005</v>
      </c>
      <c r="V140" s="13">
        <v>13.525399999999999</v>
      </c>
    </row>
    <row r="141" spans="1:22" x14ac:dyDescent="0.3">
      <c r="A141">
        <v>100</v>
      </c>
      <c r="B141" s="13">
        <v>493754.88750000001</v>
      </c>
      <c r="C141" s="13">
        <v>5180909.4718000004</v>
      </c>
      <c r="D141" s="1" t="s">
        <v>192</v>
      </c>
      <c r="E141" s="1">
        <v>281</v>
      </c>
      <c r="F141" s="1">
        <v>18</v>
      </c>
      <c r="G141" s="1">
        <v>12</v>
      </c>
      <c r="H141" s="13">
        <v>0.1235</v>
      </c>
      <c r="I141" s="13">
        <v>1.857</v>
      </c>
      <c r="J141" s="13">
        <v>2.1600000000000001E-2</v>
      </c>
      <c r="K141" s="13">
        <v>85.972200000000001</v>
      </c>
      <c r="L141" s="13">
        <v>15.0364</v>
      </c>
      <c r="M141" s="13">
        <v>9.8699999999999996E-2</v>
      </c>
      <c r="N141" s="101">
        <v>1.595</v>
      </c>
      <c r="O141" s="13">
        <v>1.44E-2</v>
      </c>
      <c r="P141" s="13">
        <v>110.3806</v>
      </c>
      <c r="Q141" s="13">
        <v>16.1601</v>
      </c>
      <c r="R141" s="13">
        <v>5.9499999999999997E-2</v>
      </c>
      <c r="S141" s="101">
        <v>1.0249999999999999</v>
      </c>
      <c r="T141" s="13">
        <v>1.1599999999999999E-2</v>
      </c>
      <c r="U141" s="13">
        <v>88.438299999999998</v>
      </c>
      <c r="V141" s="13">
        <v>17.224</v>
      </c>
    </row>
    <row r="142" spans="1:22" x14ac:dyDescent="0.3">
      <c r="A142">
        <v>118</v>
      </c>
      <c r="B142" s="13">
        <v>493817.51980000001</v>
      </c>
      <c r="C142" s="13">
        <v>5180925.8737000003</v>
      </c>
      <c r="D142" s="1" t="s">
        <v>192</v>
      </c>
      <c r="E142" s="1">
        <v>283</v>
      </c>
      <c r="F142" s="1">
        <v>20</v>
      </c>
      <c r="G142" s="1">
        <v>12</v>
      </c>
      <c r="H142" s="13">
        <v>0.13689999999999999</v>
      </c>
      <c r="I142" s="13">
        <v>1.8879999999999999</v>
      </c>
      <c r="J142" s="13">
        <v>2.1000000000000001E-2</v>
      </c>
      <c r="K142" s="13">
        <v>89.733800000000002</v>
      </c>
      <c r="L142" s="13">
        <v>13.7911</v>
      </c>
      <c r="M142" s="13">
        <v>0.12690000000000001</v>
      </c>
      <c r="N142" s="101">
        <v>1.962</v>
      </c>
      <c r="O142" s="13">
        <v>1.9199999999999998E-2</v>
      </c>
      <c r="P142" s="13">
        <v>102.1343</v>
      </c>
      <c r="Q142" s="13">
        <v>15.461</v>
      </c>
      <c r="R142" s="13">
        <v>8.4099999999999994E-2</v>
      </c>
      <c r="S142" s="101">
        <v>1.304</v>
      </c>
      <c r="T142" s="13">
        <v>1.3899999999999999E-2</v>
      </c>
      <c r="U142" s="13">
        <v>93.880499999999998</v>
      </c>
      <c r="V142" s="13">
        <v>15.5054</v>
      </c>
    </row>
    <row r="143" spans="1:22" x14ac:dyDescent="0.3">
      <c r="A143">
        <v>135</v>
      </c>
      <c r="B143" s="13">
        <v>493881.34889999998</v>
      </c>
      <c r="C143" s="13">
        <v>5180939.0318</v>
      </c>
      <c r="D143" s="1" t="s">
        <v>192</v>
      </c>
      <c r="E143" s="1">
        <v>285</v>
      </c>
      <c r="F143" s="1">
        <v>22</v>
      </c>
      <c r="G143" s="1">
        <v>12</v>
      </c>
      <c r="H143" s="13">
        <v>0.1217</v>
      </c>
      <c r="I143" s="13">
        <v>1.8520000000000001</v>
      </c>
      <c r="J143" s="13">
        <v>1.9699999999999999E-2</v>
      </c>
      <c r="K143" s="13">
        <v>94.010199999999998</v>
      </c>
      <c r="L143" s="13">
        <v>15.217700000000001</v>
      </c>
      <c r="M143" s="13">
        <v>0.10340000000000001</v>
      </c>
      <c r="N143" s="101">
        <v>1.6259999999999999</v>
      </c>
      <c r="O143" s="13">
        <v>1.5900000000000001E-2</v>
      </c>
      <c r="P143" s="13">
        <v>102.32850000000001</v>
      </c>
      <c r="Q143" s="13">
        <v>15.725300000000001</v>
      </c>
      <c r="R143" s="13">
        <v>3.5299999999999998E-2</v>
      </c>
      <c r="S143" s="101">
        <v>0.71589999999999998</v>
      </c>
      <c r="T143" s="13">
        <v>7.7000000000000002E-3</v>
      </c>
      <c r="U143" s="13">
        <v>93.094899999999996</v>
      </c>
      <c r="V143" s="13">
        <v>20.268999999999998</v>
      </c>
    </row>
    <row r="144" spans="1:22" x14ac:dyDescent="0.3">
      <c r="A144">
        <v>151</v>
      </c>
      <c r="B144" s="13">
        <v>493945.15710000001</v>
      </c>
      <c r="C144" s="13">
        <v>5180931.7440999998</v>
      </c>
      <c r="D144" s="1" t="s">
        <v>192</v>
      </c>
      <c r="E144" s="1">
        <v>287</v>
      </c>
      <c r="F144" s="1">
        <v>24</v>
      </c>
      <c r="G144" s="1">
        <v>12</v>
      </c>
      <c r="H144" s="13">
        <v>0.1426</v>
      </c>
      <c r="I144" s="13">
        <v>2.238</v>
      </c>
      <c r="J144" s="13">
        <v>2.1999999999999999E-2</v>
      </c>
      <c r="K144" s="13">
        <v>101.5887</v>
      </c>
      <c r="L144" s="13">
        <v>15.6942</v>
      </c>
      <c r="M144" s="13">
        <v>0.1565</v>
      </c>
      <c r="N144" s="101">
        <v>2.4129999999999998</v>
      </c>
      <c r="O144" s="13">
        <v>2.1600000000000001E-2</v>
      </c>
      <c r="P144" s="13">
        <v>111.6096</v>
      </c>
      <c r="Q144" s="13">
        <v>15.4185</v>
      </c>
      <c r="R144" s="13">
        <v>0.1303</v>
      </c>
      <c r="S144" s="101">
        <v>2.0390000000000001</v>
      </c>
      <c r="T144" s="13">
        <v>2.06E-2</v>
      </c>
      <c r="U144" s="13">
        <v>98.884600000000006</v>
      </c>
      <c r="V144" s="13">
        <v>15.6485</v>
      </c>
    </row>
    <row r="145" spans="1:22" x14ac:dyDescent="0.3">
      <c r="A145">
        <v>163</v>
      </c>
      <c r="B145" s="13">
        <v>494008.96519999998</v>
      </c>
      <c r="C145" s="13">
        <v>5180924.2348999996</v>
      </c>
      <c r="D145" s="1" t="s">
        <v>192</v>
      </c>
      <c r="E145" s="1">
        <v>289</v>
      </c>
      <c r="F145" s="1">
        <v>26</v>
      </c>
      <c r="G145" s="1">
        <v>12</v>
      </c>
      <c r="H145" s="13">
        <v>0.12189999999999999</v>
      </c>
      <c r="I145" s="13">
        <v>1.982</v>
      </c>
      <c r="J145" s="13">
        <v>2.1100000000000001E-2</v>
      </c>
      <c r="K145" s="13">
        <v>94.022800000000004</v>
      </c>
      <c r="L145" s="13">
        <v>16.2592</v>
      </c>
      <c r="M145" s="13">
        <v>0.11210000000000001</v>
      </c>
      <c r="N145" s="101">
        <v>1.879</v>
      </c>
      <c r="O145" s="13">
        <v>1.8700000000000001E-2</v>
      </c>
      <c r="P145" s="13">
        <v>100.2668</v>
      </c>
      <c r="Q145" s="13">
        <v>16.761800000000001</v>
      </c>
      <c r="R145" s="13">
        <v>9.01E-2</v>
      </c>
      <c r="S145" s="101">
        <v>1.5269999999999999</v>
      </c>
      <c r="T145" s="13">
        <v>1.6899999999999998E-2</v>
      </c>
      <c r="U145" s="13">
        <v>90.301599999999993</v>
      </c>
      <c r="V145" s="13">
        <v>16.947800000000001</v>
      </c>
    </row>
    <row r="146" spans="1:22" x14ac:dyDescent="0.3">
      <c r="A146">
        <v>174</v>
      </c>
      <c r="B146" s="13">
        <v>494072.7745</v>
      </c>
      <c r="C146" s="13">
        <v>5180917.7264999999</v>
      </c>
      <c r="D146" s="1" t="s">
        <v>192</v>
      </c>
      <c r="E146" s="1">
        <v>291</v>
      </c>
      <c r="F146" s="1">
        <v>28</v>
      </c>
      <c r="G146" s="1">
        <v>12</v>
      </c>
      <c r="H146" s="13">
        <v>0.1303</v>
      </c>
      <c r="I146" s="13">
        <v>2.1139999999999999</v>
      </c>
      <c r="J146" s="13">
        <v>2.0199999999999999E-2</v>
      </c>
      <c r="K146" s="13">
        <v>104.70529999999999</v>
      </c>
      <c r="L146" s="13">
        <v>16.2241</v>
      </c>
      <c r="M146" s="13">
        <v>0.1133</v>
      </c>
      <c r="N146" s="101">
        <v>1.93</v>
      </c>
      <c r="O146" s="13">
        <v>1.8800000000000001E-2</v>
      </c>
      <c r="P146" s="13">
        <v>102.605</v>
      </c>
      <c r="Q146" s="13">
        <v>17.034400000000002</v>
      </c>
      <c r="R146" s="13">
        <v>5.7599999999999998E-2</v>
      </c>
      <c r="S146" s="101">
        <v>1.091</v>
      </c>
      <c r="T146" s="13">
        <v>1.01E-2</v>
      </c>
      <c r="U146" s="13">
        <v>108.0198</v>
      </c>
      <c r="V146" s="13">
        <v>18.940999999999999</v>
      </c>
    </row>
    <row r="147" spans="1:22" x14ac:dyDescent="0.3">
      <c r="A147">
        <v>183</v>
      </c>
      <c r="B147" s="13">
        <v>494136.5834</v>
      </c>
      <c r="C147" s="13">
        <v>5180910.7741999999</v>
      </c>
      <c r="D147" s="1" t="s">
        <v>192</v>
      </c>
      <c r="E147" s="1">
        <v>293</v>
      </c>
      <c r="F147" s="1">
        <v>30</v>
      </c>
      <c r="G147" s="1">
        <v>12</v>
      </c>
      <c r="H147" s="13">
        <v>0.1157</v>
      </c>
      <c r="I147" s="13">
        <v>1.5549999999999999</v>
      </c>
      <c r="J147" s="13">
        <v>2.3099999999999999E-2</v>
      </c>
      <c r="K147" s="13">
        <v>67.403599999999997</v>
      </c>
      <c r="L147" s="13">
        <v>13.4399</v>
      </c>
      <c r="M147" s="13">
        <v>0.1056</v>
      </c>
      <c r="N147" s="101">
        <v>1.746</v>
      </c>
      <c r="O147" s="13">
        <v>1.9800000000000002E-2</v>
      </c>
      <c r="P147" s="13">
        <v>88.360299999999995</v>
      </c>
      <c r="Q147" s="13">
        <v>16.534099999999999</v>
      </c>
      <c r="R147" s="13">
        <v>6.6000000000000003E-2</v>
      </c>
      <c r="S147" s="101">
        <v>1.194</v>
      </c>
      <c r="T147" s="13">
        <v>1.15E-2</v>
      </c>
      <c r="U147" s="13">
        <v>103.3766</v>
      </c>
      <c r="V147" s="13">
        <v>18.101900000000001</v>
      </c>
    </row>
    <row r="148" spans="1:22" x14ac:dyDescent="0.3">
      <c r="A148">
        <v>35</v>
      </c>
      <c r="B148" s="13">
        <v>493502.60759999999</v>
      </c>
      <c r="C148" s="13">
        <v>5180966.5437000003</v>
      </c>
      <c r="D148" s="1" t="s">
        <v>192</v>
      </c>
      <c r="E148" s="1">
        <v>298</v>
      </c>
      <c r="F148" s="1">
        <v>10</v>
      </c>
      <c r="G148" s="1">
        <v>13</v>
      </c>
      <c r="H148" s="13">
        <v>0.1241</v>
      </c>
      <c r="I148" s="13">
        <v>1.925</v>
      </c>
      <c r="J148" s="13">
        <v>2.4500000000000001E-2</v>
      </c>
      <c r="K148" s="13">
        <v>78.443399999999997</v>
      </c>
      <c r="L148" s="13">
        <v>15.511699999999999</v>
      </c>
      <c r="M148" s="13">
        <v>9.8199999999999996E-2</v>
      </c>
      <c r="N148" s="101">
        <v>1.6379999999999999</v>
      </c>
      <c r="O148" s="13">
        <v>1.6899999999999998E-2</v>
      </c>
      <c r="P148" s="13">
        <v>97.210700000000003</v>
      </c>
      <c r="Q148" s="13">
        <v>16.683599999999998</v>
      </c>
      <c r="R148" s="13">
        <v>9.2100000000000001E-2</v>
      </c>
      <c r="S148" s="101">
        <v>1.5609999999999999</v>
      </c>
      <c r="T148" s="13">
        <v>1.38E-2</v>
      </c>
      <c r="U148" s="13">
        <v>112.9522</v>
      </c>
      <c r="V148" s="13">
        <v>16.949000000000002</v>
      </c>
    </row>
    <row r="149" spans="1:22" x14ac:dyDescent="0.3">
      <c r="A149">
        <v>49</v>
      </c>
      <c r="B149" s="13">
        <v>493566.41519999999</v>
      </c>
      <c r="C149" s="13">
        <v>5180959.4742999999</v>
      </c>
      <c r="D149" s="1" t="s">
        <v>192</v>
      </c>
      <c r="E149" s="1">
        <v>300</v>
      </c>
      <c r="F149" s="1">
        <v>12</v>
      </c>
      <c r="G149" s="1">
        <v>13</v>
      </c>
      <c r="H149" s="13">
        <v>0.1492</v>
      </c>
      <c r="I149" s="13">
        <v>2.3860000000000001</v>
      </c>
      <c r="J149" s="13">
        <v>2.4500000000000001E-2</v>
      </c>
      <c r="K149" s="13">
        <v>97.5869</v>
      </c>
      <c r="L149" s="13">
        <v>15.992000000000001</v>
      </c>
      <c r="M149" s="13">
        <v>0.127</v>
      </c>
      <c r="N149" s="101">
        <v>2.145</v>
      </c>
      <c r="O149" s="13">
        <v>2.1299999999999999E-2</v>
      </c>
      <c r="P149" s="13">
        <v>100.8463</v>
      </c>
      <c r="Q149" s="13">
        <v>16.889800000000001</v>
      </c>
      <c r="R149" s="13">
        <v>0.1137</v>
      </c>
      <c r="S149" s="101">
        <v>1.91</v>
      </c>
      <c r="T149" s="13">
        <v>1.7299999999999999E-2</v>
      </c>
      <c r="U149" s="13">
        <v>110.1499</v>
      </c>
      <c r="V149" s="13">
        <v>16.7986</v>
      </c>
    </row>
    <row r="150" spans="1:22" x14ac:dyDescent="0.3">
      <c r="A150">
        <v>65</v>
      </c>
      <c r="B150" s="13">
        <v>493631.43190000003</v>
      </c>
      <c r="C150" s="13">
        <v>5180959.5848000003</v>
      </c>
      <c r="D150" s="1" t="s">
        <v>192</v>
      </c>
      <c r="E150" s="1">
        <v>302</v>
      </c>
      <c r="F150" s="1">
        <v>14</v>
      </c>
      <c r="G150" s="1">
        <v>13</v>
      </c>
      <c r="H150" s="13">
        <v>0.1444</v>
      </c>
      <c r="I150" s="13">
        <v>2.3250000000000002</v>
      </c>
      <c r="J150" s="13">
        <v>2.4500000000000001E-2</v>
      </c>
      <c r="K150" s="13">
        <v>94.820599999999999</v>
      </c>
      <c r="L150" s="13">
        <v>16.101099999999999</v>
      </c>
      <c r="M150" s="13">
        <v>0.1157</v>
      </c>
      <c r="N150" s="101">
        <v>1.9650000000000001</v>
      </c>
      <c r="O150" s="13">
        <v>1.77E-2</v>
      </c>
      <c r="P150" s="13">
        <v>110.8291</v>
      </c>
      <c r="Q150" s="13">
        <v>16.983599999999999</v>
      </c>
      <c r="R150" s="13">
        <v>0.1081</v>
      </c>
      <c r="S150" s="101">
        <v>1.8160000000000001</v>
      </c>
      <c r="T150" s="13">
        <v>1.7899999999999999E-2</v>
      </c>
      <c r="U150" s="13">
        <v>101.6797</v>
      </c>
      <c r="V150" s="13">
        <v>16.799299999999999</v>
      </c>
    </row>
    <row r="151" spans="1:22" x14ac:dyDescent="0.3">
      <c r="A151">
        <v>83</v>
      </c>
      <c r="B151" s="13">
        <v>493694.04639999999</v>
      </c>
      <c r="C151" s="13">
        <v>5180960.0055</v>
      </c>
      <c r="D151" s="1" t="s">
        <v>192</v>
      </c>
      <c r="E151" s="1">
        <v>304</v>
      </c>
      <c r="F151" s="1">
        <v>16</v>
      </c>
      <c r="G151" s="1">
        <v>13</v>
      </c>
      <c r="H151" s="13">
        <v>7.2300000000000003E-2</v>
      </c>
      <c r="I151" s="13">
        <v>1.218</v>
      </c>
      <c r="J151" s="13">
        <v>1.3899999999999999E-2</v>
      </c>
      <c r="K151" s="13">
        <v>87.815399999999997</v>
      </c>
      <c r="L151" s="13">
        <v>16.851099999999999</v>
      </c>
      <c r="M151" s="13">
        <v>8.2600000000000007E-2</v>
      </c>
      <c r="N151" s="101">
        <v>1.4179999999999999</v>
      </c>
      <c r="O151" s="13">
        <v>1.4E-2</v>
      </c>
      <c r="P151" s="13">
        <v>101.1412</v>
      </c>
      <c r="Q151" s="13">
        <v>17.158799999999999</v>
      </c>
      <c r="R151" s="13">
        <v>3.7499999999999999E-2</v>
      </c>
      <c r="S151" s="101">
        <v>0.75219999999999998</v>
      </c>
      <c r="T151" s="13">
        <v>8.2000000000000007E-3</v>
      </c>
      <c r="U151" s="13">
        <v>92.294499999999999</v>
      </c>
      <c r="V151" s="13">
        <v>20.0854</v>
      </c>
    </row>
    <row r="152" spans="1:22" x14ac:dyDescent="0.3">
      <c r="A152">
        <v>101</v>
      </c>
      <c r="B152" s="13">
        <v>493757.8431</v>
      </c>
      <c r="C152" s="13">
        <v>5180942.0482000001</v>
      </c>
      <c r="D152" s="1" t="s">
        <v>192</v>
      </c>
      <c r="E152" s="1">
        <v>306</v>
      </c>
      <c r="F152" s="1">
        <v>18</v>
      </c>
      <c r="G152" s="1">
        <v>13</v>
      </c>
      <c r="H152" s="13">
        <v>0.1173</v>
      </c>
      <c r="I152" s="13">
        <v>2.032</v>
      </c>
      <c r="J152" s="13">
        <v>1.8800000000000001E-2</v>
      </c>
      <c r="K152" s="13">
        <v>108.0851</v>
      </c>
      <c r="L152" s="13">
        <v>17.3231</v>
      </c>
      <c r="M152" s="13">
        <v>0.1195</v>
      </c>
      <c r="N152" s="101">
        <v>2.069</v>
      </c>
      <c r="O152" s="13">
        <v>1.6799999999999999E-2</v>
      </c>
      <c r="P152" s="13">
        <v>123.08150000000001</v>
      </c>
      <c r="Q152" s="13">
        <v>17.313800000000001</v>
      </c>
      <c r="R152" s="13">
        <v>6.3899999999999998E-2</v>
      </c>
      <c r="S152" s="101">
        <v>1.083</v>
      </c>
      <c r="T152" s="13">
        <v>1.2E-2</v>
      </c>
      <c r="U152" s="13">
        <v>90.174899999999994</v>
      </c>
      <c r="V152" s="13">
        <v>16.951000000000001</v>
      </c>
    </row>
    <row r="153" spans="1:22" x14ac:dyDescent="0.3">
      <c r="A153">
        <v>119</v>
      </c>
      <c r="B153" s="13">
        <v>493821.67460000003</v>
      </c>
      <c r="C153" s="13">
        <v>5180957.6502999999</v>
      </c>
      <c r="D153" s="1" t="s">
        <v>192</v>
      </c>
      <c r="E153" s="1">
        <v>308</v>
      </c>
      <c r="F153" s="1">
        <v>20</v>
      </c>
      <c r="G153" s="1">
        <v>13</v>
      </c>
      <c r="H153" s="13">
        <v>0.1295</v>
      </c>
      <c r="I153" s="13">
        <v>2.077</v>
      </c>
      <c r="J153" s="13">
        <v>2.4500000000000001E-2</v>
      </c>
      <c r="K153" s="13">
        <v>84.637299999999996</v>
      </c>
      <c r="L153" s="13">
        <v>16.038599999999999</v>
      </c>
      <c r="M153" s="13">
        <v>9.3200000000000005E-2</v>
      </c>
      <c r="N153" s="101">
        <v>1.579</v>
      </c>
      <c r="O153" s="13">
        <v>1.5299999999999999E-2</v>
      </c>
      <c r="P153" s="13">
        <v>103.00069999999999</v>
      </c>
      <c r="Q153" s="13">
        <v>16.945699999999999</v>
      </c>
      <c r="R153" s="13">
        <v>3.44E-2</v>
      </c>
      <c r="S153" s="101">
        <v>0.70840000000000003</v>
      </c>
      <c r="T153" s="13">
        <v>9.7000000000000003E-3</v>
      </c>
      <c r="U153" s="13">
        <v>73.409300000000002</v>
      </c>
      <c r="V153" s="13">
        <v>20.617000000000001</v>
      </c>
    </row>
    <row r="154" spans="1:22" x14ac:dyDescent="0.3">
      <c r="A154">
        <v>136</v>
      </c>
      <c r="B154" s="13">
        <v>493885.50339999999</v>
      </c>
      <c r="C154" s="13">
        <v>5180970.8085000003</v>
      </c>
      <c r="D154" s="1" t="s">
        <v>192</v>
      </c>
      <c r="E154" s="1">
        <v>310</v>
      </c>
      <c r="F154" s="1">
        <v>22</v>
      </c>
      <c r="G154" s="1">
        <v>13</v>
      </c>
      <c r="H154" s="13">
        <v>0.12809999999999999</v>
      </c>
      <c r="I154" s="13">
        <v>2.0760000000000001</v>
      </c>
      <c r="J154" s="13">
        <v>1.9699999999999999E-2</v>
      </c>
      <c r="K154" s="13">
        <v>105.16719999999999</v>
      </c>
      <c r="L154" s="13">
        <v>16.206099999999999</v>
      </c>
      <c r="M154" s="13">
        <v>0.10299999999999999</v>
      </c>
      <c r="N154" s="101">
        <v>1.6970000000000001</v>
      </c>
      <c r="O154" s="13">
        <v>1.83E-2</v>
      </c>
      <c r="P154" s="13">
        <v>92.833699999999993</v>
      </c>
      <c r="Q154" s="13">
        <v>16.4757</v>
      </c>
      <c r="R154" s="13">
        <v>0.13539999999999999</v>
      </c>
      <c r="S154" s="101">
        <v>2.2170000000000001</v>
      </c>
      <c r="T154" s="13">
        <v>2.07E-2</v>
      </c>
      <c r="U154" s="13">
        <v>106.9465</v>
      </c>
      <c r="V154" s="13">
        <v>16.373699999999999</v>
      </c>
    </row>
    <row r="155" spans="1:22" x14ac:dyDescent="0.3">
      <c r="A155">
        <v>152</v>
      </c>
      <c r="B155" s="13">
        <v>493946.57990000001</v>
      </c>
      <c r="C155" s="13">
        <v>5180965.7970000003</v>
      </c>
      <c r="D155" s="1" t="s">
        <v>192</v>
      </c>
      <c r="E155" s="1">
        <v>312</v>
      </c>
      <c r="F155" s="1">
        <v>24</v>
      </c>
      <c r="G155" s="1">
        <v>13</v>
      </c>
      <c r="H155" s="13">
        <v>0.1439</v>
      </c>
      <c r="I155" s="13">
        <v>2.2189999999999999</v>
      </c>
      <c r="J155" s="13">
        <v>2.1299999999999999E-2</v>
      </c>
      <c r="K155" s="13">
        <v>104.4235</v>
      </c>
      <c r="L155" s="13">
        <v>15.420400000000001</v>
      </c>
      <c r="M155" s="13">
        <v>0.13869999999999999</v>
      </c>
      <c r="N155" s="101">
        <v>2.1829999999999998</v>
      </c>
      <c r="O155" s="13">
        <v>2.1600000000000001E-2</v>
      </c>
      <c r="P155" s="13">
        <v>101.06480000000001</v>
      </c>
      <c r="Q155" s="13">
        <v>15.739000000000001</v>
      </c>
      <c r="R155" s="13">
        <v>6.7400000000000002E-2</v>
      </c>
      <c r="S155" s="101">
        <v>1.2230000000000001</v>
      </c>
      <c r="T155" s="13">
        <v>1.15E-2</v>
      </c>
      <c r="U155" s="13">
        <v>106.0711</v>
      </c>
      <c r="V155" s="13">
        <v>18.1373</v>
      </c>
    </row>
    <row r="156" spans="1:22" x14ac:dyDescent="0.3">
      <c r="A156">
        <v>164</v>
      </c>
      <c r="B156" s="13">
        <v>494013.11900000001</v>
      </c>
      <c r="C156" s="13">
        <v>5180956.0116999997</v>
      </c>
      <c r="D156" s="1" t="s">
        <v>192</v>
      </c>
      <c r="E156" s="1">
        <v>314</v>
      </c>
      <c r="F156" s="1">
        <v>26</v>
      </c>
      <c r="G156" s="1">
        <v>13</v>
      </c>
      <c r="H156" s="13">
        <v>0.106</v>
      </c>
      <c r="I156" s="13">
        <v>1.665</v>
      </c>
      <c r="J156" s="13">
        <v>1.2500000000000001E-2</v>
      </c>
      <c r="K156" s="13">
        <v>132.77510000000001</v>
      </c>
      <c r="L156" s="13">
        <v>15.7075</v>
      </c>
      <c r="M156" s="13">
        <v>0.1024</v>
      </c>
      <c r="N156" s="101">
        <v>1.603</v>
      </c>
      <c r="O156" s="13">
        <v>1.4E-2</v>
      </c>
      <c r="P156" s="13">
        <v>114.66379999999999</v>
      </c>
      <c r="Q156" s="13">
        <v>15.654299999999999</v>
      </c>
      <c r="R156" s="13">
        <v>8.1600000000000006E-2</v>
      </c>
      <c r="S156" s="101">
        <v>1.2230000000000001</v>
      </c>
      <c r="T156" s="13">
        <v>9.5999999999999992E-3</v>
      </c>
      <c r="U156" s="13">
        <v>127.131</v>
      </c>
      <c r="V156" s="13">
        <v>14.982200000000001</v>
      </c>
    </row>
    <row r="157" spans="1:22" x14ac:dyDescent="0.3">
      <c r="A157">
        <v>175</v>
      </c>
      <c r="B157" s="13">
        <v>494076.92790000001</v>
      </c>
      <c r="C157" s="13">
        <v>5180949.5033</v>
      </c>
      <c r="D157" s="1" t="s">
        <v>192</v>
      </c>
      <c r="E157" s="1">
        <v>316</v>
      </c>
      <c r="F157" s="1">
        <v>28</v>
      </c>
      <c r="G157" s="1">
        <v>13</v>
      </c>
      <c r="H157" s="13">
        <v>0.1452</v>
      </c>
      <c r="I157" s="13">
        <v>1.9319999999999999</v>
      </c>
      <c r="J157" s="13">
        <v>2.12E-2</v>
      </c>
      <c r="K157" s="13">
        <v>91.132099999999994</v>
      </c>
      <c r="L157" s="13">
        <v>13.3058</v>
      </c>
      <c r="M157" s="13">
        <v>0.12870000000000001</v>
      </c>
      <c r="N157" s="101">
        <v>1.8169999999999999</v>
      </c>
      <c r="O157" s="13">
        <v>1.8200000000000001E-2</v>
      </c>
      <c r="P157" s="13">
        <v>99.8352</v>
      </c>
      <c r="Q157" s="13">
        <v>14.1181</v>
      </c>
      <c r="R157" s="13">
        <v>0.1081</v>
      </c>
      <c r="S157" s="101">
        <v>1.6140000000000001</v>
      </c>
      <c r="T157" s="13">
        <v>1.4E-2</v>
      </c>
      <c r="U157" s="13">
        <v>115.3681</v>
      </c>
      <c r="V157" s="13">
        <v>14.9306</v>
      </c>
    </row>
    <row r="158" spans="1:22" x14ac:dyDescent="0.3">
      <c r="A158">
        <v>42</v>
      </c>
      <c r="B158" s="13">
        <v>493530.63819999999</v>
      </c>
      <c r="C158" s="13">
        <v>5180981.4038000004</v>
      </c>
      <c r="D158" s="1" t="s">
        <v>192</v>
      </c>
      <c r="E158" s="1">
        <v>324</v>
      </c>
      <c r="F158" s="1">
        <v>11</v>
      </c>
      <c r="G158" s="1">
        <v>14</v>
      </c>
      <c r="H158" s="13">
        <v>0.14699999999999999</v>
      </c>
      <c r="I158" s="13">
        <v>1.8180000000000001</v>
      </c>
      <c r="J158" s="13">
        <v>2.3599999999999999E-2</v>
      </c>
      <c r="K158" s="13">
        <v>76.903599999999997</v>
      </c>
      <c r="L158" s="13">
        <v>12.3673</v>
      </c>
      <c r="M158" s="13">
        <v>0.1118</v>
      </c>
      <c r="N158" s="101">
        <v>1.6890000000000001</v>
      </c>
      <c r="O158" s="13">
        <v>1.41E-2</v>
      </c>
      <c r="P158" s="13">
        <v>120.2135</v>
      </c>
      <c r="Q158" s="13">
        <v>15.1073</v>
      </c>
      <c r="R158" s="13">
        <v>3.8399999999999997E-2</v>
      </c>
      <c r="S158" s="101">
        <v>0.62439999999999996</v>
      </c>
      <c r="T158" s="13">
        <v>2.8999999999999998E-3</v>
      </c>
      <c r="U158" s="13">
        <v>214.57050000000001</v>
      </c>
      <c r="V158" s="13">
        <v>16.273099999999999</v>
      </c>
    </row>
    <row r="159" spans="1:22" x14ac:dyDescent="0.3">
      <c r="A159">
        <v>58</v>
      </c>
      <c r="B159" s="13">
        <v>493594.45819999999</v>
      </c>
      <c r="C159" s="13">
        <v>5180986.0025000004</v>
      </c>
      <c r="D159" s="1" t="s">
        <v>192</v>
      </c>
      <c r="E159" s="1">
        <v>326</v>
      </c>
      <c r="F159" s="1">
        <v>13</v>
      </c>
      <c r="G159" s="1">
        <v>14</v>
      </c>
      <c r="H159" s="13">
        <v>0.1547</v>
      </c>
      <c r="I159" s="13">
        <v>2.2679999999999998</v>
      </c>
      <c r="J159" s="13">
        <v>1.8200000000000001E-2</v>
      </c>
      <c r="K159" s="13">
        <v>124.274</v>
      </c>
      <c r="L159" s="13">
        <v>14.660600000000001</v>
      </c>
      <c r="M159" s="13">
        <v>0.14230000000000001</v>
      </c>
      <c r="N159" s="101">
        <v>2.161</v>
      </c>
      <c r="O159" s="13">
        <v>1.7899999999999999E-2</v>
      </c>
      <c r="P159" s="13">
        <v>120.5915</v>
      </c>
      <c r="Q159" s="13">
        <v>15.186199999999999</v>
      </c>
      <c r="R159" s="13">
        <v>0.13589999999999999</v>
      </c>
      <c r="S159" s="101">
        <v>2.0710000000000002</v>
      </c>
      <c r="T159" s="13">
        <v>1.54E-2</v>
      </c>
      <c r="U159" s="13">
        <v>134.13210000000001</v>
      </c>
      <c r="V159" s="13">
        <v>15.239100000000001</v>
      </c>
    </row>
    <row r="160" spans="1:22" x14ac:dyDescent="0.3">
      <c r="A160">
        <v>75</v>
      </c>
      <c r="B160" s="13">
        <v>493658.27130000002</v>
      </c>
      <c r="C160" s="13">
        <v>5180984.1568</v>
      </c>
      <c r="D160" s="1" t="s">
        <v>192</v>
      </c>
      <c r="E160" s="1">
        <v>328</v>
      </c>
      <c r="F160" s="1">
        <v>15</v>
      </c>
      <c r="G160" s="1">
        <v>14</v>
      </c>
      <c r="H160" s="13">
        <v>0.1447</v>
      </c>
      <c r="I160" s="13">
        <v>2.0790000000000002</v>
      </c>
      <c r="J160" s="13">
        <v>1.6500000000000001E-2</v>
      </c>
      <c r="K160" s="13">
        <v>126.2295</v>
      </c>
      <c r="L160" s="13">
        <v>14.367699999999999</v>
      </c>
      <c r="M160" s="13">
        <v>0.14910000000000001</v>
      </c>
      <c r="N160" s="101">
        <v>2.1800000000000002</v>
      </c>
      <c r="O160" s="13">
        <v>1.7899999999999999E-2</v>
      </c>
      <c r="P160" s="13">
        <v>121.7877</v>
      </c>
      <c r="Q160" s="13">
        <v>14.6211</v>
      </c>
      <c r="R160" s="13">
        <v>0.11990000000000001</v>
      </c>
      <c r="S160" s="101">
        <v>1.7769999999999999</v>
      </c>
      <c r="T160" s="13">
        <v>1.4500000000000001E-2</v>
      </c>
      <c r="U160" s="13">
        <v>122.721</v>
      </c>
      <c r="V160" s="13">
        <v>14.8207</v>
      </c>
    </row>
    <row r="161" spans="1:22" x14ac:dyDescent="0.3">
      <c r="A161">
        <v>93</v>
      </c>
      <c r="B161" s="13">
        <v>493722.09860000003</v>
      </c>
      <c r="C161" s="13">
        <v>5180995.8685999997</v>
      </c>
      <c r="D161" s="1" t="s">
        <v>192</v>
      </c>
      <c r="E161" s="1">
        <v>330</v>
      </c>
      <c r="F161" s="1">
        <v>17</v>
      </c>
      <c r="G161" s="1">
        <v>14</v>
      </c>
      <c r="H161" s="13">
        <v>0.12790000000000001</v>
      </c>
      <c r="I161" s="13">
        <v>1.704</v>
      </c>
      <c r="J161" s="13">
        <v>1.9800000000000002E-2</v>
      </c>
      <c r="K161" s="13">
        <v>86.060599999999994</v>
      </c>
      <c r="L161" s="13">
        <v>13.322900000000001</v>
      </c>
      <c r="M161" s="13">
        <v>0.123</v>
      </c>
      <c r="N161" s="101">
        <v>1.7909999999999999</v>
      </c>
      <c r="O161" s="13">
        <v>1.35E-2</v>
      </c>
      <c r="P161" s="13">
        <v>132.2747</v>
      </c>
      <c r="Q161" s="13">
        <v>14.561</v>
      </c>
      <c r="R161" s="13">
        <v>9.2600000000000002E-2</v>
      </c>
      <c r="S161" s="101">
        <v>1.383</v>
      </c>
      <c r="T161" s="13">
        <v>1.11E-2</v>
      </c>
      <c r="U161" s="13">
        <v>124.7069</v>
      </c>
      <c r="V161" s="13">
        <v>14.930400000000001</v>
      </c>
    </row>
    <row r="162" spans="1:22" x14ac:dyDescent="0.3">
      <c r="A162">
        <v>110</v>
      </c>
      <c r="B162" s="13">
        <v>493785.90659999999</v>
      </c>
      <c r="C162" s="13">
        <v>5180989.2460000003</v>
      </c>
      <c r="D162" s="1" t="s">
        <v>192</v>
      </c>
      <c r="E162" s="1">
        <v>332</v>
      </c>
      <c r="F162" s="1">
        <v>19</v>
      </c>
      <c r="G162" s="1">
        <v>14</v>
      </c>
      <c r="H162" s="13">
        <v>9.7199999999999995E-2</v>
      </c>
      <c r="I162" s="13">
        <v>1.4650000000000001</v>
      </c>
      <c r="J162" s="13">
        <v>1.2500000000000001E-2</v>
      </c>
      <c r="K162" s="13">
        <v>117.2938</v>
      </c>
      <c r="L162" s="13">
        <v>15.078200000000001</v>
      </c>
      <c r="M162" s="13">
        <v>8.9599999999999999E-2</v>
      </c>
      <c r="N162" s="101">
        <v>1.284</v>
      </c>
      <c r="O162" s="13">
        <v>1.11E-2</v>
      </c>
      <c r="P162" s="13">
        <v>115.2603</v>
      </c>
      <c r="Q162" s="13">
        <v>14.324</v>
      </c>
      <c r="R162" s="13">
        <v>7.22E-2</v>
      </c>
      <c r="S162" s="101">
        <v>1.046</v>
      </c>
      <c r="T162" s="13">
        <v>9.1000000000000004E-3</v>
      </c>
      <c r="U162" s="13">
        <v>115.1982</v>
      </c>
      <c r="V162" s="13">
        <v>14.493600000000001</v>
      </c>
    </row>
    <row r="163" spans="1:22" x14ac:dyDescent="0.3">
      <c r="A163">
        <v>128</v>
      </c>
      <c r="B163" s="13">
        <v>493849.70539999998</v>
      </c>
      <c r="C163" s="13">
        <v>5180973.4008999998</v>
      </c>
      <c r="D163" s="1" t="s">
        <v>192</v>
      </c>
      <c r="E163" s="1">
        <v>334</v>
      </c>
      <c r="F163" s="1">
        <v>21</v>
      </c>
      <c r="G163" s="1">
        <v>14</v>
      </c>
      <c r="H163" s="13">
        <v>0.1331</v>
      </c>
      <c r="I163" s="13">
        <v>1.855</v>
      </c>
      <c r="J163" s="13">
        <v>1.89E-2</v>
      </c>
      <c r="K163" s="13">
        <v>98.408500000000004</v>
      </c>
      <c r="L163" s="13">
        <v>13.9369</v>
      </c>
      <c r="M163" s="13">
        <v>0.1132</v>
      </c>
      <c r="N163" s="101">
        <v>1.6870000000000001</v>
      </c>
      <c r="O163" s="13">
        <v>1.3599999999999999E-2</v>
      </c>
      <c r="P163" s="13">
        <v>124.5018</v>
      </c>
      <c r="Q163" s="13">
        <v>14.902799999999999</v>
      </c>
      <c r="R163" s="13">
        <v>9.6299999999999997E-2</v>
      </c>
      <c r="S163" s="101">
        <v>1.39</v>
      </c>
      <c r="T163" s="13">
        <v>1.35E-2</v>
      </c>
      <c r="U163" s="13">
        <v>102.8867</v>
      </c>
      <c r="V163" s="13">
        <v>14.435600000000001</v>
      </c>
    </row>
    <row r="164" spans="1:22" x14ac:dyDescent="0.3">
      <c r="A164">
        <v>145</v>
      </c>
      <c r="B164" s="13">
        <v>493913.54690000002</v>
      </c>
      <c r="C164" s="13">
        <v>5180999.3383999998</v>
      </c>
      <c r="D164" s="1" t="s">
        <v>192</v>
      </c>
      <c r="E164" s="1">
        <v>336</v>
      </c>
      <c r="F164" s="1">
        <v>23</v>
      </c>
      <c r="G164" s="1">
        <v>14</v>
      </c>
      <c r="H164" s="13">
        <v>0.1474</v>
      </c>
      <c r="I164" s="13">
        <v>2.1539999999999999</v>
      </c>
      <c r="J164" s="13">
        <v>1.9199999999999998E-2</v>
      </c>
      <c r="K164" s="13">
        <v>111.8961</v>
      </c>
      <c r="L164" s="13">
        <v>14.613300000000001</v>
      </c>
      <c r="M164" s="13">
        <v>0.14940000000000001</v>
      </c>
      <c r="N164" s="101">
        <v>2.2320000000000002</v>
      </c>
      <c r="O164" s="13">
        <v>1.78E-2</v>
      </c>
      <c r="P164" s="13">
        <v>125.67570000000001</v>
      </c>
      <c r="Q164" s="13">
        <v>14.9398</v>
      </c>
      <c r="R164" s="13">
        <v>8.3900000000000002E-2</v>
      </c>
      <c r="S164" s="101">
        <v>1.26</v>
      </c>
      <c r="T164" s="13">
        <v>1.15E-2</v>
      </c>
      <c r="U164" s="13">
        <v>109.5652</v>
      </c>
      <c r="V164" s="13">
        <v>15.0161</v>
      </c>
    </row>
    <row r="165" spans="1:22" x14ac:dyDescent="0.3">
      <c r="A165">
        <v>158</v>
      </c>
      <c r="B165" s="13">
        <v>493977.95529999997</v>
      </c>
      <c r="C165" s="13">
        <v>5180985.8886000002</v>
      </c>
      <c r="D165" s="1" t="s">
        <v>192</v>
      </c>
      <c r="E165" s="1">
        <v>338</v>
      </c>
      <c r="F165" s="1">
        <v>25</v>
      </c>
      <c r="G165" s="1">
        <v>14</v>
      </c>
      <c r="H165" s="13">
        <v>0.1439</v>
      </c>
      <c r="I165" s="13">
        <v>2.0760000000000001</v>
      </c>
      <c r="J165" s="13">
        <v>1.9599999999999999E-2</v>
      </c>
      <c r="K165" s="13">
        <v>105.7565</v>
      </c>
      <c r="L165" s="13">
        <v>14.4267</v>
      </c>
      <c r="M165" s="13">
        <v>0.13730000000000001</v>
      </c>
      <c r="N165" s="101">
        <v>1.9890000000000001</v>
      </c>
      <c r="O165" s="13">
        <v>2.3199999999999998E-2</v>
      </c>
      <c r="P165" s="13">
        <v>85.732799999999997</v>
      </c>
      <c r="Q165" s="13">
        <v>14.486499999999999</v>
      </c>
      <c r="R165" s="13">
        <v>0.1283</v>
      </c>
      <c r="S165" s="101">
        <v>1.9410000000000001</v>
      </c>
      <c r="T165" s="13">
        <v>1.4999999999999999E-2</v>
      </c>
      <c r="U165" s="13">
        <v>129.6593</v>
      </c>
      <c r="V165" s="13">
        <v>15.1286</v>
      </c>
    </row>
    <row r="166" spans="1:22" x14ac:dyDescent="0.3">
      <c r="A166">
        <v>50</v>
      </c>
      <c r="B166" s="13">
        <v>493572.81900000002</v>
      </c>
      <c r="C166" s="13">
        <v>5181023.0292999996</v>
      </c>
      <c r="D166" s="1" t="s">
        <v>192</v>
      </c>
      <c r="E166" s="1">
        <v>349</v>
      </c>
      <c r="F166" s="1">
        <v>12</v>
      </c>
      <c r="G166" s="1">
        <v>15</v>
      </c>
      <c r="H166" s="13">
        <v>0.14610000000000001</v>
      </c>
      <c r="I166" s="13">
        <v>2.1709999999999998</v>
      </c>
      <c r="J166" s="13">
        <v>1.8200000000000001E-2</v>
      </c>
      <c r="K166" s="13">
        <v>119.15479999999999</v>
      </c>
      <c r="L166" s="13">
        <v>14.8597</v>
      </c>
      <c r="M166" s="13">
        <v>0.13930000000000001</v>
      </c>
      <c r="N166" s="101">
        <v>2.0579999999999998</v>
      </c>
      <c r="O166" s="13">
        <v>1.6500000000000001E-2</v>
      </c>
      <c r="P166" s="13">
        <v>124.80289999999999</v>
      </c>
      <c r="Q166" s="13">
        <v>14.773899999999999</v>
      </c>
      <c r="R166" s="13">
        <v>0.1186</v>
      </c>
      <c r="S166" s="101">
        <v>1.8380000000000001</v>
      </c>
      <c r="T166" s="13">
        <v>1.49E-2</v>
      </c>
      <c r="U166" s="13">
        <v>123.5215</v>
      </c>
      <c r="V166" s="13">
        <v>15.4975</v>
      </c>
    </row>
    <row r="167" spans="1:22" x14ac:dyDescent="0.3">
      <c r="A167">
        <v>66</v>
      </c>
      <c r="B167" s="13">
        <v>493636.63549999997</v>
      </c>
      <c r="C167" s="13">
        <v>5181024.7392999995</v>
      </c>
      <c r="D167" s="1" t="s">
        <v>192</v>
      </c>
      <c r="E167" s="1">
        <v>351</v>
      </c>
      <c r="F167" s="1">
        <v>14</v>
      </c>
      <c r="G167" s="1">
        <v>15</v>
      </c>
      <c r="H167" s="13">
        <v>0.1255</v>
      </c>
      <c r="I167" s="13">
        <v>1.843</v>
      </c>
      <c r="J167" s="13">
        <v>1.7399999999999999E-2</v>
      </c>
      <c r="K167" s="13">
        <v>105.6161</v>
      </c>
      <c r="L167" s="13">
        <v>14.6853</v>
      </c>
      <c r="M167" s="13">
        <v>0.11550000000000001</v>
      </c>
      <c r="N167" s="101">
        <v>1.8149999999999999</v>
      </c>
      <c r="O167" s="13">
        <v>1.35E-2</v>
      </c>
      <c r="P167" s="13">
        <v>134.54409999999999</v>
      </c>
      <c r="Q167" s="13">
        <v>15.7143</v>
      </c>
      <c r="R167" s="13">
        <v>8.2299999999999998E-2</v>
      </c>
      <c r="S167" s="101">
        <v>1.3160000000000001</v>
      </c>
      <c r="T167" s="13">
        <v>1.06E-2</v>
      </c>
      <c r="U167" s="13">
        <v>124.15089999999999</v>
      </c>
      <c r="V167" s="13">
        <v>15.984500000000001</v>
      </c>
    </row>
    <row r="168" spans="1:22" x14ac:dyDescent="0.3">
      <c r="A168">
        <v>84</v>
      </c>
      <c r="B168" s="13">
        <v>493700.44890000002</v>
      </c>
      <c r="C168" s="13">
        <v>5181023.5607000003</v>
      </c>
      <c r="D168" s="1" t="s">
        <v>192</v>
      </c>
      <c r="E168" s="1">
        <v>353</v>
      </c>
      <c r="F168" s="1">
        <v>16</v>
      </c>
      <c r="G168" s="1">
        <v>15</v>
      </c>
      <c r="H168" s="13">
        <v>0.1389</v>
      </c>
      <c r="I168" s="13">
        <v>2.0990000000000002</v>
      </c>
      <c r="J168" s="13">
        <v>1.6400000000000001E-2</v>
      </c>
      <c r="K168" s="13">
        <v>127.8319</v>
      </c>
      <c r="L168" s="13">
        <v>15.111599999999999</v>
      </c>
      <c r="M168" s="13">
        <v>0.1406</v>
      </c>
      <c r="N168" s="101">
        <v>2.0840000000000001</v>
      </c>
      <c r="O168" s="13">
        <v>1.6400000000000001E-2</v>
      </c>
      <c r="P168" s="13">
        <v>127.3061</v>
      </c>
      <c r="Q168" s="13">
        <v>14.8222</v>
      </c>
      <c r="R168" s="13">
        <v>9.7900000000000001E-2</v>
      </c>
      <c r="S168" s="101">
        <v>1.4370000000000001</v>
      </c>
      <c r="T168" s="13">
        <v>1.29E-2</v>
      </c>
      <c r="U168" s="13">
        <v>111.051</v>
      </c>
      <c r="V168" s="13">
        <v>14.6752</v>
      </c>
    </row>
    <row r="169" spans="1:22" x14ac:dyDescent="0.3">
      <c r="A169">
        <v>102</v>
      </c>
      <c r="B169" s="13">
        <v>493764.24489999999</v>
      </c>
      <c r="C169" s="13">
        <v>5181005.6034000004</v>
      </c>
      <c r="D169" s="1" t="s">
        <v>192</v>
      </c>
      <c r="E169" s="1">
        <v>355</v>
      </c>
      <c r="F169" s="1">
        <v>18</v>
      </c>
      <c r="G169" s="1">
        <v>15</v>
      </c>
      <c r="H169" s="13">
        <v>0.1411</v>
      </c>
      <c r="I169" s="13">
        <v>2.0990000000000002</v>
      </c>
      <c r="J169" s="13">
        <v>1.6400000000000001E-2</v>
      </c>
      <c r="K169" s="13">
        <v>127.6764</v>
      </c>
      <c r="L169" s="13">
        <v>14.875999999999999</v>
      </c>
      <c r="M169" s="13">
        <v>0.13289999999999999</v>
      </c>
      <c r="N169" s="101">
        <v>2.02</v>
      </c>
      <c r="O169" s="13">
        <v>1.44E-2</v>
      </c>
      <c r="P169" s="13">
        <v>139.79239999999999</v>
      </c>
      <c r="Q169" s="13">
        <v>15.199400000000001</v>
      </c>
      <c r="R169" s="13">
        <v>0.1217</v>
      </c>
      <c r="S169" s="101">
        <v>1.8140000000000001</v>
      </c>
      <c r="T169" s="13">
        <v>1.4500000000000001E-2</v>
      </c>
      <c r="U169" s="13">
        <v>124.7593</v>
      </c>
      <c r="V169" s="13">
        <v>14.9055</v>
      </c>
    </row>
    <row r="170" spans="1:22" x14ac:dyDescent="0.3">
      <c r="A170">
        <v>120</v>
      </c>
      <c r="B170" s="13">
        <v>493828.07569999999</v>
      </c>
      <c r="C170" s="13">
        <v>5181021.2056999998</v>
      </c>
      <c r="D170" s="1" t="s">
        <v>192</v>
      </c>
      <c r="E170" s="1">
        <v>357</v>
      </c>
      <c r="F170" s="1">
        <v>20</v>
      </c>
      <c r="G170" s="1">
        <v>15</v>
      </c>
      <c r="H170" s="13">
        <v>0.13619999999999999</v>
      </c>
      <c r="I170" s="13">
        <v>2.0169999999999999</v>
      </c>
      <c r="J170" s="13">
        <v>1.8800000000000001E-2</v>
      </c>
      <c r="K170" s="13">
        <v>107.17319999999999</v>
      </c>
      <c r="L170" s="13">
        <v>14.809100000000001</v>
      </c>
      <c r="M170" s="13">
        <v>0.12989999999999999</v>
      </c>
      <c r="N170" s="101">
        <v>1.92</v>
      </c>
      <c r="O170" s="13">
        <v>1.54E-2</v>
      </c>
      <c r="P170" s="13">
        <v>124.67529999999999</v>
      </c>
      <c r="Q170" s="13">
        <v>14.7806</v>
      </c>
      <c r="R170" s="13">
        <v>8.8499999999999995E-2</v>
      </c>
      <c r="S170" s="101">
        <v>1.2270000000000001</v>
      </c>
      <c r="T170" s="13">
        <v>1.1599999999999999E-2</v>
      </c>
      <c r="U170" s="13">
        <v>106.0501</v>
      </c>
      <c r="V170" s="13">
        <v>13.866</v>
      </c>
    </row>
    <row r="171" spans="1:22" x14ac:dyDescent="0.3">
      <c r="A171">
        <v>137</v>
      </c>
      <c r="B171" s="13">
        <v>493891.90379999997</v>
      </c>
      <c r="C171" s="13">
        <v>5181034.3639000002</v>
      </c>
      <c r="D171" s="1" t="s">
        <v>192</v>
      </c>
      <c r="E171" s="1">
        <v>359</v>
      </c>
      <c r="F171" s="1">
        <v>22</v>
      </c>
      <c r="G171" s="1">
        <v>15</v>
      </c>
      <c r="H171" s="13">
        <v>0.1268</v>
      </c>
      <c r="I171" s="13">
        <v>2.0169999999999999</v>
      </c>
      <c r="J171" s="13">
        <v>2.4400000000000002E-2</v>
      </c>
      <c r="K171" s="13">
        <v>82.596199999999996</v>
      </c>
      <c r="L171" s="13">
        <v>15.9069</v>
      </c>
      <c r="M171" s="13">
        <v>0.12570000000000001</v>
      </c>
      <c r="N171" s="101">
        <v>1.946</v>
      </c>
      <c r="O171" s="13">
        <v>1.44E-2</v>
      </c>
      <c r="P171" s="13">
        <v>134.95150000000001</v>
      </c>
      <c r="Q171" s="13">
        <v>15.481299999999999</v>
      </c>
      <c r="R171" s="13">
        <v>0.12230000000000001</v>
      </c>
      <c r="S171" s="101">
        <v>1.82</v>
      </c>
      <c r="T171" s="13">
        <v>1.8700000000000001E-2</v>
      </c>
      <c r="U171" s="13">
        <v>97.534800000000004</v>
      </c>
      <c r="V171" s="13">
        <v>14.881399999999999</v>
      </c>
    </row>
    <row r="172" spans="1:22" x14ac:dyDescent="0.3">
      <c r="A172">
        <v>51</v>
      </c>
      <c r="B172" s="13">
        <v>493570.49420000002</v>
      </c>
      <c r="C172" s="13">
        <v>5181049.8086000001</v>
      </c>
      <c r="D172" s="1" t="s">
        <v>192</v>
      </c>
      <c r="E172" s="1">
        <v>371</v>
      </c>
      <c r="F172" s="1">
        <v>12</v>
      </c>
      <c r="G172" s="1">
        <v>16</v>
      </c>
      <c r="H172" s="13">
        <v>0.14410000000000001</v>
      </c>
      <c r="I172" s="13">
        <v>2.2240000000000002</v>
      </c>
      <c r="J172" s="13">
        <v>2.1499999999999998E-2</v>
      </c>
      <c r="K172" s="13">
        <v>103.5382</v>
      </c>
      <c r="L172" s="13">
        <v>15.4337</v>
      </c>
      <c r="M172" s="13">
        <v>0.14019999999999999</v>
      </c>
      <c r="N172" s="101">
        <v>2.1459999999999999</v>
      </c>
      <c r="O172" s="13">
        <v>2.35E-2</v>
      </c>
      <c r="P172" s="13">
        <v>91.513900000000007</v>
      </c>
      <c r="Q172" s="13">
        <v>15.306699999999999</v>
      </c>
      <c r="R172" s="13">
        <v>0.12859999999999999</v>
      </c>
      <c r="S172" s="101">
        <v>2.1019999999999999</v>
      </c>
      <c r="T172" s="13">
        <v>2.06E-2</v>
      </c>
      <c r="U172" s="13">
        <v>102.08839999999999</v>
      </c>
      <c r="V172" s="13">
        <v>16.345300000000002</v>
      </c>
    </row>
    <row r="173" spans="1:22" x14ac:dyDescent="0.3">
      <c r="A173">
        <v>67</v>
      </c>
      <c r="B173" s="13">
        <v>493635.37150000001</v>
      </c>
      <c r="C173" s="13">
        <v>5181056.5215999996</v>
      </c>
      <c r="D173" s="1" t="s">
        <v>192</v>
      </c>
      <c r="E173" s="1">
        <v>373</v>
      </c>
      <c r="F173" s="1">
        <v>14</v>
      </c>
      <c r="G173" s="1">
        <v>16</v>
      </c>
      <c r="H173" s="13">
        <v>0.11890000000000001</v>
      </c>
      <c r="I173" s="13">
        <v>1.7989999999999999</v>
      </c>
      <c r="J173" s="13">
        <v>2.24E-2</v>
      </c>
      <c r="K173" s="13">
        <v>80.169300000000007</v>
      </c>
      <c r="L173" s="13">
        <v>15.1304</v>
      </c>
      <c r="M173" s="13">
        <v>0.1094</v>
      </c>
      <c r="N173" s="101">
        <v>1.706</v>
      </c>
      <c r="O173" s="13">
        <v>1.6199999999999999E-2</v>
      </c>
      <c r="P173" s="13">
        <v>105.2437</v>
      </c>
      <c r="Q173" s="13">
        <v>15.594200000000001</v>
      </c>
      <c r="R173" s="13">
        <v>0.1014</v>
      </c>
      <c r="S173" s="101">
        <v>1.5840000000000001</v>
      </c>
      <c r="T173" s="13">
        <v>1.77E-2</v>
      </c>
      <c r="U173" s="13">
        <v>89.289699999999996</v>
      </c>
      <c r="V173" s="13">
        <v>15.6213</v>
      </c>
    </row>
    <row r="174" spans="1:22" x14ac:dyDescent="0.3">
      <c r="A174">
        <v>85</v>
      </c>
      <c r="B174" s="13">
        <v>493700.38410000002</v>
      </c>
      <c r="C174" s="13">
        <v>5181054.1435000002</v>
      </c>
      <c r="D174" s="1" t="s">
        <v>192</v>
      </c>
      <c r="E174" s="1">
        <v>375</v>
      </c>
      <c r="F174" s="1">
        <v>16</v>
      </c>
      <c r="G174" s="1">
        <v>16</v>
      </c>
      <c r="H174" s="13">
        <v>0.1346</v>
      </c>
      <c r="I174" s="13">
        <v>2.1110000000000002</v>
      </c>
      <c r="J174" s="13">
        <v>2.2700000000000001E-2</v>
      </c>
      <c r="K174" s="13">
        <v>92.791200000000003</v>
      </c>
      <c r="L174" s="13">
        <v>15.6835</v>
      </c>
      <c r="M174" s="13">
        <v>0.14000000000000001</v>
      </c>
      <c r="N174" s="101">
        <v>2.278</v>
      </c>
      <c r="O174" s="13">
        <v>2.1999999999999999E-2</v>
      </c>
      <c r="P174" s="13">
        <v>103.45140000000001</v>
      </c>
      <c r="Q174" s="13">
        <v>16.2714</v>
      </c>
      <c r="R174" s="13">
        <v>8.1100000000000005E-2</v>
      </c>
      <c r="S174" s="101">
        <v>1.331</v>
      </c>
      <c r="T174" s="13">
        <v>1.35E-2</v>
      </c>
      <c r="U174" s="13">
        <v>98.812200000000004</v>
      </c>
      <c r="V174" s="13">
        <v>16.415900000000001</v>
      </c>
    </row>
    <row r="175" spans="1:22" x14ac:dyDescent="0.3">
      <c r="A175">
        <v>103</v>
      </c>
      <c r="B175" s="13">
        <v>493767.37829999998</v>
      </c>
      <c r="C175" s="13">
        <v>5181033.5277000004</v>
      </c>
      <c r="D175" s="1" t="s">
        <v>192</v>
      </c>
      <c r="E175" s="1">
        <v>377</v>
      </c>
      <c r="F175" s="1">
        <v>18</v>
      </c>
      <c r="G175" s="1">
        <v>16</v>
      </c>
      <c r="H175" s="13">
        <v>0.15590000000000001</v>
      </c>
      <c r="I175" s="13">
        <v>2.323</v>
      </c>
      <c r="J175" s="13">
        <v>2.76E-2</v>
      </c>
      <c r="K175" s="13">
        <v>84.227699999999999</v>
      </c>
      <c r="L175" s="13">
        <v>14.900600000000001</v>
      </c>
      <c r="M175" s="13">
        <v>0.1459</v>
      </c>
      <c r="N175" s="101">
        <v>2.3839999999999999</v>
      </c>
      <c r="O175" s="13">
        <v>2.1499999999999998E-2</v>
      </c>
      <c r="P175" s="13">
        <v>110.72920000000001</v>
      </c>
      <c r="Q175" s="13">
        <v>16.34</v>
      </c>
      <c r="R175" s="13">
        <v>9.8599999999999993E-2</v>
      </c>
      <c r="S175" s="101">
        <v>1.5669999999999999</v>
      </c>
      <c r="T175" s="13">
        <v>1.6299999999999999E-2</v>
      </c>
      <c r="U175" s="13">
        <v>96.253100000000003</v>
      </c>
      <c r="V175" s="13">
        <v>15.886100000000001</v>
      </c>
    </row>
    <row r="176" spans="1:22" x14ac:dyDescent="0.3">
      <c r="A176">
        <v>121</v>
      </c>
      <c r="B176" s="13">
        <v>493826.81069999997</v>
      </c>
      <c r="C176" s="13">
        <v>5181052.9879000001</v>
      </c>
      <c r="D176" s="1" t="s">
        <v>192</v>
      </c>
      <c r="E176" s="1">
        <v>379</v>
      </c>
      <c r="F176" s="1">
        <v>20</v>
      </c>
      <c r="G176" s="1">
        <v>16</v>
      </c>
      <c r="H176" s="13">
        <v>0.1235</v>
      </c>
      <c r="I176" s="13">
        <v>1.94</v>
      </c>
      <c r="J176" s="13">
        <v>2.29E-2</v>
      </c>
      <c r="K176" s="13">
        <v>84.716200000000001</v>
      </c>
      <c r="L176" s="13">
        <v>15.708500000000001</v>
      </c>
      <c r="M176" s="13">
        <v>9.74E-2</v>
      </c>
      <c r="N176" s="101">
        <v>1.591</v>
      </c>
      <c r="O176" s="13">
        <v>1.78E-2</v>
      </c>
      <c r="P176" s="13">
        <v>89.432299999999998</v>
      </c>
      <c r="Q176" s="13">
        <v>16.3414</v>
      </c>
    </row>
    <row r="177" spans="1:22" x14ac:dyDescent="0.3">
      <c r="A177">
        <v>138</v>
      </c>
      <c r="B177" s="13">
        <v>493890.6385</v>
      </c>
      <c r="C177" s="13">
        <v>5181066.1462000003</v>
      </c>
      <c r="D177" s="1" t="s">
        <v>192</v>
      </c>
      <c r="E177" s="1">
        <v>381</v>
      </c>
      <c r="F177" s="1">
        <v>22</v>
      </c>
      <c r="G177" s="1">
        <v>16</v>
      </c>
      <c r="H177" s="13">
        <v>0.16059999999999999</v>
      </c>
      <c r="I177" s="13">
        <v>1.861</v>
      </c>
      <c r="J177" s="13">
        <v>1.9800000000000002E-2</v>
      </c>
      <c r="K177" s="13">
        <v>93.847700000000003</v>
      </c>
      <c r="L177" s="13">
        <v>11.5878</v>
      </c>
      <c r="M177" s="13">
        <v>0.1052</v>
      </c>
      <c r="N177" s="101">
        <v>1.734</v>
      </c>
      <c r="O177" s="13">
        <v>1.7600000000000001E-2</v>
      </c>
      <c r="P177" s="13">
        <v>98.803399999999996</v>
      </c>
      <c r="Q177" s="13">
        <v>16.482900000000001</v>
      </c>
      <c r="R177" s="13">
        <v>0.1081</v>
      </c>
      <c r="S177" s="101">
        <v>1.8779999999999999</v>
      </c>
      <c r="T177" s="13">
        <v>1.9400000000000001E-2</v>
      </c>
      <c r="U177" s="13">
        <v>96.604900000000001</v>
      </c>
      <c r="V177" s="13">
        <v>17.372800000000002</v>
      </c>
    </row>
    <row r="178" spans="1:22" x14ac:dyDescent="0.3">
      <c r="A178">
        <v>68</v>
      </c>
      <c r="B178" s="13">
        <v>493626.39799999999</v>
      </c>
      <c r="C178" s="13">
        <v>5181088.3120999997</v>
      </c>
      <c r="D178" s="1" t="s">
        <v>192</v>
      </c>
      <c r="E178" s="1">
        <v>395</v>
      </c>
      <c r="F178" s="1">
        <v>14</v>
      </c>
      <c r="G178" s="1">
        <v>17</v>
      </c>
      <c r="H178" s="13">
        <v>0.1071</v>
      </c>
      <c r="I178" s="13">
        <v>1.907</v>
      </c>
      <c r="J178" s="13">
        <v>1.8599999999999998E-2</v>
      </c>
      <c r="K178" s="13">
        <v>102.6925</v>
      </c>
      <c r="L178" s="13">
        <v>17.805800000000001</v>
      </c>
      <c r="M178" s="13">
        <v>9.9000000000000005E-2</v>
      </c>
      <c r="N178" s="101">
        <v>1.7490000000000001</v>
      </c>
      <c r="O178" s="13">
        <v>1.83E-2</v>
      </c>
      <c r="P178" s="13">
        <v>95.730699999999999</v>
      </c>
      <c r="Q178" s="13">
        <v>17.670200000000001</v>
      </c>
      <c r="R178" s="13">
        <v>9.4E-2</v>
      </c>
      <c r="S178" s="101">
        <v>1.6519999999999999</v>
      </c>
      <c r="T178" s="13">
        <v>1.77E-2</v>
      </c>
      <c r="U178" s="13">
        <v>93.333299999999994</v>
      </c>
      <c r="V178" s="13">
        <v>17.580100000000002</v>
      </c>
    </row>
    <row r="179" spans="1:22" x14ac:dyDescent="0.3">
      <c r="A179">
        <v>86</v>
      </c>
      <c r="B179" s="13">
        <v>493690.2107</v>
      </c>
      <c r="C179" s="13">
        <v>5181087.1333999997</v>
      </c>
      <c r="D179" s="1" t="s">
        <v>192</v>
      </c>
      <c r="E179" s="1">
        <v>397</v>
      </c>
      <c r="F179" s="1">
        <v>16</v>
      </c>
      <c r="G179" s="1">
        <v>17</v>
      </c>
      <c r="H179" s="13">
        <v>0.1024</v>
      </c>
      <c r="I179" s="13">
        <v>1.861</v>
      </c>
      <c r="J179" s="13">
        <v>1.8200000000000001E-2</v>
      </c>
      <c r="K179" s="13">
        <v>102.08450000000001</v>
      </c>
      <c r="L179" s="13">
        <v>18.1738</v>
      </c>
      <c r="M179" s="13">
        <v>9.6500000000000002E-2</v>
      </c>
      <c r="N179" s="101">
        <v>1.7090000000000001</v>
      </c>
      <c r="O179" s="13">
        <v>1.7600000000000001E-2</v>
      </c>
      <c r="P179" s="13">
        <v>97.323499999999996</v>
      </c>
      <c r="Q179" s="13">
        <v>17.702500000000001</v>
      </c>
      <c r="R179" s="13">
        <v>5.6800000000000003E-2</v>
      </c>
      <c r="S179" s="101">
        <v>1.0780000000000001</v>
      </c>
      <c r="T179" s="13">
        <v>1.15E-2</v>
      </c>
      <c r="U179" s="13">
        <v>93.984300000000005</v>
      </c>
      <c r="V179" s="13">
        <v>18.982199999999999</v>
      </c>
    </row>
    <row r="180" spans="1:22" x14ac:dyDescent="0.3">
      <c r="A180">
        <v>104</v>
      </c>
      <c r="B180" s="13">
        <v>493754.00599999999</v>
      </c>
      <c r="C180" s="13">
        <v>5181069.176</v>
      </c>
      <c r="D180" s="1" t="s">
        <v>192</v>
      </c>
      <c r="E180" s="1">
        <v>399</v>
      </c>
      <c r="F180" s="1">
        <v>18</v>
      </c>
      <c r="G180" s="1">
        <v>17</v>
      </c>
      <c r="H180" s="13">
        <v>0.1404</v>
      </c>
      <c r="I180" s="13">
        <v>2.0209999999999999</v>
      </c>
      <c r="J180" s="13">
        <v>2.8899999999999999E-2</v>
      </c>
      <c r="K180" s="13">
        <v>69.979200000000006</v>
      </c>
      <c r="L180" s="13">
        <v>14.394600000000001</v>
      </c>
      <c r="M180" s="13">
        <v>0.13039999999999999</v>
      </c>
      <c r="N180" s="101">
        <v>2.1840000000000002</v>
      </c>
      <c r="O180" s="13">
        <v>2.1399999999999999E-2</v>
      </c>
      <c r="P180" s="13">
        <v>102.24720000000001</v>
      </c>
      <c r="Q180" s="13">
        <v>16.7485</v>
      </c>
      <c r="R180" s="13">
        <v>8.8499999999999995E-2</v>
      </c>
      <c r="S180" s="101">
        <v>1.5569999999999999</v>
      </c>
      <c r="T180" s="13">
        <v>1.6199999999999999E-2</v>
      </c>
      <c r="U180" s="13">
        <v>95.815399999999997</v>
      </c>
      <c r="V180" s="13">
        <v>17.5853</v>
      </c>
    </row>
    <row r="181" spans="1:22" x14ac:dyDescent="0.3">
      <c r="A181">
        <v>122</v>
      </c>
      <c r="B181" s="13">
        <v>493817.83620000002</v>
      </c>
      <c r="C181" s="13">
        <v>5181084.7780999998</v>
      </c>
      <c r="D181" s="1" t="s">
        <v>192</v>
      </c>
      <c r="E181" s="1">
        <v>401</v>
      </c>
      <c r="F181" s="1">
        <v>20</v>
      </c>
      <c r="G181" s="1">
        <v>17</v>
      </c>
      <c r="H181" s="13">
        <v>0.1114</v>
      </c>
      <c r="I181" s="13">
        <v>1.871</v>
      </c>
      <c r="J181" s="13">
        <v>2.23E-2</v>
      </c>
      <c r="K181" s="13">
        <v>83.863699999999994</v>
      </c>
      <c r="L181" s="13">
        <v>16.795300000000001</v>
      </c>
      <c r="M181" s="13">
        <v>0.1095</v>
      </c>
      <c r="N181" s="101">
        <v>1.8560000000000001</v>
      </c>
      <c r="O181" s="13">
        <v>1.72E-2</v>
      </c>
      <c r="P181" s="13">
        <v>108.0326</v>
      </c>
      <c r="Q181" s="13">
        <v>16.9498</v>
      </c>
      <c r="R181" s="13">
        <v>0.09</v>
      </c>
      <c r="S181" s="101">
        <v>1.536</v>
      </c>
      <c r="T181" s="13">
        <v>1.8700000000000001E-2</v>
      </c>
      <c r="U181" s="13">
        <v>82.359200000000001</v>
      </c>
      <c r="V181" s="13">
        <v>17.061</v>
      </c>
    </row>
    <row r="182" spans="1:22" x14ac:dyDescent="0.3">
      <c r="A182">
        <v>76</v>
      </c>
      <c r="B182" s="13">
        <v>493648.35580000002</v>
      </c>
      <c r="C182" s="13">
        <v>5181104.3019000003</v>
      </c>
      <c r="D182" s="1" t="s">
        <v>192</v>
      </c>
      <c r="E182" s="1">
        <v>419</v>
      </c>
      <c r="F182" s="1">
        <v>15</v>
      </c>
      <c r="G182" s="1">
        <v>18</v>
      </c>
      <c r="H182" s="13">
        <v>0.1205</v>
      </c>
      <c r="I182" s="13">
        <v>2.0710000000000002</v>
      </c>
      <c r="J182" s="13">
        <v>2.4199999999999999E-2</v>
      </c>
      <c r="K182" s="13">
        <v>85.4726</v>
      </c>
      <c r="L182" s="13">
        <v>17.186699999999998</v>
      </c>
      <c r="M182" s="13">
        <v>0.10680000000000001</v>
      </c>
      <c r="N182" s="101">
        <v>1.9470000000000001</v>
      </c>
      <c r="O182" s="13">
        <v>1.8599999999999998E-2</v>
      </c>
      <c r="P182" s="13">
        <v>104.7337</v>
      </c>
      <c r="Q182" s="13">
        <v>18.2303</v>
      </c>
      <c r="R182" s="13">
        <v>8.6300000000000002E-2</v>
      </c>
      <c r="S182" s="101">
        <v>1.673</v>
      </c>
      <c r="T182" s="13">
        <v>1.6299999999999999E-2</v>
      </c>
      <c r="U182" s="13">
        <v>102.38679999999999</v>
      </c>
      <c r="V182" s="13">
        <v>19.388100000000001</v>
      </c>
    </row>
    <row r="183" spans="1:22" x14ac:dyDescent="0.3">
      <c r="A183">
        <v>94</v>
      </c>
      <c r="B183" s="13">
        <v>493712.77480000001</v>
      </c>
      <c r="C183" s="13">
        <v>5181114.8141000001</v>
      </c>
      <c r="D183" s="1" t="s">
        <v>192</v>
      </c>
      <c r="E183" s="1">
        <v>421</v>
      </c>
      <c r="F183" s="1">
        <v>17</v>
      </c>
      <c r="G183" s="1">
        <v>18</v>
      </c>
      <c r="H183" s="13">
        <v>0.12909999999999999</v>
      </c>
      <c r="I183" s="13">
        <v>2.1819999999999999</v>
      </c>
      <c r="J183" s="13">
        <v>2.7799999999999998E-2</v>
      </c>
      <c r="K183" s="13">
        <v>78.545699999999997</v>
      </c>
      <c r="L183" s="13">
        <v>16.901599999999998</v>
      </c>
      <c r="M183" s="13">
        <v>0.1091</v>
      </c>
      <c r="N183" s="101">
        <v>1.9330000000000001</v>
      </c>
      <c r="O183" s="13">
        <v>1.9599999999999999E-2</v>
      </c>
      <c r="P183" s="13">
        <v>98.723200000000006</v>
      </c>
      <c r="Q183" s="13">
        <v>17.717700000000001</v>
      </c>
      <c r="R183" s="13">
        <v>0.104</v>
      </c>
      <c r="S183" s="101">
        <v>1.9570000000000001</v>
      </c>
      <c r="T183" s="13">
        <v>1.77E-2</v>
      </c>
      <c r="U183" s="13">
        <v>110.565</v>
      </c>
      <c r="V183" s="13">
        <v>18.817299999999999</v>
      </c>
    </row>
    <row r="184" spans="1:22" x14ac:dyDescent="0.3">
      <c r="A184">
        <v>111</v>
      </c>
      <c r="B184" s="13">
        <v>493780.19349999999</v>
      </c>
      <c r="C184" s="13">
        <v>5181114.7789000003</v>
      </c>
      <c r="D184" s="1" t="s">
        <v>192</v>
      </c>
      <c r="E184" s="1">
        <v>423</v>
      </c>
      <c r="F184" s="1">
        <v>19</v>
      </c>
      <c r="G184" s="1">
        <v>18</v>
      </c>
      <c r="H184" s="13">
        <v>9.2700000000000005E-2</v>
      </c>
      <c r="I184" s="13">
        <v>1.7330000000000001</v>
      </c>
      <c r="J184" s="13">
        <v>1.72E-2</v>
      </c>
      <c r="K184" s="13">
        <v>100.6973</v>
      </c>
      <c r="L184" s="13">
        <v>18.6846</v>
      </c>
      <c r="M184" s="13">
        <v>7.85E-2</v>
      </c>
      <c r="N184" s="101">
        <v>1.544</v>
      </c>
      <c r="O184" s="13">
        <v>1.44E-2</v>
      </c>
      <c r="P184" s="13">
        <v>107.2222</v>
      </c>
      <c r="Q184" s="13">
        <v>19.668800000000001</v>
      </c>
      <c r="R184" s="13">
        <v>5.9499999999999997E-2</v>
      </c>
      <c r="S184" s="101">
        <v>1.3220000000000001</v>
      </c>
      <c r="T184" s="13">
        <v>1.2500000000000001E-2</v>
      </c>
      <c r="U184" s="13">
        <v>105.76</v>
      </c>
      <c r="V184" s="13">
        <v>22.229700000000001</v>
      </c>
    </row>
    <row r="185" spans="1:22" x14ac:dyDescent="0.3">
      <c r="A185">
        <v>129</v>
      </c>
      <c r="B185" s="13">
        <v>493841.59179999999</v>
      </c>
      <c r="C185" s="13">
        <v>5181100.5330999997</v>
      </c>
      <c r="D185" s="1" t="s">
        <v>192</v>
      </c>
      <c r="E185" s="1">
        <v>425</v>
      </c>
      <c r="F185" s="1">
        <v>21</v>
      </c>
      <c r="G185" s="1">
        <v>18</v>
      </c>
      <c r="H185" s="13">
        <v>9.7900000000000001E-2</v>
      </c>
      <c r="I185" s="13">
        <v>1.819</v>
      </c>
      <c r="J185" s="13">
        <v>1.7100000000000001E-2</v>
      </c>
      <c r="K185" s="13">
        <v>106.4988</v>
      </c>
      <c r="L185" s="13">
        <v>18.5745</v>
      </c>
      <c r="M185" s="13">
        <v>8.9700000000000002E-2</v>
      </c>
      <c r="N185" s="101">
        <v>1.7130000000000001</v>
      </c>
      <c r="O185" s="13">
        <v>1.7999999999999999E-2</v>
      </c>
      <c r="P185" s="13">
        <v>94.955699999999993</v>
      </c>
      <c r="Q185" s="13">
        <v>19.086400000000001</v>
      </c>
      <c r="R185" s="13">
        <v>8.2299999999999998E-2</v>
      </c>
      <c r="S185" s="101">
        <v>1.6140000000000001</v>
      </c>
      <c r="T185" s="13">
        <v>1.6799999999999999E-2</v>
      </c>
      <c r="U185" s="13">
        <v>96.358199999999997</v>
      </c>
      <c r="V185" s="13">
        <v>19.606400000000001</v>
      </c>
    </row>
  </sheetData>
  <sortState ref="A2:V185">
    <sortCondition ref="G2:G185"/>
    <sortCondition ref="F2:F18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0"/>
  <sheetViews>
    <sheetView workbookViewId="0">
      <selection activeCell="A272" sqref="A272"/>
    </sheetView>
  </sheetViews>
  <sheetFormatPr defaultColWidth="24.21875" defaultRowHeight="14.4" x14ac:dyDescent="0.3"/>
  <sheetData>
    <row r="1" spans="1:6" x14ac:dyDescent="0.3">
      <c r="A1" s="1" t="s">
        <v>98</v>
      </c>
      <c r="B1" s="2" t="s">
        <v>99</v>
      </c>
      <c r="C1" s="2" t="s">
        <v>100</v>
      </c>
      <c r="D1" s="1" t="s">
        <v>124</v>
      </c>
      <c r="E1" s="1" t="s">
        <v>124</v>
      </c>
      <c r="F1" s="48" t="s">
        <v>125</v>
      </c>
    </row>
    <row r="2" spans="1:6" x14ac:dyDescent="0.3">
      <c r="A2" s="1">
        <v>1</v>
      </c>
      <c r="B2" s="2">
        <v>493319.28016000002</v>
      </c>
      <c r="C2" s="2">
        <v>5180579.2617899803</v>
      </c>
      <c r="D2" s="1" t="s">
        <v>170</v>
      </c>
      <c r="E2" s="1" t="s">
        <v>170</v>
      </c>
      <c r="F2" s="1" t="s">
        <v>143</v>
      </c>
    </row>
    <row r="3" spans="1:6" x14ac:dyDescent="0.3">
      <c r="A3" s="1">
        <v>2</v>
      </c>
      <c r="B3" s="2">
        <v>493353.58603200002</v>
      </c>
      <c r="C3" s="2">
        <v>5180575.07118</v>
      </c>
      <c r="D3" s="1" t="s">
        <v>171</v>
      </c>
      <c r="E3" s="1" t="s">
        <v>171</v>
      </c>
      <c r="F3" s="1" t="s">
        <v>143</v>
      </c>
    </row>
    <row r="4" spans="1:6" x14ac:dyDescent="0.3">
      <c r="A4" s="1">
        <v>3</v>
      </c>
      <c r="B4" s="2">
        <v>493383.10704700003</v>
      </c>
      <c r="C4" s="2">
        <v>5180586.0806700001</v>
      </c>
      <c r="D4" s="1" t="s">
        <v>171</v>
      </c>
      <c r="E4" s="1" t="s">
        <v>171</v>
      </c>
      <c r="F4" s="1" t="s">
        <v>143</v>
      </c>
    </row>
    <row r="5" spans="1:6" x14ac:dyDescent="0.3">
      <c r="A5" s="1">
        <v>4</v>
      </c>
      <c r="B5" s="2">
        <v>493415.01299900003</v>
      </c>
      <c r="C5" s="2">
        <v>5180582.7119100001</v>
      </c>
      <c r="D5" s="1" t="s">
        <v>171</v>
      </c>
      <c r="E5" s="1" t="s">
        <v>171</v>
      </c>
      <c r="F5" s="1" t="s">
        <v>143</v>
      </c>
    </row>
    <row r="6" spans="1:6" x14ac:dyDescent="0.3">
      <c r="A6" s="1">
        <v>5</v>
      </c>
      <c r="B6" s="2">
        <v>493446.911100998</v>
      </c>
      <c r="C6" s="2">
        <v>5180572.1204000004</v>
      </c>
      <c r="D6" s="1" t="s">
        <v>143</v>
      </c>
      <c r="E6" s="1" t="s">
        <v>143</v>
      </c>
      <c r="F6" s="1" t="s">
        <v>143</v>
      </c>
    </row>
    <row r="7" spans="1:6" x14ac:dyDescent="0.3">
      <c r="A7" s="1">
        <v>6</v>
      </c>
      <c r="B7" s="2">
        <v>493479.23487300001</v>
      </c>
      <c r="C7" s="2">
        <v>5180583.9985100003</v>
      </c>
      <c r="D7" s="1" t="s">
        <v>143</v>
      </c>
      <c r="E7" s="1" t="s">
        <v>143</v>
      </c>
      <c r="F7" s="1" t="s">
        <v>143</v>
      </c>
    </row>
    <row r="8" spans="1:6" x14ac:dyDescent="0.3">
      <c r="A8" s="1">
        <v>7</v>
      </c>
      <c r="B8" s="2">
        <v>493510.72638299799</v>
      </c>
      <c r="C8" s="2">
        <v>5180568.2729099803</v>
      </c>
      <c r="D8" s="1" t="s">
        <v>143</v>
      </c>
      <c r="E8" s="1" t="s">
        <v>143</v>
      </c>
      <c r="F8" s="1" t="s">
        <v>143</v>
      </c>
    </row>
    <row r="9" spans="1:6" x14ac:dyDescent="0.3">
      <c r="A9" s="1">
        <v>8</v>
      </c>
      <c r="B9" s="2">
        <v>493542.64672600001</v>
      </c>
      <c r="C9" s="2">
        <v>5180578.1283600004</v>
      </c>
      <c r="D9" s="1" t="s">
        <v>143</v>
      </c>
      <c r="E9" s="1" t="s">
        <v>143</v>
      </c>
      <c r="F9" s="1" t="s">
        <v>171</v>
      </c>
    </row>
    <row r="10" spans="1:6" x14ac:dyDescent="0.3">
      <c r="A10" s="1">
        <v>9</v>
      </c>
      <c r="B10" s="2">
        <v>493574.550785998</v>
      </c>
      <c r="C10" s="2">
        <v>5180572.8713800004</v>
      </c>
      <c r="D10" s="1" t="s">
        <v>143</v>
      </c>
      <c r="E10" s="1" t="s">
        <v>143</v>
      </c>
      <c r="F10" s="1" t="s">
        <v>171</v>
      </c>
    </row>
    <row r="11" spans="1:6" x14ac:dyDescent="0.3">
      <c r="A11" s="1">
        <v>10</v>
      </c>
      <c r="B11" s="2">
        <v>493606.467921998</v>
      </c>
      <c r="C11" s="2">
        <v>5180579.8379899804</v>
      </c>
      <c r="D11" s="1" t="s">
        <v>143</v>
      </c>
      <c r="E11" s="1" t="s">
        <v>143</v>
      </c>
      <c r="F11" s="1" t="s">
        <v>171</v>
      </c>
    </row>
    <row r="12" spans="1:6" x14ac:dyDescent="0.3">
      <c r="A12" s="1">
        <v>11</v>
      </c>
      <c r="B12" s="2">
        <v>493638.36825900001</v>
      </c>
      <c r="C12" s="2">
        <v>5180571.02544</v>
      </c>
      <c r="D12" s="1" t="s">
        <v>143</v>
      </c>
      <c r="E12" s="1" t="s">
        <v>143</v>
      </c>
      <c r="F12" s="1" t="s">
        <v>171</v>
      </c>
    </row>
    <row r="13" spans="1:6" x14ac:dyDescent="0.3">
      <c r="A13" s="1">
        <v>12</v>
      </c>
      <c r="B13" s="2">
        <v>493668.466732</v>
      </c>
      <c r="C13" s="2">
        <v>5180579.1139500001</v>
      </c>
      <c r="D13" s="1" t="s">
        <v>143</v>
      </c>
      <c r="E13" s="1" t="s">
        <v>143</v>
      </c>
      <c r="F13" s="1" t="s">
        <v>171</v>
      </c>
    </row>
    <row r="14" spans="1:6" x14ac:dyDescent="0.3">
      <c r="A14" s="1">
        <v>13</v>
      </c>
      <c r="B14" s="2">
        <v>493702.19999400002</v>
      </c>
      <c r="C14" s="2">
        <v>5180582.7370800003</v>
      </c>
      <c r="D14" s="1" t="s">
        <v>171</v>
      </c>
      <c r="E14" s="1" t="s">
        <v>171</v>
      </c>
      <c r="F14" s="1" t="s">
        <v>143</v>
      </c>
    </row>
    <row r="15" spans="1:6" x14ac:dyDescent="0.3">
      <c r="A15" s="1">
        <v>14</v>
      </c>
      <c r="B15" s="2">
        <v>493768.28853800002</v>
      </c>
      <c r="C15" s="2">
        <v>5180574.2933700001</v>
      </c>
      <c r="D15" s="1" t="s">
        <v>163</v>
      </c>
      <c r="E15" s="1" t="s">
        <v>171</v>
      </c>
      <c r="F15" s="1" t="s">
        <v>165</v>
      </c>
    </row>
    <row r="16" spans="1:6" x14ac:dyDescent="0.3">
      <c r="A16" s="1">
        <v>15</v>
      </c>
      <c r="B16" s="2">
        <v>493797.922326</v>
      </c>
      <c r="C16" s="2">
        <v>5180576.3034399804</v>
      </c>
      <c r="D16" s="1" t="s">
        <v>142</v>
      </c>
      <c r="E16" s="1" t="s">
        <v>142</v>
      </c>
      <c r="F16" s="1" t="s">
        <v>165</v>
      </c>
    </row>
    <row r="17" spans="1:6" x14ac:dyDescent="0.3">
      <c r="A17" s="1">
        <v>16</v>
      </c>
      <c r="B17" s="2">
        <v>493861.755168</v>
      </c>
      <c r="C17" s="2">
        <v>5180589.4613600001</v>
      </c>
      <c r="D17" s="1" t="s">
        <v>143</v>
      </c>
      <c r="E17" s="1" t="s">
        <v>143</v>
      </c>
      <c r="F17" s="1" t="s">
        <v>165</v>
      </c>
    </row>
    <row r="18" spans="1:6" x14ac:dyDescent="0.3">
      <c r="A18" s="1">
        <v>17</v>
      </c>
      <c r="B18" s="2">
        <v>493893.661479</v>
      </c>
      <c r="C18" s="2">
        <v>5180586.20627</v>
      </c>
      <c r="D18" s="1" t="s">
        <v>143</v>
      </c>
      <c r="E18" s="1" t="s">
        <v>143</v>
      </c>
      <c r="F18" s="1" t="s">
        <v>165</v>
      </c>
    </row>
    <row r="19" spans="1:6" x14ac:dyDescent="0.3">
      <c r="A19" s="1">
        <v>18</v>
      </c>
      <c r="B19" s="2">
        <v>493215.020101998</v>
      </c>
      <c r="C19" s="2">
        <v>5180604.1297000004</v>
      </c>
      <c r="D19" s="1" t="s">
        <v>142</v>
      </c>
      <c r="E19" s="1" t="s">
        <v>142</v>
      </c>
      <c r="F19" s="1" t="s">
        <v>142</v>
      </c>
    </row>
    <row r="20" spans="1:6" x14ac:dyDescent="0.3">
      <c r="A20" s="1">
        <v>19</v>
      </c>
      <c r="B20" s="2">
        <v>493246.597671</v>
      </c>
      <c r="C20" s="2">
        <v>5180590.1908</v>
      </c>
      <c r="D20" s="1" t="s">
        <v>142</v>
      </c>
      <c r="E20" s="1" t="s">
        <v>142</v>
      </c>
      <c r="F20" s="1" t="s">
        <v>143</v>
      </c>
    </row>
    <row r="21" spans="1:6" x14ac:dyDescent="0.3">
      <c r="A21" s="1">
        <v>20</v>
      </c>
      <c r="B21" s="2">
        <v>493277.31095900002</v>
      </c>
      <c r="C21" s="2">
        <v>5180594.6435200004</v>
      </c>
      <c r="D21" s="1" t="s">
        <v>170</v>
      </c>
      <c r="E21" s="1" t="s">
        <v>170</v>
      </c>
      <c r="F21" s="1" t="s">
        <v>143</v>
      </c>
    </row>
    <row r="22" spans="1:6" x14ac:dyDescent="0.3">
      <c r="A22" s="1">
        <v>21</v>
      </c>
      <c r="B22" s="2">
        <v>493309.217427</v>
      </c>
      <c r="C22" s="2">
        <v>5180591.82981</v>
      </c>
      <c r="D22" s="1" t="s">
        <v>170</v>
      </c>
      <c r="E22" s="1" t="s">
        <v>170</v>
      </c>
      <c r="F22" s="1" t="s">
        <v>143</v>
      </c>
    </row>
    <row r="23" spans="1:6" x14ac:dyDescent="0.3">
      <c r="A23" s="1">
        <v>22</v>
      </c>
      <c r="B23" s="2">
        <v>493341.14833300002</v>
      </c>
      <c r="C23" s="2">
        <v>5180611.0184399802</v>
      </c>
      <c r="D23" s="1" t="s">
        <v>143</v>
      </c>
      <c r="E23" s="1" t="s">
        <v>143</v>
      </c>
      <c r="F23" s="1" t="s">
        <v>143</v>
      </c>
    </row>
    <row r="24" spans="1:6" x14ac:dyDescent="0.3">
      <c r="A24" s="1">
        <v>23</v>
      </c>
      <c r="B24" s="2">
        <v>493371.45561800001</v>
      </c>
      <c r="C24" s="2">
        <v>5180609.6268499903</v>
      </c>
      <c r="D24" s="1" t="s">
        <v>143</v>
      </c>
      <c r="E24" s="1" t="s">
        <v>143</v>
      </c>
      <c r="F24" s="1" t="s">
        <v>143</v>
      </c>
    </row>
    <row r="25" spans="1:6" x14ac:dyDescent="0.3">
      <c r="A25" s="1">
        <v>24</v>
      </c>
      <c r="B25" s="2">
        <v>493404.974858</v>
      </c>
      <c r="C25" s="2">
        <v>5180617.8375500003</v>
      </c>
      <c r="D25" s="1" t="s">
        <v>163</v>
      </c>
      <c r="E25" s="1" t="s">
        <v>171</v>
      </c>
      <c r="F25" s="1" t="s">
        <v>143</v>
      </c>
    </row>
    <row r="26" spans="1:6" x14ac:dyDescent="0.3">
      <c r="A26" s="1">
        <v>25</v>
      </c>
      <c r="B26" s="2">
        <v>493436.88065299799</v>
      </c>
      <c r="C26" s="2">
        <v>5180614.4689100003</v>
      </c>
      <c r="D26" s="1" t="s">
        <v>163</v>
      </c>
      <c r="E26" s="1" t="s">
        <v>171</v>
      </c>
      <c r="F26" s="1" t="s">
        <v>143</v>
      </c>
    </row>
    <row r="27" spans="1:6" x14ac:dyDescent="0.3">
      <c r="A27" s="1">
        <v>26</v>
      </c>
      <c r="B27" s="2">
        <v>493468.77862400003</v>
      </c>
      <c r="C27" s="2">
        <v>5180603.8775000004</v>
      </c>
      <c r="D27" s="1" t="s">
        <v>163</v>
      </c>
      <c r="E27" s="1" t="s">
        <v>171</v>
      </c>
      <c r="F27" s="1" t="s">
        <v>143</v>
      </c>
    </row>
    <row r="28" spans="1:6" x14ac:dyDescent="0.3">
      <c r="A28" s="1">
        <v>27</v>
      </c>
      <c r="B28" s="2">
        <v>493502.30170800001</v>
      </c>
      <c r="C28" s="2">
        <v>5180616.15558</v>
      </c>
      <c r="D28" s="1" t="s">
        <v>143</v>
      </c>
      <c r="E28" s="1" t="s">
        <v>143</v>
      </c>
      <c r="F28" s="1" t="s">
        <v>143</v>
      </c>
    </row>
    <row r="29" spans="1:6" x14ac:dyDescent="0.3">
      <c r="A29" s="1">
        <v>28</v>
      </c>
      <c r="B29" s="2">
        <v>493532.593582</v>
      </c>
      <c r="C29" s="2">
        <v>5180600.0302499803</v>
      </c>
      <c r="D29" s="1" t="s">
        <v>170</v>
      </c>
      <c r="E29" s="1" t="s">
        <v>170</v>
      </c>
      <c r="F29" s="1" t="s">
        <v>143</v>
      </c>
    </row>
    <row r="30" spans="1:6" x14ac:dyDescent="0.3">
      <c r="A30" s="1">
        <v>29</v>
      </c>
      <c r="B30" s="2">
        <v>493564.513719999</v>
      </c>
      <c r="C30" s="2">
        <v>5180609.8858099803</v>
      </c>
      <c r="D30" s="1" t="s">
        <v>170</v>
      </c>
      <c r="E30" s="1" t="s">
        <v>170</v>
      </c>
      <c r="F30" s="1" t="s">
        <v>143</v>
      </c>
    </row>
    <row r="31" spans="1:6" x14ac:dyDescent="0.3">
      <c r="A31" s="1">
        <v>30</v>
      </c>
      <c r="B31" s="2">
        <v>493596.417629998</v>
      </c>
      <c r="C31" s="2">
        <v>5180604.6289499803</v>
      </c>
      <c r="D31" s="1" t="s">
        <v>170</v>
      </c>
      <c r="E31" s="1" t="s">
        <v>170</v>
      </c>
      <c r="F31" s="1" t="s">
        <v>143</v>
      </c>
    </row>
    <row r="32" spans="1:6" x14ac:dyDescent="0.3">
      <c r="A32" s="1">
        <v>31</v>
      </c>
      <c r="B32" s="2">
        <v>493628.33457200002</v>
      </c>
      <c r="C32" s="2">
        <v>5180611.5956800003</v>
      </c>
      <c r="D32" s="1" t="s">
        <v>143</v>
      </c>
      <c r="E32" s="1" t="s">
        <v>143</v>
      </c>
      <c r="F32" s="1" t="s">
        <v>171</v>
      </c>
    </row>
    <row r="33" spans="1:6" x14ac:dyDescent="0.3">
      <c r="A33" s="1">
        <v>32</v>
      </c>
      <c r="B33" s="2">
        <v>493660.234772</v>
      </c>
      <c r="C33" s="2">
        <v>5180602.7832500003</v>
      </c>
      <c r="D33" s="1" t="s">
        <v>170</v>
      </c>
      <c r="E33" s="1" t="s">
        <v>170</v>
      </c>
      <c r="F33" s="1" t="s">
        <v>171</v>
      </c>
    </row>
    <row r="34" spans="1:6" x14ac:dyDescent="0.3">
      <c r="A34" s="1">
        <v>33</v>
      </c>
      <c r="B34" s="2">
        <v>493692.152348998</v>
      </c>
      <c r="C34" s="2">
        <v>5180610.4170500003</v>
      </c>
      <c r="D34" s="1" t="s">
        <v>170</v>
      </c>
      <c r="E34" s="1" t="s">
        <v>170</v>
      </c>
      <c r="F34" s="1" t="s">
        <v>171</v>
      </c>
    </row>
    <row r="35" spans="1:6" x14ac:dyDescent="0.3">
      <c r="A35" s="1">
        <v>34</v>
      </c>
      <c r="B35" s="2">
        <v>493724.06612700003</v>
      </c>
      <c r="C35" s="2">
        <v>5180614.4951200001</v>
      </c>
      <c r="D35" s="1" t="s">
        <v>170</v>
      </c>
      <c r="E35" s="1" t="s">
        <v>170</v>
      </c>
      <c r="F35" s="1" t="s">
        <v>171</v>
      </c>
    </row>
    <row r="36" spans="1:6" x14ac:dyDescent="0.3">
      <c r="A36" s="1">
        <v>35</v>
      </c>
      <c r="B36" s="2">
        <v>493755.952693998</v>
      </c>
      <c r="C36" s="2">
        <v>5180592.4596699905</v>
      </c>
      <c r="D36" s="1" t="s">
        <v>163</v>
      </c>
      <c r="E36" s="1" t="s">
        <v>171</v>
      </c>
      <c r="F36" s="1" t="s">
        <v>143</v>
      </c>
    </row>
    <row r="37" spans="1:6" x14ac:dyDescent="0.3">
      <c r="A37" s="1">
        <v>36</v>
      </c>
      <c r="B37" s="2">
        <v>493785.60215200001</v>
      </c>
      <c r="C37" s="2">
        <v>5180609.6934099803</v>
      </c>
      <c r="D37" s="1" t="s">
        <v>142</v>
      </c>
      <c r="E37" s="1" t="s">
        <v>142</v>
      </c>
      <c r="F37" s="1" t="s">
        <v>143</v>
      </c>
    </row>
    <row r="38" spans="1:6" x14ac:dyDescent="0.3">
      <c r="A38" s="1">
        <v>37</v>
      </c>
      <c r="B38" s="2">
        <v>493819.787974999</v>
      </c>
      <c r="C38" s="2">
        <v>5180608.06183</v>
      </c>
      <c r="D38" s="1" t="s">
        <v>142</v>
      </c>
      <c r="E38" s="1" t="s">
        <v>142</v>
      </c>
      <c r="F38" s="1" t="s">
        <v>143</v>
      </c>
    </row>
    <row r="39" spans="1:6" x14ac:dyDescent="0.3">
      <c r="A39" s="1">
        <v>38</v>
      </c>
      <c r="B39" s="2">
        <v>493851.68107400002</v>
      </c>
      <c r="C39" s="2">
        <v>5180592.0274799904</v>
      </c>
      <c r="D39" s="1" t="s">
        <v>142</v>
      </c>
      <c r="E39" s="1" t="s">
        <v>142</v>
      </c>
      <c r="F39" s="1" t="s">
        <v>165</v>
      </c>
    </row>
    <row r="40" spans="1:6" x14ac:dyDescent="0.3">
      <c r="A40" s="1">
        <v>39</v>
      </c>
      <c r="B40" s="2">
        <v>493883.62043100002</v>
      </c>
      <c r="C40" s="2">
        <v>5180621.2199799903</v>
      </c>
      <c r="D40" s="1" t="s">
        <v>142</v>
      </c>
      <c r="E40" s="1" t="s">
        <v>142</v>
      </c>
      <c r="F40" s="1" t="s">
        <v>165</v>
      </c>
    </row>
    <row r="41" spans="1:6" x14ac:dyDescent="0.3">
      <c r="A41" s="1">
        <v>40</v>
      </c>
      <c r="B41" s="2">
        <v>493915.526583998</v>
      </c>
      <c r="C41" s="2">
        <v>5180617.9650100004</v>
      </c>
      <c r="D41" s="1" t="s">
        <v>142</v>
      </c>
      <c r="E41" s="1" t="s">
        <v>142</v>
      </c>
      <c r="F41" s="1" t="s">
        <v>165</v>
      </c>
    </row>
    <row r="42" spans="1:6" x14ac:dyDescent="0.3">
      <c r="A42" s="1">
        <v>41</v>
      </c>
      <c r="B42" s="2">
        <v>493947.431986999</v>
      </c>
      <c r="C42" s="2">
        <v>5180613.9323500004</v>
      </c>
      <c r="D42" s="1" t="s">
        <v>169</v>
      </c>
      <c r="E42" s="1" t="s">
        <v>142</v>
      </c>
      <c r="F42" s="1" t="s">
        <v>165</v>
      </c>
    </row>
    <row r="43" spans="1:6" x14ac:dyDescent="0.3">
      <c r="A43" s="1">
        <v>42</v>
      </c>
      <c r="B43" s="2">
        <v>493228.31810600002</v>
      </c>
      <c r="C43" s="2">
        <v>5180622.0768400002</v>
      </c>
      <c r="D43" s="1" t="s">
        <v>142</v>
      </c>
      <c r="E43" s="1" t="s">
        <v>142</v>
      </c>
      <c r="F43" s="1" t="s">
        <v>143</v>
      </c>
    </row>
    <row r="44" spans="1:6" x14ac:dyDescent="0.3">
      <c r="A44" s="1">
        <v>43</v>
      </c>
      <c r="B44" s="2">
        <v>493257.95663500001</v>
      </c>
      <c r="C44" s="2">
        <v>5180626.4461700004</v>
      </c>
      <c r="D44" s="1" t="s">
        <v>142</v>
      </c>
      <c r="E44" s="1" t="s">
        <v>142</v>
      </c>
      <c r="F44" s="1" t="s">
        <v>143</v>
      </c>
    </row>
    <row r="45" spans="1:6" x14ac:dyDescent="0.3">
      <c r="A45" s="1">
        <v>44</v>
      </c>
      <c r="B45" s="2">
        <v>493289.86292500002</v>
      </c>
      <c r="C45" s="2">
        <v>5180623.6323600002</v>
      </c>
      <c r="D45" s="1" t="s">
        <v>142</v>
      </c>
      <c r="E45" s="1" t="s">
        <v>142</v>
      </c>
      <c r="F45" s="1" t="s">
        <v>143</v>
      </c>
    </row>
    <row r="46" spans="1:6" x14ac:dyDescent="0.3">
      <c r="A46" s="1">
        <v>45</v>
      </c>
      <c r="B46" s="2">
        <v>493323.203397998</v>
      </c>
      <c r="C46" s="2">
        <v>5180641.4112200001</v>
      </c>
      <c r="D46" s="1" t="s">
        <v>143</v>
      </c>
      <c r="E46" s="1" t="s">
        <v>143</v>
      </c>
      <c r="F46" s="1" t="s">
        <v>143</v>
      </c>
    </row>
    <row r="47" spans="1:6" x14ac:dyDescent="0.3">
      <c r="A47" s="1">
        <v>46</v>
      </c>
      <c r="B47" s="2">
        <v>493353.700202999</v>
      </c>
      <c r="C47" s="2">
        <v>5180640.2296700003</v>
      </c>
      <c r="D47" s="1" t="s">
        <v>170</v>
      </c>
      <c r="E47" s="1" t="s">
        <v>170</v>
      </c>
      <c r="F47" s="1" t="s">
        <v>143</v>
      </c>
    </row>
    <row r="48" spans="1:6" x14ac:dyDescent="0.3">
      <c r="A48" s="1">
        <v>47</v>
      </c>
      <c r="B48" s="2">
        <v>493385.61993400002</v>
      </c>
      <c r="C48" s="2">
        <v>5180649.6397900004</v>
      </c>
      <c r="D48" s="1" t="s">
        <v>143</v>
      </c>
      <c r="E48" s="1" t="s">
        <v>143</v>
      </c>
      <c r="F48" s="1" t="s">
        <v>143</v>
      </c>
    </row>
    <row r="49" spans="1:6" x14ac:dyDescent="0.3">
      <c r="A49" s="1">
        <v>48</v>
      </c>
      <c r="B49" s="2">
        <v>493417.52554900001</v>
      </c>
      <c r="C49" s="2">
        <v>5180646.2710499903</v>
      </c>
      <c r="D49" s="1" t="s">
        <v>143</v>
      </c>
      <c r="E49" s="1" t="s">
        <v>143</v>
      </c>
      <c r="F49" s="1" t="s">
        <v>143</v>
      </c>
    </row>
    <row r="50" spans="1:6" x14ac:dyDescent="0.3">
      <c r="A50" s="1">
        <v>49</v>
      </c>
      <c r="B50" s="2">
        <v>493449.423316998</v>
      </c>
      <c r="C50" s="2">
        <v>5180635.6795399804</v>
      </c>
      <c r="D50" s="1" t="s">
        <v>166</v>
      </c>
      <c r="E50" s="1" t="s">
        <v>143</v>
      </c>
      <c r="F50" s="1" t="s">
        <v>143</v>
      </c>
    </row>
    <row r="51" spans="1:6" x14ac:dyDescent="0.3">
      <c r="A51" s="1">
        <v>50</v>
      </c>
      <c r="B51" s="2">
        <v>493485.65363100002</v>
      </c>
      <c r="C51" s="2">
        <v>5180644.8884500004</v>
      </c>
      <c r="D51" s="1" t="s">
        <v>143</v>
      </c>
      <c r="E51" s="1" t="s">
        <v>143</v>
      </c>
      <c r="F51" s="1" t="s">
        <v>143</v>
      </c>
    </row>
    <row r="52" spans="1:6" x14ac:dyDescent="0.3">
      <c r="A52" s="1">
        <v>51</v>
      </c>
      <c r="B52" s="2">
        <v>493514.03761100001</v>
      </c>
      <c r="C52" s="2">
        <v>5180631.0323999804</v>
      </c>
      <c r="D52" s="1" t="s">
        <v>143</v>
      </c>
      <c r="E52" s="1" t="s">
        <v>143</v>
      </c>
      <c r="F52" s="1" t="s">
        <v>143</v>
      </c>
    </row>
    <row r="53" spans="1:6" x14ac:dyDescent="0.3">
      <c r="A53" s="1">
        <v>52</v>
      </c>
      <c r="B53" s="2">
        <v>493545.15792600001</v>
      </c>
      <c r="C53" s="2">
        <v>5180641.6875400003</v>
      </c>
      <c r="D53" s="1" t="s">
        <v>166</v>
      </c>
      <c r="E53" s="1" t="s">
        <v>143</v>
      </c>
      <c r="F53" s="1" t="s">
        <v>143</v>
      </c>
    </row>
    <row r="54" spans="1:6" x14ac:dyDescent="0.3">
      <c r="A54" s="1">
        <v>53</v>
      </c>
      <c r="B54" s="2">
        <v>493577.061649999</v>
      </c>
      <c r="C54" s="2">
        <v>5180636.4305800004</v>
      </c>
      <c r="D54" s="1" t="s">
        <v>169</v>
      </c>
      <c r="E54" s="1" t="s">
        <v>171</v>
      </c>
      <c r="F54" s="1" t="s">
        <v>143</v>
      </c>
    </row>
    <row r="55" spans="1:6" x14ac:dyDescent="0.3">
      <c r="A55" s="1">
        <v>54</v>
      </c>
      <c r="B55" s="2">
        <v>493608.97844500002</v>
      </c>
      <c r="C55" s="2">
        <v>5180643.3971999902</v>
      </c>
      <c r="D55" s="1" t="s">
        <v>165</v>
      </c>
      <c r="E55" s="1" t="s">
        <v>165</v>
      </c>
      <c r="F55" s="1" t="s">
        <v>143</v>
      </c>
    </row>
    <row r="56" spans="1:6" x14ac:dyDescent="0.3">
      <c r="A56" s="1">
        <v>55</v>
      </c>
      <c r="B56" s="2">
        <v>493640.878448</v>
      </c>
      <c r="C56" s="2">
        <v>5180634.5846699905</v>
      </c>
      <c r="D56" s="1" t="s">
        <v>143</v>
      </c>
      <c r="E56" s="1" t="s">
        <v>143</v>
      </c>
      <c r="F56" s="1" t="s">
        <v>171</v>
      </c>
    </row>
    <row r="57" spans="1:6" x14ac:dyDescent="0.3">
      <c r="A57" s="1">
        <v>56</v>
      </c>
      <c r="B57" s="2">
        <v>493671.430219998</v>
      </c>
      <c r="C57" s="2">
        <v>5180643.5840299902</v>
      </c>
      <c r="D57" s="1" t="s">
        <v>143</v>
      </c>
      <c r="E57" s="1" t="s">
        <v>143</v>
      </c>
      <c r="F57" s="1" t="s">
        <v>171</v>
      </c>
    </row>
    <row r="58" spans="1:6" x14ac:dyDescent="0.3">
      <c r="A58" s="1">
        <v>57</v>
      </c>
      <c r="B58" s="2">
        <v>493704.70950300002</v>
      </c>
      <c r="C58" s="2">
        <v>5180646.2963300003</v>
      </c>
      <c r="D58" s="1" t="s">
        <v>170</v>
      </c>
      <c r="E58" s="1" t="s">
        <v>170</v>
      </c>
      <c r="F58" s="1" t="s">
        <v>171</v>
      </c>
    </row>
    <row r="59" spans="1:6" x14ac:dyDescent="0.3">
      <c r="A59" s="1">
        <v>58</v>
      </c>
      <c r="B59" s="2">
        <v>493736.59583100001</v>
      </c>
      <c r="C59" s="2">
        <v>5180624.2607800001</v>
      </c>
      <c r="D59" s="1" t="s">
        <v>169</v>
      </c>
      <c r="E59" s="1" t="s">
        <v>143</v>
      </c>
      <c r="F59" s="1" t="s">
        <v>143</v>
      </c>
    </row>
    <row r="60" spans="1:6" x14ac:dyDescent="0.3">
      <c r="A60" s="1">
        <v>59</v>
      </c>
      <c r="B60" s="2">
        <v>493770.79737400002</v>
      </c>
      <c r="C60" s="2">
        <v>5180636.94221</v>
      </c>
      <c r="D60" s="1" t="s">
        <v>143</v>
      </c>
      <c r="E60" s="1" t="s">
        <v>143</v>
      </c>
      <c r="F60" s="1" t="s">
        <v>143</v>
      </c>
    </row>
    <row r="61" spans="1:6" x14ac:dyDescent="0.3">
      <c r="A61" s="1">
        <v>60</v>
      </c>
      <c r="B61" s="2">
        <v>493800.430823998</v>
      </c>
      <c r="C61" s="2">
        <v>5180639.8627300002</v>
      </c>
      <c r="D61" s="1" t="s">
        <v>143</v>
      </c>
      <c r="E61" s="1" t="s">
        <v>143</v>
      </c>
      <c r="F61" s="1" t="s">
        <v>143</v>
      </c>
    </row>
    <row r="62" spans="1:6" x14ac:dyDescent="0.3">
      <c r="A62" s="1">
        <v>61</v>
      </c>
      <c r="B62" s="2">
        <v>493832.32370200002</v>
      </c>
      <c r="C62" s="2">
        <v>5180623.82828</v>
      </c>
      <c r="D62" s="1" t="s">
        <v>163</v>
      </c>
      <c r="E62" s="1" t="s">
        <v>171</v>
      </c>
      <c r="F62" s="1" t="s">
        <v>143</v>
      </c>
    </row>
    <row r="63" spans="1:6" x14ac:dyDescent="0.3">
      <c r="A63" s="1">
        <v>62</v>
      </c>
      <c r="B63" s="2">
        <v>493862.44210400002</v>
      </c>
      <c r="C63" s="2">
        <v>5180655.2967800004</v>
      </c>
      <c r="D63" s="1" t="s">
        <v>171</v>
      </c>
      <c r="E63" s="1" t="s">
        <v>171</v>
      </c>
      <c r="F63" s="1" t="s">
        <v>143</v>
      </c>
    </row>
    <row r="64" spans="1:6" x14ac:dyDescent="0.3">
      <c r="A64" s="1">
        <v>63</v>
      </c>
      <c r="B64" s="2">
        <v>493896.16895899799</v>
      </c>
      <c r="C64" s="2">
        <v>5180649.7655999903</v>
      </c>
      <c r="D64" s="1" t="s">
        <v>163</v>
      </c>
      <c r="E64" s="1" t="s">
        <v>171</v>
      </c>
      <c r="F64" s="1" t="s">
        <v>143</v>
      </c>
    </row>
    <row r="65" spans="1:6" x14ac:dyDescent="0.3">
      <c r="A65" s="1">
        <v>64</v>
      </c>
      <c r="B65" s="2">
        <v>493928.07418</v>
      </c>
      <c r="C65" s="2">
        <v>5180645.7328500003</v>
      </c>
      <c r="D65" s="1" t="s">
        <v>163</v>
      </c>
      <c r="E65" s="1" t="s">
        <v>171</v>
      </c>
      <c r="F65" s="1" t="s">
        <v>143</v>
      </c>
    </row>
    <row r="66" spans="1:6" x14ac:dyDescent="0.3">
      <c r="A66" s="1">
        <v>65</v>
      </c>
      <c r="B66" s="2">
        <v>493959.974636</v>
      </c>
      <c r="C66" s="2">
        <v>5180636.9220099803</v>
      </c>
      <c r="D66" s="1" t="s">
        <v>165</v>
      </c>
      <c r="E66" s="1" t="s">
        <v>165</v>
      </c>
      <c r="F66" s="1" t="s">
        <v>165</v>
      </c>
    </row>
    <row r="67" spans="1:6" x14ac:dyDescent="0.3">
      <c r="A67" s="1">
        <v>66</v>
      </c>
      <c r="B67" s="2">
        <v>493989.609204999</v>
      </c>
      <c r="C67" s="2">
        <v>5180640.4995499803</v>
      </c>
      <c r="D67" s="1" t="s">
        <v>165</v>
      </c>
      <c r="E67" s="1" t="s">
        <v>165</v>
      </c>
      <c r="F67" s="1" t="s">
        <v>165</v>
      </c>
    </row>
    <row r="68" spans="1:6" x14ac:dyDescent="0.3">
      <c r="A68" s="1">
        <v>67</v>
      </c>
      <c r="B68" s="2">
        <v>494023.79518900003</v>
      </c>
      <c r="C68" s="2">
        <v>5180638.7472000001</v>
      </c>
      <c r="D68" s="1" t="s">
        <v>165</v>
      </c>
      <c r="E68" s="1" t="s">
        <v>165</v>
      </c>
      <c r="F68" s="1" t="s">
        <v>165</v>
      </c>
    </row>
    <row r="69" spans="1:6" x14ac:dyDescent="0.3">
      <c r="A69" s="1">
        <v>68</v>
      </c>
      <c r="B69" s="2">
        <v>493264.633727999</v>
      </c>
      <c r="C69" s="2">
        <v>5180658.2196300002</v>
      </c>
      <c r="D69" s="1" t="s">
        <v>165</v>
      </c>
      <c r="E69" s="1" t="s">
        <v>165</v>
      </c>
      <c r="F69" s="1" t="s">
        <v>143</v>
      </c>
    </row>
    <row r="70" spans="1:6" x14ac:dyDescent="0.3">
      <c r="A70" s="1">
        <v>69</v>
      </c>
      <c r="B70" s="2">
        <v>493296.53985200002</v>
      </c>
      <c r="C70" s="2">
        <v>5180655.4058499904</v>
      </c>
      <c r="D70" s="1" t="s">
        <v>165</v>
      </c>
      <c r="E70" s="1" t="s">
        <v>165</v>
      </c>
      <c r="F70" s="1" t="s">
        <v>143</v>
      </c>
    </row>
    <row r="71" spans="1:6" x14ac:dyDescent="0.3">
      <c r="A71" s="1">
        <v>70</v>
      </c>
      <c r="B71" s="2">
        <v>493328.470462</v>
      </c>
      <c r="C71" s="2">
        <v>5180674.59442</v>
      </c>
      <c r="D71" s="1" t="s">
        <v>170</v>
      </c>
      <c r="E71" s="1" t="s">
        <v>170</v>
      </c>
      <c r="F71" s="1" t="s">
        <v>143</v>
      </c>
    </row>
    <row r="72" spans="1:6" x14ac:dyDescent="0.3">
      <c r="A72" s="1">
        <v>71</v>
      </c>
      <c r="B72" s="2">
        <v>493360.376774</v>
      </c>
      <c r="C72" s="2">
        <v>5180672.0032200003</v>
      </c>
      <c r="D72" s="1" t="s">
        <v>170</v>
      </c>
      <c r="E72" s="1" t="s">
        <v>170</v>
      </c>
      <c r="F72" s="1" t="s">
        <v>143</v>
      </c>
    </row>
    <row r="73" spans="1:6" x14ac:dyDescent="0.3">
      <c r="A73" s="1">
        <v>72</v>
      </c>
      <c r="B73" s="2">
        <v>493392.296325</v>
      </c>
      <c r="C73" s="2">
        <v>5180681.4133900004</v>
      </c>
      <c r="D73" s="1" t="s">
        <v>143</v>
      </c>
      <c r="E73" s="1" t="s">
        <v>143</v>
      </c>
      <c r="F73" s="1" t="s">
        <v>143</v>
      </c>
    </row>
    <row r="74" spans="1:6" x14ac:dyDescent="0.3">
      <c r="A74" s="1">
        <v>73</v>
      </c>
      <c r="B74" s="2">
        <v>493421.80271800002</v>
      </c>
      <c r="C74" s="2">
        <v>5180680.0438900003</v>
      </c>
      <c r="D74" s="1" t="s">
        <v>170</v>
      </c>
      <c r="E74" s="1" t="s">
        <v>170</v>
      </c>
      <c r="F74" s="1" t="s">
        <v>143</v>
      </c>
    </row>
    <row r="75" spans="1:6" x14ac:dyDescent="0.3">
      <c r="A75" s="1">
        <v>74</v>
      </c>
      <c r="B75" s="2">
        <v>493458.49844300002</v>
      </c>
      <c r="C75" s="2">
        <v>5180665.85384</v>
      </c>
      <c r="D75" s="1" t="s">
        <v>166</v>
      </c>
      <c r="E75" s="1" t="s">
        <v>143</v>
      </c>
      <c r="F75" s="1" t="s">
        <v>143</v>
      </c>
    </row>
    <row r="76" spans="1:6" x14ac:dyDescent="0.3">
      <c r="A76" s="1">
        <v>75</v>
      </c>
      <c r="B76" s="2">
        <v>493488.02278900001</v>
      </c>
      <c r="C76" s="2">
        <v>5180680.5309100002</v>
      </c>
      <c r="D76" s="1" t="s">
        <v>165</v>
      </c>
      <c r="E76" s="1" t="s">
        <v>165</v>
      </c>
      <c r="F76" s="1" t="s">
        <v>143</v>
      </c>
    </row>
    <row r="77" spans="1:6" x14ac:dyDescent="0.3">
      <c r="A77" s="1">
        <v>76</v>
      </c>
      <c r="B77" s="2">
        <v>493519.91366000002</v>
      </c>
      <c r="C77" s="2">
        <v>5180663.6058200002</v>
      </c>
      <c r="D77" s="1" t="s">
        <v>143</v>
      </c>
      <c r="E77" s="1" t="s">
        <v>143</v>
      </c>
      <c r="F77" s="1" t="s">
        <v>143</v>
      </c>
    </row>
    <row r="78" spans="1:6" x14ac:dyDescent="0.3">
      <c r="A78" s="1">
        <v>77</v>
      </c>
      <c r="B78" s="2">
        <v>493551.833480998</v>
      </c>
      <c r="C78" s="2">
        <v>5180673.4613199905</v>
      </c>
      <c r="D78" s="1" t="s">
        <v>166</v>
      </c>
      <c r="E78" s="1" t="s">
        <v>143</v>
      </c>
      <c r="F78" s="1" t="s">
        <v>143</v>
      </c>
    </row>
    <row r="79" spans="1:6" x14ac:dyDescent="0.3">
      <c r="A79" s="1">
        <v>78</v>
      </c>
      <c r="B79" s="2">
        <v>493583.737041999</v>
      </c>
      <c r="C79" s="2">
        <v>5180668.20438</v>
      </c>
      <c r="D79" s="1" t="s">
        <v>166</v>
      </c>
      <c r="E79" s="1" t="s">
        <v>165</v>
      </c>
      <c r="F79" s="1" t="s">
        <v>165</v>
      </c>
    </row>
    <row r="80" spans="1:6" x14ac:dyDescent="0.3">
      <c r="A80" s="1">
        <v>79</v>
      </c>
      <c r="B80" s="2">
        <v>493615.65366100002</v>
      </c>
      <c r="C80" s="2">
        <v>5180675.17105</v>
      </c>
      <c r="D80" s="1" t="s">
        <v>165</v>
      </c>
      <c r="E80" s="1" t="s">
        <v>165</v>
      </c>
      <c r="F80" s="1" t="s">
        <v>165</v>
      </c>
    </row>
    <row r="81" spans="1:6" x14ac:dyDescent="0.3">
      <c r="A81" s="1">
        <v>80</v>
      </c>
      <c r="B81" s="2">
        <v>493647.55350400001</v>
      </c>
      <c r="C81" s="2">
        <v>5180666.35855</v>
      </c>
      <c r="D81" s="1" t="s">
        <v>143</v>
      </c>
      <c r="E81" s="1" t="s">
        <v>143</v>
      </c>
      <c r="F81" s="1" t="s">
        <v>165</v>
      </c>
    </row>
    <row r="82" spans="1:6" x14ac:dyDescent="0.3">
      <c r="A82" s="1">
        <v>81</v>
      </c>
      <c r="B82" s="2">
        <v>493679.47076</v>
      </c>
      <c r="C82" s="2">
        <v>5180673.9922799803</v>
      </c>
      <c r="D82" s="1" t="s">
        <v>165</v>
      </c>
      <c r="E82" s="1" t="s">
        <v>165</v>
      </c>
      <c r="F82" s="1" t="s">
        <v>171</v>
      </c>
    </row>
    <row r="83" spans="1:6" x14ac:dyDescent="0.3">
      <c r="A83" s="1">
        <v>82</v>
      </c>
      <c r="B83" s="2">
        <v>493711.38420799799</v>
      </c>
      <c r="C83" s="2">
        <v>5180678.0702799903</v>
      </c>
      <c r="D83" s="1" t="s">
        <v>165</v>
      </c>
      <c r="E83" s="1" t="s">
        <v>165</v>
      </c>
      <c r="F83" s="1" t="s">
        <v>171</v>
      </c>
    </row>
    <row r="84" spans="1:6" x14ac:dyDescent="0.3">
      <c r="A84" s="1">
        <v>83</v>
      </c>
      <c r="B84" s="2">
        <v>493743.27039100003</v>
      </c>
      <c r="C84" s="2">
        <v>5180656.0347600002</v>
      </c>
      <c r="D84" s="1" t="s">
        <v>169</v>
      </c>
      <c r="E84" s="1" t="s">
        <v>171</v>
      </c>
      <c r="F84" s="1" t="s">
        <v>171</v>
      </c>
    </row>
    <row r="85" spans="1:6" x14ac:dyDescent="0.3">
      <c r="A85" s="1">
        <v>84</v>
      </c>
      <c r="B85" s="2">
        <v>493775.195645998</v>
      </c>
      <c r="C85" s="2">
        <v>5180671.4475499904</v>
      </c>
      <c r="D85" s="1" t="s">
        <v>143</v>
      </c>
      <c r="E85" s="1" t="s">
        <v>143</v>
      </c>
      <c r="F85" s="1" t="s">
        <v>171</v>
      </c>
    </row>
    <row r="86" spans="1:6" x14ac:dyDescent="0.3">
      <c r="A86" s="1">
        <v>85</v>
      </c>
      <c r="B86" s="2">
        <v>493807.10502900003</v>
      </c>
      <c r="C86" s="2">
        <v>5180671.6367899803</v>
      </c>
      <c r="D86" s="1" t="s">
        <v>143</v>
      </c>
      <c r="E86" s="1" t="s">
        <v>143</v>
      </c>
      <c r="F86" s="1" t="s">
        <v>143</v>
      </c>
    </row>
    <row r="87" spans="1:6" x14ac:dyDescent="0.3">
      <c r="A87" s="1">
        <v>86</v>
      </c>
      <c r="B87" s="2">
        <v>493838.99775600003</v>
      </c>
      <c r="C87" s="2">
        <v>5180655.6023700004</v>
      </c>
      <c r="D87" s="1" t="s">
        <v>163</v>
      </c>
      <c r="E87" s="1" t="s">
        <v>171</v>
      </c>
      <c r="F87" s="1" t="s">
        <v>143</v>
      </c>
    </row>
    <row r="88" spans="1:6" x14ac:dyDescent="0.3">
      <c r="A88" s="1">
        <v>87</v>
      </c>
      <c r="B88" s="2">
        <v>493870.93683800002</v>
      </c>
      <c r="C88" s="2">
        <v>5180684.7948000003</v>
      </c>
      <c r="D88" s="1" t="s">
        <v>171</v>
      </c>
      <c r="E88" s="1" t="s">
        <v>171</v>
      </c>
      <c r="F88" s="1" t="s">
        <v>143</v>
      </c>
    </row>
    <row r="89" spans="1:6" x14ac:dyDescent="0.3">
      <c r="A89" s="1">
        <v>88</v>
      </c>
      <c r="B89" s="2">
        <v>493902.842645998</v>
      </c>
      <c r="C89" s="2">
        <v>5180681.5397699904</v>
      </c>
      <c r="D89" s="1" t="s">
        <v>143</v>
      </c>
      <c r="E89" s="1" t="s">
        <v>143</v>
      </c>
      <c r="F89" s="1" t="s">
        <v>143</v>
      </c>
    </row>
    <row r="90" spans="1:6" x14ac:dyDescent="0.3">
      <c r="A90" s="1">
        <v>89</v>
      </c>
      <c r="B90" s="2">
        <v>493935.202922998</v>
      </c>
      <c r="C90" s="2">
        <v>5180676.1413799804</v>
      </c>
      <c r="D90" s="1" t="s">
        <v>143</v>
      </c>
      <c r="E90" s="1" t="s">
        <v>143</v>
      </c>
      <c r="F90" s="1" t="s">
        <v>143</v>
      </c>
    </row>
    <row r="91" spans="1:6" x14ac:dyDescent="0.3">
      <c r="A91" s="1">
        <v>90</v>
      </c>
      <c r="B91" s="2">
        <v>493966.647998998</v>
      </c>
      <c r="C91" s="2">
        <v>5180668.6962400004</v>
      </c>
      <c r="D91" s="1" t="s">
        <v>171</v>
      </c>
      <c r="E91" s="1" t="s">
        <v>171</v>
      </c>
      <c r="F91" s="1" t="s">
        <v>143</v>
      </c>
    </row>
    <row r="92" spans="1:6" x14ac:dyDescent="0.3">
      <c r="A92" s="1">
        <v>91</v>
      </c>
      <c r="B92" s="2">
        <v>493998.558499999</v>
      </c>
      <c r="C92" s="2">
        <v>5180669.9977099802</v>
      </c>
      <c r="D92" s="1" t="s">
        <v>171</v>
      </c>
      <c r="E92" s="1" t="s">
        <v>171</v>
      </c>
      <c r="F92" s="1" t="s">
        <v>165</v>
      </c>
    </row>
    <row r="93" spans="1:6" x14ac:dyDescent="0.3">
      <c r="A93" s="1">
        <v>92</v>
      </c>
      <c r="B93" s="2">
        <v>494030.468212999</v>
      </c>
      <c r="C93" s="2">
        <v>5180670.5214999802</v>
      </c>
      <c r="D93" s="1" t="s">
        <v>171</v>
      </c>
      <c r="E93" s="1" t="s">
        <v>171</v>
      </c>
      <c r="F93" s="1" t="s">
        <v>165</v>
      </c>
    </row>
    <row r="94" spans="1:6" x14ac:dyDescent="0.3">
      <c r="A94" s="1">
        <v>93</v>
      </c>
      <c r="B94" s="2">
        <v>494062.370444</v>
      </c>
      <c r="C94" s="2">
        <v>5180663.4891600003</v>
      </c>
      <c r="D94" s="1" t="s">
        <v>165</v>
      </c>
      <c r="E94" s="1" t="s">
        <v>165</v>
      </c>
      <c r="F94" s="1" t="s">
        <v>165</v>
      </c>
    </row>
    <row r="95" spans="1:6" x14ac:dyDescent="0.3">
      <c r="A95" s="1">
        <v>94</v>
      </c>
      <c r="B95" s="2">
        <v>494094.297571</v>
      </c>
      <c r="C95" s="2">
        <v>5180681.6816999903</v>
      </c>
      <c r="D95" s="1" t="s">
        <v>163</v>
      </c>
      <c r="E95" s="1" t="s">
        <v>171</v>
      </c>
      <c r="F95" s="1" t="s">
        <v>165</v>
      </c>
    </row>
    <row r="96" spans="1:6" x14ac:dyDescent="0.3">
      <c r="A96" s="1">
        <v>95</v>
      </c>
      <c r="B96" s="2">
        <v>493276.726444998</v>
      </c>
      <c r="C96" s="2">
        <v>5180689.0780499903</v>
      </c>
      <c r="D96" s="1" t="s">
        <v>142</v>
      </c>
      <c r="E96" s="1" t="s">
        <v>142</v>
      </c>
      <c r="F96" s="1" t="s">
        <v>143</v>
      </c>
    </row>
    <row r="97" spans="1:6" x14ac:dyDescent="0.3">
      <c r="A97" s="1">
        <v>96</v>
      </c>
      <c r="B97" s="2">
        <v>493308.02597100002</v>
      </c>
      <c r="C97" s="2">
        <v>5180687.1739800004</v>
      </c>
      <c r="D97" s="1" t="s">
        <v>142</v>
      </c>
      <c r="E97" s="1" t="s">
        <v>142</v>
      </c>
      <c r="F97" s="1" t="s">
        <v>143</v>
      </c>
    </row>
    <row r="98" spans="1:6" x14ac:dyDescent="0.3">
      <c r="A98" s="1">
        <v>97</v>
      </c>
      <c r="B98" s="2">
        <v>493339.95637500001</v>
      </c>
      <c r="C98" s="2">
        <v>5180706.3626100002</v>
      </c>
      <c r="D98" s="1" t="s">
        <v>165</v>
      </c>
      <c r="E98" s="1" t="s">
        <v>165</v>
      </c>
      <c r="F98" s="1" t="s">
        <v>143</v>
      </c>
    </row>
    <row r="99" spans="1:6" x14ac:dyDescent="0.3">
      <c r="A99" s="1">
        <v>98</v>
      </c>
      <c r="B99" s="2">
        <v>493371.862522999</v>
      </c>
      <c r="C99" s="2">
        <v>5180703.7714799903</v>
      </c>
      <c r="D99" s="1" t="s">
        <v>165</v>
      </c>
      <c r="E99" s="1" t="s">
        <v>165</v>
      </c>
      <c r="F99" s="1" t="s">
        <v>143</v>
      </c>
    </row>
    <row r="100" spans="1:6" x14ac:dyDescent="0.3">
      <c r="A100" s="1">
        <v>99</v>
      </c>
      <c r="B100" s="2">
        <v>493403.78188800003</v>
      </c>
      <c r="C100" s="2">
        <v>5180713.1816999903</v>
      </c>
      <c r="D100" s="1" t="s">
        <v>170</v>
      </c>
      <c r="E100" s="1" t="s">
        <v>170</v>
      </c>
      <c r="F100" s="1" t="s">
        <v>143</v>
      </c>
    </row>
    <row r="101" spans="1:6" x14ac:dyDescent="0.3">
      <c r="A101" s="1">
        <v>100</v>
      </c>
      <c r="B101" s="2">
        <v>493435.68717500003</v>
      </c>
      <c r="C101" s="2">
        <v>5180709.8130599903</v>
      </c>
      <c r="D101" s="1" t="s">
        <v>170</v>
      </c>
      <c r="E101" s="1" t="s">
        <v>170</v>
      </c>
      <c r="F101" s="1" t="s">
        <v>143</v>
      </c>
    </row>
    <row r="102" spans="1:6" x14ac:dyDescent="0.3">
      <c r="A102" s="1">
        <v>101</v>
      </c>
      <c r="B102" s="2">
        <v>493467.584636999</v>
      </c>
      <c r="C102" s="2">
        <v>5180699.2216499904</v>
      </c>
      <c r="D102" s="1" t="s">
        <v>169</v>
      </c>
      <c r="E102" s="1" t="s">
        <v>143</v>
      </c>
      <c r="F102" s="1" t="s">
        <v>143</v>
      </c>
    </row>
    <row r="103" spans="1:6" x14ac:dyDescent="0.3">
      <c r="A103" s="1">
        <v>102</v>
      </c>
      <c r="B103" s="2">
        <v>493499.50784600002</v>
      </c>
      <c r="C103" s="2">
        <v>5180712.2994100004</v>
      </c>
      <c r="D103" s="1" t="s">
        <v>165</v>
      </c>
      <c r="E103" s="1" t="s">
        <v>165</v>
      </c>
      <c r="F103" s="1" t="s">
        <v>143</v>
      </c>
    </row>
    <row r="104" spans="1:6" x14ac:dyDescent="0.3">
      <c r="A104" s="1">
        <v>103</v>
      </c>
      <c r="B104" s="2">
        <v>493531.398579998</v>
      </c>
      <c r="C104" s="2">
        <v>5180695.3743799804</v>
      </c>
      <c r="D104" s="1" t="s">
        <v>165</v>
      </c>
      <c r="E104" s="1" t="s">
        <v>165</v>
      </c>
      <c r="F104" s="1" t="s">
        <v>143</v>
      </c>
    </row>
    <row r="105" spans="1:6" x14ac:dyDescent="0.3">
      <c r="A105" s="1">
        <v>104</v>
      </c>
      <c r="B105" s="2">
        <v>493561.31900000002</v>
      </c>
      <c r="C105" s="2">
        <v>5180707.22915</v>
      </c>
      <c r="D105" s="1" t="s">
        <v>165</v>
      </c>
      <c r="E105" s="1" t="s">
        <v>165</v>
      </c>
      <c r="F105" s="1" t="s">
        <v>165</v>
      </c>
    </row>
    <row r="106" spans="1:6" x14ac:dyDescent="0.3">
      <c r="A106" s="1">
        <v>105</v>
      </c>
      <c r="B106" s="2">
        <v>493595.221616</v>
      </c>
      <c r="C106" s="2">
        <v>5180699.9730599904</v>
      </c>
      <c r="D106" s="1" t="s">
        <v>165</v>
      </c>
      <c r="E106" s="1" t="s">
        <v>165</v>
      </c>
      <c r="F106" s="1" t="s">
        <v>165</v>
      </c>
    </row>
    <row r="107" spans="1:6" x14ac:dyDescent="0.3">
      <c r="A107" s="1">
        <v>106</v>
      </c>
      <c r="B107" s="2">
        <v>493627.13805200002</v>
      </c>
      <c r="C107" s="2">
        <v>5180706.9397900002</v>
      </c>
      <c r="D107" s="1" t="s">
        <v>165</v>
      </c>
      <c r="E107" s="1" t="s">
        <v>165</v>
      </c>
      <c r="F107" s="1" t="s">
        <v>165</v>
      </c>
    </row>
    <row r="108" spans="1:6" x14ac:dyDescent="0.3">
      <c r="A108" s="1">
        <v>107</v>
      </c>
      <c r="B108" s="2">
        <v>493659.03774300002</v>
      </c>
      <c r="C108" s="2">
        <v>5180698.1273499904</v>
      </c>
      <c r="D108" s="1" t="s">
        <v>165</v>
      </c>
      <c r="E108" s="1" t="s">
        <v>165</v>
      </c>
      <c r="F108" s="1" t="s">
        <v>165</v>
      </c>
    </row>
    <row r="109" spans="1:6" x14ac:dyDescent="0.3">
      <c r="A109" s="1">
        <v>108</v>
      </c>
      <c r="B109" s="2">
        <v>493690.954815</v>
      </c>
      <c r="C109" s="2">
        <v>5180705.7611499904</v>
      </c>
      <c r="D109" s="1" t="s">
        <v>165</v>
      </c>
      <c r="E109" s="1" t="s">
        <v>165</v>
      </c>
      <c r="F109" s="1" t="s">
        <v>165</v>
      </c>
    </row>
    <row r="110" spans="1:6" x14ac:dyDescent="0.3">
      <c r="A110" s="1">
        <v>109</v>
      </c>
      <c r="B110" s="2">
        <v>493725.57659200003</v>
      </c>
      <c r="C110" s="2">
        <v>5180706.6988500003</v>
      </c>
      <c r="D110" s="1" t="s">
        <v>165</v>
      </c>
      <c r="E110" s="1" t="s">
        <v>165</v>
      </c>
      <c r="F110" s="1" t="s">
        <v>171</v>
      </c>
    </row>
    <row r="111" spans="1:6" x14ac:dyDescent="0.3">
      <c r="A111" s="1">
        <v>110</v>
      </c>
      <c r="B111" s="2">
        <v>493759.15355300001</v>
      </c>
      <c r="C111" s="2">
        <v>5180683.4043399803</v>
      </c>
      <c r="D111" s="1" t="s">
        <v>169</v>
      </c>
      <c r="E111" s="1" t="s">
        <v>143</v>
      </c>
      <c r="F111" s="1" t="s">
        <v>171</v>
      </c>
    </row>
    <row r="112" spans="1:6" x14ac:dyDescent="0.3">
      <c r="A112" s="1">
        <v>111</v>
      </c>
      <c r="B112" s="2">
        <v>493786.67919900001</v>
      </c>
      <c r="C112" s="2">
        <v>5180703.2165999804</v>
      </c>
      <c r="D112" s="1" t="s">
        <v>163</v>
      </c>
      <c r="E112" s="1" t="s">
        <v>171</v>
      </c>
      <c r="F112" s="1" t="s">
        <v>171</v>
      </c>
    </row>
    <row r="113" spans="1:6" x14ac:dyDescent="0.3">
      <c r="A113" s="1">
        <v>112</v>
      </c>
      <c r="B113" s="2">
        <v>493818.588412999</v>
      </c>
      <c r="C113" s="2">
        <v>5180703.4058999904</v>
      </c>
      <c r="D113" s="1" t="s">
        <v>163</v>
      </c>
      <c r="E113" s="1" t="s">
        <v>171</v>
      </c>
      <c r="F113" s="1" t="s">
        <v>171</v>
      </c>
    </row>
    <row r="114" spans="1:6" x14ac:dyDescent="0.3">
      <c r="A114" s="1">
        <v>113</v>
      </c>
      <c r="B114" s="2">
        <v>493851.846663</v>
      </c>
      <c r="C114" s="2">
        <v>5180685.5506600002</v>
      </c>
      <c r="D114" s="1" t="s">
        <v>171</v>
      </c>
      <c r="E114" s="1" t="s">
        <v>171</v>
      </c>
      <c r="F114" s="1" t="s">
        <v>143</v>
      </c>
    </row>
    <row r="115" spans="1:6" x14ac:dyDescent="0.3">
      <c r="A115" s="1">
        <v>114</v>
      </c>
      <c r="B115" s="2">
        <v>493882.41985800001</v>
      </c>
      <c r="C115" s="2">
        <v>5180716.5640399903</v>
      </c>
      <c r="D115" s="1" t="s">
        <v>163</v>
      </c>
      <c r="E115" s="1" t="s">
        <v>171</v>
      </c>
      <c r="F115" s="1" t="s">
        <v>171</v>
      </c>
    </row>
    <row r="116" spans="1:6" x14ac:dyDescent="0.3">
      <c r="A116" s="1">
        <v>115</v>
      </c>
      <c r="B116" s="2">
        <v>493915.69116500003</v>
      </c>
      <c r="C116" s="2">
        <v>5180711.4881800003</v>
      </c>
      <c r="D116" s="1" t="s">
        <v>163</v>
      </c>
      <c r="E116" s="1" t="s">
        <v>171</v>
      </c>
      <c r="F116" s="1" t="s">
        <v>143</v>
      </c>
    </row>
    <row r="117" spans="1:6" x14ac:dyDescent="0.3">
      <c r="A117" s="1">
        <v>116</v>
      </c>
      <c r="B117" s="2">
        <v>493946.230398999</v>
      </c>
      <c r="C117" s="2">
        <v>5180709.2763900002</v>
      </c>
      <c r="D117" s="1" t="s">
        <v>163</v>
      </c>
      <c r="E117" s="1" t="s">
        <v>171</v>
      </c>
      <c r="F117" s="1" t="s">
        <v>143</v>
      </c>
    </row>
    <row r="118" spans="1:6" x14ac:dyDescent="0.3">
      <c r="A118" s="1">
        <v>117</v>
      </c>
      <c r="B118" s="2">
        <v>493978.13054300001</v>
      </c>
      <c r="C118" s="2">
        <v>5180700.4656499904</v>
      </c>
      <c r="D118" s="1" t="s">
        <v>163</v>
      </c>
      <c r="E118" s="1" t="s">
        <v>171</v>
      </c>
      <c r="F118" s="1" t="s">
        <v>143</v>
      </c>
    </row>
    <row r="119" spans="1:6" x14ac:dyDescent="0.3">
      <c r="A119" s="1">
        <v>118</v>
      </c>
      <c r="B119" s="2">
        <v>494010.040872999</v>
      </c>
      <c r="C119" s="2">
        <v>5180701.7671800004</v>
      </c>
      <c r="D119" s="1" t="s">
        <v>163</v>
      </c>
      <c r="E119" s="1" t="s">
        <v>171</v>
      </c>
      <c r="F119" s="1" t="s">
        <v>143</v>
      </c>
    </row>
    <row r="120" spans="1:6" x14ac:dyDescent="0.3">
      <c r="A120" s="1">
        <v>119</v>
      </c>
      <c r="B120" s="2">
        <v>494044.226517</v>
      </c>
      <c r="C120" s="2">
        <v>5180700.4701500004</v>
      </c>
      <c r="D120" s="1" t="s">
        <v>163</v>
      </c>
      <c r="E120" s="1" t="s">
        <v>171</v>
      </c>
      <c r="F120" s="1" t="s">
        <v>143</v>
      </c>
    </row>
    <row r="121" spans="1:6" x14ac:dyDescent="0.3">
      <c r="A121" s="1">
        <v>120</v>
      </c>
      <c r="B121" s="2">
        <v>494073.852491998</v>
      </c>
      <c r="C121" s="2">
        <v>5180695.25875</v>
      </c>
      <c r="D121" s="1" t="s">
        <v>163</v>
      </c>
      <c r="E121" s="1" t="s">
        <v>171</v>
      </c>
      <c r="F121" s="1" t="s">
        <v>165</v>
      </c>
    </row>
    <row r="122" spans="1:6" x14ac:dyDescent="0.3">
      <c r="A122" s="1">
        <v>121</v>
      </c>
      <c r="B122" s="2">
        <v>494105.779413999</v>
      </c>
      <c r="C122" s="2">
        <v>5180713.4513499904</v>
      </c>
      <c r="D122" s="1" t="s">
        <v>163</v>
      </c>
      <c r="E122" s="1" t="s">
        <v>171</v>
      </c>
      <c r="F122" s="1" t="s">
        <v>171</v>
      </c>
    </row>
    <row r="123" spans="1:6" x14ac:dyDescent="0.3">
      <c r="A123" s="1">
        <v>122</v>
      </c>
      <c r="B123" s="2">
        <v>493305.31326999801</v>
      </c>
      <c r="C123" s="2">
        <v>5180718.9579600003</v>
      </c>
      <c r="D123" s="1" t="s">
        <v>165</v>
      </c>
      <c r="E123" s="1" t="s">
        <v>165</v>
      </c>
      <c r="F123" s="1" t="s">
        <v>143</v>
      </c>
    </row>
    <row r="124" spans="1:6" x14ac:dyDescent="0.3">
      <c r="A124" s="1">
        <v>123</v>
      </c>
      <c r="B124" s="2">
        <v>493337.243514998</v>
      </c>
      <c r="C124" s="2">
        <v>5180738.1465699803</v>
      </c>
      <c r="D124" s="1" t="s">
        <v>142</v>
      </c>
      <c r="E124" s="1" t="s">
        <v>142</v>
      </c>
      <c r="F124" s="1" t="s">
        <v>143</v>
      </c>
    </row>
    <row r="125" spans="1:6" x14ac:dyDescent="0.3">
      <c r="A125" s="1">
        <v>124</v>
      </c>
      <c r="B125" s="2">
        <v>493369.149492</v>
      </c>
      <c r="C125" s="2">
        <v>5180735.5554299904</v>
      </c>
      <c r="D125" s="1" t="s">
        <v>142</v>
      </c>
      <c r="E125" s="1" t="s">
        <v>142</v>
      </c>
      <c r="F125" s="1" t="s">
        <v>143</v>
      </c>
    </row>
    <row r="126" spans="1:6" x14ac:dyDescent="0.3">
      <c r="A126" s="1">
        <v>125</v>
      </c>
      <c r="B126" s="2">
        <v>493401.068692</v>
      </c>
      <c r="C126" s="2">
        <v>5180744.9656400001</v>
      </c>
      <c r="D126" s="1" t="s">
        <v>165</v>
      </c>
      <c r="E126" s="1" t="s">
        <v>165</v>
      </c>
      <c r="F126" s="1" t="s">
        <v>143</v>
      </c>
    </row>
    <row r="127" spans="1:6" x14ac:dyDescent="0.3">
      <c r="A127" s="1">
        <v>126</v>
      </c>
      <c r="B127" s="2">
        <v>493434.17333700001</v>
      </c>
      <c r="C127" s="2">
        <v>5180740.7972900001</v>
      </c>
      <c r="D127" s="1" t="s">
        <v>170</v>
      </c>
      <c r="E127" s="1" t="s">
        <v>170</v>
      </c>
      <c r="F127" s="1" t="s">
        <v>143</v>
      </c>
    </row>
    <row r="128" spans="1:6" x14ac:dyDescent="0.3">
      <c r="A128" s="1">
        <v>127</v>
      </c>
      <c r="B128" s="2">
        <v>493466.070624999</v>
      </c>
      <c r="C128" s="2">
        <v>5180730.2058699904</v>
      </c>
      <c r="D128" s="1" t="s">
        <v>170</v>
      </c>
      <c r="E128" s="1" t="s">
        <v>170</v>
      </c>
      <c r="F128" s="1" t="s">
        <v>143</v>
      </c>
    </row>
    <row r="129" spans="1:6" x14ac:dyDescent="0.3">
      <c r="A129" s="1">
        <v>128</v>
      </c>
      <c r="B129" s="2">
        <v>493496.794142998</v>
      </c>
      <c r="C129" s="2">
        <v>5180744.0833000001</v>
      </c>
      <c r="D129" s="1" t="s">
        <v>170</v>
      </c>
      <c r="E129" s="1" t="s">
        <v>170</v>
      </c>
      <c r="F129" s="1" t="s">
        <v>165</v>
      </c>
    </row>
    <row r="130" spans="1:6" x14ac:dyDescent="0.3">
      <c r="A130" s="1">
        <v>129</v>
      </c>
      <c r="B130" s="2">
        <v>493528.684700999</v>
      </c>
      <c r="C130" s="2">
        <v>5180727.1582500003</v>
      </c>
      <c r="D130" s="1" t="s">
        <v>165</v>
      </c>
      <c r="E130" s="1" t="s">
        <v>165</v>
      </c>
      <c r="F130" s="1" t="s">
        <v>165</v>
      </c>
    </row>
    <row r="131" spans="1:6" x14ac:dyDescent="0.3">
      <c r="A131" s="1">
        <v>130</v>
      </c>
      <c r="B131" s="2">
        <v>493560.60417000001</v>
      </c>
      <c r="C131" s="2">
        <v>5180737.0137999803</v>
      </c>
      <c r="D131" s="1" t="s">
        <v>165</v>
      </c>
      <c r="E131" s="1" t="s">
        <v>165</v>
      </c>
      <c r="F131" s="1" t="s">
        <v>165</v>
      </c>
    </row>
    <row r="132" spans="1:6" x14ac:dyDescent="0.3">
      <c r="A132" s="1">
        <v>131</v>
      </c>
      <c r="B132" s="2">
        <v>493592.5074</v>
      </c>
      <c r="C132" s="2">
        <v>5180731.75691</v>
      </c>
      <c r="D132" s="1" t="s">
        <v>165</v>
      </c>
      <c r="E132" s="1" t="s">
        <v>165</v>
      </c>
      <c r="F132" s="1" t="s">
        <v>165</v>
      </c>
    </row>
    <row r="133" spans="1:6" x14ac:dyDescent="0.3">
      <c r="A133" s="1">
        <v>132</v>
      </c>
      <c r="B133" s="2">
        <v>493624.423671</v>
      </c>
      <c r="C133" s="2">
        <v>5180738.7236200003</v>
      </c>
      <c r="D133" s="1" t="s">
        <v>165</v>
      </c>
      <c r="E133" s="1" t="s">
        <v>165</v>
      </c>
      <c r="F133" s="1" t="s">
        <v>165</v>
      </c>
    </row>
    <row r="134" spans="1:6" x14ac:dyDescent="0.3">
      <c r="A134" s="1">
        <v>133</v>
      </c>
      <c r="B134" s="2">
        <v>493656.32318900002</v>
      </c>
      <c r="C134" s="2">
        <v>5180729.9111700002</v>
      </c>
      <c r="D134" s="1" t="s">
        <v>165</v>
      </c>
      <c r="E134" s="1" t="s">
        <v>165</v>
      </c>
      <c r="F134" s="1" t="s">
        <v>165</v>
      </c>
    </row>
    <row r="135" spans="1:6" x14ac:dyDescent="0.3">
      <c r="A135" s="1">
        <v>134</v>
      </c>
      <c r="B135" s="2">
        <v>493688.24009600002</v>
      </c>
      <c r="C135" s="2">
        <v>5180737.54495</v>
      </c>
      <c r="D135" s="1" t="s">
        <v>169</v>
      </c>
      <c r="E135" s="1" t="s">
        <v>143</v>
      </c>
      <c r="F135" s="1" t="s">
        <v>171</v>
      </c>
    </row>
    <row r="136" spans="1:6" x14ac:dyDescent="0.3">
      <c r="A136" s="1">
        <v>135</v>
      </c>
      <c r="B136" s="2">
        <v>493720.1532</v>
      </c>
      <c r="C136" s="2">
        <v>5180741.6229999904</v>
      </c>
      <c r="D136" s="1" t="s">
        <v>169</v>
      </c>
      <c r="E136" s="1" t="s">
        <v>143</v>
      </c>
      <c r="F136" s="1" t="s">
        <v>171</v>
      </c>
    </row>
    <row r="137" spans="1:6" x14ac:dyDescent="0.3">
      <c r="A137" s="1">
        <v>136</v>
      </c>
      <c r="B137" s="2">
        <v>493752.039076999</v>
      </c>
      <c r="C137" s="2">
        <v>5180719.5875199903</v>
      </c>
      <c r="D137" s="1" t="s">
        <v>165</v>
      </c>
      <c r="E137" s="1" t="s">
        <v>165</v>
      </c>
      <c r="F137" s="1" t="s">
        <v>171</v>
      </c>
    </row>
    <row r="138" spans="1:6" x14ac:dyDescent="0.3">
      <c r="A138" s="1">
        <v>137</v>
      </c>
      <c r="B138" s="2">
        <v>493782.143090998</v>
      </c>
      <c r="C138" s="2">
        <v>5180736.3660199903</v>
      </c>
      <c r="D138" s="1" t="s">
        <v>171</v>
      </c>
      <c r="E138" s="1" t="s">
        <v>171</v>
      </c>
      <c r="F138" s="1" t="s">
        <v>165</v>
      </c>
    </row>
    <row r="139" spans="1:6" x14ac:dyDescent="0.3">
      <c r="A139" s="1">
        <v>138</v>
      </c>
      <c r="B139" s="2">
        <v>493815.87301600003</v>
      </c>
      <c r="C139" s="2">
        <v>5180735.1896400005</v>
      </c>
      <c r="D139" s="1" t="s">
        <v>171</v>
      </c>
      <c r="E139" s="1" t="s">
        <v>171</v>
      </c>
      <c r="F139" s="1" t="s">
        <v>171</v>
      </c>
    </row>
    <row r="140" spans="1:6" x14ac:dyDescent="0.3">
      <c r="A140" s="1">
        <v>139</v>
      </c>
      <c r="B140" s="2">
        <v>493847.76542900002</v>
      </c>
      <c r="C140" s="2">
        <v>5180719.15527</v>
      </c>
      <c r="D140" s="1" t="s">
        <v>171</v>
      </c>
      <c r="E140" s="1" t="s">
        <v>171</v>
      </c>
      <c r="F140" s="1" t="s">
        <v>171</v>
      </c>
    </row>
    <row r="141" spans="1:6" x14ac:dyDescent="0.3">
      <c r="A141" s="1">
        <v>140</v>
      </c>
      <c r="B141" s="2">
        <v>493879.70413000003</v>
      </c>
      <c r="C141" s="2">
        <v>5180748.3477499904</v>
      </c>
      <c r="D141" s="1" t="s">
        <v>163</v>
      </c>
      <c r="E141" s="1" t="s">
        <v>171</v>
      </c>
      <c r="F141" s="1" t="s">
        <v>171</v>
      </c>
    </row>
    <row r="142" spans="1:6" x14ac:dyDescent="0.3">
      <c r="A142" s="1">
        <v>141</v>
      </c>
      <c r="B142" s="2">
        <v>493911.60960500001</v>
      </c>
      <c r="C142" s="2">
        <v>5180745.0927600004</v>
      </c>
      <c r="D142" s="1" t="s">
        <v>163</v>
      </c>
      <c r="E142" s="1" t="s">
        <v>171</v>
      </c>
      <c r="F142" s="1" t="s">
        <v>171</v>
      </c>
    </row>
    <row r="143" spans="1:6" x14ac:dyDescent="0.3">
      <c r="A143" s="1">
        <v>142</v>
      </c>
      <c r="B143" s="2">
        <v>493943.514329998</v>
      </c>
      <c r="C143" s="2">
        <v>5180741.0600800002</v>
      </c>
      <c r="D143" s="1" t="s">
        <v>163</v>
      </c>
      <c r="E143" s="1" t="s">
        <v>171</v>
      </c>
      <c r="F143" s="1" t="s">
        <v>171</v>
      </c>
    </row>
    <row r="144" spans="1:6" x14ac:dyDescent="0.3">
      <c r="A144" s="1">
        <v>143</v>
      </c>
      <c r="B144" s="2">
        <v>493976.77996199799</v>
      </c>
      <c r="C144" s="2">
        <v>5180731.3388799904</v>
      </c>
      <c r="D144" s="1" t="s">
        <v>163</v>
      </c>
      <c r="E144" s="1" t="s">
        <v>171</v>
      </c>
      <c r="F144" s="1" t="s">
        <v>143</v>
      </c>
    </row>
    <row r="145" spans="1:6" x14ac:dyDescent="0.3">
      <c r="A145" s="1">
        <v>144</v>
      </c>
      <c r="B145" s="2">
        <v>494007.324461999</v>
      </c>
      <c r="C145" s="2">
        <v>5180733.5508399904</v>
      </c>
      <c r="D145" s="1" t="s">
        <v>163</v>
      </c>
      <c r="E145" s="1" t="s">
        <v>171</v>
      </c>
      <c r="F145" s="1" t="s">
        <v>143</v>
      </c>
    </row>
    <row r="146" spans="1:6" x14ac:dyDescent="0.3">
      <c r="A146" s="1">
        <v>145</v>
      </c>
      <c r="B146" s="2">
        <v>494039.23383600003</v>
      </c>
      <c r="C146" s="2">
        <v>5180734.0746799903</v>
      </c>
      <c r="D146" s="1" t="s">
        <v>163</v>
      </c>
      <c r="E146" s="1" t="s">
        <v>171</v>
      </c>
      <c r="F146" s="1" t="s">
        <v>143</v>
      </c>
    </row>
    <row r="147" spans="1:6" x14ac:dyDescent="0.3">
      <c r="A147" s="1">
        <v>146</v>
      </c>
      <c r="B147" s="2">
        <v>494071.13574</v>
      </c>
      <c r="C147" s="2">
        <v>5180727.0423800005</v>
      </c>
      <c r="D147" s="1" t="s">
        <v>163</v>
      </c>
      <c r="E147" s="1" t="s">
        <v>171</v>
      </c>
      <c r="F147" s="1" t="s">
        <v>171</v>
      </c>
    </row>
    <row r="148" spans="1:6" x14ac:dyDescent="0.3">
      <c r="A148" s="1">
        <v>147</v>
      </c>
      <c r="B148" s="2">
        <v>494103.06250200002</v>
      </c>
      <c r="C148" s="2">
        <v>5180745.2349699903</v>
      </c>
      <c r="D148" s="1" t="s">
        <v>171</v>
      </c>
      <c r="E148" s="1" t="s">
        <v>171</v>
      </c>
      <c r="F148" s="1" t="s">
        <v>171</v>
      </c>
    </row>
    <row r="149" spans="1:6" x14ac:dyDescent="0.3">
      <c r="A149" s="1">
        <v>148</v>
      </c>
      <c r="B149" s="2">
        <v>494134.94672100001</v>
      </c>
      <c r="C149" s="2">
        <v>5180720.0901100002</v>
      </c>
      <c r="D149" s="1" t="s">
        <v>163</v>
      </c>
      <c r="E149" s="1" t="s">
        <v>171</v>
      </c>
      <c r="F149" s="1" t="s">
        <v>165</v>
      </c>
    </row>
    <row r="150" spans="1:6" x14ac:dyDescent="0.3">
      <c r="A150" s="1">
        <v>149</v>
      </c>
      <c r="B150" s="2">
        <v>493350.86385000002</v>
      </c>
      <c r="C150" s="2">
        <v>5180767.3566100001</v>
      </c>
      <c r="D150" s="1" t="s">
        <v>143</v>
      </c>
      <c r="E150" s="1" t="s">
        <v>143</v>
      </c>
      <c r="F150" s="1" t="s">
        <v>165</v>
      </c>
    </row>
    <row r="151" spans="1:6" x14ac:dyDescent="0.3">
      <c r="A151" s="1">
        <v>150</v>
      </c>
      <c r="B151" s="2">
        <v>493382.78291000001</v>
      </c>
      <c r="C151" s="2">
        <v>5180776.7667300003</v>
      </c>
      <c r="D151" s="1" t="s">
        <v>142</v>
      </c>
      <c r="E151" s="1" t="s">
        <v>142</v>
      </c>
      <c r="F151" s="1" t="s">
        <v>165</v>
      </c>
    </row>
    <row r="152" spans="1:6" x14ac:dyDescent="0.3">
      <c r="A152" s="1">
        <v>151</v>
      </c>
      <c r="B152" s="2">
        <v>493417.88659000001</v>
      </c>
      <c r="C152" s="2">
        <v>5180770.9989099903</v>
      </c>
      <c r="D152" s="1" t="s">
        <v>143</v>
      </c>
      <c r="E152" s="1" t="s">
        <v>143</v>
      </c>
      <c r="F152" s="1" t="s">
        <v>143</v>
      </c>
    </row>
    <row r="153" spans="1:6" x14ac:dyDescent="0.3">
      <c r="A153" s="1">
        <v>152</v>
      </c>
      <c r="B153" s="2">
        <v>493447.78446200001</v>
      </c>
      <c r="C153" s="2">
        <v>5180761.6069099903</v>
      </c>
      <c r="D153" s="1" t="s">
        <v>143</v>
      </c>
      <c r="E153" s="1" t="s">
        <v>143</v>
      </c>
      <c r="F153" s="1" t="s">
        <v>143</v>
      </c>
    </row>
    <row r="154" spans="1:6" x14ac:dyDescent="0.3">
      <c r="A154" s="1">
        <v>153</v>
      </c>
      <c r="B154" s="2">
        <v>493478.50785200001</v>
      </c>
      <c r="C154" s="2">
        <v>5180775.8840899803</v>
      </c>
      <c r="D154" s="1" t="s">
        <v>143</v>
      </c>
      <c r="E154" s="1" t="s">
        <v>143</v>
      </c>
      <c r="F154" s="1" t="s">
        <v>165</v>
      </c>
    </row>
    <row r="155" spans="1:6" x14ac:dyDescent="0.3">
      <c r="A155" s="1">
        <v>154</v>
      </c>
      <c r="B155" s="2">
        <v>493510.39818800002</v>
      </c>
      <c r="C155" s="2">
        <v>5180758.9589499803</v>
      </c>
      <c r="D155" s="1" t="s">
        <v>165</v>
      </c>
      <c r="E155" s="1" t="s">
        <v>165</v>
      </c>
      <c r="F155" s="1" t="s">
        <v>165</v>
      </c>
    </row>
    <row r="156" spans="1:6" x14ac:dyDescent="0.3">
      <c r="A156" s="1">
        <v>155</v>
      </c>
      <c r="B156" s="2">
        <v>493542.317518998</v>
      </c>
      <c r="C156" s="2">
        <v>5180768.8143999903</v>
      </c>
      <c r="D156" s="1" t="s">
        <v>165</v>
      </c>
      <c r="E156" s="1" t="s">
        <v>165</v>
      </c>
      <c r="F156" s="1" t="s">
        <v>165</v>
      </c>
    </row>
    <row r="157" spans="1:6" x14ac:dyDescent="0.3">
      <c r="A157" s="1">
        <v>156</v>
      </c>
      <c r="B157" s="2">
        <v>493574.22056400002</v>
      </c>
      <c r="C157" s="2">
        <v>5180763.5574099803</v>
      </c>
      <c r="D157" s="1" t="s">
        <v>165</v>
      </c>
      <c r="E157" s="1" t="s">
        <v>165</v>
      </c>
      <c r="F157" s="1" t="s">
        <v>165</v>
      </c>
    </row>
    <row r="158" spans="1:6" x14ac:dyDescent="0.3">
      <c r="A158" s="1">
        <v>157</v>
      </c>
      <c r="B158" s="2">
        <v>493606.136686999</v>
      </c>
      <c r="C158" s="2">
        <v>5180770.52403</v>
      </c>
      <c r="D158" s="1" t="s">
        <v>165</v>
      </c>
      <c r="E158" s="1" t="s">
        <v>165</v>
      </c>
      <c r="F158" s="1" t="s">
        <v>165</v>
      </c>
    </row>
    <row r="159" spans="1:6" x14ac:dyDescent="0.3">
      <c r="A159" s="1">
        <v>158</v>
      </c>
      <c r="B159" s="2">
        <v>493638.036009998</v>
      </c>
      <c r="C159" s="2">
        <v>5180761.7114700004</v>
      </c>
      <c r="D159" s="1" t="s">
        <v>169</v>
      </c>
      <c r="E159" s="1" t="s">
        <v>143</v>
      </c>
      <c r="F159" s="1" t="s">
        <v>171</v>
      </c>
    </row>
    <row r="160" spans="1:6" x14ac:dyDescent="0.3">
      <c r="A160" s="1">
        <v>159</v>
      </c>
      <c r="B160" s="2">
        <v>493669.952770998</v>
      </c>
      <c r="C160" s="2">
        <v>5180769.34516</v>
      </c>
      <c r="D160" s="1" t="s">
        <v>169</v>
      </c>
      <c r="E160" s="1" t="s">
        <v>171</v>
      </c>
      <c r="F160" s="1" t="s">
        <v>171</v>
      </c>
    </row>
    <row r="161" spans="1:6" x14ac:dyDescent="0.3">
      <c r="A161" s="1">
        <v>160</v>
      </c>
      <c r="B161" s="2">
        <v>493701.865718999</v>
      </c>
      <c r="C161" s="2">
        <v>5180773.4231099803</v>
      </c>
      <c r="D161" s="1" t="s">
        <v>1709</v>
      </c>
      <c r="E161" s="1" t="s">
        <v>165</v>
      </c>
      <c r="F161" s="1" t="s">
        <v>165</v>
      </c>
    </row>
    <row r="162" spans="1:6" x14ac:dyDescent="0.3">
      <c r="A162" s="1">
        <v>161</v>
      </c>
      <c r="B162" s="2">
        <v>493733.751358999</v>
      </c>
      <c r="C162" s="2">
        <v>5180751.3875399902</v>
      </c>
      <c r="D162" s="1" t="s">
        <v>166</v>
      </c>
      <c r="E162" s="1" t="s">
        <v>165</v>
      </c>
      <c r="F162" s="1" t="s">
        <v>165</v>
      </c>
    </row>
    <row r="163" spans="1:6" x14ac:dyDescent="0.3">
      <c r="A163" s="1">
        <v>162</v>
      </c>
      <c r="B163" s="2">
        <v>493767.49701400002</v>
      </c>
      <c r="C163" s="2">
        <v>5180765.4346099803</v>
      </c>
      <c r="D163" s="1" t="s">
        <v>165</v>
      </c>
      <c r="E163" s="1" t="s">
        <v>165</v>
      </c>
      <c r="F163" s="1" t="s">
        <v>165</v>
      </c>
    </row>
    <row r="164" spans="1:6" x14ac:dyDescent="0.3">
      <c r="A164" s="1">
        <v>163</v>
      </c>
      <c r="B164" s="2">
        <v>493797.58500899799</v>
      </c>
      <c r="C164" s="2">
        <v>5180766.9894599803</v>
      </c>
      <c r="D164" s="1" t="s">
        <v>169</v>
      </c>
      <c r="E164" s="1" t="s">
        <v>165</v>
      </c>
      <c r="F164" s="1" t="s">
        <v>165</v>
      </c>
    </row>
    <row r="165" spans="1:6" x14ac:dyDescent="0.3">
      <c r="A165" s="1">
        <v>164</v>
      </c>
      <c r="B165" s="2">
        <v>493829.477202999</v>
      </c>
      <c r="C165" s="2">
        <v>5180750.9549900005</v>
      </c>
      <c r="D165" s="1" t="s">
        <v>169</v>
      </c>
      <c r="E165" s="1" t="s">
        <v>143</v>
      </c>
      <c r="F165" s="1" t="s">
        <v>171</v>
      </c>
    </row>
    <row r="166" spans="1:6" x14ac:dyDescent="0.3">
      <c r="A166" s="1">
        <v>165</v>
      </c>
      <c r="B166" s="2">
        <v>493861.415824998</v>
      </c>
      <c r="C166" s="2">
        <v>5180780.14738</v>
      </c>
      <c r="D166" s="1" t="s">
        <v>143</v>
      </c>
      <c r="E166" s="1" t="s">
        <v>143</v>
      </c>
      <c r="F166" s="1" t="s">
        <v>171</v>
      </c>
    </row>
    <row r="167" spans="1:6" x14ac:dyDescent="0.3">
      <c r="A167" s="1">
        <v>166</v>
      </c>
      <c r="B167" s="2">
        <v>493893.321120999</v>
      </c>
      <c r="C167" s="2">
        <v>5180776.8922899803</v>
      </c>
      <c r="D167" s="1" t="s">
        <v>143</v>
      </c>
      <c r="E167" s="1" t="s">
        <v>143</v>
      </c>
      <c r="F167" s="1" t="s">
        <v>171</v>
      </c>
    </row>
    <row r="168" spans="1:6" x14ac:dyDescent="0.3">
      <c r="A168" s="1">
        <v>167</v>
      </c>
      <c r="B168" s="2">
        <v>493925.225664998</v>
      </c>
      <c r="C168" s="2">
        <v>5180772.8595099803</v>
      </c>
      <c r="D168" s="1" t="s">
        <v>143</v>
      </c>
      <c r="E168" s="1" t="s">
        <v>171</v>
      </c>
      <c r="F168" s="1" t="s">
        <v>171</v>
      </c>
    </row>
    <row r="169" spans="1:6" x14ac:dyDescent="0.3">
      <c r="A169" s="1">
        <v>168</v>
      </c>
      <c r="B169" s="2">
        <v>493957.125439998</v>
      </c>
      <c r="C169" s="2">
        <v>5180764.0486500002</v>
      </c>
      <c r="D169" s="1" t="s">
        <v>163</v>
      </c>
      <c r="E169" s="1" t="s">
        <v>171</v>
      </c>
      <c r="F169" s="1" t="s">
        <v>171</v>
      </c>
    </row>
    <row r="170" spans="1:6" x14ac:dyDescent="0.3">
      <c r="A170" s="1">
        <v>169</v>
      </c>
      <c r="B170" s="2">
        <v>493989.035435998</v>
      </c>
      <c r="C170" s="2">
        <v>5180765.3500800002</v>
      </c>
      <c r="D170" s="1" t="s">
        <v>163</v>
      </c>
      <c r="E170" s="1" t="s">
        <v>171</v>
      </c>
      <c r="F170" s="1" t="s">
        <v>171</v>
      </c>
    </row>
    <row r="171" spans="1:6" x14ac:dyDescent="0.3">
      <c r="A171" s="1">
        <v>170</v>
      </c>
      <c r="B171" s="2">
        <v>494020.94464300002</v>
      </c>
      <c r="C171" s="2">
        <v>5180765.8738200003</v>
      </c>
      <c r="D171" s="1" t="s">
        <v>163</v>
      </c>
      <c r="E171" s="1" t="s">
        <v>171</v>
      </c>
      <c r="F171" s="1" t="s">
        <v>171</v>
      </c>
    </row>
    <row r="172" spans="1:6" x14ac:dyDescent="0.3">
      <c r="A172" s="1">
        <v>171</v>
      </c>
      <c r="B172" s="2">
        <v>494052.84635599901</v>
      </c>
      <c r="C172" s="2">
        <v>5180758.8414200004</v>
      </c>
      <c r="D172" s="1" t="s">
        <v>163</v>
      </c>
      <c r="E172" s="1" t="s">
        <v>171</v>
      </c>
      <c r="F172" s="1" t="s">
        <v>171</v>
      </c>
    </row>
    <row r="173" spans="1:6" x14ac:dyDescent="0.3">
      <c r="A173" s="1">
        <v>172</v>
      </c>
      <c r="B173" s="2">
        <v>494084.77300500002</v>
      </c>
      <c r="C173" s="2">
        <v>5180777.0339099905</v>
      </c>
      <c r="D173" s="1" t="s">
        <v>143</v>
      </c>
      <c r="E173" s="1" t="s">
        <v>143</v>
      </c>
      <c r="F173" s="1" t="s">
        <v>171</v>
      </c>
    </row>
    <row r="174" spans="1:6" x14ac:dyDescent="0.3">
      <c r="A174" s="1">
        <v>173</v>
      </c>
      <c r="B174" s="2">
        <v>494116.65697800001</v>
      </c>
      <c r="C174" s="2">
        <v>5180751.8889600001</v>
      </c>
      <c r="D174" s="1" t="s">
        <v>165</v>
      </c>
      <c r="E174" s="1" t="s">
        <v>165</v>
      </c>
      <c r="F174" s="1" t="s">
        <v>171</v>
      </c>
    </row>
    <row r="175" spans="1:6" x14ac:dyDescent="0.3">
      <c r="A175" s="1">
        <v>174</v>
      </c>
      <c r="B175" s="2">
        <v>494148.57913600001</v>
      </c>
      <c r="C175" s="2">
        <v>5180765.6369000003</v>
      </c>
      <c r="D175" s="1" t="s">
        <v>165</v>
      </c>
      <c r="E175" s="1" t="s">
        <v>165</v>
      </c>
      <c r="F175" s="1" t="s">
        <v>165</v>
      </c>
    </row>
    <row r="176" spans="1:6" x14ac:dyDescent="0.3">
      <c r="A176" s="1">
        <v>175</v>
      </c>
      <c r="B176" s="2">
        <v>493367.998337998</v>
      </c>
      <c r="C176" s="2">
        <v>5180799.1186100002</v>
      </c>
      <c r="D176" s="1" t="s">
        <v>142</v>
      </c>
      <c r="E176" s="1" t="s">
        <v>142</v>
      </c>
      <c r="F176" s="1" t="s">
        <v>165</v>
      </c>
    </row>
    <row r="177" spans="1:6" x14ac:dyDescent="0.3">
      <c r="A177" s="1">
        <v>176</v>
      </c>
      <c r="B177" s="2">
        <v>493398.713634999</v>
      </c>
      <c r="C177" s="2">
        <v>5180809.4156499803</v>
      </c>
      <c r="D177" s="1" t="s">
        <v>142</v>
      </c>
      <c r="E177" s="1" t="s">
        <v>142</v>
      </c>
      <c r="F177" s="1" t="s">
        <v>165</v>
      </c>
    </row>
    <row r="178" spans="1:6" x14ac:dyDescent="0.3">
      <c r="A178" s="1">
        <v>177</v>
      </c>
      <c r="B178" s="2">
        <v>493431.82198000001</v>
      </c>
      <c r="C178" s="2">
        <v>5180805.1601499803</v>
      </c>
      <c r="D178" s="1" t="s">
        <v>143</v>
      </c>
      <c r="E178" s="1" t="s">
        <v>143</v>
      </c>
      <c r="F178" s="1" t="s">
        <v>165</v>
      </c>
    </row>
    <row r="179" spans="1:6" x14ac:dyDescent="0.3">
      <c r="A179" s="1">
        <v>178</v>
      </c>
      <c r="B179" s="2">
        <v>493463.71892800002</v>
      </c>
      <c r="C179" s="2">
        <v>5180794.5687100003</v>
      </c>
      <c r="D179" s="1" t="s">
        <v>143</v>
      </c>
      <c r="E179" s="1" t="s">
        <v>143</v>
      </c>
      <c r="F179" s="1" t="s">
        <v>165</v>
      </c>
    </row>
    <row r="180" spans="1:6" x14ac:dyDescent="0.3">
      <c r="A180" s="1">
        <v>179</v>
      </c>
      <c r="B180" s="2">
        <v>493495.641638998</v>
      </c>
      <c r="C180" s="2">
        <v>5180807.6464499803</v>
      </c>
      <c r="D180" s="1" t="s">
        <v>166</v>
      </c>
      <c r="E180" s="1" t="s">
        <v>165</v>
      </c>
      <c r="F180" s="1" t="s">
        <v>165</v>
      </c>
    </row>
    <row r="181" spans="1:6" x14ac:dyDescent="0.3">
      <c r="A181" s="1">
        <v>180</v>
      </c>
      <c r="B181" s="2">
        <v>493527.53185500001</v>
      </c>
      <c r="C181" s="2">
        <v>5180790.7214000002</v>
      </c>
      <c r="D181" s="1" t="s">
        <v>165</v>
      </c>
      <c r="E181" s="1" t="s">
        <v>165</v>
      </c>
      <c r="F181" s="1" t="s">
        <v>165</v>
      </c>
    </row>
    <row r="182" spans="1:6" x14ac:dyDescent="0.3">
      <c r="A182" s="1">
        <v>181</v>
      </c>
      <c r="B182" s="2">
        <v>493559.45098800003</v>
      </c>
      <c r="C182" s="2">
        <v>5180800.5769400001</v>
      </c>
      <c r="D182" s="1" t="s">
        <v>165</v>
      </c>
      <c r="E182" s="1" t="s">
        <v>165</v>
      </c>
      <c r="F182" s="1" t="s">
        <v>165</v>
      </c>
    </row>
    <row r="183" spans="1:6" x14ac:dyDescent="0.3">
      <c r="A183" s="1">
        <v>182</v>
      </c>
      <c r="B183" s="2">
        <v>493593.77961500001</v>
      </c>
      <c r="C183" s="2">
        <v>5180793.1975299902</v>
      </c>
      <c r="D183" s="1" t="s">
        <v>165</v>
      </c>
      <c r="E183" s="1" t="s">
        <v>165</v>
      </c>
      <c r="F183" s="1" t="s">
        <v>165</v>
      </c>
    </row>
    <row r="184" spans="1:6" x14ac:dyDescent="0.3">
      <c r="A184" s="1">
        <v>183</v>
      </c>
      <c r="B184" s="2">
        <v>493623.269814</v>
      </c>
      <c r="C184" s="2">
        <v>5180802.28675</v>
      </c>
      <c r="D184" s="1" t="s">
        <v>1709</v>
      </c>
      <c r="E184" s="1" t="s">
        <v>143</v>
      </c>
      <c r="F184" s="1" t="s">
        <v>143</v>
      </c>
    </row>
    <row r="185" spans="1:6" x14ac:dyDescent="0.3">
      <c r="A185" s="1">
        <v>184</v>
      </c>
      <c r="B185" s="2">
        <v>493655.168991999</v>
      </c>
      <c r="C185" s="2">
        <v>5180793.4742900003</v>
      </c>
      <c r="D185" s="1" t="s">
        <v>169</v>
      </c>
      <c r="E185" s="1" t="s">
        <v>143</v>
      </c>
      <c r="F185" s="1" t="s">
        <v>165</v>
      </c>
    </row>
    <row r="186" spans="1:6" x14ac:dyDescent="0.3">
      <c r="A186" s="1">
        <v>185</v>
      </c>
      <c r="B186" s="2">
        <v>493687.085563</v>
      </c>
      <c r="C186" s="2">
        <v>5180801.1080700001</v>
      </c>
      <c r="D186" s="1" t="s">
        <v>1709</v>
      </c>
      <c r="E186" s="1" t="s">
        <v>165</v>
      </c>
      <c r="F186" s="1" t="s">
        <v>165</v>
      </c>
    </row>
    <row r="187" spans="1:6" x14ac:dyDescent="0.3">
      <c r="A187" s="1">
        <v>186</v>
      </c>
      <c r="B187" s="2">
        <v>493718.99832999799</v>
      </c>
      <c r="C187" s="2">
        <v>5180805.1860999903</v>
      </c>
      <c r="D187" s="1" t="s">
        <v>1709</v>
      </c>
      <c r="E187" s="1" t="s">
        <v>165</v>
      </c>
      <c r="F187" s="1" t="s">
        <v>165</v>
      </c>
    </row>
    <row r="188" spans="1:6" x14ac:dyDescent="0.3">
      <c r="A188" s="1">
        <v>187</v>
      </c>
      <c r="B188" s="2">
        <v>493750.88386399799</v>
      </c>
      <c r="C188" s="2">
        <v>5180783.1506200004</v>
      </c>
      <c r="D188" s="1" t="s">
        <v>165</v>
      </c>
      <c r="E188" s="1" t="s">
        <v>165</v>
      </c>
      <c r="F188" s="1" t="s">
        <v>165</v>
      </c>
    </row>
    <row r="189" spans="1:6" x14ac:dyDescent="0.3">
      <c r="A189" s="1">
        <v>188</v>
      </c>
      <c r="B189" s="2">
        <v>493782.808423999</v>
      </c>
      <c r="C189" s="2">
        <v>5180798.5634500002</v>
      </c>
      <c r="D189" s="1" t="s">
        <v>143</v>
      </c>
      <c r="E189" s="1" t="s">
        <v>143</v>
      </c>
      <c r="F189" s="1" t="s">
        <v>165</v>
      </c>
    </row>
    <row r="190" spans="1:6" x14ac:dyDescent="0.3">
      <c r="A190" s="1">
        <v>189</v>
      </c>
      <c r="B190" s="2">
        <v>493814.71713100001</v>
      </c>
      <c r="C190" s="2">
        <v>5180798.7527299803</v>
      </c>
      <c r="D190" s="1" t="s">
        <v>143</v>
      </c>
      <c r="E190" s="1" t="s">
        <v>143</v>
      </c>
      <c r="F190" s="1" t="s">
        <v>165</v>
      </c>
    </row>
    <row r="191" spans="1:6" x14ac:dyDescent="0.3">
      <c r="A191" s="1">
        <v>190</v>
      </c>
      <c r="B191" s="2">
        <v>493846.60920200002</v>
      </c>
      <c r="C191" s="2">
        <v>5180782.7183499904</v>
      </c>
      <c r="D191" s="1" t="s">
        <v>143</v>
      </c>
      <c r="E191" s="1" t="s">
        <v>143</v>
      </c>
      <c r="F191" s="1" t="s">
        <v>165</v>
      </c>
    </row>
    <row r="192" spans="1:6" x14ac:dyDescent="0.3">
      <c r="A192" s="1">
        <v>191</v>
      </c>
      <c r="B192" s="2">
        <v>493878.54757200001</v>
      </c>
      <c r="C192" s="2">
        <v>5180811.9108300004</v>
      </c>
      <c r="D192" s="1" t="s">
        <v>143</v>
      </c>
      <c r="E192" s="1" t="s">
        <v>143</v>
      </c>
      <c r="F192" s="1" t="s">
        <v>165</v>
      </c>
    </row>
    <row r="193" spans="1:6" x14ac:dyDescent="0.3">
      <c r="A193" s="1">
        <v>192</v>
      </c>
      <c r="B193" s="2">
        <v>493910.45270800003</v>
      </c>
      <c r="C193" s="2">
        <v>5180808.6558299903</v>
      </c>
      <c r="D193" s="1" t="s">
        <v>143</v>
      </c>
      <c r="E193" s="1" t="s">
        <v>143</v>
      </c>
      <c r="F193" s="1" t="s">
        <v>171</v>
      </c>
    </row>
    <row r="194" spans="1:6" x14ac:dyDescent="0.3">
      <c r="A194" s="1">
        <v>193</v>
      </c>
      <c r="B194" s="2">
        <v>493942.357093998</v>
      </c>
      <c r="C194" s="2">
        <v>5180804.6231500003</v>
      </c>
      <c r="D194" s="1" t="s">
        <v>143</v>
      </c>
      <c r="E194" s="1" t="s">
        <v>143</v>
      </c>
      <c r="F194" s="1" t="s">
        <v>171</v>
      </c>
    </row>
    <row r="195" spans="1:6" x14ac:dyDescent="0.3">
      <c r="A195" s="1">
        <v>194</v>
      </c>
      <c r="B195" s="2">
        <v>493976.07760600001</v>
      </c>
      <c r="C195" s="2">
        <v>5180793.5362799903</v>
      </c>
      <c r="D195" s="1" t="s">
        <v>143</v>
      </c>
      <c r="E195" s="1" t="s">
        <v>143</v>
      </c>
      <c r="F195" s="1" t="s">
        <v>171</v>
      </c>
    </row>
    <row r="196" spans="1:6" x14ac:dyDescent="0.3">
      <c r="A196" s="1">
        <v>195</v>
      </c>
      <c r="B196" s="2">
        <v>494006.16654900002</v>
      </c>
      <c r="C196" s="2">
        <v>5180797.1138899904</v>
      </c>
      <c r="D196" s="1" t="s">
        <v>143</v>
      </c>
      <c r="E196" s="1" t="s">
        <v>143</v>
      </c>
      <c r="F196" s="1" t="s">
        <v>171</v>
      </c>
    </row>
    <row r="197" spans="1:6" x14ac:dyDescent="0.3">
      <c r="A197" s="1">
        <v>196</v>
      </c>
      <c r="B197" s="2">
        <v>494038.07558499801</v>
      </c>
      <c r="C197" s="2">
        <v>5180797.63772</v>
      </c>
      <c r="D197" s="1" t="s">
        <v>143</v>
      </c>
      <c r="E197" s="1" t="s">
        <v>143</v>
      </c>
      <c r="F197" s="1" t="s">
        <v>171</v>
      </c>
    </row>
    <row r="198" spans="1:6" x14ac:dyDescent="0.3">
      <c r="A198" s="1">
        <v>197</v>
      </c>
      <c r="B198" s="2">
        <v>494069.977149999</v>
      </c>
      <c r="C198" s="2">
        <v>5180790.6054199804</v>
      </c>
      <c r="D198" s="1" t="s">
        <v>143</v>
      </c>
      <c r="E198" s="1" t="s">
        <v>143</v>
      </c>
      <c r="F198" s="1" t="s">
        <v>171</v>
      </c>
    </row>
    <row r="199" spans="1:6" x14ac:dyDescent="0.3">
      <c r="A199" s="1">
        <v>198</v>
      </c>
      <c r="B199" s="2">
        <v>494101.90357700002</v>
      </c>
      <c r="C199" s="2">
        <v>5180808.7980000004</v>
      </c>
      <c r="D199" s="1" t="s">
        <v>169</v>
      </c>
      <c r="E199" s="1" t="s">
        <v>143</v>
      </c>
      <c r="F199" s="1" t="s">
        <v>171</v>
      </c>
    </row>
    <row r="200" spans="1:6" x14ac:dyDescent="0.3">
      <c r="A200" s="1">
        <v>199</v>
      </c>
      <c r="B200" s="2">
        <v>494133.78745300003</v>
      </c>
      <c r="C200" s="2">
        <v>5180783.6531300005</v>
      </c>
      <c r="D200" s="1" t="s">
        <v>165</v>
      </c>
      <c r="E200" s="1" t="s">
        <v>165</v>
      </c>
      <c r="F200" s="1" t="s">
        <v>165</v>
      </c>
    </row>
    <row r="201" spans="1:6" x14ac:dyDescent="0.3">
      <c r="A201" s="1">
        <v>200</v>
      </c>
      <c r="B201" s="2">
        <v>493387.33872200001</v>
      </c>
      <c r="C201" s="2">
        <v>5180837.4458999904</v>
      </c>
      <c r="D201" s="1" t="s">
        <v>1709</v>
      </c>
      <c r="E201" s="1" t="s">
        <v>142</v>
      </c>
      <c r="F201" s="1" t="s">
        <v>142</v>
      </c>
    </row>
    <row r="202" spans="1:6" x14ac:dyDescent="0.3">
      <c r="A202" s="1">
        <v>201</v>
      </c>
      <c r="B202" s="2">
        <v>493416.665978998</v>
      </c>
      <c r="C202" s="2">
        <v>5180836.9577099904</v>
      </c>
      <c r="D202" s="1" t="s">
        <v>1709</v>
      </c>
      <c r="E202" s="1" t="s">
        <v>165</v>
      </c>
      <c r="F202" s="1" t="s">
        <v>165</v>
      </c>
    </row>
    <row r="203" spans="1:6" x14ac:dyDescent="0.3">
      <c r="A203" s="1">
        <v>202</v>
      </c>
      <c r="B203" s="2">
        <v>493448.56273100001</v>
      </c>
      <c r="C203" s="2">
        <v>5180826.3661900004</v>
      </c>
      <c r="D203" s="1" t="s">
        <v>143</v>
      </c>
      <c r="E203" s="1" t="s">
        <v>143</v>
      </c>
      <c r="F203" s="1" t="s">
        <v>165</v>
      </c>
    </row>
    <row r="204" spans="1:6" x14ac:dyDescent="0.3">
      <c r="A204" s="1">
        <v>203</v>
      </c>
      <c r="B204" s="2">
        <v>493480.485305999</v>
      </c>
      <c r="C204" s="2">
        <v>5180839.4438500004</v>
      </c>
      <c r="D204" s="1" t="s">
        <v>165</v>
      </c>
      <c r="E204" s="1" t="s">
        <v>165</v>
      </c>
      <c r="F204" s="1" t="s">
        <v>165</v>
      </c>
    </row>
    <row r="205" spans="1:6" x14ac:dyDescent="0.3">
      <c r="A205" s="1">
        <v>204</v>
      </c>
      <c r="B205" s="2">
        <v>493512.37530999799</v>
      </c>
      <c r="C205" s="2">
        <v>5180822.5187200001</v>
      </c>
      <c r="D205" s="1" t="s">
        <v>166</v>
      </c>
      <c r="E205" s="1" t="s">
        <v>165</v>
      </c>
      <c r="F205" s="1" t="s">
        <v>165</v>
      </c>
    </row>
    <row r="206" spans="1:6" x14ac:dyDescent="0.3">
      <c r="A206" s="1">
        <v>205</v>
      </c>
      <c r="B206" s="2">
        <v>493544.29430000001</v>
      </c>
      <c r="C206" s="2">
        <v>5180832.3741800003</v>
      </c>
      <c r="D206" s="1" t="s">
        <v>1709</v>
      </c>
      <c r="E206" s="1" t="s">
        <v>165</v>
      </c>
      <c r="F206" s="1" t="s">
        <v>143</v>
      </c>
    </row>
    <row r="207" spans="1:6" x14ac:dyDescent="0.3">
      <c r="A207" s="1">
        <v>206</v>
      </c>
      <c r="B207" s="2">
        <v>493576.197009</v>
      </c>
      <c r="C207" s="2">
        <v>5180827.1172000002</v>
      </c>
      <c r="D207" s="1" t="s">
        <v>165</v>
      </c>
      <c r="E207" s="1" t="s">
        <v>165</v>
      </c>
      <c r="F207" s="1" t="s">
        <v>143</v>
      </c>
    </row>
    <row r="208" spans="1:6" x14ac:dyDescent="0.3">
      <c r="A208" s="1">
        <v>207</v>
      </c>
      <c r="B208" s="2">
        <v>493606.513420998</v>
      </c>
      <c r="C208" s="2">
        <v>5180835.6831999803</v>
      </c>
      <c r="D208" s="1" t="s">
        <v>143</v>
      </c>
      <c r="E208" s="1" t="s">
        <v>143</v>
      </c>
      <c r="F208" s="1" t="s">
        <v>143</v>
      </c>
    </row>
    <row r="209" spans="1:6" x14ac:dyDescent="0.3">
      <c r="A209" s="1">
        <v>208</v>
      </c>
      <c r="B209" s="2">
        <v>493640.011778999</v>
      </c>
      <c r="C209" s="2">
        <v>5180825.2712899903</v>
      </c>
      <c r="D209" s="1" t="s">
        <v>1709</v>
      </c>
      <c r="E209" s="1" t="s">
        <v>143</v>
      </c>
      <c r="F209" s="1" t="s">
        <v>143</v>
      </c>
    </row>
    <row r="210" spans="1:6" x14ac:dyDescent="0.3">
      <c r="A210" s="1">
        <v>209</v>
      </c>
      <c r="B210" s="2">
        <v>493671.92820000002</v>
      </c>
      <c r="C210" s="2">
        <v>5180832.9049800001</v>
      </c>
      <c r="D210" s="1" t="s">
        <v>163</v>
      </c>
      <c r="E210" s="1" t="s">
        <v>171</v>
      </c>
      <c r="F210" s="1" t="s">
        <v>143</v>
      </c>
    </row>
    <row r="211" spans="1:6" x14ac:dyDescent="0.3">
      <c r="A211" s="1">
        <v>210</v>
      </c>
      <c r="B211" s="2">
        <v>493703.84080900002</v>
      </c>
      <c r="C211" s="2">
        <v>5180836.9829399902</v>
      </c>
      <c r="D211" s="1" t="s">
        <v>163</v>
      </c>
      <c r="E211" s="1" t="s">
        <v>171</v>
      </c>
      <c r="F211" s="1" t="s">
        <v>143</v>
      </c>
    </row>
    <row r="212" spans="1:6" x14ac:dyDescent="0.3">
      <c r="A212" s="1">
        <v>211</v>
      </c>
      <c r="B212" s="2">
        <v>493735.726117999</v>
      </c>
      <c r="C212" s="2">
        <v>5180814.9473799802</v>
      </c>
      <c r="D212" s="1" t="s">
        <v>1709</v>
      </c>
      <c r="E212" s="1" t="s">
        <v>165</v>
      </c>
      <c r="F212" s="1" t="s">
        <v>165</v>
      </c>
    </row>
    <row r="213" spans="1:6" x14ac:dyDescent="0.3">
      <c r="A213" s="1">
        <v>212</v>
      </c>
      <c r="B213" s="2">
        <v>493767.65054800001</v>
      </c>
      <c r="C213" s="2">
        <v>5180830.3601299804</v>
      </c>
      <c r="D213" s="1" t="s">
        <v>1709</v>
      </c>
      <c r="E213" s="1" t="s">
        <v>165</v>
      </c>
      <c r="F213" s="1" t="s">
        <v>165</v>
      </c>
    </row>
    <row r="214" spans="1:6" x14ac:dyDescent="0.3">
      <c r="A214" s="1">
        <v>213</v>
      </c>
      <c r="B214" s="2">
        <v>493799.55908699799</v>
      </c>
      <c r="C214" s="2">
        <v>5180830.5493200002</v>
      </c>
      <c r="D214" s="1" t="s">
        <v>1709</v>
      </c>
      <c r="E214" s="1" t="s">
        <v>165</v>
      </c>
      <c r="F214" s="1" t="s">
        <v>165</v>
      </c>
    </row>
    <row r="215" spans="1:6" x14ac:dyDescent="0.3">
      <c r="A215" s="1">
        <v>214</v>
      </c>
      <c r="B215" s="2">
        <v>493831.45094800001</v>
      </c>
      <c r="C215" s="2">
        <v>5180814.5148600005</v>
      </c>
      <c r="D215" s="1" t="s">
        <v>143</v>
      </c>
      <c r="E215" s="1" t="s">
        <v>143</v>
      </c>
      <c r="F215" s="1" t="s">
        <v>165</v>
      </c>
    </row>
    <row r="216" spans="1:6" x14ac:dyDescent="0.3">
      <c r="A216" s="1">
        <v>215</v>
      </c>
      <c r="B216" s="2">
        <v>493859.74745999801</v>
      </c>
      <c r="C216" s="2">
        <v>5180844.1624800004</v>
      </c>
      <c r="D216" s="1" t="s">
        <v>143</v>
      </c>
      <c r="E216" s="1" t="s">
        <v>143</v>
      </c>
      <c r="F216" s="1" t="s">
        <v>165</v>
      </c>
    </row>
    <row r="217" spans="1:6" x14ac:dyDescent="0.3">
      <c r="A217" s="1">
        <v>216</v>
      </c>
      <c r="B217" s="2">
        <v>493895.294181998</v>
      </c>
      <c r="C217" s="2">
        <v>5180840.45218</v>
      </c>
      <c r="D217" s="1" t="s">
        <v>143</v>
      </c>
      <c r="E217" s="1" t="s">
        <v>143</v>
      </c>
      <c r="F217" s="1" t="s">
        <v>143</v>
      </c>
    </row>
    <row r="218" spans="1:6" x14ac:dyDescent="0.3">
      <c r="A218" s="1">
        <v>217</v>
      </c>
      <c r="B218" s="2">
        <v>493927.19838900003</v>
      </c>
      <c r="C218" s="2">
        <v>5180836.4194099903</v>
      </c>
      <c r="D218" s="1" t="s">
        <v>143</v>
      </c>
      <c r="E218" s="1" t="s">
        <v>143</v>
      </c>
      <c r="F218" s="1" t="s">
        <v>143</v>
      </c>
    </row>
    <row r="219" spans="1:6" x14ac:dyDescent="0.3">
      <c r="A219" s="1">
        <v>218</v>
      </c>
      <c r="B219" s="2">
        <v>493959.097828998</v>
      </c>
      <c r="C219" s="2">
        <v>5180827.6085700002</v>
      </c>
      <c r="D219" s="1" t="s">
        <v>143</v>
      </c>
      <c r="E219" s="1" t="s">
        <v>143</v>
      </c>
      <c r="F219" s="1" t="s">
        <v>171</v>
      </c>
    </row>
    <row r="220" spans="1:6" x14ac:dyDescent="0.3">
      <c r="A220" s="1">
        <v>219</v>
      </c>
      <c r="B220" s="2">
        <v>493991.00748700002</v>
      </c>
      <c r="C220" s="2">
        <v>5180828.91</v>
      </c>
      <c r="D220" s="1" t="s">
        <v>143</v>
      </c>
      <c r="E220" s="1" t="s">
        <v>143</v>
      </c>
      <c r="F220" s="1" t="s">
        <v>171</v>
      </c>
    </row>
    <row r="221" spans="1:6" x14ac:dyDescent="0.3">
      <c r="A221" s="1">
        <v>220</v>
      </c>
      <c r="B221" s="2">
        <v>494022.916354999</v>
      </c>
      <c r="C221" s="2">
        <v>5180829.4337499803</v>
      </c>
      <c r="D221" s="1" t="s">
        <v>143</v>
      </c>
      <c r="E221" s="1" t="s">
        <v>143</v>
      </c>
      <c r="F221" s="1" t="s">
        <v>165</v>
      </c>
    </row>
    <row r="222" spans="1:6" x14ac:dyDescent="0.3">
      <c r="A222" s="1">
        <v>221</v>
      </c>
      <c r="B222" s="2">
        <v>494054.817732998</v>
      </c>
      <c r="C222" s="2">
        <v>5180822.4013599902</v>
      </c>
      <c r="D222" s="1" t="s">
        <v>143</v>
      </c>
      <c r="E222" s="1" t="s">
        <v>143</v>
      </c>
      <c r="F222" s="1" t="s">
        <v>165</v>
      </c>
    </row>
    <row r="223" spans="1:6" x14ac:dyDescent="0.3">
      <c r="A223" s="1">
        <v>222</v>
      </c>
      <c r="B223" s="2">
        <v>494086.744038</v>
      </c>
      <c r="C223" s="2">
        <v>5180840.59387</v>
      </c>
      <c r="D223" s="1" t="s">
        <v>143</v>
      </c>
      <c r="E223" s="1" t="s">
        <v>143</v>
      </c>
      <c r="F223" s="1" t="s">
        <v>165</v>
      </c>
    </row>
    <row r="224" spans="1:6" x14ac:dyDescent="0.3">
      <c r="A224" s="1">
        <v>223</v>
      </c>
      <c r="B224" s="2">
        <v>494118.627680998</v>
      </c>
      <c r="C224" s="2">
        <v>5180815.4489200003</v>
      </c>
      <c r="D224" s="1" t="s">
        <v>169</v>
      </c>
      <c r="E224" s="1" t="s">
        <v>171</v>
      </c>
      <c r="F224" s="1" t="s">
        <v>171</v>
      </c>
    </row>
    <row r="225" spans="1:6" x14ac:dyDescent="0.3">
      <c r="A225" s="1">
        <v>224</v>
      </c>
      <c r="B225" s="2">
        <v>494150.549497</v>
      </c>
      <c r="C225" s="2">
        <v>5180829.1968799904</v>
      </c>
      <c r="D225" s="1" t="s">
        <v>169</v>
      </c>
      <c r="E225" s="1" t="s">
        <v>143</v>
      </c>
      <c r="F225" s="1" t="s">
        <v>165</v>
      </c>
    </row>
    <row r="226" spans="1:6" x14ac:dyDescent="0.3">
      <c r="A226" s="1">
        <v>225</v>
      </c>
      <c r="B226" s="2">
        <v>493412.658734</v>
      </c>
      <c r="C226" s="2">
        <v>5180872.0767299803</v>
      </c>
      <c r="D226" s="1" t="s">
        <v>169</v>
      </c>
      <c r="E226" s="1" t="s">
        <v>165</v>
      </c>
      <c r="F226" s="1" t="s">
        <v>165</v>
      </c>
    </row>
    <row r="227" spans="1:6" x14ac:dyDescent="0.3">
      <c r="A227" s="1">
        <v>226</v>
      </c>
      <c r="B227" s="2">
        <v>493445.76270899799</v>
      </c>
      <c r="C227" s="2">
        <v>5180867.1087600002</v>
      </c>
      <c r="D227" s="1" t="s">
        <v>1709</v>
      </c>
      <c r="E227" s="1" t="s">
        <v>165</v>
      </c>
      <c r="F227" s="1" t="s">
        <v>165</v>
      </c>
    </row>
    <row r="228" spans="1:6" x14ac:dyDescent="0.3">
      <c r="A228" s="1">
        <v>227</v>
      </c>
      <c r="B228" s="2">
        <v>493478.459027</v>
      </c>
      <c r="C228" s="2">
        <v>5180856.1175499903</v>
      </c>
      <c r="D228" s="1" t="s">
        <v>143</v>
      </c>
      <c r="E228" s="1" t="s">
        <v>143</v>
      </c>
      <c r="F228" s="1" t="s">
        <v>165</v>
      </c>
    </row>
    <row r="229" spans="1:6" x14ac:dyDescent="0.3">
      <c r="A229" s="1">
        <v>228</v>
      </c>
      <c r="B229" s="2">
        <v>493508.38215899799</v>
      </c>
      <c r="C229" s="2">
        <v>5180871.1945700003</v>
      </c>
      <c r="D229" s="1" t="s">
        <v>170</v>
      </c>
      <c r="E229" s="1" t="s">
        <v>170</v>
      </c>
      <c r="F229" s="1" t="s">
        <v>165</v>
      </c>
    </row>
    <row r="230" spans="1:6" x14ac:dyDescent="0.3">
      <c r="A230" s="1">
        <v>229</v>
      </c>
      <c r="B230" s="2">
        <v>493540.27207200002</v>
      </c>
      <c r="C230" s="2">
        <v>5180854.2695899904</v>
      </c>
      <c r="D230" s="1" t="s">
        <v>163</v>
      </c>
      <c r="E230" s="1" t="s">
        <v>171</v>
      </c>
      <c r="F230" s="1" t="s">
        <v>165</v>
      </c>
    </row>
    <row r="231" spans="1:6" x14ac:dyDescent="0.3">
      <c r="A231" s="1">
        <v>230</v>
      </c>
      <c r="B231" s="2">
        <v>493572.190846999</v>
      </c>
      <c r="C231" s="2">
        <v>5180864.12519</v>
      </c>
      <c r="D231" s="1" t="s">
        <v>170</v>
      </c>
      <c r="E231" s="1" t="s">
        <v>170</v>
      </c>
      <c r="F231" s="1" t="s">
        <v>165</v>
      </c>
    </row>
    <row r="232" spans="1:6" x14ac:dyDescent="0.3">
      <c r="A232" s="1">
        <v>231</v>
      </c>
      <c r="B232" s="2">
        <v>493604.093411999</v>
      </c>
      <c r="C232" s="2">
        <v>5180858.8683700003</v>
      </c>
      <c r="D232" s="1" t="s">
        <v>166</v>
      </c>
      <c r="E232" s="1" t="s">
        <v>143</v>
      </c>
      <c r="F232" s="1" t="s">
        <v>143</v>
      </c>
    </row>
    <row r="233" spans="1:6" x14ac:dyDescent="0.3">
      <c r="A233" s="1">
        <v>232</v>
      </c>
      <c r="B233" s="2">
        <v>493642.625925</v>
      </c>
      <c r="C233" s="2">
        <v>5180861.3212599903</v>
      </c>
      <c r="D233" s="1" t="s">
        <v>170</v>
      </c>
      <c r="E233" s="1" t="s">
        <v>170</v>
      </c>
      <c r="F233" s="1" t="s">
        <v>143</v>
      </c>
    </row>
    <row r="234" spans="1:6" x14ac:dyDescent="0.3">
      <c r="A234" s="1">
        <v>233</v>
      </c>
      <c r="B234" s="2">
        <v>493667.907851998</v>
      </c>
      <c r="C234" s="2">
        <v>5180857.0227399804</v>
      </c>
      <c r="D234" s="1" t="s">
        <v>170</v>
      </c>
      <c r="E234" s="1" t="s">
        <v>170</v>
      </c>
      <c r="F234" s="1" t="s">
        <v>143</v>
      </c>
    </row>
    <row r="235" spans="1:6" x14ac:dyDescent="0.3">
      <c r="A235" s="1">
        <v>234</v>
      </c>
      <c r="B235" s="2">
        <v>493699.82406800002</v>
      </c>
      <c r="C235" s="2">
        <v>5180864.6565899802</v>
      </c>
      <c r="D235" s="1" t="s">
        <v>143</v>
      </c>
      <c r="E235" s="1" t="s">
        <v>143</v>
      </c>
      <c r="F235" s="1" t="s">
        <v>143</v>
      </c>
    </row>
    <row r="236" spans="1:6" x14ac:dyDescent="0.3">
      <c r="A236" s="1">
        <v>235</v>
      </c>
      <c r="B236" s="2">
        <v>493731.73648899799</v>
      </c>
      <c r="C236" s="2">
        <v>5180868.7346999804</v>
      </c>
      <c r="D236" s="1" t="s">
        <v>143</v>
      </c>
      <c r="E236" s="1" t="s">
        <v>143</v>
      </c>
      <c r="F236" s="1" t="s">
        <v>143</v>
      </c>
    </row>
    <row r="237" spans="1:6" x14ac:dyDescent="0.3">
      <c r="A237" s="1">
        <v>236</v>
      </c>
      <c r="B237" s="2">
        <v>493763.62173200003</v>
      </c>
      <c r="C237" s="2">
        <v>5180846.6992800003</v>
      </c>
      <c r="D237" s="1" t="s">
        <v>169</v>
      </c>
      <c r="E237" s="1" t="s">
        <v>143</v>
      </c>
      <c r="F237" s="1" t="s">
        <v>143</v>
      </c>
    </row>
    <row r="238" spans="1:6" x14ac:dyDescent="0.3">
      <c r="A238" s="1">
        <v>237</v>
      </c>
      <c r="B238" s="2">
        <v>493798.241069999</v>
      </c>
      <c r="C238" s="2">
        <v>5180860.3842399903</v>
      </c>
      <c r="D238" s="1" t="s">
        <v>169</v>
      </c>
      <c r="E238" s="1" t="s">
        <v>171</v>
      </c>
      <c r="F238" s="1" t="s">
        <v>143</v>
      </c>
    </row>
    <row r="239" spans="1:6" x14ac:dyDescent="0.3">
      <c r="A239" s="1">
        <v>238</v>
      </c>
      <c r="B239" s="2">
        <v>493827.45429000002</v>
      </c>
      <c r="C239" s="2">
        <v>5180862.3015200002</v>
      </c>
      <c r="D239" s="1" t="s">
        <v>170</v>
      </c>
      <c r="E239" s="1" t="s">
        <v>170</v>
      </c>
      <c r="F239" s="1" t="s">
        <v>143</v>
      </c>
    </row>
    <row r="240" spans="1:6" x14ac:dyDescent="0.3">
      <c r="A240" s="1">
        <v>239</v>
      </c>
      <c r="B240" s="2">
        <v>493858.43561599799</v>
      </c>
      <c r="C240" s="2">
        <v>5180848.0880899904</v>
      </c>
      <c r="D240" s="1" t="s">
        <v>143</v>
      </c>
      <c r="E240" s="1" t="s">
        <v>143</v>
      </c>
      <c r="F240" s="1" t="s">
        <v>165</v>
      </c>
    </row>
    <row r="241" spans="1:6" x14ac:dyDescent="0.3">
      <c r="A241" s="1">
        <v>240</v>
      </c>
      <c r="B241" s="2">
        <v>493884.760519</v>
      </c>
      <c r="C241" s="2">
        <v>5180880.6179999802</v>
      </c>
      <c r="D241" s="1" t="s">
        <v>143</v>
      </c>
      <c r="E241" s="1" t="s">
        <v>143</v>
      </c>
      <c r="F241" s="1" t="s">
        <v>143</v>
      </c>
    </row>
    <row r="242" spans="1:6" x14ac:dyDescent="0.3">
      <c r="A242" s="1">
        <v>241</v>
      </c>
      <c r="B242" s="2">
        <v>493923.18883200001</v>
      </c>
      <c r="C242" s="2">
        <v>5180872.2048300002</v>
      </c>
      <c r="D242" s="1" t="s">
        <v>143</v>
      </c>
      <c r="E242" s="1" t="s">
        <v>143</v>
      </c>
      <c r="F242" s="1" t="s">
        <v>143</v>
      </c>
    </row>
    <row r="243" spans="1:6" x14ac:dyDescent="0.3">
      <c r="A243" s="1">
        <v>242</v>
      </c>
      <c r="B243" s="2">
        <v>493955.09288900002</v>
      </c>
      <c r="C243" s="2">
        <v>5180868.1722100005</v>
      </c>
      <c r="D243" s="1" t="s">
        <v>143</v>
      </c>
      <c r="E243" s="1" t="s">
        <v>143</v>
      </c>
      <c r="F243" s="1" t="s">
        <v>143</v>
      </c>
    </row>
    <row r="244" spans="1:6" x14ac:dyDescent="0.3">
      <c r="A244" s="1">
        <v>243</v>
      </c>
      <c r="B244" s="2">
        <v>493986.992199998</v>
      </c>
      <c r="C244" s="2">
        <v>5180859.3615100002</v>
      </c>
      <c r="D244" s="1" t="s">
        <v>166</v>
      </c>
      <c r="E244" s="1" t="s">
        <v>143</v>
      </c>
      <c r="F244" s="1" t="s">
        <v>143</v>
      </c>
    </row>
    <row r="245" spans="1:6" x14ac:dyDescent="0.3">
      <c r="A245" s="1">
        <v>244</v>
      </c>
      <c r="B245" s="2">
        <v>494016.170361</v>
      </c>
      <c r="C245" s="2">
        <v>5180863.3944100002</v>
      </c>
      <c r="D245" s="1" t="s">
        <v>166</v>
      </c>
      <c r="E245" s="1" t="s">
        <v>143</v>
      </c>
      <c r="F245" s="1" t="s">
        <v>143</v>
      </c>
    </row>
    <row r="246" spans="1:6" x14ac:dyDescent="0.3">
      <c r="A246" s="1">
        <v>245</v>
      </c>
      <c r="B246" s="2">
        <v>494050.810379998</v>
      </c>
      <c r="C246" s="2">
        <v>5180861.1869900003</v>
      </c>
      <c r="D246" s="1" t="s">
        <v>143</v>
      </c>
      <c r="E246" s="1" t="s">
        <v>143</v>
      </c>
      <c r="F246" s="1" t="s">
        <v>165</v>
      </c>
    </row>
    <row r="247" spans="1:6" x14ac:dyDescent="0.3">
      <c r="A247" s="1">
        <v>246</v>
      </c>
      <c r="B247" s="2">
        <v>494082.71162100002</v>
      </c>
      <c r="C247" s="2">
        <v>5180854.1547499904</v>
      </c>
      <c r="D247" s="1" t="s">
        <v>143</v>
      </c>
      <c r="E247" s="1" t="s">
        <v>143</v>
      </c>
      <c r="F247" s="1" t="s">
        <v>165</v>
      </c>
    </row>
    <row r="248" spans="1:6" x14ac:dyDescent="0.3">
      <c r="A248" s="1">
        <v>247</v>
      </c>
      <c r="B248" s="2">
        <v>494114.637672999</v>
      </c>
      <c r="C248" s="2">
        <v>5180872.3474000003</v>
      </c>
      <c r="D248" s="1" t="s">
        <v>143</v>
      </c>
      <c r="E248" s="1" t="s">
        <v>143</v>
      </c>
      <c r="F248" s="1" t="s">
        <v>171</v>
      </c>
    </row>
    <row r="249" spans="1:6" x14ac:dyDescent="0.3">
      <c r="A249" s="1">
        <v>248</v>
      </c>
      <c r="B249" s="2">
        <v>494145.15560300002</v>
      </c>
      <c r="C249" s="2">
        <v>5180849.02348</v>
      </c>
      <c r="D249" s="1" t="s">
        <v>143</v>
      </c>
      <c r="E249" s="1" t="s">
        <v>143</v>
      </c>
      <c r="F249" s="1" t="s">
        <v>165</v>
      </c>
    </row>
    <row r="250" spans="1:6" x14ac:dyDescent="0.3">
      <c r="A250" s="1">
        <v>249</v>
      </c>
      <c r="B250" s="2">
        <v>493445.578717998</v>
      </c>
      <c r="C250" s="2">
        <v>5180889.9313700004</v>
      </c>
      <c r="D250" s="1" t="s">
        <v>1709</v>
      </c>
      <c r="E250" s="1" t="s">
        <v>165</v>
      </c>
      <c r="F250" s="1" t="s">
        <v>165</v>
      </c>
    </row>
    <row r="251" spans="1:6" x14ac:dyDescent="0.3">
      <c r="A251" s="1">
        <v>250</v>
      </c>
      <c r="B251" s="2">
        <v>493477.500961999</v>
      </c>
      <c r="C251" s="2">
        <v>5180903.0090199905</v>
      </c>
      <c r="D251" s="1" t="s">
        <v>1709</v>
      </c>
      <c r="E251" s="1" t="s">
        <v>165</v>
      </c>
      <c r="F251" s="1" t="s">
        <v>165</v>
      </c>
    </row>
    <row r="252" spans="1:6" x14ac:dyDescent="0.3">
      <c r="A252" s="1">
        <v>251</v>
      </c>
      <c r="B252" s="2">
        <v>493509.39061900001</v>
      </c>
      <c r="C252" s="2">
        <v>5180886.0838599904</v>
      </c>
      <c r="D252" s="1" t="s">
        <v>170</v>
      </c>
      <c r="E252" s="1" t="s">
        <v>170</v>
      </c>
      <c r="F252" s="1" t="s">
        <v>143</v>
      </c>
    </row>
    <row r="253" spans="1:6" x14ac:dyDescent="0.3">
      <c r="A253" s="1">
        <v>252</v>
      </c>
      <c r="B253" s="2">
        <v>493543.70833300002</v>
      </c>
      <c r="C253" s="2">
        <v>5180893.1404100005</v>
      </c>
      <c r="D253" s="1" t="s">
        <v>170</v>
      </c>
      <c r="E253" s="1" t="s">
        <v>170</v>
      </c>
      <c r="F253" s="1" t="s">
        <v>165</v>
      </c>
    </row>
    <row r="254" spans="1:6" x14ac:dyDescent="0.3">
      <c r="A254" s="1">
        <v>253</v>
      </c>
      <c r="B254" s="2">
        <v>493573.21164499799</v>
      </c>
      <c r="C254" s="2">
        <v>5180890.6823100001</v>
      </c>
      <c r="D254" s="1" t="s">
        <v>170</v>
      </c>
      <c r="E254" s="1" t="s">
        <v>170</v>
      </c>
      <c r="F254" s="1" t="s">
        <v>165</v>
      </c>
    </row>
    <row r="255" spans="1:6" x14ac:dyDescent="0.3">
      <c r="A255" s="1">
        <v>254</v>
      </c>
      <c r="B255" s="2">
        <v>493605.127092999</v>
      </c>
      <c r="C255" s="2">
        <v>5180897.6489199903</v>
      </c>
      <c r="D255" s="1" t="s">
        <v>170</v>
      </c>
      <c r="E255" s="1" t="s">
        <v>170</v>
      </c>
      <c r="F255" s="1" t="s">
        <v>165</v>
      </c>
    </row>
    <row r="256" spans="1:6" x14ac:dyDescent="0.3">
      <c r="A256" s="1">
        <v>255</v>
      </c>
      <c r="B256" s="2">
        <v>493637.025738</v>
      </c>
      <c r="C256" s="2">
        <v>5180888.8363600001</v>
      </c>
      <c r="D256" s="1" t="s">
        <v>143</v>
      </c>
      <c r="E256" s="1" t="s">
        <v>143</v>
      </c>
      <c r="F256" s="1" t="s">
        <v>143</v>
      </c>
    </row>
    <row r="257" spans="1:6" x14ac:dyDescent="0.3">
      <c r="A257" s="1">
        <v>256</v>
      </c>
      <c r="B257" s="2">
        <v>493668.941824999</v>
      </c>
      <c r="C257" s="2">
        <v>5180896.47004</v>
      </c>
      <c r="D257" s="1" t="s">
        <v>143</v>
      </c>
      <c r="E257" s="1" t="s">
        <v>143</v>
      </c>
      <c r="F257" s="1" t="s">
        <v>143</v>
      </c>
    </row>
    <row r="258" spans="1:6" x14ac:dyDescent="0.3">
      <c r="A258" s="1">
        <v>257</v>
      </c>
      <c r="B258" s="2">
        <v>493700.854097998</v>
      </c>
      <c r="C258" s="2">
        <v>5180900.5479899803</v>
      </c>
      <c r="D258" s="1" t="s">
        <v>143</v>
      </c>
      <c r="E258" s="1" t="s">
        <v>143</v>
      </c>
      <c r="F258" s="1" t="s">
        <v>143</v>
      </c>
    </row>
    <row r="259" spans="1:6" x14ac:dyDescent="0.3">
      <c r="A259" s="1">
        <v>258</v>
      </c>
      <c r="B259" s="2">
        <v>493732.739057998</v>
      </c>
      <c r="C259" s="2">
        <v>5180878.5124000004</v>
      </c>
      <c r="D259" s="1" t="s">
        <v>143</v>
      </c>
      <c r="E259" s="1" t="s">
        <v>143</v>
      </c>
      <c r="F259" s="1" t="s">
        <v>143</v>
      </c>
    </row>
    <row r="260" spans="1:6" x14ac:dyDescent="0.3">
      <c r="A260" s="1">
        <v>259</v>
      </c>
      <c r="B260" s="2">
        <v>493764.663158999</v>
      </c>
      <c r="C260" s="2">
        <v>5180893.9251399804</v>
      </c>
      <c r="D260" s="1" t="s">
        <v>169</v>
      </c>
      <c r="E260" s="1" t="s">
        <v>143</v>
      </c>
      <c r="F260" s="1" t="s">
        <v>143</v>
      </c>
    </row>
    <row r="261" spans="1:6" x14ac:dyDescent="0.3">
      <c r="A261" s="1">
        <v>260</v>
      </c>
      <c r="B261" s="2">
        <v>493796.571358999</v>
      </c>
      <c r="C261" s="2">
        <v>5180894.1143199904</v>
      </c>
      <c r="D261" s="1" t="s">
        <v>169</v>
      </c>
      <c r="E261" s="1" t="s">
        <v>143</v>
      </c>
      <c r="F261" s="1" t="s">
        <v>143</v>
      </c>
    </row>
    <row r="262" spans="1:6" x14ac:dyDescent="0.3">
      <c r="A262" s="1">
        <v>261</v>
      </c>
      <c r="B262" s="2">
        <v>493828.46287400002</v>
      </c>
      <c r="C262" s="2">
        <v>5180878.0798399802</v>
      </c>
      <c r="D262" s="1" t="s">
        <v>170</v>
      </c>
      <c r="E262" s="1" t="s">
        <v>170</v>
      </c>
      <c r="F262" s="1" t="s">
        <v>143</v>
      </c>
    </row>
    <row r="263" spans="1:6" x14ac:dyDescent="0.3">
      <c r="A263" s="1">
        <v>262</v>
      </c>
      <c r="B263" s="2">
        <v>493860.40082600003</v>
      </c>
      <c r="C263" s="2">
        <v>5180907.2722300002</v>
      </c>
      <c r="D263" s="1" t="s">
        <v>143</v>
      </c>
      <c r="E263" s="1" t="s">
        <v>143</v>
      </c>
      <c r="F263" s="1" t="s">
        <v>143</v>
      </c>
    </row>
    <row r="264" spans="1:6" x14ac:dyDescent="0.3">
      <c r="A264" s="1">
        <v>263</v>
      </c>
      <c r="B264" s="2">
        <v>493892.30544600001</v>
      </c>
      <c r="C264" s="2">
        <v>5180904.0171299903</v>
      </c>
      <c r="D264" s="1" t="s">
        <v>143</v>
      </c>
      <c r="E264" s="1" t="s">
        <v>143</v>
      </c>
      <c r="F264" s="1" t="s">
        <v>143</v>
      </c>
    </row>
    <row r="265" spans="1:6" x14ac:dyDescent="0.3">
      <c r="A265" s="1">
        <v>264</v>
      </c>
      <c r="B265" s="2">
        <v>493924.20931300003</v>
      </c>
      <c r="C265" s="2">
        <v>5180899.9843499903</v>
      </c>
      <c r="D265" s="1" t="s">
        <v>143</v>
      </c>
      <c r="E265" s="1" t="s">
        <v>143</v>
      </c>
      <c r="F265" s="1" t="s">
        <v>143</v>
      </c>
    </row>
    <row r="266" spans="1:6" x14ac:dyDescent="0.3">
      <c r="A266" s="1">
        <v>265</v>
      </c>
      <c r="B266" s="2">
        <v>493957.474071</v>
      </c>
      <c r="C266" s="2">
        <v>5180890.2630399903</v>
      </c>
      <c r="D266" s="1" t="s">
        <v>143</v>
      </c>
      <c r="E266" s="1" t="s">
        <v>143</v>
      </c>
      <c r="F266" s="1" t="s">
        <v>143</v>
      </c>
    </row>
    <row r="267" spans="1:6" x14ac:dyDescent="0.3">
      <c r="A267" s="1">
        <v>266</v>
      </c>
      <c r="B267" s="2">
        <v>493988.01773100003</v>
      </c>
      <c r="C267" s="2">
        <v>5180892.4748999802</v>
      </c>
      <c r="D267" s="1" t="s">
        <v>143</v>
      </c>
      <c r="E267" s="1" t="s">
        <v>143</v>
      </c>
      <c r="F267" s="1" t="s">
        <v>143</v>
      </c>
    </row>
    <row r="268" spans="1:6" x14ac:dyDescent="0.3">
      <c r="A268" s="1">
        <v>267</v>
      </c>
      <c r="B268" s="2">
        <v>494019.926261999</v>
      </c>
      <c r="C268" s="2">
        <v>5180892.9986300003</v>
      </c>
      <c r="D268" s="1" t="s">
        <v>143</v>
      </c>
      <c r="E268" s="1" t="s">
        <v>143</v>
      </c>
      <c r="F268" s="1" t="s">
        <v>143</v>
      </c>
    </row>
    <row r="269" spans="1:6" x14ac:dyDescent="0.3">
      <c r="A269" s="1">
        <v>268</v>
      </c>
      <c r="B269" s="2">
        <v>494051.827297999</v>
      </c>
      <c r="C269" s="2">
        <v>5180885.9662300004</v>
      </c>
      <c r="D269" s="1" t="s">
        <v>143</v>
      </c>
      <c r="E269" s="1" t="s">
        <v>143</v>
      </c>
      <c r="F269" s="1" t="s">
        <v>165</v>
      </c>
    </row>
    <row r="270" spans="1:6" x14ac:dyDescent="0.3">
      <c r="A270" s="1">
        <v>269</v>
      </c>
      <c r="B270" s="2">
        <v>494083.75327500002</v>
      </c>
      <c r="C270" s="2">
        <v>5180904.1587199904</v>
      </c>
      <c r="D270" s="1" t="s">
        <v>165</v>
      </c>
      <c r="E270" s="1" t="s">
        <v>165</v>
      </c>
      <c r="F270" s="1" t="s">
        <v>165</v>
      </c>
    </row>
    <row r="271" spans="1:6" x14ac:dyDescent="0.3">
      <c r="A271" s="1">
        <v>270</v>
      </c>
      <c r="B271" s="2">
        <v>494115.63656700001</v>
      </c>
      <c r="C271" s="2">
        <v>5180879.0137499804</v>
      </c>
      <c r="D271" s="1" t="s">
        <v>143</v>
      </c>
      <c r="E271" s="1" t="s">
        <v>143</v>
      </c>
      <c r="F271" s="1" t="s">
        <v>171</v>
      </c>
    </row>
    <row r="272" spans="1:6" x14ac:dyDescent="0.3">
      <c r="A272" s="1">
        <v>271</v>
      </c>
      <c r="B272" s="2">
        <v>494147.55805200001</v>
      </c>
      <c r="C272" s="2">
        <v>5180892.7616900001</v>
      </c>
      <c r="D272" s="1" t="s">
        <v>169</v>
      </c>
      <c r="E272" s="1" t="s">
        <v>165</v>
      </c>
      <c r="F272" s="1" t="s">
        <v>165</v>
      </c>
    </row>
    <row r="273" spans="1:6" x14ac:dyDescent="0.3">
      <c r="A273" s="1">
        <v>272</v>
      </c>
      <c r="B273" s="2">
        <v>493466.52908200002</v>
      </c>
      <c r="C273" s="2">
        <v>5180921.6894899802</v>
      </c>
      <c r="D273" s="1" t="s">
        <v>165</v>
      </c>
      <c r="E273" s="1" t="s">
        <v>165</v>
      </c>
      <c r="F273" s="1" t="s">
        <v>165</v>
      </c>
    </row>
    <row r="274" spans="1:6" x14ac:dyDescent="0.3">
      <c r="A274" s="1">
        <v>273</v>
      </c>
      <c r="B274" s="2">
        <v>493498.45111099799</v>
      </c>
      <c r="C274" s="2">
        <v>5180934.76724</v>
      </c>
      <c r="D274" s="1" t="s">
        <v>165</v>
      </c>
      <c r="E274" s="1" t="s">
        <v>165</v>
      </c>
      <c r="F274" s="1" t="s">
        <v>165</v>
      </c>
    </row>
    <row r="275" spans="1:6" x14ac:dyDescent="0.3">
      <c r="A275" s="1">
        <v>274</v>
      </c>
      <c r="B275" s="2">
        <v>493530.34065799799</v>
      </c>
      <c r="C275" s="2">
        <v>5180917.8421999803</v>
      </c>
      <c r="D275" s="1" t="s">
        <v>143</v>
      </c>
      <c r="E275" s="1" t="s">
        <v>143</v>
      </c>
      <c r="F275" s="1" t="s">
        <v>143</v>
      </c>
    </row>
    <row r="276" spans="1:6" x14ac:dyDescent="0.3">
      <c r="A276" s="1">
        <v>275</v>
      </c>
      <c r="B276" s="2">
        <v>493560.659740998</v>
      </c>
      <c r="C276" s="2">
        <v>5180928.8972899904</v>
      </c>
      <c r="D276" s="1" t="s">
        <v>143</v>
      </c>
      <c r="E276" s="1" t="s">
        <v>143</v>
      </c>
      <c r="F276" s="1" t="s">
        <v>143</v>
      </c>
    </row>
    <row r="277" spans="1:6" x14ac:dyDescent="0.3">
      <c r="A277" s="1">
        <v>276</v>
      </c>
      <c r="B277" s="2">
        <v>493594.16132999799</v>
      </c>
      <c r="C277" s="2">
        <v>5180922.4408799903</v>
      </c>
      <c r="D277" s="1" t="s">
        <v>143</v>
      </c>
      <c r="E277" s="1" t="s">
        <v>143</v>
      </c>
      <c r="F277" s="1" t="s">
        <v>143</v>
      </c>
    </row>
    <row r="278" spans="1:6" x14ac:dyDescent="0.3">
      <c r="A278" s="1">
        <v>277</v>
      </c>
      <c r="B278" s="2">
        <v>493626.07658499799</v>
      </c>
      <c r="C278" s="2">
        <v>5180929.4075999903</v>
      </c>
      <c r="D278" s="1" t="s">
        <v>170</v>
      </c>
      <c r="E278" s="1" t="s">
        <v>170</v>
      </c>
      <c r="F278" s="1" t="s">
        <v>143</v>
      </c>
    </row>
    <row r="279" spans="1:6" x14ac:dyDescent="0.3">
      <c r="A279" s="1">
        <v>278</v>
      </c>
      <c r="B279" s="2">
        <v>493657.97509099799</v>
      </c>
      <c r="C279" s="2">
        <v>5180920.5951500004</v>
      </c>
      <c r="D279" s="1" t="s">
        <v>143</v>
      </c>
      <c r="E279" s="1" t="s">
        <v>143</v>
      </c>
      <c r="F279" s="1" t="s">
        <v>143</v>
      </c>
    </row>
    <row r="280" spans="1:6" x14ac:dyDescent="0.3">
      <c r="A280" s="1">
        <v>279</v>
      </c>
      <c r="B280" s="2">
        <v>493690.95224100002</v>
      </c>
      <c r="C280" s="2">
        <v>5180926.7128600003</v>
      </c>
      <c r="D280" s="1" t="s">
        <v>143</v>
      </c>
      <c r="E280" s="1" t="s">
        <v>143</v>
      </c>
      <c r="F280" s="1" t="s">
        <v>143</v>
      </c>
    </row>
    <row r="281" spans="1:6" x14ac:dyDescent="0.3">
      <c r="A281" s="1">
        <v>280</v>
      </c>
      <c r="B281" s="2">
        <v>493721.803071998</v>
      </c>
      <c r="C281" s="2">
        <v>5180932.3069900004</v>
      </c>
      <c r="D281" s="1" t="s">
        <v>143</v>
      </c>
      <c r="E281" s="1" t="s">
        <v>143</v>
      </c>
      <c r="F281" s="1" t="s">
        <v>143</v>
      </c>
    </row>
    <row r="282" spans="1:6" x14ac:dyDescent="0.3">
      <c r="A282" s="1">
        <v>281</v>
      </c>
      <c r="B282" s="2">
        <v>493754.887468</v>
      </c>
      <c r="C282" s="2">
        <v>5180909.4718399802</v>
      </c>
      <c r="D282" s="1" t="s">
        <v>170</v>
      </c>
      <c r="E282" s="1" t="s">
        <v>170</v>
      </c>
      <c r="F282" s="1" t="s">
        <v>143</v>
      </c>
    </row>
    <row r="283" spans="1:6" x14ac:dyDescent="0.3">
      <c r="A283" s="1">
        <v>282</v>
      </c>
      <c r="B283" s="2">
        <v>493785.611817998</v>
      </c>
      <c r="C283" s="2">
        <v>5180925.6843699804</v>
      </c>
      <c r="D283" s="1" t="s">
        <v>143</v>
      </c>
      <c r="E283" s="1" t="s">
        <v>143</v>
      </c>
      <c r="F283" s="1" t="s">
        <v>143</v>
      </c>
    </row>
    <row r="284" spans="1:6" x14ac:dyDescent="0.3">
      <c r="A284" s="1">
        <v>283</v>
      </c>
      <c r="B284" s="2">
        <v>493817.519848998</v>
      </c>
      <c r="C284" s="2">
        <v>5180925.87366</v>
      </c>
      <c r="D284" s="1" t="s">
        <v>143</v>
      </c>
      <c r="E284" s="1" t="s">
        <v>143</v>
      </c>
      <c r="F284" s="1" t="s">
        <v>143</v>
      </c>
    </row>
    <row r="285" spans="1:6" x14ac:dyDescent="0.3">
      <c r="A285" s="1">
        <v>284</v>
      </c>
      <c r="B285" s="2">
        <v>493849.41125</v>
      </c>
      <c r="C285" s="2">
        <v>5180909.8392899903</v>
      </c>
      <c r="D285" s="1" t="s">
        <v>143</v>
      </c>
      <c r="E285" s="1" t="s">
        <v>143</v>
      </c>
      <c r="F285" s="1" t="s">
        <v>143</v>
      </c>
    </row>
    <row r="286" spans="1:6" x14ac:dyDescent="0.3">
      <c r="A286" s="1">
        <v>285</v>
      </c>
      <c r="B286" s="2">
        <v>493881.348931999</v>
      </c>
      <c r="C286" s="2">
        <v>5180939.0317900004</v>
      </c>
      <c r="D286" s="1" t="s">
        <v>143</v>
      </c>
      <c r="E286" s="1" t="s">
        <v>143</v>
      </c>
      <c r="F286" s="1" t="s">
        <v>143</v>
      </c>
    </row>
    <row r="287" spans="1:6" x14ac:dyDescent="0.3">
      <c r="A287" s="1">
        <v>286</v>
      </c>
      <c r="B287" s="2">
        <v>493913.253394</v>
      </c>
      <c r="C287" s="2">
        <v>5180935.7768099904</v>
      </c>
      <c r="D287" s="1" t="s">
        <v>143</v>
      </c>
      <c r="E287" s="1" t="s">
        <v>143</v>
      </c>
      <c r="F287" s="1" t="s">
        <v>143</v>
      </c>
    </row>
    <row r="288" spans="1:6" x14ac:dyDescent="0.3">
      <c r="A288" s="1">
        <v>287</v>
      </c>
      <c r="B288" s="2">
        <v>493945.157106</v>
      </c>
      <c r="C288" s="2">
        <v>5180931.7441299902</v>
      </c>
      <c r="D288" s="1" t="s">
        <v>143</v>
      </c>
      <c r="E288" s="1" t="s">
        <v>143</v>
      </c>
      <c r="F288" s="1" t="s">
        <v>143</v>
      </c>
    </row>
    <row r="289" spans="1:6" x14ac:dyDescent="0.3">
      <c r="A289" s="1">
        <v>288</v>
      </c>
      <c r="B289" s="2">
        <v>493979.78699200001</v>
      </c>
      <c r="C289" s="2">
        <v>5180920.0508399904</v>
      </c>
      <c r="D289" s="1" t="s">
        <v>143</v>
      </c>
      <c r="E289" s="1" t="s">
        <v>143</v>
      </c>
      <c r="F289" s="1" t="s">
        <v>143</v>
      </c>
    </row>
    <row r="290" spans="1:6" x14ac:dyDescent="0.3">
      <c r="A290" s="1">
        <v>289</v>
      </c>
      <c r="B290" s="2">
        <v>494008.965211</v>
      </c>
      <c r="C290" s="2">
        <v>5180924.2349100001</v>
      </c>
      <c r="D290" s="1" t="s">
        <v>143</v>
      </c>
      <c r="E290" s="1" t="s">
        <v>143</v>
      </c>
      <c r="F290" s="1" t="s">
        <v>165</v>
      </c>
    </row>
    <row r="291" spans="1:6" x14ac:dyDescent="0.3">
      <c r="A291" s="1">
        <v>290</v>
      </c>
      <c r="B291" s="2">
        <v>494040.87357200001</v>
      </c>
      <c r="C291" s="2">
        <v>5180924.75875</v>
      </c>
      <c r="D291" s="1" t="s">
        <v>143</v>
      </c>
      <c r="E291" s="1" t="s">
        <v>143</v>
      </c>
      <c r="F291" s="1" t="s">
        <v>165</v>
      </c>
    </row>
    <row r="292" spans="1:6" x14ac:dyDescent="0.3">
      <c r="A292" s="1">
        <v>291</v>
      </c>
      <c r="B292" s="2">
        <v>494072.77446300001</v>
      </c>
      <c r="C292" s="2">
        <v>5180917.7264599903</v>
      </c>
      <c r="D292" s="1" t="s">
        <v>169</v>
      </c>
      <c r="E292" s="1" t="s">
        <v>143</v>
      </c>
      <c r="F292" s="1" t="s">
        <v>165</v>
      </c>
    </row>
    <row r="293" spans="1:6" x14ac:dyDescent="0.3">
      <c r="A293" s="1">
        <v>292</v>
      </c>
      <c r="B293" s="2">
        <v>494104.70020800002</v>
      </c>
      <c r="C293" s="2">
        <v>5180935.9190600002</v>
      </c>
      <c r="D293" s="1" t="s">
        <v>1709</v>
      </c>
      <c r="E293" s="1" t="s">
        <v>165</v>
      </c>
      <c r="F293" s="1" t="s">
        <v>165</v>
      </c>
    </row>
    <row r="294" spans="1:6" x14ac:dyDescent="0.3">
      <c r="A294" s="1">
        <v>293</v>
      </c>
      <c r="B294" s="2">
        <v>494136.58341800002</v>
      </c>
      <c r="C294" s="2">
        <v>5180910.7742100004</v>
      </c>
      <c r="D294" s="1" t="s">
        <v>143</v>
      </c>
      <c r="E294" s="1" t="s">
        <v>143</v>
      </c>
      <c r="F294" s="1" t="s">
        <v>171</v>
      </c>
    </row>
    <row r="295" spans="1:6" x14ac:dyDescent="0.3">
      <c r="A295" s="1">
        <v>297</v>
      </c>
      <c r="B295" s="2">
        <v>493470.68572100002</v>
      </c>
      <c r="C295" s="2">
        <v>5180953.4659200003</v>
      </c>
      <c r="D295" s="1" t="s">
        <v>165</v>
      </c>
      <c r="E295" s="1" t="s">
        <v>165</v>
      </c>
      <c r="F295" s="1" t="s">
        <v>165</v>
      </c>
    </row>
    <row r="296" spans="1:6" x14ac:dyDescent="0.3">
      <c r="A296" s="1">
        <v>298</v>
      </c>
      <c r="B296" s="2">
        <v>493502.60757300002</v>
      </c>
      <c r="C296" s="2">
        <v>5180966.5437000003</v>
      </c>
      <c r="D296" s="1" t="s">
        <v>143</v>
      </c>
      <c r="E296" s="1" t="s">
        <v>143</v>
      </c>
      <c r="F296" s="1" t="s">
        <v>165</v>
      </c>
    </row>
    <row r="297" spans="1:6" x14ac:dyDescent="0.3">
      <c r="A297" s="1">
        <v>299</v>
      </c>
      <c r="B297" s="2">
        <v>493534.496961998</v>
      </c>
      <c r="C297" s="2">
        <v>5180949.6186800003</v>
      </c>
      <c r="D297" s="1" t="s">
        <v>143</v>
      </c>
      <c r="E297" s="1" t="s">
        <v>143</v>
      </c>
      <c r="F297" s="1" t="s">
        <v>165</v>
      </c>
    </row>
    <row r="298" spans="1:6" x14ac:dyDescent="0.3">
      <c r="A298" s="1">
        <v>300</v>
      </c>
      <c r="B298" s="2">
        <v>493566.41524</v>
      </c>
      <c r="C298" s="2">
        <v>5180959.4742599903</v>
      </c>
      <c r="D298" s="1" t="s">
        <v>166</v>
      </c>
      <c r="E298" s="1" t="s">
        <v>165</v>
      </c>
      <c r="F298" s="1" t="s">
        <v>165</v>
      </c>
    </row>
    <row r="299" spans="1:6" x14ac:dyDescent="0.3">
      <c r="A299" s="1">
        <v>301</v>
      </c>
      <c r="B299" s="2">
        <v>493598.317293</v>
      </c>
      <c r="C299" s="2">
        <v>5180954.2174000004</v>
      </c>
      <c r="D299" s="1" t="s">
        <v>143</v>
      </c>
      <c r="E299" s="1" t="s">
        <v>143</v>
      </c>
      <c r="F299" s="1" t="s">
        <v>143</v>
      </c>
    </row>
    <row r="300" spans="1:6" x14ac:dyDescent="0.3">
      <c r="A300" s="1">
        <v>302</v>
      </c>
      <c r="B300" s="2">
        <v>493631.431901998</v>
      </c>
      <c r="C300" s="2">
        <v>5180959.5847699903</v>
      </c>
      <c r="D300" s="1" t="s">
        <v>143</v>
      </c>
      <c r="E300" s="1" t="s">
        <v>143</v>
      </c>
      <c r="F300" s="1" t="s">
        <v>143</v>
      </c>
    </row>
    <row r="301" spans="1:6" x14ac:dyDescent="0.3">
      <c r="A301" s="1">
        <v>303</v>
      </c>
      <c r="B301" s="2">
        <v>493663.33024500002</v>
      </c>
      <c r="C301" s="2">
        <v>5180951.1721900003</v>
      </c>
      <c r="D301" s="1" t="s">
        <v>143</v>
      </c>
      <c r="E301" s="1" t="s">
        <v>143</v>
      </c>
      <c r="F301" s="1" t="s">
        <v>143</v>
      </c>
    </row>
    <row r="302" spans="1:6" x14ac:dyDescent="0.3">
      <c r="A302" s="1">
        <v>304</v>
      </c>
      <c r="B302" s="2">
        <v>493694.04643400002</v>
      </c>
      <c r="C302" s="2">
        <v>5180960.0055299904</v>
      </c>
      <c r="D302" s="1" t="s">
        <v>143</v>
      </c>
      <c r="E302" s="1" t="s">
        <v>143</v>
      </c>
      <c r="F302" s="1" t="s">
        <v>143</v>
      </c>
    </row>
    <row r="303" spans="1:6" x14ac:dyDescent="0.3">
      <c r="A303" s="1">
        <v>305</v>
      </c>
      <c r="B303" s="2">
        <v>493725.95835299901</v>
      </c>
      <c r="C303" s="2">
        <v>5180964.0836100001</v>
      </c>
      <c r="D303" s="1" t="s">
        <v>143</v>
      </c>
      <c r="E303" s="1" t="s">
        <v>143</v>
      </c>
      <c r="F303" s="1" t="s">
        <v>143</v>
      </c>
    </row>
    <row r="304" spans="1:6" x14ac:dyDescent="0.3">
      <c r="A304" s="1">
        <v>306</v>
      </c>
      <c r="B304" s="2">
        <v>493757.84306599799</v>
      </c>
      <c r="C304" s="2">
        <v>5180942.0481599905</v>
      </c>
      <c r="D304" s="1" t="s">
        <v>143</v>
      </c>
      <c r="E304" s="1" t="s">
        <v>143</v>
      </c>
      <c r="F304" s="1" t="s">
        <v>143</v>
      </c>
    </row>
    <row r="305" spans="1:6" x14ac:dyDescent="0.3">
      <c r="A305" s="1">
        <v>307</v>
      </c>
      <c r="B305" s="2">
        <v>493789.76676500001</v>
      </c>
      <c r="C305" s="2">
        <v>5180957.4610299803</v>
      </c>
      <c r="D305" s="1" t="s">
        <v>143</v>
      </c>
      <c r="E305" s="1" t="s">
        <v>143</v>
      </c>
      <c r="F305" s="1" t="s">
        <v>143</v>
      </c>
    </row>
    <row r="306" spans="1:6" x14ac:dyDescent="0.3">
      <c r="A306" s="1">
        <v>308</v>
      </c>
      <c r="B306" s="2">
        <v>493821.674625999</v>
      </c>
      <c r="C306" s="2">
        <v>5180957.6503400002</v>
      </c>
      <c r="D306" s="1" t="s">
        <v>143</v>
      </c>
      <c r="E306" s="1" t="s">
        <v>143</v>
      </c>
      <c r="F306" s="1" t="s">
        <v>143</v>
      </c>
    </row>
    <row r="307" spans="1:6" x14ac:dyDescent="0.3">
      <c r="A307" s="1">
        <v>309</v>
      </c>
      <c r="B307" s="2">
        <v>493855.16524100001</v>
      </c>
      <c r="C307" s="2">
        <v>5180939.6167799802</v>
      </c>
      <c r="D307" s="1" t="s">
        <v>143</v>
      </c>
      <c r="E307" s="1" t="s">
        <v>143</v>
      </c>
      <c r="F307" s="1" t="s">
        <v>143</v>
      </c>
    </row>
    <row r="308" spans="1:6" x14ac:dyDescent="0.3">
      <c r="A308" s="1">
        <v>310</v>
      </c>
      <c r="B308" s="2">
        <v>493885.503361999</v>
      </c>
      <c r="C308" s="2">
        <v>5180970.8085200004</v>
      </c>
      <c r="D308" s="1" t="s">
        <v>166</v>
      </c>
      <c r="E308" s="1" t="s">
        <v>165</v>
      </c>
      <c r="F308" s="1" t="s">
        <v>143</v>
      </c>
    </row>
    <row r="309" spans="1:6" x14ac:dyDescent="0.3">
      <c r="A309" s="1">
        <v>311</v>
      </c>
      <c r="B309" s="2">
        <v>493917.40765800001</v>
      </c>
      <c r="C309" s="2">
        <v>5180967.5535500003</v>
      </c>
      <c r="D309" s="1" t="s">
        <v>166</v>
      </c>
      <c r="E309" s="1" t="s">
        <v>165</v>
      </c>
      <c r="F309" s="1" t="s">
        <v>143</v>
      </c>
    </row>
    <row r="310" spans="1:6" x14ac:dyDescent="0.3">
      <c r="A310" s="1">
        <v>312</v>
      </c>
      <c r="B310" s="2">
        <v>493946.579880998</v>
      </c>
      <c r="C310" s="2">
        <v>5180965.7970000003</v>
      </c>
      <c r="D310" s="1" t="s">
        <v>143</v>
      </c>
      <c r="E310" s="1" t="s">
        <v>143</v>
      </c>
      <c r="F310" s="1" t="s">
        <v>143</v>
      </c>
    </row>
    <row r="311" spans="1:6" x14ac:dyDescent="0.3">
      <c r="A311" s="1">
        <v>313</v>
      </c>
      <c r="B311" s="2">
        <v>493981.20999900001</v>
      </c>
      <c r="C311" s="2">
        <v>5180954.7101699803</v>
      </c>
      <c r="D311" s="1" t="s">
        <v>166</v>
      </c>
      <c r="E311" s="1" t="s">
        <v>165</v>
      </c>
      <c r="F311" s="1" t="s">
        <v>165</v>
      </c>
    </row>
    <row r="312" spans="1:6" x14ac:dyDescent="0.3">
      <c r="A312" s="1">
        <v>314</v>
      </c>
      <c r="B312" s="2">
        <v>494013.118976</v>
      </c>
      <c r="C312" s="2">
        <v>5180956.0117199803</v>
      </c>
      <c r="D312" s="1" t="s">
        <v>165</v>
      </c>
      <c r="E312" s="1" t="s">
        <v>165</v>
      </c>
      <c r="F312" s="1" t="s">
        <v>165</v>
      </c>
    </row>
    <row r="313" spans="1:6" x14ac:dyDescent="0.3">
      <c r="A313" s="1">
        <v>315</v>
      </c>
      <c r="B313" s="2">
        <v>494042.75106500002</v>
      </c>
      <c r="C313" s="2">
        <v>5180958.35647</v>
      </c>
      <c r="D313" s="1" t="s">
        <v>165</v>
      </c>
      <c r="E313" s="1" t="s">
        <v>165</v>
      </c>
      <c r="F313" s="1" t="s">
        <v>165</v>
      </c>
    </row>
    <row r="314" spans="1:6" x14ac:dyDescent="0.3">
      <c r="A314" s="1">
        <v>316</v>
      </c>
      <c r="B314" s="2">
        <v>494076.92789499799</v>
      </c>
      <c r="C314" s="2">
        <v>5180949.5033200001</v>
      </c>
      <c r="D314" s="1" t="s">
        <v>1709</v>
      </c>
      <c r="E314" s="1" t="s">
        <v>165</v>
      </c>
      <c r="F314" s="1" t="s">
        <v>165</v>
      </c>
    </row>
    <row r="315" spans="1:6" x14ac:dyDescent="0.3">
      <c r="A315" s="1">
        <v>323</v>
      </c>
      <c r="B315" s="2">
        <v>493501.32631400001</v>
      </c>
      <c r="C315" s="2">
        <v>5180997.2675900003</v>
      </c>
      <c r="D315" s="1" t="s">
        <v>143</v>
      </c>
      <c r="E315" s="1" t="s">
        <v>143</v>
      </c>
      <c r="F315" s="1" t="s">
        <v>165</v>
      </c>
    </row>
    <row r="316" spans="1:6" x14ac:dyDescent="0.3">
      <c r="A316" s="1">
        <v>324</v>
      </c>
      <c r="B316" s="2">
        <v>493530.638179</v>
      </c>
      <c r="C316" s="2">
        <v>5180981.4038000004</v>
      </c>
      <c r="D316" s="1" t="s">
        <v>143</v>
      </c>
      <c r="E316" s="1" t="s">
        <v>143</v>
      </c>
      <c r="F316" s="1" t="s">
        <v>165</v>
      </c>
    </row>
    <row r="317" spans="1:6" x14ac:dyDescent="0.3">
      <c r="A317" s="1">
        <v>325</v>
      </c>
      <c r="B317" s="2">
        <v>493562.55629500002</v>
      </c>
      <c r="C317" s="2">
        <v>5180991.2593599902</v>
      </c>
      <c r="D317" s="1" t="s">
        <v>143</v>
      </c>
      <c r="E317" s="1" t="s">
        <v>143</v>
      </c>
      <c r="F317" s="1" t="s">
        <v>165</v>
      </c>
    </row>
    <row r="318" spans="1:6" x14ac:dyDescent="0.3">
      <c r="A318" s="1">
        <v>326</v>
      </c>
      <c r="B318" s="2">
        <v>493594.458174998</v>
      </c>
      <c r="C318" s="2">
        <v>5180986.0024800003</v>
      </c>
      <c r="D318" s="1" t="s">
        <v>143</v>
      </c>
      <c r="E318" s="1" t="s">
        <v>143</v>
      </c>
      <c r="F318" s="1" t="s">
        <v>165</v>
      </c>
    </row>
    <row r="319" spans="1:6" x14ac:dyDescent="0.3">
      <c r="A319" s="1">
        <v>327</v>
      </c>
      <c r="B319" s="2">
        <v>493626.37309200002</v>
      </c>
      <c r="C319" s="2">
        <v>5180992.9692099905</v>
      </c>
      <c r="D319" s="1" t="s">
        <v>143</v>
      </c>
      <c r="E319" s="1" t="s">
        <v>143</v>
      </c>
      <c r="F319" s="1" t="s">
        <v>143</v>
      </c>
    </row>
    <row r="320" spans="1:6" x14ac:dyDescent="0.3">
      <c r="A320" s="1">
        <v>328</v>
      </c>
      <c r="B320" s="2">
        <v>493658.27126000001</v>
      </c>
      <c r="C320" s="2">
        <v>5180984.1567599904</v>
      </c>
      <c r="D320" s="1" t="s">
        <v>143</v>
      </c>
      <c r="E320" s="1" t="s">
        <v>143</v>
      </c>
      <c r="F320" s="1" t="s">
        <v>143</v>
      </c>
    </row>
    <row r="321" spans="1:6" x14ac:dyDescent="0.3">
      <c r="A321" s="1">
        <v>329</v>
      </c>
      <c r="B321" s="2">
        <v>493691.386340998</v>
      </c>
      <c r="C321" s="2">
        <v>5180990.9908600003</v>
      </c>
      <c r="D321" s="1" t="s">
        <v>143</v>
      </c>
      <c r="E321" s="1" t="s">
        <v>143</v>
      </c>
      <c r="F321" s="1" t="s">
        <v>143</v>
      </c>
    </row>
    <row r="322" spans="1:6" x14ac:dyDescent="0.3">
      <c r="A322" s="1">
        <v>330</v>
      </c>
      <c r="B322" s="2">
        <v>493722.098564999</v>
      </c>
      <c r="C322" s="2">
        <v>5180995.8686100002</v>
      </c>
      <c r="D322" s="1" t="s">
        <v>143</v>
      </c>
      <c r="E322" s="1" t="s">
        <v>143</v>
      </c>
      <c r="F322" s="1" t="s">
        <v>143</v>
      </c>
    </row>
    <row r="323" spans="1:6" x14ac:dyDescent="0.3">
      <c r="A323" s="1">
        <v>331</v>
      </c>
      <c r="B323" s="2">
        <v>493753.983095998</v>
      </c>
      <c r="C323" s="2">
        <v>5180973.8331300002</v>
      </c>
      <c r="D323" s="1" t="s">
        <v>143</v>
      </c>
      <c r="E323" s="1" t="s">
        <v>143</v>
      </c>
      <c r="F323" s="1" t="s">
        <v>143</v>
      </c>
    </row>
    <row r="324" spans="1:6" x14ac:dyDescent="0.3">
      <c r="A324" s="1">
        <v>332</v>
      </c>
      <c r="B324" s="2">
        <v>493785.90663500002</v>
      </c>
      <c r="C324" s="2">
        <v>5180989.2459899904</v>
      </c>
      <c r="D324" s="1" t="s">
        <v>143</v>
      </c>
      <c r="E324" s="1" t="s">
        <v>143</v>
      </c>
      <c r="F324" s="1" t="s">
        <v>143</v>
      </c>
    </row>
    <row r="325" spans="1:6" x14ac:dyDescent="0.3">
      <c r="A325" s="1">
        <v>333</v>
      </c>
      <c r="B325" s="2">
        <v>493817.81432800001</v>
      </c>
      <c r="C325" s="2">
        <v>5180989.4352799803</v>
      </c>
      <c r="D325" s="1" t="s">
        <v>143</v>
      </c>
      <c r="E325" s="1" t="s">
        <v>143</v>
      </c>
      <c r="F325" s="1" t="s">
        <v>143</v>
      </c>
    </row>
    <row r="326" spans="1:6" x14ac:dyDescent="0.3">
      <c r="A326" s="1">
        <v>334</v>
      </c>
      <c r="B326" s="2">
        <v>493849.705391998</v>
      </c>
      <c r="C326" s="2">
        <v>5180973.4009100003</v>
      </c>
      <c r="D326" s="1" t="s">
        <v>169</v>
      </c>
      <c r="E326" s="1" t="s">
        <v>143</v>
      </c>
      <c r="F326" s="1" t="s">
        <v>143</v>
      </c>
    </row>
    <row r="327" spans="1:6" x14ac:dyDescent="0.3">
      <c r="A327" s="1">
        <v>335</v>
      </c>
      <c r="B327" s="2">
        <v>493881.642735</v>
      </c>
      <c r="C327" s="2">
        <v>5181002.5934100002</v>
      </c>
      <c r="D327" s="1" t="s">
        <v>166</v>
      </c>
      <c r="E327" s="1" t="s">
        <v>143</v>
      </c>
      <c r="F327" s="1" t="s">
        <v>143</v>
      </c>
    </row>
    <row r="328" spans="1:6" x14ac:dyDescent="0.3">
      <c r="A328" s="1">
        <v>336</v>
      </c>
      <c r="B328" s="2">
        <v>493913.54685899901</v>
      </c>
      <c r="C328" s="2">
        <v>5180999.3384299902</v>
      </c>
      <c r="D328" s="1" t="s">
        <v>143</v>
      </c>
      <c r="E328" s="1" t="s">
        <v>143</v>
      </c>
      <c r="F328" s="1" t="s">
        <v>143</v>
      </c>
    </row>
    <row r="329" spans="1:6" x14ac:dyDescent="0.3">
      <c r="A329" s="1">
        <v>337</v>
      </c>
      <c r="B329" s="2">
        <v>493945.450232998</v>
      </c>
      <c r="C329" s="2">
        <v>5180995.3057500003</v>
      </c>
      <c r="D329" s="1" t="s">
        <v>143</v>
      </c>
      <c r="E329" s="1" t="s">
        <v>143</v>
      </c>
      <c r="F329" s="1" t="s">
        <v>165</v>
      </c>
    </row>
    <row r="330" spans="1:6" x14ac:dyDescent="0.3">
      <c r="A330" s="1">
        <v>338</v>
      </c>
      <c r="B330" s="2">
        <v>493977.955288</v>
      </c>
      <c r="C330" s="2">
        <v>5180985.8885700004</v>
      </c>
      <c r="D330" s="1" t="s">
        <v>166</v>
      </c>
      <c r="E330" s="1" t="s">
        <v>165</v>
      </c>
      <c r="F330" s="1" t="s">
        <v>165</v>
      </c>
    </row>
    <row r="331" spans="1:6" x14ac:dyDescent="0.3">
      <c r="A331" s="1">
        <v>348</v>
      </c>
      <c r="B331" s="2">
        <v>493540.901106</v>
      </c>
      <c r="C331" s="2">
        <v>5181013.1737099905</v>
      </c>
      <c r="D331" s="1" t="s">
        <v>143</v>
      </c>
      <c r="E331" s="1" t="s">
        <v>143</v>
      </c>
      <c r="F331" s="1" t="s">
        <v>165</v>
      </c>
    </row>
    <row r="332" spans="1:6" x14ac:dyDescent="0.3">
      <c r="A332" s="1">
        <v>349</v>
      </c>
      <c r="B332" s="2">
        <v>493572.819036</v>
      </c>
      <c r="C332" s="2">
        <v>5181023.0293300003</v>
      </c>
      <c r="D332" s="1" t="s">
        <v>143</v>
      </c>
      <c r="E332" s="1" t="s">
        <v>143</v>
      </c>
      <c r="F332" s="1" t="s">
        <v>165</v>
      </c>
    </row>
    <row r="333" spans="1:6" x14ac:dyDescent="0.3">
      <c r="A333" s="1">
        <v>350</v>
      </c>
      <c r="B333" s="2">
        <v>493604.72075600002</v>
      </c>
      <c r="C333" s="2">
        <v>5181017.7725</v>
      </c>
      <c r="D333" s="1" t="s">
        <v>143</v>
      </c>
      <c r="E333" s="1" t="s">
        <v>143</v>
      </c>
      <c r="F333" s="1" t="s">
        <v>165</v>
      </c>
    </row>
    <row r="334" spans="1:6" x14ac:dyDescent="0.3">
      <c r="A334" s="1">
        <v>351</v>
      </c>
      <c r="B334" s="2">
        <v>493636.63549199799</v>
      </c>
      <c r="C334" s="2">
        <v>5181024.7392800003</v>
      </c>
      <c r="D334" s="1" t="s">
        <v>170</v>
      </c>
      <c r="E334" s="1" t="s">
        <v>170</v>
      </c>
      <c r="F334" s="1" t="s">
        <v>143</v>
      </c>
    </row>
    <row r="335" spans="1:6" x14ac:dyDescent="0.3">
      <c r="A335" s="1">
        <v>352</v>
      </c>
      <c r="B335" s="2">
        <v>493670.53272100003</v>
      </c>
      <c r="C335" s="2">
        <v>5181014.3275100002</v>
      </c>
      <c r="D335" s="1" t="s">
        <v>143</v>
      </c>
      <c r="E335" s="1" t="s">
        <v>143</v>
      </c>
      <c r="F335" s="1" t="s">
        <v>143</v>
      </c>
    </row>
    <row r="336" spans="1:6" x14ac:dyDescent="0.3">
      <c r="A336" s="1">
        <v>353</v>
      </c>
      <c r="B336" s="2">
        <v>493700.44887800002</v>
      </c>
      <c r="C336" s="2">
        <v>5181023.56073</v>
      </c>
      <c r="D336" s="1" t="s">
        <v>143</v>
      </c>
      <c r="E336" s="1" t="s">
        <v>143</v>
      </c>
      <c r="F336" s="1" t="s">
        <v>143</v>
      </c>
    </row>
    <row r="337" spans="1:6" x14ac:dyDescent="0.3">
      <c r="A337" s="1">
        <v>354</v>
      </c>
      <c r="B337" s="2">
        <v>493732.36045400001</v>
      </c>
      <c r="C337" s="2">
        <v>5181027.6388400001</v>
      </c>
      <c r="D337" s="1" t="s">
        <v>143</v>
      </c>
      <c r="E337" s="1" t="s">
        <v>143</v>
      </c>
      <c r="F337" s="1" t="s">
        <v>143</v>
      </c>
    </row>
    <row r="338" spans="1:6" x14ac:dyDescent="0.3">
      <c r="A338" s="1">
        <v>355</v>
      </c>
      <c r="B338" s="2">
        <v>493764.244851998</v>
      </c>
      <c r="C338" s="2">
        <v>5181005.6034199903</v>
      </c>
      <c r="D338" s="1" t="s">
        <v>143</v>
      </c>
      <c r="E338" s="1" t="s">
        <v>143</v>
      </c>
      <c r="F338" s="1" t="s">
        <v>143</v>
      </c>
    </row>
    <row r="339" spans="1:6" x14ac:dyDescent="0.3">
      <c r="A339" s="1">
        <v>356</v>
      </c>
      <c r="B339" s="2">
        <v>493796.168196999</v>
      </c>
      <c r="C339" s="2">
        <v>5181021.01633</v>
      </c>
      <c r="D339" s="1" t="s">
        <v>143</v>
      </c>
      <c r="E339" s="1" t="s">
        <v>143</v>
      </c>
      <c r="F339" s="1" t="s">
        <v>143</v>
      </c>
    </row>
    <row r="340" spans="1:6" x14ac:dyDescent="0.3">
      <c r="A340" s="1">
        <v>357</v>
      </c>
      <c r="B340" s="2">
        <v>493828.07572000002</v>
      </c>
      <c r="C340" s="2">
        <v>5181021.2056799904</v>
      </c>
      <c r="D340" s="1" t="s">
        <v>143</v>
      </c>
      <c r="E340" s="1" t="s">
        <v>143</v>
      </c>
      <c r="F340" s="1" t="s">
        <v>143</v>
      </c>
    </row>
    <row r="341" spans="1:6" x14ac:dyDescent="0.3">
      <c r="A341" s="1">
        <v>358</v>
      </c>
      <c r="B341" s="2">
        <v>493861.715192998</v>
      </c>
      <c r="C341" s="2">
        <v>5181003.9557499904</v>
      </c>
      <c r="D341" s="1" t="s">
        <v>169</v>
      </c>
      <c r="E341" s="1" t="s">
        <v>143</v>
      </c>
      <c r="F341" s="1" t="s">
        <v>143</v>
      </c>
    </row>
    <row r="342" spans="1:6" x14ac:dyDescent="0.3">
      <c r="A342" s="1">
        <v>359</v>
      </c>
      <c r="B342" s="2">
        <v>493891.90376700001</v>
      </c>
      <c r="C342" s="2">
        <v>5181034.3639200004</v>
      </c>
      <c r="D342" s="1" t="s">
        <v>143</v>
      </c>
      <c r="E342" s="1" t="s">
        <v>143</v>
      </c>
      <c r="F342" s="1" t="s">
        <v>165</v>
      </c>
    </row>
    <row r="343" spans="1:6" x14ac:dyDescent="0.3">
      <c r="A343" s="1">
        <v>360</v>
      </c>
      <c r="B343" s="2">
        <v>493923.807727999</v>
      </c>
      <c r="C343" s="2">
        <v>5181031.1089899903</v>
      </c>
      <c r="D343" s="1" t="s">
        <v>143</v>
      </c>
      <c r="E343" s="1" t="s">
        <v>143</v>
      </c>
      <c r="F343" s="1" t="s">
        <v>165</v>
      </c>
    </row>
    <row r="344" spans="1:6" x14ac:dyDescent="0.3">
      <c r="A344" s="1">
        <v>371</v>
      </c>
      <c r="B344" s="2">
        <v>493570.49415500002</v>
      </c>
      <c r="C344" s="2">
        <v>5181049.8085700003</v>
      </c>
      <c r="D344" s="1" t="s">
        <v>142</v>
      </c>
      <c r="E344" s="1" t="s">
        <v>142</v>
      </c>
      <c r="F344" s="1" t="s">
        <v>165</v>
      </c>
    </row>
    <row r="345" spans="1:6" x14ac:dyDescent="0.3">
      <c r="A345" s="1">
        <v>372</v>
      </c>
      <c r="B345" s="2">
        <v>493603.45696400001</v>
      </c>
      <c r="C345" s="2">
        <v>5181049.5548099903</v>
      </c>
      <c r="D345" s="1" t="s">
        <v>142</v>
      </c>
      <c r="E345" s="1" t="s">
        <v>142</v>
      </c>
      <c r="F345" s="1" t="s">
        <v>165</v>
      </c>
    </row>
    <row r="346" spans="1:6" x14ac:dyDescent="0.3">
      <c r="A346" s="1">
        <v>373</v>
      </c>
      <c r="B346" s="2">
        <v>493635.37153300003</v>
      </c>
      <c r="C346" s="2">
        <v>5181056.5215800004</v>
      </c>
      <c r="D346" s="1" t="s">
        <v>165</v>
      </c>
      <c r="E346" s="1" t="s">
        <v>165</v>
      </c>
      <c r="F346" s="1" t="s">
        <v>165</v>
      </c>
    </row>
    <row r="347" spans="1:6" x14ac:dyDescent="0.3">
      <c r="A347" s="1">
        <v>374</v>
      </c>
      <c r="B347" s="2">
        <v>493667.269375998</v>
      </c>
      <c r="C347" s="2">
        <v>5181047.7091800002</v>
      </c>
      <c r="D347" s="1" t="s">
        <v>143</v>
      </c>
      <c r="E347" s="1" t="s">
        <v>143</v>
      </c>
      <c r="F347" s="1" t="s">
        <v>143</v>
      </c>
    </row>
    <row r="348" spans="1:6" x14ac:dyDescent="0.3">
      <c r="A348" s="1">
        <v>375</v>
      </c>
      <c r="B348" s="2">
        <v>493700.38410800003</v>
      </c>
      <c r="C348" s="2">
        <v>5181054.1435000002</v>
      </c>
      <c r="D348" s="1" t="s">
        <v>143</v>
      </c>
      <c r="E348" s="1" t="s">
        <v>143</v>
      </c>
      <c r="F348" s="1" t="s">
        <v>143</v>
      </c>
    </row>
    <row r="349" spans="1:6" x14ac:dyDescent="0.3">
      <c r="A349" s="1">
        <v>376</v>
      </c>
      <c r="B349" s="2">
        <v>493731.095987999</v>
      </c>
      <c r="C349" s="2">
        <v>5181059.4211299904</v>
      </c>
      <c r="D349" s="1" t="s">
        <v>165</v>
      </c>
      <c r="E349" s="1" t="s">
        <v>165</v>
      </c>
      <c r="F349" s="1" t="s">
        <v>143</v>
      </c>
    </row>
    <row r="350" spans="1:6" x14ac:dyDescent="0.3">
      <c r="A350" s="1">
        <v>377</v>
      </c>
      <c r="B350" s="2">
        <v>493767.37831900001</v>
      </c>
      <c r="C350" s="2">
        <v>5181033.5277100001</v>
      </c>
      <c r="D350" s="1" t="s">
        <v>166</v>
      </c>
      <c r="E350" s="1" t="s">
        <v>143</v>
      </c>
      <c r="F350" s="1" t="s">
        <v>143</v>
      </c>
    </row>
    <row r="351" spans="1:6" x14ac:dyDescent="0.3">
      <c r="A351" s="1">
        <v>378</v>
      </c>
      <c r="B351" s="2">
        <v>493794.903391</v>
      </c>
      <c r="C351" s="2">
        <v>5181052.7986000003</v>
      </c>
      <c r="D351" s="1" t="s">
        <v>143</v>
      </c>
      <c r="E351" s="1" t="s">
        <v>143</v>
      </c>
      <c r="F351" s="1" t="s">
        <v>143</v>
      </c>
    </row>
    <row r="352" spans="1:6" x14ac:dyDescent="0.3">
      <c r="A352" s="1">
        <v>379</v>
      </c>
      <c r="B352" s="2">
        <v>493826.81074599799</v>
      </c>
      <c r="C352" s="2">
        <v>5181052.9879400004</v>
      </c>
      <c r="D352" s="1" t="s">
        <v>143</v>
      </c>
      <c r="E352" s="1" t="s">
        <v>143</v>
      </c>
      <c r="F352" s="1" t="s">
        <v>165</v>
      </c>
    </row>
    <row r="353" spans="1:6" x14ac:dyDescent="0.3">
      <c r="A353" s="1">
        <v>380</v>
      </c>
      <c r="B353" s="2">
        <v>493858.701495999</v>
      </c>
      <c r="C353" s="2">
        <v>5181036.9536199803</v>
      </c>
      <c r="D353" s="1" t="s">
        <v>143</v>
      </c>
      <c r="E353" s="1" t="s">
        <v>143</v>
      </c>
      <c r="F353" s="1" t="s">
        <v>165</v>
      </c>
    </row>
    <row r="354" spans="1:6" x14ac:dyDescent="0.3">
      <c r="A354" s="1">
        <v>381</v>
      </c>
      <c r="B354" s="2">
        <v>493890.63845799799</v>
      </c>
      <c r="C354" s="2">
        <v>5181066.1461699903</v>
      </c>
      <c r="D354" s="1" t="s">
        <v>165</v>
      </c>
      <c r="E354" s="1" t="s">
        <v>165</v>
      </c>
      <c r="F354" s="1" t="s">
        <v>165</v>
      </c>
    </row>
    <row r="355" spans="1:6" x14ac:dyDescent="0.3">
      <c r="A355" s="1">
        <v>394</v>
      </c>
      <c r="B355" s="2">
        <v>493594.938430999</v>
      </c>
      <c r="C355" s="2">
        <v>5181067.5489800004</v>
      </c>
      <c r="D355" s="1" t="s">
        <v>142</v>
      </c>
      <c r="E355" s="1" t="s">
        <v>142</v>
      </c>
      <c r="F355" s="1" t="s">
        <v>165</v>
      </c>
    </row>
    <row r="356" spans="1:6" x14ac:dyDescent="0.3">
      <c r="A356" s="1">
        <v>395</v>
      </c>
      <c r="B356" s="2">
        <v>493626.398015999</v>
      </c>
      <c r="C356" s="2">
        <v>5181088.3120799903</v>
      </c>
      <c r="D356" s="1" t="s">
        <v>1692</v>
      </c>
      <c r="E356" s="1" t="s">
        <v>1692</v>
      </c>
      <c r="F356" s="1" t="s">
        <v>165</v>
      </c>
    </row>
    <row r="357" spans="1:6" x14ac:dyDescent="0.3">
      <c r="A357" s="1">
        <v>396</v>
      </c>
      <c r="B357" s="2">
        <v>493658.29567700002</v>
      </c>
      <c r="C357" s="2">
        <v>5181079.4996199803</v>
      </c>
      <c r="D357" s="1" t="s">
        <v>165</v>
      </c>
      <c r="E357" s="1" t="s">
        <v>165</v>
      </c>
      <c r="F357" s="1" t="s">
        <v>165</v>
      </c>
    </row>
    <row r="358" spans="1:6" x14ac:dyDescent="0.3">
      <c r="A358" s="1">
        <v>397</v>
      </c>
      <c r="B358" s="2">
        <v>493690.210724</v>
      </c>
      <c r="C358" s="2">
        <v>5181087.1334199803</v>
      </c>
      <c r="D358" s="1" t="s">
        <v>143</v>
      </c>
      <c r="E358" s="1" t="s">
        <v>143</v>
      </c>
      <c r="F358" s="1" t="s">
        <v>143</v>
      </c>
    </row>
    <row r="359" spans="1:6" x14ac:dyDescent="0.3">
      <c r="A359" s="1">
        <v>398</v>
      </c>
      <c r="B359" s="2">
        <v>493719.72291200003</v>
      </c>
      <c r="C359" s="2">
        <v>5181093.2106900001</v>
      </c>
      <c r="D359" s="1" t="s">
        <v>142</v>
      </c>
      <c r="E359" s="1" t="s">
        <v>142</v>
      </c>
      <c r="F359" s="1" t="s">
        <v>165</v>
      </c>
    </row>
    <row r="360" spans="1:6" x14ac:dyDescent="0.3">
      <c r="A360" s="1">
        <v>399</v>
      </c>
      <c r="B360" s="2">
        <v>493754.005991999</v>
      </c>
      <c r="C360" s="2">
        <v>5181069.176</v>
      </c>
      <c r="D360" s="1" t="s">
        <v>165</v>
      </c>
      <c r="E360" s="1" t="s">
        <v>165</v>
      </c>
      <c r="F360" s="1" t="s">
        <v>143</v>
      </c>
    </row>
    <row r="361" spans="1:6" x14ac:dyDescent="0.3">
      <c r="A361" s="1">
        <v>400</v>
      </c>
      <c r="B361" s="2">
        <v>493785.92902500002</v>
      </c>
      <c r="C361" s="2">
        <v>5181084.5888499804</v>
      </c>
      <c r="D361" s="1" t="s">
        <v>165</v>
      </c>
      <c r="E361" s="1" t="s">
        <v>165</v>
      </c>
      <c r="F361" s="1" t="s">
        <v>165</v>
      </c>
    </row>
    <row r="362" spans="1:6" x14ac:dyDescent="0.3">
      <c r="A362" s="1">
        <v>401</v>
      </c>
      <c r="B362" s="2">
        <v>493817.836210999</v>
      </c>
      <c r="C362" s="2">
        <v>5181084.7781400001</v>
      </c>
      <c r="D362" s="1" t="s">
        <v>165</v>
      </c>
      <c r="E362" s="1" t="s">
        <v>165</v>
      </c>
      <c r="F362" s="1" t="s">
        <v>165</v>
      </c>
    </row>
    <row r="363" spans="1:6" x14ac:dyDescent="0.3">
      <c r="A363" s="1">
        <v>402</v>
      </c>
      <c r="B363" s="2">
        <v>493849.726767999</v>
      </c>
      <c r="C363" s="2">
        <v>5181068.7437699903</v>
      </c>
      <c r="D363" s="1" t="s">
        <v>143</v>
      </c>
      <c r="E363" s="1" t="s">
        <v>143</v>
      </c>
      <c r="F363" s="1" t="s">
        <v>165</v>
      </c>
    </row>
    <row r="364" spans="1:6" x14ac:dyDescent="0.3">
      <c r="A364" s="1">
        <v>419</v>
      </c>
      <c r="B364" s="2">
        <v>493648.355764999</v>
      </c>
      <c r="C364" s="2">
        <v>5181104.3018699903</v>
      </c>
      <c r="D364" s="1" t="s">
        <v>1709</v>
      </c>
      <c r="E364" s="1" t="s">
        <v>165</v>
      </c>
      <c r="F364" s="1" t="s">
        <v>165</v>
      </c>
    </row>
    <row r="365" spans="1:6" x14ac:dyDescent="0.3">
      <c r="A365" s="1">
        <v>420</v>
      </c>
      <c r="B365" s="2">
        <v>493681.925006998</v>
      </c>
      <c r="C365" s="2">
        <v>5181110.7360899802</v>
      </c>
      <c r="D365" s="1" t="s">
        <v>143</v>
      </c>
      <c r="E365" s="1" t="s">
        <v>143</v>
      </c>
      <c r="F365" s="1" t="s">
        <v>165</v>
      </c>
    </row>
    <row r="366" spans="1:6" x14ac:dyDescent="0.3">
      <c r="A366" s="1">
        <v>421</v>
      </c>
      <c r="B366" s="2">
        <v>493712.774829</v>
      </c>
      <c r="C366" s="2">
        <v>5181114.8141000001</v>
      </c>
      <c r="D366" s="1" t="s">
        <v>142</v>
      </c>
      <c r="E366" s="1" t="s">
        <v>142</v>
      </c>
      <c r="F366" s="1" t="s">
        <v>165</v>
      </c>
    </row>
    <row r="367" spans="1:6" x14ac:dyDescent="0.3">
      <c r="A367" s="1">
        <v>422</v>
      </c>
      <c r="B367" s="2">
        <v>493745.871519999</v>
      </c>
      <c r="C367" s="2">
        <v>5181100.9654400004</v>
      </c>
      <c r="D367" s="1" t="s">
        <v>165</v>
      </c>
      <c r="E367" s="1" t="s">
        <v>165</v>
      </c>
      <c r="F367" s="1" t="s">
        <v>165</v>
      </c>
    </row>
    <row r="368" spans="1:6" x14ac:dyDescent="0.3">
      <c r="A368" s="1">
        <v>423</v>
      </c>
      <c r="B368" s="2">
        <v>493780.193463</v>
      </c>
      <c r="C368" s="2">
        <v>5181114.7788800001</v>
      </c>
      <c r="D368" s="1" t="s">
        <v>142</v>
      </c>
      <c r="E368" s="1" t="s">
        <v>142</v>
      </c>
      <c r="F368" s="1" t="s">
        <v>165</v>
      </c>
    </row>
    <row r="369" spans="1:6" x14ac:dyDescent="0.3">
      <c r="A369" s="1">
        <v>424</v>
      </c>
      <c r="B369" s="2">
        <v>493809.70142300002</v>
      </c>
      <c r="C369" s="2">
        <v>5181116.5674999803</v>
      </c>
      <c r="D369" s="1" t="s">
        <v>142</v>
      </c>
      <c r="E369" s="1" t="s">
        <v>142</v>
      </c>
      <c r="F369" s="1" t="s">
        <v>165</v>
      </c>
    </row>
    <row r="370" spans="1:6" x14ac:dyDescent="0.3">
      <c r="A370" s="1">
        <v>425</v>
      </c>
      <c r="B370" s="2">
        <v>493841.59178900003</v>
      </c>
      <c r="C370" s="2">
        <v>5181100.5330800004</v>
      </c>
      <c r="D370" s="1" t="s">
        <v>1692</v>
      </c>
      <c r="E370" s="1" t="s">
        <v>1692</v>
      </c>
      <c r="F370" s="1" t="s">
        <v>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"/>
  <sheetViews>
    <sheetView topLeftCell="A17" workbookViewId="0">
      <selection activeCell="H4" sqref="H4"/>
    </sheetView>
  </sheetViews>
  <sheetFormatPr defaultRowHeight="14.4" x14ac:dyDescent="0.3"/>
  <sheetData>
    <row r="1" spans="1:20" x14ac:dyDescent="0.3">
      <c r="A1" s="14" t="s">
        <v>101</v>
      </c>
      <c r="B1" s="14" t="s">
        <v>145</v>
      </c>
      <c r="C1" s="14" t="s">
        <v>1</v>
      </c>
      <c r="D1" s="14" t="s">
        <v>2</v>
      </c>
      <c r="E1" s="14" t="s">
        <v>146</v>
      </c>
      <c r="F1" s="14" t="s">
        <v>147</v>
      </c>
      <c r="G1" s="15" t="s">
        <v>148</v>
      </c>
      <c r="H1" s="15" t="s">
        <v>149</v>
      </c>
      <c r="I1" s="15" t="s">
        <v>150</v>
      </c>
      <c r="J1" s="15" t="s">
        <v>151</v>
      </c>
      <c r="K1" s="15" t="s">
        <v>152</v>
      </c>
      <c r="L1" s="16" t="s">
        <v>153</v>
      </c>
      <c r="M1" s="15" t="s">
        <v>154</v>
      </c>
      <c r="N1" s="15" t="s">
        <v>155</v>
      </c>
      <c r="O1" s="15" t="s">
        <v>156</v>
      </c>
      <c r="P1" s="15" t="s">
        <v>157</v>
      </c>
      <c r="Q1" s="15" t="s">
        <v>158</v>
      </c>
      <c r="R1" s="15" t="s">
        <v>159</v>
      </c>
      <c r="S1" s="15" t="s">
        <v>98</v>
      </c>
      <c r="T1" s="15" t="s">
        <v>160</v>
      </c>
    </row>
    <row r="2" spans="1:20" x14ac:dyDescent="0.3">
      <c r="A2" s="17">
        <v>10</v>
      </c>
      <c r="B2" s="17">
        <v>14</v>
      </c>
      <c r="C2" s="17">
        <v>1</v>
      </c>
      <c r="D2" s="17" t="s">
        <v>17</v>
      </c>
      <c r="E2" s="17">
        <v>493606.467921998</v>
      </c>
      <c r="F2" s="17">
        <v>5180579.8379899804</v>
      </c>
      <c r="G2" s="18">
        <v>1.0970765799496434</v>
      </c>
      <c r="H2" s="18">
        <v>1.4163413454113418</v>
      </c>
      <c r="I2" s="18">
        <v>1.5793111665762833</v>
      </c>
      <c r="J2" s="18">
        <v>1.6247138336684996</v>
      </c>
      <c r="K2" s="18">
        <v>1.6790698857101176</v>
      </c>
      <c r="L2" s="20">
        <v>6</v>
      </c>
      <c r="M2" s="20" t="s">
        <v>143</v>
      </c>
      <c r="N2" s="20">
        <v>3</v>
      </c>
      <c r="O2" s="20" t="s">
        <v>167</v>
      </c>
      <c r="P2" s="18">
        <v>91225.641000000003</v>
      </c>
      <c r="Q2" s="18">
        <v>3068.8029999999999</v>
      </c>
      <c r="R2" s="18">
        <v>9.1229999999999993</v>
      </c>
      <c r="S2" s="20">
        <v>2</v>
      </c>
      <c r="T2" s="18">
        <v>4.8729000000000001E-2</v>
      </c>
    </row>
    <row r="3" spans="1:20" x14ac:dyDescent="0.3">
      <c r="A3" s="17">
        <v>24</v>
      </c>
      <c r="B3" s="17">
        <v>7</v>
      </c>
      <c r="C3" s="17">
        <v>2</v>
      </c>
      <c r="D3" s="17" t="s">
        <v>15</v>
      </c>
      <c r="E3" s="17">
        <v>493404.974858</v>
      </c>
      <c r="F3" s="17">
        <v>5180617.8375500003</v>
      </c>
      <c r="G3" s="18">
        <v>1.2402355772732034</v>
      </c>
      <c r="H3" s="18">
        <v>1.33354315043498</v>
      </c>
      <c r="I3" s="18">
        <v>1.3307766087100752</v>
      </c>
      <c r="J3" s="20" t="s">
        <v>162</v>
      </c>
      <c r="K3" s="18">
        <v>1.487203181348967</v>
      </c>
      <c r="L3" s="20">
        <v>5</v>
      </c>
      <c r="M3" s="20" t="s">
        <v>163</v>
      </c>
      <c r="N3" s="20">
        <v>7</v>
      </c>
      <c r="O3" s="20" t="s">
        <v>161</v>
      </c>
      <c r="P3" s="18">
        <v>47995.402999999998</v>
      </c>
      <c r="Q3" s="18">
        <v>1247.5509999999999</v>
      </c>
      <c r="R3" s="18">
        <v>4.8</v>
      </c>
      <c r="S3" s="20">
        <v>4</v>
      </c>
      <c r="T3" s="18">
        <v>4.2144000000000001E-2</v>
      </c>
    </row>
    <row r="4" spans="1:20" x14ac:dyDescent="0.3">
      <c r="A4" s="17">
        <v>37</v>
      </c>
      <c r="B4" s="17">
        <v>20</v>
      </c>
      <c r="C4" s="17">
        <v>2</v>
      </c>
      <c r="D4" s="17" t="s">
        <v>15</v>
      </c>
      <c r="E4" s="17">
        <v>493819.787974999</v>
      </c>
      <c r="F4" s="17">
        <v>5180608.06183</v>
      </c>
      <c r="G4" s="18">
        <v>1.2568213438967268</v>
      </c>
      <c r="H4" s="18">
        <v>1.2141335130802458</v>
      </c>
      <c r="I4" s="18">
        <v>1.3877908461154753</v>
      </c>
      <c r="J4" s="19">
        <v>1.63</v>
      </c>
      <c r="K4" s="19">
        <v>1.63</v>
      </c>
      <c r="L4" s="20">
        <v>3</v>
      </c>
      <c r="M4" s="20" t="s">
        <v>142</v>
      </c>
      <c r="N4" s="20">
        <v>8</v>
      </c>
      <c r="O4" s="20" t="s">
        <v>161</v>
      </c>
      <c r="P4" s="18">
        <v>28956.379000000001</v>
      </c>
      <c r="Q4" s="18">
        <v>939.92600000000004</v>
      </c>
      <c r="R4" s="18">
        <v>2.8959999999999999</v>
      </c>
      <c r="S4" s="20">
        <v>4</v>
      </c>
      <c r="T4" s="18">
        <v>4.2144000000000001E-2</v>
      </c>
    </row>
    <row r="5" spans="1:20" x14ac:dyDescent="0.3">
      <c r="A5" s="17">
        <v>47</v>
      </c>
      <c r="B5" s="17">
        <v>7</v>
      </c>
      <c r="C5" s="17">
        <v>3</v>
      </c>
      <c r="D5" s="17" t="s">
        <v>23</v>
      </c>
      <c r="E5" s="17">
        <v>493385.61993400002</v>
      </c>
      <c r="F5" s="17">
        <v>5180649.6397900004</v>
      </c>
      <c r="G5" s="18">
        <v>1.1210644947619117</v>
      </c>
      <c r="H5" s="18">
        <v>1.402619662448624</v>
      </c>
      <c r="I5" s="18">
        <v>1.3707474088667317</v>
      </c>
      <c r="J5" s="18">
        <v>1.4405455211788503</v>
      </c>
      <c r="K5" s="18">
        <v>1.3960941685618533</v>
      </c>
      <c r="L5" s="20">
        <v>6</v>
      </c>
      <c r="M5" s="20" t="s">
        <v>143</v>
      </c>
      <c r="N5" s="20">
        <v>7</v>
      </c>
      <c r="O5" s="20" t="s">
        <v>161</v>
      </c>
      <c r="P5" s="18">
        <v>47995.402999999998</v>
      </c>
      <c r="Q5" s="18">
        <v>1247.5509999999999</v>
      </c>
      <c r="R5" s="18">
        <v>4.8</v>
      </c>
      <c r="S5" s="20">
        <v>4</v>
      </c>
      <c r="T5" s="18">
        <v>4.2144000000000001E-2</v>
      </c>
    </row>
    <row r="6" spans="1:20" x14ac:dyDescent="0.3">
      <c r="A6" s="17">
        <v>64</v>
      </c>
      <c r="B6" s="17">
        <v>24</v>
      </c>
      <c r="C6" s="17">
        <v>3</v>
      </c>
      <c r="D6" s="17" t="s">
        <v>23</v>
      </c>
      <c r="E6" s="17">
        <v>493928.07418</v>
      </c>
      <c r="F6" s="17">
        <v>5180645.7328500003</v>
      </c>
      <c r="G6" s="18">
        <v>1.1629672964600888</v>
      </c>
      <c r="H6" s="18">
        <v>1.0622048030667737</v>
      </c>
      <c r="I6" s="18">
        <v>1.296230613085809</v>
      </c>
      <c r="J6" s="18">
        <v>1.4676758334795854</v>
      </c>
      <c r="K6" s="18">
        <v>1.5306564562379192</v>
      </c>
      <c r="L6" s="20">
        <v>6</v>
      </c>
      <c r="M6" s="20" t="s">
        <v>143</v>
      </c>
      <c r="N6" s="20">
        <v>8</v>
      </c>
      <c r="O6" s="20" t="s">
        <v>161</v>
      </c>
      <c r="P6" s="18">
        <v>28956.379000000001</v>
      </c>
      <c r="Q6" s="18">
        <v>939.92600000000004</v>
      </c>
      <c r="R6" s="18">
        <v>2.8959999999999999</v>
      </c>
      <c r="S6" s="20">
        <v>4</v>
      </c>
      <c r="T6" s="18">
        <v>4.2144000000000001E-2</v>
      </c>
    </row>
    <row r="7" spans="1:20" x14ac:dyDescent="0.3">
      <c r="A7" s="17">
        <v>79</v>
      </c>
      <c r="B7" s="17">
        <v>14</v>
      </c>
      <c r="C7" s="17">
        <v>4</v>
      </c>
      <c r="D7" s="17" t="s">
        <v>33</v>
      </c>
      <c r="E7" s="17">
        <v>493615.65366100002</v>
      </c>
      <c r="F7" s="17">
        <v>5180675.17105</v>
      </c>
      <c r="G7" s="18">
        <v>1.0595302785043539</v>
      </c>
      <c r="H7" s="18">
        <v>1.2468393125422865</v>
      </c>
      <c r="I7" s="18">
        <v>1.5014521009129294</v>
      </c>
      <c r="J7" s="18">
        <v>1.6624004477620393</v>
      </c>
      <c r="K7" s="19">
        <v>1.72</v>
      </c>
      <c r="L7" s="20">
        <v>9</v>
      </c>
      <c r="M7" s="20" t="s">
        <v>165</v>
      </c>
      <c r="N7" s="20">
        <v>1</v>
      </c>
      <c r="O7" s="20" t="s">
        <v>164</v>
      </c>
      <c r="P7" s="18">
        <v>205731.25</v>
      </c>
      <c r="Q7" s="18">
        <v>5641.47</v>
      </c>
      <c r="R7" s="18">
        <v>20.573</v>
      </c>
      <c r="S7" s="20">
        <v>6</v>
      </c>
      <c r="T7" s="18">
        <v>4.2144000000000001E-2</v>
      </c>
    </row>
    <row r="8" spans="1:20" x14ac:dyDescent="0.3">
      <c r="A8" s="17">
        <v>114</v>
      </c>
      <c r="B8" s="17">
        <v>22</v>
      </c>
      <c r="C8" s="17">
        <v>5</v>
      </c>
      <c r="D8" s="17" t="s">
        <v>27</v>
      </c>
      <c r="E8" s="17">
        <v>493882.41985800001</v>
      </c>
      <c r="F8" s="17">
        <v>5180716.5640399903</v>
      </c>
      <c r="G8" s="18">
        <v>1.3175252515092246</v>
      </c>
      <c r="H8" s="18">
        <v>1.497866314345488</v>
      </c>
      <c r="I8" s="18">
        <v>1.5789200370159453</v>
      </c>
      <c r="J8" s="18">
        <v>1.5627999351809514</v>
      </c>
      <c r="K8" s="19">
        <v>1.57</v>
      </c>
      <c r="L8" s="20">
        <v>5</v>
      </c>
      <c r="M8" s="20" t="s">
        <v>163</v>
      </c>
      <c r="N8" s="20">
        <v>3</v>
      </c>
      <c r="O8" s="20" t="s">
        <v>167</v>
      </c>
      <c r="P8" s="18">
        <v>91225.641000000003</v>
      </c>
      <c r="Q8" s="18">
        <v>3068.8029999999999</v>
      </c>
      <c r="R8" s="18">
        <v>9.1229999999999993</v>
      </c>
      <c r="S8" s="20">
        <v>2</v>
      </c>
      <c r="T8" s="18">
        <v>4.8729000000000001E-2</v>
      </c>
    </row>
    <row r="9" spans="1:20" x14ac:dyDescent="0.3">
      <c r="A9" s="17">
        <v>124</v>
      </c>
      <c r="B9" s="17">
        <v>6</v>
      </c>
      <c r="C9" s="17">
        <v>6</v>
      </c>
      <c r="D9" s="17" t="s">
        <v>40</v>
      </c>
      <c r="E9" s="17">
        <v>493369.149492</v>
      </c>
      <c r="F9" s="17">
        <v>5180735.5554299904</v>
      </c>
      <c r="G9" s="18">
        <v>1.154768338456952</v>
      </c>
      <c r="H9" s="18">
        <v>1.4803172306693135</v>
      </c>
      <c r="I9" s="18">
        <v>1.5811248096723669</v>
      </c>
      <c r="J9" s="19">
        <v>1.72</v>
      </c>
      <c r="K9" s="19">
        <v>1.71599092092717</v>
      </c>
      <c r="L9" s="20">
        <v>3</v>
      </c>
      <c r="M9" s="20" t="s">
        <v>142</v>
      </c>
      <c r="N9" s="20">
        <v>7</v>
      </c>
      <c r="O9" s="20" t="s">
        <v>161</v>
      </c>
      <c r="P9" s="18">
        <v>47995.402999999998</v>
      </c>
      <c r="Q9" s="18">
        <v>1247.5509999999999</v>
      </c>
      <c r="R9" s="18">
        <v>4.8</v>
      </c>
      <c r="S9" s="20">
        <v>4</v>
      </c>
      <c r="T9" s="18">
        <v>4.2144000000000001E-2</v>
      </c>
    </row>
    <row r="10" spans="1:20" x14ac:dyDescent="0.3">
      <c r="A10" s="17">
        <v>129</v>
      </c>
      <c r="B10" s="17">
        <v>11</v>
      </c>
      <c r="C10" s="17">
        <v>6</v>
      </c>
      <c r="D10" s="17" t="s">
        <v>40</v>
      </c>
      <c r="E10" s="17">
        <v>493528.684700999</v>
      </c>
      <c r="F10" s="17">
        <v>5180727.1582500003</v>
      </c>
      <c r="G10" s="18">
        <v>1.1845748321481688</v>
      </c>
      <c r="H10" s="18">
        <v>1.317728383160101</v>
      </c>
      <c r="I10" s="18">
        <v>1.5757670538254649</v>
      </c>
      <c r="J10" s="18">
        <v>1.6331617204130675</v>
      </c>
      <c r="K10" s="21">
        <v>1.63</v>
      </c>
      <c r="L10" s="20">
        <v>9</v>
      </c>
      <c r="M10" s="20" t="s">
        <v>165</v>
      </c>
      <c r="N10" s="20">
        <v>1</v>
      </c>
      <c r="O10" s="20" t="s">
        <v>164</v>
      </c>
      <c r="P10" s="18">
        <v>205731.25</v>
      </c>
      <c r="Q10" s="18">
        <v>5641.47</v>
      </c>
      <c r="R10" s="18">
        <v>20.573</v>
      </c>
      <c r="S10" s="20">
        <v>6</v>
      </c>
      <c r="T10" s="18">
        <v>4.2144000000000001E-2</v>
      </c>
    </row>
    <row r="11" spans="1:20" x14ac:dyDescent="0.3">
      <c r="A11" s="17">
        <v>134</v>
      </c>
      <c r="B11" s="17">
        <v>16</v>
      </c>
      <c r="C11" s="17">
        <v>6</v>
      </c>
      <c r="D11" s="17" t="s">
        <v>40</v>
      </c>
      <c r="E11" s="17">
        <v>493688.24009600002</v>
      </c>
      <c r="F11" s="17">
        <v>5180737.54495</v>
      </c>
      <c r="G11" s="18">
        <v>1.0860981292346465</v>
      </c>
      <c r="H11" s="18">
        <v>1.2009382645999906</v>
      </c>
      <c r="I11" s="18">
        <v>1.2567008322679289</v>
      </c>
      <c r="J11" s="18">
        <v>1.3774956440666635</v>
      </c>
      <c r="K11" s="18">
        <v>1.5379870819538721</v>
      </c>
      <c r="L11" s="20">
        <v>7</v>
      </c>
      <c r="M11" s="20" t="s">
        <v>169</v>
      </c>
      <c r="N11" s="20">
        <v>3</v>
      </c>
      <c r="O11" s="20" t="s">
        <v>167</v>
      </c>
      <c r="P11" s="18">
        <v>91225.641000000003</v>
      </c>
      <c r="Q11" s="18">
        <v>3068.8029999999999</v>
      </c>
      <c r="R11" s="18">
        <v>9.1229999999999993</v>
      </c>
      <c r="S11" s="20">
        <v>2</v>
      </c>
      <c r="T11" s="18">
        <v>4.8729000000000001E-2</v>
      </c>
    </row>
    <row r="12" spans="1:20" x14ac:dyDescent="0.3">
      <c r="A12" s="17">
        <v>143</v>
      </c>
      <c r="B12" s="17">
        <v>25</v>
      </c>
      <c r="C12" s="17">
        <v>6</v>
      </c>
      <c r="D12" s="17" t="s">
        <v>40</v>
      </c>
      <c r="E12" s="17">
        <v>493976.77996199799</v>
      </c>
      <c r="F12" s="17">
        <v>5180731.3388799904</v>
      </c>
      <c r="G12" s="18">
        <v>1.2050990457598554</v>
      </c>
      <c r="H12" s="18">
        <v>1.3282132565813163</v>
      </c>
      <c r="I12" s="18">
        <v>1.5888236079640385</v>
      </c>
      <c r="J12" s="18">
        <v>1.6160457093584781</v>
      </c>
      <c r="K12" s="18">
        <v>1.6727655539886965</v>
      </c>
      <c r="L12" s="20">
        <v>5</v>
      </c>
      <c r="M12" s="20" t="s">
        <v>163</v>
      </c>
      <c r="N12" s="20">
        <v>8</v>
      </c>
      <c r="O12" s="20" t="s">
        <v>161</v>
      </c>
      <c r="P12" s="18">
        <v>28956.379000000001</v>
      </c>
      <c r="Q12" s="18">
        <v>939.92600000000004</v>
      </c>
      <c r="R12" s="18">
        <v>2.8959999999999999</v>
      </c>
      <c r="S12" s="20">
        <v>4</v>
      </c>
      <c r="T12" s="18">
        <v>4.2144000000000001E-2</v>
      </c>
    </row>
    <row r="13" spans="1:20" x14ac:dyDescent="0.3">
      <c r="A13" s="17">
        <v>147</v>
      </c>
      <c r="B13" s="17">
        <v>29</v>
      </c>
      <c r="C13" s="17">
        <v>6</v>
      </c>
      <c r="D13" s="17" t="s">
        <v>40</v>
      </c>
      <c r="E13" s="17">
        <v>494103.06250200002</v>
      </c>
      <c r="F13" s="17">
        <v>5180745.2349699903</v>
      </c>
      <c r="G13" s="18">
        <v>1.2965111156382776</v>
      </c>
      <c r="H13" s="18">
        <v>1.5871437476513421</v>
      </c>
      <c r="I13" s="18">
        <v>1.6167433197828618</v>
      </c>
      <c r="J13" s="18">
        <v>1.5780123547850018</v>
      </c>
      <c r="K13" s="19">
        <v>1.62</v>
      </c>
      <c r="L13" s="20">
        <v>4</v>
      </c>
      <c r="M13" s="20" t="s">
        <v>171</v>
      </c>
      <c r="N13" s="20">
        <v>3</v>
      </c>
      <c r="O13" s="20" t="s">
        <v>167</v>
      </c>
      <c r="P13" s="18">
        <v>91225.641000000003</v>
      </c>
      <c r="Q13" s="18">
        <v>3068.8029999999999</v>
      </c>
      <c r="R13" s="18">
        <v>9.1229999999999993</v>
      </c>
      <c r="S13" s="20">
        <v>2</v>
      </c>
      <c r="T13" s="18">
        <v>4.8729000000000001E-2</v>
      </c>
    </row>
    <row r="14" spans="1:20" x14ac:dyDescent="0.3">
      <c r="A14" s="17">
        <v>181</v>
      </c>
      <c r="B14" s="17">
        <v>12</v>
      </c>
      <c r="C14" s="17">
        <v>8</v>
      </c>
      <c r="D14" s="17" t="s">
        <v>48</v>
      </c>
      <c r="E14" s="17">
        <v>493559.45098800003</v>
      </c>
      <c r="F14" s="17">
        <v>5180800.5769400001</v>
      </c>
      <c r="G14" s="18">
        <v>1.0404826665138343</v>
      </c>
      <c r="H14" s="18">
        <v>1.3539291298377583</v>
      </c>
      <c r="I14" s="18">
        <v>1.4950872209458719</v>
      </c>
      <c r="J14" s="18">
        <v>1.5075845538888082</v>
      </c>
      <c r="K14" s="18">
        <v>1.5403600043244987</v>
      </c>
      <c r="L14" s="20">
        <v>9</v>
      </c>
      <c r="M14" s="20" t="s">
        <v>165</v>
      </c>
      <c r="N14" s="20">
        <v>18</v>
      </c>
      <c r="O14" s="20" t="s">
        <v>161</v>
      </c>
      <c r="P14" s="18">
        <v>30138.264999999999</v>
      </c>
      <c r="Q14" s="18">
        <v>896.05499999999995</v>
      </c>
      <c r="R14" s="18">
        <v>3.0139999999999998</v>
      </c>
      <c r="S14" s="20">
        <v>4</v>
      </c>
      <c r="T14" s="18">
        <v>4.2144000000000001E-2</v>
      </c>
    </row>
    <row r="15" spans="1:20" x14ac:dyDescent="0.3">
      <c r="A15" s="17">
        <v>193</v>
      </c>
      <c r="B15" s="17">
        <v>24</v>
      </c>
      <c r="C15" s="17">
        <v>8</v>
      </c>
      <c r="D15" s="17" t="s">
        <v>48</v>
      </c>
      <c r="E15" s="17">
        <v>493942.357093998</v>
      </c>
      <c r="F15" s="17">
        <v>5180804.6231500003</v>
      </c>
      <c r="G15" s="18">
        <v>1.1725076850706013</v>
      </c>
      <c r="H15" s="18">
        <v>1.3913588273010467</v>
      </c>
      <c r="I15" s="18">
        <v>1.4011838899196933</v>
      </c>
      <c r="J15" s="18">
        <v>1.4001592961786047</v>
      </c>
      <c r="K15" s="18">
        <v>1.382573894642791</v>
      </c>
      <c r="L15" s="20">
        <v>6</v>
      </c>
      <c r="M15" s="20" t="s">
        <v>143</v>
      </c>
      <c r="N15" s="20">
        <v>3</v>
      </c>
      <c r="O15" s="20" t="s">
        <v>167</v>
      </c>
      <c r="P15" s="18">
        <v>91225.641000000003</v>
      </c>
      <c r="Q15" s="18">
        <v>3068.8029999999999</v>
      </c>
      <c r="R15" s="18">
        <v>9.1229999999999993</v>
      </c>
      <c r="S15" s="20">
        <v>2</v>
      </c>
      <c r="T15" s="18">
        <v>4.8729000000000001E-2</v>
      </c>
    </row>
    <row r="16" spans="1:20" x14ac:dyDescent="0.3">
      <c r="A16" s="17">
        <v>202</v>
      </c>
      <c r="B16" s="17">
        <v>9</v>
      </c>
      <c r="C16" s="17">
        <v>9</v>
      </c>
      <c r="D16" s="17" t="s">
        <v>55</v>
      </c>
      <c r="E16" s="17">
        <v>493448.56273100001</v>
      </c>
      <c r="F16" s="17">
        <v>5180826.3661900004</v>
      </c>
      <c r="G16" s="18">
        <v>1.1817204349622696</v>
      </c>
      <c r="H16" s="18">
        <v>1.2918538816786007</v>
      </c>
      <c r="I16" s="18">
        <v>1.2456193198838319</v>
      </c>
      <c r="J16" s="18">
        <v>1.4930776987077663</v>
      </c>
      <c r="K16" s="18">
        <v>1.7827103076464876</v>
      </c>
      <c r="L16" s="20">
        <v>6</v>
      </c>
      <c r="M16" s="20" t="s">
        <v>143</v>
      </c>
      <c r="N16" s="20">
        <v>1</v>
      </c>
      <c r="O16" s="20" t="s">
        <v>164</v>
      </c>
      <c r="P16" s="18">
        <v>205731.25</v>
      </c>
      <c r="Q16" s="18">
        <v>5641.47</v>
      </c>
      <c r="R16" s="18">
        <v>20.573</v>
      </c>
      <c r="S16" s="20">
        <v>6</v>
      </c>
      <c r="T16" s="18">
        <v>4.2144000000000001E-2</v>
      </c>
    </row>
    <row r="17" spans="1:20" x14ac:dyDescent="0.3">
      <c r="A17" s="17">
        <v>235</v>
      </c>
      <c r="B17" s="17">
        <v>17</v>
      </c>
      <c r="C17" s="17">
        <v>10</v>
      </c>
      <c r="D17" s="17" t="s">
        <v>53</v>
      </c>
      <c r="E17" s="17">
        <v>493731.73648899799</v>
      </c>
      <c r="F17" s="17">
        <v>5180868.7346999804</v>
      </c>
      <c r="G17" s="18">
        <v>1.0540410531468554</v>
      </c>
      <c r="H17" s="18">
        <v>1.3740593290937841</v>
      </c>
      <c r="I17" s="18">
        <v>1.5765849259987306</v>
      </c>
      <c r="J17" s="18">
        <v>1.5881714484533294</v>
      </c>
      <c r="K17" s="19">
        <v>1.59</v>
      </c>
      <c r="L17" s="20">
        <v>6</v>
      </c>
      <c r="M17" s="20" t="s">
        <v>143</v>
      </c>
      <c r="N17" s="20">
        <v>18</v>
      </c>
      <c r="O17" s="20" t="s">
        <v>161</v>
      </c>
      <c r="P17" s="18">
        <v>30138.264999999999</v>
      </c>
      <c r="Q17" s="18">
        <v>896.05499999999995</v>
      </c>
      <c r="R17" s="18">
        <v>3.0139999999999998</v>
      </c>
      <c r="S17" s="20">
        <v>4</v>
      </c>
      <c r="T17" s="18">
        <v>4.2144000000000001E-2</v>
      </c>
    </row>
    <row r="18" spans="1:20" x14ac:dyDescent="0.3">
      <c r="A18" s="17">
        <v>243</v>
      </c>
      <c r="B18" s="17">
        <v>25</v>
      </c>
      <c r="C18" s="17">
        <v>10</v>
      </c>
      <c r="D18" s="17" t="s">
        <v>53</v>
      </c>
      <c r="E18" s="17">
        <v>493986.992199998</v>
      </c>
      <c r="F18" s="17">
        <v>5180859.3615100002</v>
      </c>
      <c r="G18" s="18">
        <v>1.0233562833984391</v>
      </c>
      <c r="H18" s="18">
        <v>1.2940948726635957</v>
      </c>
      <c r="I18" s="18">
        <v>1.3941769004465903</v>
      </c>
      <c r="J18" s="18">
        <v>1.4111368205486321</v>
      </c>
      <c r="K18" s="18">
        <v>1.3745734306435564</v>
      </c>
      <c r="L18" s="20">
        <v>2</v>
      </c>
      <c r="M18" s="20" t="s">
        <v>166</v>
      </c>
      <c r="N18" s="20">
        <v>13</v>
      </c>
      <c r="O18" s="20" t="s">
        <v>161</v>
      </c>
      <c r="P18" s="18">
        <v>32047.379000000001</v>
      </c>
      <c r="Q18" s="18">
        <v>1028.299</v>
      </c>
      <c r="R18" s="18">
        <v>3.2050000000000001</v>
      </c>
      <c r="S18" s="20">
        <v>4</v>
      </c>
      <c r="T18" s="18">
        <v>4.2144000000000001E-2</v>
      </c>
    </row>
    <row r="19" spans="1:20" x14ac:dyDescent="0.3">
      <c r="A19" s="17">
        <v>248</v>
      </c>
      <c r="B19" s="17">
        <v>30</v>
      </c>
      <c r="C19" s="17">
        <v>10</v>
      </c>
      <c r="D19" s="17" t="s">
        <v>53</v>
      </c>
      <c r="E19" s="17">
        <v>494145.15560300002</v>
      </c>
      <c r="F19" s="17">
        <v>5180849.02348</v>
      </c>
      <c r="G19" s="18">
        <v>1.2493476913666508</v>
      </c>
      <c r="H19" s="18">
        <v>1.1848241550044065</v>
      </c>
      <c r="I19" s="18">
        <v>1.1959187688330559</v>
      </c>
      <c r="J19" s="18">
        <v>1.2654095546097164</v>
      </c>
      <c r="K19" s="18">
        <v>1.6351485609632304</v>
      </c>
      <c r="L19" s="20">
        <v>6</v>
      </c>
      <c r="M19" s="20" t="s">
        <v>143</v>
      </c>
      <c r="N19" s="20">
        <v>1</v>
      </c>
      <c r="O19" s="20" t="s">
        <v>164</v>
      </c>
      <c r="P19" s="18">
        <v>205731.25</v>
      </c>
      <c r="Q19" s="18">
        <v>5641.47</v>
      </c>
      <c r="R19" s="18">
        <v>20.573</v>
      </c>
      <c r="S19" s="20">
        <v>6</v>
      </c>
      <c r="T19" s="18">
        <v>4.2144000000000001E-2</v>
      </c>
    </row>
    <row r="20" spans="1:20" x14ac:dyDescent="0.3">
      <c r="A20" s="17">
        <v>261</v>
      </c>
      <c r="B20" s="17">
        <v>21</v>
      </c>
      <c r="C20" s="17">
        <v>11</v>
      </c>
      <c r="D20" s="17" t="s">
        <v>58</v>
      </c>
      <c r="E20" s="17">
        <v>493828.46287400002</v>
      </c>
      <c r="F20" s="17">
        <v>5180878.0798399802</v>
      </c>
      <c r="G20" s="18">
        <v>1.1068474010859906</v>
      </c>
      <c r="H20" s="18">
        <v>1.1990006060076805</v>
      </c>
      <c r="I20" s="18">
        <v>1.299735195348253</v>
      </c>
      <c r="J20" s="18">
        <v>1.5251434925408887</v>
      </c>
      <c r="K20" s="18">
        <v>1.5348734451621739</v>
      </c>
      <c r="L20" s="20">
        <v>8</v>
      </c>
      <c r="M20" s="20" t="s">
        <v>170</v>
      </c>
      <c r="N20" s="20">
        <v>18</v>
      </c>
      <c r="O20" s="20" t="s">
        <v>161</v>
      </c>
      <c r="P20" s="18">
        <v>30138.264999999999</v>
      </c>
      <c r="Q20" s="18">
        <v>896.05499999999995</v>
      </c>
      <c r="R20" s="18">
        <v>3.0139999999999998</v>
      </c>
      <c r="S20" s="20">
        <v>4</v>
      </c>
      <c r="T20" s="18">
        <v>4.2144000000000001E-2</v>
      </c>
    </row>
    <row r="21" spans="1:20" x14ac:dyDescent="0.3">
      <c r="A21" s="17">
        <v>268</v>
      </c>
      <c r="B21" s="17">
        <v>28</v>
      </c>
      <c r="C21" s="17">
        <v>11</v>
      </c>
      <c r="D21" s="17" t="s">
        <v>58</v>
      </c>
      <c r="E21" s="17">
        <v>494051.827297999</v>
      </c>
      <c r="F21" s="17">
        <v>5180885.9662300004</v>
      </c>
      <c r="G21" s="18">
        <v>1.1508709884531281</v>
      </c>
      <c r="H21" s="18">
        <v>1.186533436103359</v>
      </c>
      <c r="I21" s="18">
        <v>1.1373729238609778</v>
      </c>
      <c r="J21" s="18">
        <v>1.2246998280915038</v>
      </c>
      <c r="K21" s="18">
        <v>1.4521479365157399</v>
      </c>
      <c r="L21" s="20">
        <v>6</v>
      </c>
      <c r="M21" s="20" t="s">
        <v>143</v>
      </c>
      <c r="N21" s="20">
        <v>1</v>
      </c>
      <c r="O21" s="20" t="s">
        <v>164</v>
      </c>
      <c r="P21" s="18">
        <v>205731.25</v>
      </c>
      <c r="Q21" s="18">
        <v>5641.47</v>
      </c>
      <c r="R21" s="18">
        <v>20.573</v>
      </c>
      <c r="S21" s="20">
        <v>6</v>
      </c>
      <c r="T21" s="18">
        <v>4.2144000000000001E-2</v>
      </c>
    </row>
    <row r="22" spans="1:20" x14ac:dyDescent="0.3">
      <c r="A22" s="17">
        <v>282</v>
      </c>
      <c r="B22" s="17">
        <v>19</v>
      </c>
      <c r="C22" s="17">
        <v>12</v>
      </c>
      <c r="D22" s="17" t="s">
        <v>66</v>
      </c>
      <c r="E22" s="17">
        <v>493785.611817998</v>
      </c>
      <c r="F22" s="17">
        <v>5180925.6843699804</v>
      </c>
      <c r="G22" s="18">
        <v>1.0430626024318583</v>
      </c>
      <c r="H22" s="18">
        <v>1.3493527738597124</v>
      </c>
      <c r="I22" s="18">
        <v>1.494555637310522</v>
      </c>
      <c r="J22" s="18">
        <v>1.4943075096452243</v>
      </c>
      <c r="K22" s="18">
        <v>1.2211221009798223</v>
      </c>
      <c r="L22" s="20">
        <v>6</v>
      </c>
      <c r="M22" s="20" t="s">
        <v>143</v>
      </c>
      <c r="N22" s="20">
        <v>18</v>
      </c>
      <c r="O22" s="20" t="s">
        <v>161</v>
      </c>
      <c r="P22" s="18">
        <v>30138.264999999999</v>
      </c>
      <c r="Q22" s="18">
        <v>896.05499999999995</v>
      </c>
      <c r="R22" s="18">
        <v>3.0139999999999998</v>
      </c>
      <c r="S22" s="20">
        <v>4</v>
      </c>
      <c r="T22" s="18">
        <v>4.2144000000000001E-2</v>
      </c>
    </row>
    <row r="23" spans="1:20" x14ac:dyDescent="0.3">
      <c r="A23" s="17">
        <v>285</v>
      </c>
      <c r="B23" s="17">
        <v>22</v>
      </c>
      <c r="C23" s="17">
        <v>12</v>
      </c>
      <c r="D23" s="17" t="s">
        <v>66</v>
      </c>
      <c r="E23" s="17">
        <v>493881.348931999</v>
      </c>
      <c r="F23" s="17">
        <v>5180939.0317900004</v>
      </c>
      <c r="G23" s="18">
        <v>1.0820361024700975</v>
      </c>
      <c r="H23" s="18">
        <v>1.3185462553333669</v>
      </c>
      <c r="I23" s="18">
        <v>1.3505795821196112</v>
      </c>
      <c r="J23" s="18">
        <v>1.3636655368918642</v>
      </c>
      <c r="K23" s="18">
        <v>1.3783872360106488</v>
      </c>
      <c r="L23" s="20">
        <v>6</v>
      </c>
      <c r="M23" s="20" t="s">
        <v>143</v>
      </c>
      <c r="N23" s="20">
        <v>13</v>
      </c>
      <c r="O23" s="20" t="s">
        <v>161</v>
      </c>
      <c r="P23" s="18">
        <v>32047.379000000001</v>
      </c>
      <c r="Q23" s="18">
        <v>1028.299</v>
      </c>
      <c r="R23" s="18">
        <v>3.2050000000000001</v>
      </c>
      <c r="S23" s="20">
        <v>4</v>
      </c>
      <c r="T23" s="18">
        <v>4.2144000000000001E-2</v>
      </c>
    </row>
    <row r="24" spans="1:20" x14ac:dyDescent="0.3">
      <c r="A24" s="17">
        <v>300</v>
      </c>
      <c r="B24" s="17">
        <v>12</v>
      </c>
      <c r="C24" s="17">
        <v>13</v>
      </c>
      <c r="D24" s="17" t="s">
        <v>67</v>
      </c>
      <c r="E24" s="17">
        <v>493566.41524</v>
      </c>
      <c r="F24" s="17">
        <v>5180959.4742599903</v>
      </c>
      <c r="G24" s="18">
        <v>1.0536568073718304</v>
      </c>
      <c r="H24" s="18">
        <v>1.2583644945838908</v>
      </c>
      <c r="I24" s="18">
        <v>1.4307592575883941</v>
      </c>
      <c r="J24" s="18">
        <v>1.5601440501709118</v>
      </c>
      <c r="K24" s="18">
        <v>1.5569983537537078</v>
      </c>
      <c r="L24" s="20">
        <v>2</v>
      </c>
      <c r="M24" s="20" t="s">
        <v>166</v>
      </c>
      <c r="N24" s="20">
        <v>1</v>
      </c>
      <c r="O24" s="20" t="s">
        <v>164</v>
      </c>
      <c r="P24" s="18">
        <v>205731.25</v>
      </c>
      <c r="Q24" s="18">
        <v>5641.47</v>
      </c>
      <c r="R24" s="18">
        <v>20.573</v>
      </c>
      <c r="S24" s="20">
        <v>6</v>
      </c>
      <c r="T24" s="18">
        <v>4.2144000000000001E-2</v>
      </c>
    </row>
    <row r="25" spans="1:20" x14ac:dyDescent="0.3">
      <c r="A25" s="17">
        <v>303</v>
      </c>
      <c r="B25" s="17">
        <v>15</v>
      </c>
      <c r="C25" s="17">
        <v>13</v>
      </c>
      <c r="D25" s="17" t="s">
        <v>67</v>
      </c>
      <c r="E25" s="17">
        <v>493663.33024500002</v>
      </c>
      <c r="F25" s="17">
        <v>5180951.1721900003</v>
      </c>
      <c r="G25" s="18">
        <v>1.2588299227155384</v>
      </c>
      <c r="H25" s="18">
        <v>1.3521000808417281</v>
      </c>
      <c r="I25" s="18">
        <v>1.4503574629612095</v>
      </c>
      <c r="J25" s="18">
        <v>1.4912216931060616</v>
      </c>
      <c r="K25" s="18">
        <v>1.3559444341132953</v>
      </c>
      <c r="L25" s="20">
        <v>6</v>
      </c>
      <c r="M25" s="20" t="s">
        <v>143</v>
      </c>
      <c r="N25" s="20">
        <v>12</v>
      </c>
      <c r="O25" s="20" t="s">
        <v>168</v>
      </c>
      <c r="P25" s="18">
        <v>29558.487000000001</v>
      </c>
      <c r="Q25" s="18">
        <v>1318.4110000000001</v>
      </c>
      <c r="R25" s="18">
        <v>2.956</v>
      </c>
      <c r="S25" s="20">
        <v>3</v>
      </c>
      <c r="T25" s="18">
        <v>4.2144000000000001E-2</v>
      </c>
    </row>
    <row r="26" spans="1:20" x14ac:dyDescent="0.3">
      <c r="A26" s="17">
        <v>310</v>
      </c>
      <c r="B26" s="17">
        <v>22</v>
      </c>
      <c r="C26" s="17">
        <v>13</v>
      </c>
      <c r="D26" s="17" t="s">
        <v>67</v>
      </c>
      <c r="E26" s="17">
        <v>493885.503361999</v>
      </c>
      <c r="F26" s="17">
        <v>5180970.8085200004</v>
      </c>
      <c r="G26" s="18">
        <v>1.0946613207923441</v>
      </c>
      <c r="H26" s="18">
        <v>1.1916397564482881</v>
      </c>
      <c r="I26" s="18">
        <v>1.5063842311267484</v>
      </c>
      <c r="J26" s="18">
        <v>1.493838824055217</v>
      </c>
      <c r="K26" s="18">
        <v>1.5027938696518466</v>
      </c>
      <c r="L26" s="20">
        <v>2</v>
      </c>
      <c r="M26" s="20" t="s">
        <v>166</v>
      </c>
      <c r="N26" s="20">
        <v>13</v>
      </c>
      <c r="O26" s="20" t="s">
        <v>161</v>
      </c>
      <c r="P26" s="18">
        <v>32047.379000000001</v>
      </c>
      <c r="Q26" s="18">
        <v>1028.299</v>
      </c>
      <c r="R26" s="18">
        <v>3.2050000000000001</v>
      </c>
      <c r="S26" s="20">
        <v>4</v>
      </c>
      <c r="T26" s="18">
        <v>4.2144000000000001E-2</v>
      </c>
    </row>
    <row r="27" spans="1:20" x14ac:dyDescent="0.3">
      <c r="A27" s="17">
        <v>330</v>
      </c>
      <c r="B27" s="17">
        <v>17</v>
      </c>
      <c r="C27" s="17">
        <v>14</v>
      </c>
      <c r="D27" s="17" t="s">
        <v>71</v>
      </c>
      <c r="E27" s="17">
        <v>493722.098564999</v>
      </c>
      <c r="F27" s="17">
        <v>5180995.8686100002</v>
      </c>
      <c r="G27" s="18">
        <v>1.2395447601969396</v>
      </c>
      <c r="H27" s="18">
        <v>1.3537914343000406</v>
      </c>
      <c r="I27" s="18">
        <v>1.4393803154704639</v>
      </c>
      <c r="J27" s="18">
        <v>1.4841486791508516</v>
      </c>
      <c r="K27" s="18">
        <v>1.4165491516152318</v>
      </c>
      <c r="L27" s="20">
        <v>6</v>
      </c>
      <c r="M27" s="20" t="s">
        <v>143</v>
      </c>
      <c r="N27" s="20">
        <v>12</v>
      </c>
      <c r="O27" s="20" t="s">
        <v>168</v>
      </c>
      <c r="P27" s="18">
        <v>29558.487000000001</v>
      </c>
      <c r="Q27" s="18">
        <v>1318.4110000000001</v>
      </c>
      <c r="R27" s="18">
        <v>2.956</v>
      </c>
      <c r="S27" s="20">
        <v>3</v>
      </c>
      <c r="T27" s="18">
        <v>4.2144000000000001E-2</v>
      </c>
    </row>
    <row r="28" spans="1:20" x14ac:dyDescent="0.3">
      <c r="A28" s="17">
        <v>336</v>
      </c>
      <c r="B28" s="17">
        <v>23</v>
      </c>
      <c r="C28" s="17">
        <v>14</v>
      </c>
      <c r="D28" s="17" t="s">
        <v>71</v>
      </c>
      <c r="E28" s="17">
        <v>493913.54685899901</v>
      </c>
      <c r="F28" s="17">
        <v>5180999.3384299902</v>
      </c>
      <c r="G28" s="18">
        <v>1.0960885193852936</v>
      </c>
      <c r="H28" s="18">
        <v>1.3424325042507996</v>
      </c>
      <c r="I28" s="18">
        <v>1.4748791134524053</v>
      </c>
      <c r="J28" s="18">
        <v>1.6189748689790191</v>
      </c>
      <c r="K28" s="18">
        <v>1.6363704577151132</v>
      </c>
      <c r="L28" s="20">
        <v>6</v>
      </c>
      <c r="M28" s="20" t="s">
        <v>143</v>
      </c>
      <c r="N28" s="20">
        <v>13</v>
      </c>
      <c r="O28" s="20" t="s">
        <v>161</v>
      </c>
      <c r="P28" s="18">
        <v>32047.379000000001</v>
      </c>
      <c r="Q28" s="18">
        <v>1028.299</v>
      </c>
      <c r="R28" s="18">
        <v>3.2050000000000001</v>
      </c>
      <c r="S28" s="20">
        <v>4</v>
      </c>
      <c r="T28" s="18">
        <v>4.2144000000000001E-2</v>
      </c>
    </row>
    <row r="29" spans="1:20" x14ac:dyDescent="0.3">
      <c r="A29" s="17">
        <v>357</v>
      </c>
      <c r="B29" s="17">
        <v>20</v>
      </c>
      <c r="C29" s="17">
        <v>15</v>
      </c>
      <c r="D29" s="17" t="s">
        <v>74</v>
      </c>
      <c r="E29" s="17">
        <v>493828.07572000002</v>
      </c>
      <c r="F29" s="17">
        <v>5181021.2056799904</v>
      </c>
      <c r="G29" s="18">
        <v>1.0594204939972041</v>
      </c>
      <c r="H29" s="18">
        <v>1.379312776784585</v>
      </c>
      <c r="I29" s="18">
        <v>1.4054451737428593</v>
      </c>
      <c r="J29" s="18">
        <v>1.5344563303538086</v>
      </c>
      <c r="K29" s="18">
        <v>1.488035878556242</v>
      </c>
      <c r="L29" s="20">
        <v>6</v>
      </c>
      <c r="M29" s="20" t="s">
        <v>143</v>
      </c>
      <c r="N29" s="20">
        <v>13</v>
      </c>
      <c r="O29" s="20" t="s">
        <v>161</v>
      </c>
      <c r="P29" s="18">
        <v>32047.379000000001</v>
      </c>
      <c r="Q29" s="18">
        <v>1028.299</v>
      </c>
      <c r="R29" s="18">
        <v>3.2050000000000001</v>
      </c>
      <c r="S29" s="20">
        <v>4</v>
      </c>
      <c r="T29" s="18">
        <v>4.2144000000000001E-2</v>
      </c>
    </row>
    <row r="30" spans="1:20" x14ac:dyDescent="0.3">
      <c r="A30" s="17">
        <v>373</v>
      </c>
      <c r="B30" s="17">
        <v>14</v>
      </c>
      <c r="C30" s="17">
        <v>16</v>
      </c>
      <c r="D30" s="17" t="s">
        <v>75</v>
      </c>
      <c r="E30" s="17">
        <v>493635.37153300003</v>
      </c>
      <c r="F30" s="17">
        <v>5181056.5215800004</v>
      </c>
      <c r="G30" s="18">
        <v>1.3359304012073843</v>
      </c>
      <c r="H30" s="18">
        <v>1.3936527331169775</v>
      </c>
      <c r="I30" s="18">
        <v>1.5444732923022804</v>
      </c>
      <c r="J30" s="18">
        <v>1.6104263917562636</v>
      </c>
      <c r="K30" s="18">
        <v>1.71599092092717</v>
      </c>
      <c r="L30" s="20">
        <v>9</v>
      </c>
      <c r="M30" s="20" t="s">
        <v>165</v>
      </c>
      <c r="N30" s="20">
        <v>1</v>
      </c>
      <c r="O30" s="20" t="s">
        <v>164</v>
      </c>
      <c r="P30" s="18">
        <v>205731.25</v>
      </c>
      <c r="Q30" s="18">
        <v>5641.47</v>
      </c>
      <c r="R30" s="18">
        <v>20.573</v>
      </c>
      <c r="S30" s="20">
        <v>6</v>
      </c>
      <c r="T30" s="18">
        <v>4.2144000000000001E-2</v>
      </c>
    </row>
  </sheetData>
  <sortState ref="A2:T30">
    <sortCondition ref="A2:A3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37"/>
  <sheetViews>
    <sheetView tabSelected="1" topLeftCell="H1" workbookViewId="0">
      <selection activeCell="Y2" sqref="Y2"/>
    </sheetView>
  </sheetViews>
  <sheetFormatPr defaultColWidth="8.77734375" defaultRowHeight="14.4" x14ac:dyDescent="0.3"/>
  <cols>
    <col min="1" max="1" width="33.21875" style="1" hidden="1" customWidth="1"/>
    <col min="2" max="2" width="16.44140625" style="1" hidden="1" customWidth="1"/>
    <col min="3" max="4" width="16.44140625" style="63" hidden="1" customWidth="1"/>
    <col min="5" max="6" width="5.44140625" style="63" hidden="1" customWidth="1"/>
    <col min="7" max="7" width="30" style="63" customWidth="1"/>
    <col min="8" max="8" width="7.44140625" style="63" customWidth="1"/>
    <col min="9" max="9" width="5.44140625" style="63" customWidth="1"/>
    <col min="10" max="10" width="6.5546875" style="63" customWidth="1"/>
    <col min="11" max="12" width="9" style="63" customWidth="1"/>
    <col min="13" max="13" width="7.44140625" style="63" customWidth="1"/>
    <col min="14" max="14" width="9.21875" style="63" customWidth="1"/>
    <col min="15" max="15" width="11" style="63" customWidth="1"/>
    <col min="16" max="16" width="10.21875" style="63" customWidth="1"/>
    <col min="17" max="17" width="9.44140625" style="63" customWidth="1"/>
    <col min="18" max="18" width="11.44140625" style="63" customWidth="1"/>
    <col min="19" max="19" width="10.77734375" style="97" customWidth="1"/>
    <col min="20" max="20" width="7.44140625" style="63" customWidth="1"/>
    <col min="21" max="21" width="11" style="98" customWidth="1"/>
    <col min="22" max="22" width="12.77734375" style="97" customWidth="1"/>
    <col min="23" max="27" width="8.21875" style="63" customWidth="1"/>
    <col min="28" max="28" width="12.5546875" style="63" customWidth="1"/>
    <col min="29" max="16384" width="8.77734375" style="63"/>
  </cols>
  <sheetData>
    <row r="1" spans="1:28" s="49" customFormat="1" ht="57" customHeight="1" x14ac:dyDescent="0.3">
      <c r="A1" s="49" t="s">
        <v>190</v>
      </c>
      <c r="B1" s="50" t="s">
        <v>98</v>
      </c>
      <c r="C1" s="49" t="s">
        <v>146</v>
      </c>
      <c r="D1" s="49" t="s">
        <v>147</v>
      </c>
      <c r="E1" s="49" t="s">
        <v>1710</v>
      </c>
      <c r="F1" s="49" t="s">
        <v>1711</v>
      </c>
      <c r="G1" s="49" t="s">
        <v>190</v>
      </c>
      <c r="H1" s="51" t="s">
        <v>0</v>
      </c>
      <c r="I1" s="51" t="s">
        <v>1</v>
      </c>
      <c r="J1" s="51" t="s">
        <v>2</v>
      </c>
      <c r="K1" s="51" t="s">
        <v>3</v>
      </c>
      <c r="L1" s="51" t="s">
        <v>1712</v>
      </c>
      <c r="M1" s="51" t="s">
        <v>5</v>
      </c>
      <c r="N1" s="51" t="s">
        <v>1713</v>
      </c>
      <c r="O1" s="51" t="s">
        <v>1714</v>
      </c>
      <c r="P1" s="51" t="s">
        <v>1715</v>
      </c>
      <c r="Q1" s="51" t="s">
        <v>1716</v>
      </c>
      <c r="R1" s="51" t="s">
        <v>1717</v>
      </c>
      <c r="S1" s="52" t="s">
        <v>1718</v>
      </c>
      <c r="T1" s="51" t="s">
        <v>1719</v>
      </c>
      <c r="U1" s="53" t="s">
        <v>1720</v>
      </c>
      <c r="V1" s="52" t="s">
        <v>1721</v>
      </c>
      <c r="W1" s="54" t="s">
        <v>0</v>
      </c>
      <c r="X1" s="54" t="s">
        <v>2</v>
      </c>
      <c r="Y1" s="54" t="s">
        <v>1722</v>
      </c>
      <c r="Z1" s="54" t="s">
        <v>7</v>
      </c>
      <c r="AA1" s="54" t="s">
        <v>8</v>
      </c>
      <c r="AB1" s="55"/>
    </row>
    <row r="2" spans="1:28" x14ac:dyDescent="0.3">
      <c r="A2" s="56" t="e">
        <v>#REF!</v>
      </c>
      <c r="B2" s="57">
        <v>19</v>
      </c>
      <c r="C2" s="57">
        <v>493246.597671</v>
      </c>
      <c r="D2" s="57">
        <v>5180590.1908</v>
      </c>
      <c r="E2" s="57">
        <v>2</v>
      </c>
      <c r="F2" s="57" t="s">
        <v>17</v>
      </c>
      <c r="G2" s="57" t="s">
        <v>1723</v>
      </c>
      <c r="H2" s="58">
        <v>2</v>
      </c>
      <c r="I2" s="58">
        <v>2</v>
      </c>
      <c r="J2" s="58" t="s">
        <v>15</v>
      </c>
      <c r="K2" s="58" t="s">
        <v>16</v>
      </c>
      <c r="L2" s="58">
        <v>0</v>
      </c>
      <c r="M2" s="58">
        <v>24</v>
      </c>
      <c r="N2" s="58">
        <v>24</v>
      </c>
      <c r="O2" s="58">
        <v>24</v>
      </c>
      <c r="P2" s="58">
        <v>7</v>
      </c>
      <c r="Q2" s="58">
        <v>235.73</v>
      </c>
      <c r="R2" s="58">
        <v>209.89000000000001</v>
      </c>
      <c r="S2" s="59">
        <v>12.31121063414168</v>
      </c>
      <c r="T2" s="60">
        <v>1.35</v>
      </c>
      <c r="U2" s="61">
        <f t="shared" ref="U2:U65" si="0">PI()*T2^2*O2</f>
        <v>137.41326266801758</v>
      </c>
      <c r="V2" s="62">
        <f t="shared" ref="V2:V65" si="1">R2/U2</f>
        <v>1.5274362599706406</v>
      </c>
      <c r="W2" s="60">
        <v>2</v>
      </c>
      <c r="X2" s="60" t="s">
        <v>15</v>
      </c>
      <c r="Y2" s="60">
        <f t="shared" ref="Y2:Y65" si="2">W2-H2</f>
        <v>0</v>
      </c>
      <c r="Z2" s="60">
        <v>4.46</v>
      </c>
      <c r="AA2" s="60">
        <v>137</v>
      </c>
      <c r="AB2" s="60"/>
    </row>
    <row r="3" spans="1:28" x14ac:dyDescent="0.3">
      <c r="A3" s="1" t="e">
        <v>#REF!</v>
      </c>
      <c r="B3" s="63">
        <v>19</v>
      </c>
      <c r="C3" s="63">
        <v>493246.597671</v>
      </c>
      <c r="D3" s="63">
        <v>5180590.1908</v>
      </c>
      <c r="E3" s="63">
        <v>2</v>
      </c>
      <c r="F3" s="63" t="s">
        <v>17</v>
      </c>
      <c r="G3" s="63" t="s">
        <v>1724</v>
      </c>
      <c r="H3" s="60">
        <v>2</v>
      </c>
      <c r="I3" s="60">
        <v>2</v>
      </c>
      <c r="J3" s="60" t="s">
        <v>15</v>
      </c>
      <c r="K3" s="60" t="s">
        <v>17</v>
      </c>
      <c r="L3" s="60">
        <v>24</v>
      </c>
      <c r="M3" s="60">
        <v>48</v>
      </c>
      <c r="N3" s="60">
        <v>24</v>
      </c>
      <c r="O3" s="60">
        <v>24</v>
      </c>
      <c r="P3" s="60">
        <v>8</v>
      </c>
      <c r="Q3" s="60">
        <v>254.20999999999998</v>
      </c>
      <c r="R3" s="60">
        <v>214.36</v>
      </c>
      <c r="S3" s="62">
        <v>18.590222056353781</v>
      </c>
      <c r="T3" s="60">
        <v>1.35</v>
      </c>
      <c r="U3" s="61">
        <f t="shared" si="0"/>
        <v>137.41326266801758</v>
      </c>
      <c r="V3" s="62">
        <f t="shared" si="1"/>
        <v>1.5599658711101363</v>
      </c>
      <c r="W3" s="60">
        <v>2</v>
      </c>
      <c r="X3" s="60" t="s">
        <v>15</v>
      </c>
      <c r="Y3" s="60">
        <f t="shared" si="2"/>
        <v>0</v>
      </c>
      <c r="Z3" s="60">
        <v>5.75</v>
      </c>
      <c r="AA3" s="60">
        <v>63.6</v>
      </c>
      <c r="AB3" s="60"/>
    </row>
    <row r="4" spans="1:28" x14ac:dyDescent="0.3">
      <c r="A4" s="1" t="e">
        <v>#REF!</v>
      </c>
      <c r="B4" s="63">
        <v>19</v>
      </c>
      <c r="C4" s="63">
        <v>493246.597671</v>
      </c>
      <c r="D4" s="63">
        <v>5180590.1908</v>
      </c>
      <c r="E4" s="63">
        <v>2</v>
      </c>
      <c r="F4" s="63" t="s">
        <v>17</v>
      </c>
      <c r="G4" s="63" t="s">
        <v>1725</v>
      </c>
      <c r="H4" s="60">
        <v>2</v>
      </c>
      <c r="I4" s="60">
        <v>2</v>
      </c>
      <c r="J4" s="60" t="s">
        <v>15</v>
      </c>
      <c r="K4" s="60" t="s">
        <v>18</v>
      </c>
      <c r="L4" s="60">
        <v>48</v>
      </c>
      <c r="M4" s="60">
        <v>64</v>
      </c>
      <c r="N4" s="60">
        <v>16</v>
      </c>
      <c r="O4" s="60">
        <v>16</v>
      </c>
      <c r="P4" s="60">
        <v>9</v>
      </c>
      <c r="Q4" s="60">
        <v>182.21</v>
      </c>
      <c r="R4" s="60">
        <v>151.38</v>
      </c>
      <c r="S4" s="62">
        <v>20.365966442066334</v>
      </c>
      <c r="T4" s="60">
        <v>1.35</v>
      </c>
      <c r="U4" s="61">
        <f t="shared" si="0"/>
        <v>91.608841778678382</v>
      </c>
      <c r="V4" s="62">
        <f t="shared" si="1"/>
        <v>1.6524605819788143</v>
      </c>
      <c r="W4" s="60">
        <v>2</v>
      </c>
      <c r="X4" s="60" t="s">
        <v>15</v>
      </c>
      <c r="Y4" s="60">
        <f t="shared" si="2"/>
        <v>0</v>
      </c>
      <c r="Z4" s="60">
        <v>6.08</v>
      </c>
      <c r="AA4" s="60">
        <v>44.4</v>
      </c>
      <c r="AB4" s="60"/>
    </row>
    <row r="5" spans="1:28" x14ac:dyDescent="0.3">
      <c r="A5" s="1" t="e">
        <v>#REF!</v>
      </c>
      <c r="B5" s="63">
        <v>19</v>
      </c>
      <c r="C5" s="63">
        <v>493246.597671</v>
      </c>
      <c r="D5" s="63">
        <v>5180590.1908</v>
      </c>
      <c r="E5" s="63">
        <v>2</v>
      </c>
      <c r="F5" s="63" t="s">
        <v>17</v>
      </c>
      <c r="G5" s="63" t="s">
        <v>1726</v>
      </c>
      <c r="H5" s="60">
        <v>2</v>
      </c>
      <c r="I5" s="60">
        <v>2</v>
      </c>
      <c r="J5" s="60" t="s">
        <v>15</v>
      </c>
      <c r="K5" s="60" t="s">
        <v>19</v>
      </c>
      <c r="L5" s="60">
        <v>64</v>
      </c>
      <c r="M5" s="60">
        <v>82</v>
      </c>
      <c r="N5" s="60">
        <v>18</v>
      </c>
      <c r="O5" s="60">
        <v>18</v>
      </c>
      <c r="P5" s="60">
        <v>10</v>
      </c>
      <c r="Q5" s="60">
        <v>211.29000000000002</v>
      </c>
      <c r="R5" s="60">
        <v>174.78</v>
      </c>
      <c r="S5" s="62">
        <v>20.889117748026102</v>
      </c>
      <c r="T5" s="60">
        <v>1.35</v>
      </c>
      <c r="U5" s="61">
        <f t="shared" si="0"/>
        <v>103.05994700101319</v>
      </c>
      <c r="V5" s="62">
        <f t="shared" si="1"/>
        <v>1.6959061700107583</v>
      </c>
      <c r="W5" s="60">
        <v>2</v>
      </c>
      <c r="X5" s="60" t="s">
        <v>15</v>
      </c>
      <c r="Y5" s="60">
        <f t="shared" si="2"/>
        <v>0</v>
      </c>
      <c r="Z5" s="60">
        <v>6.29</v>
      </c>
      <c r="AA5" s="60">
        <v>32.4</v>
      </c>
      <c r="AB5" s="60"/>
    </row>
    <row r="6" spans="1:28" x14ac:dyDescent="0.3">
      <c r="A6" s="1" t="e">
        <v>#REF!</v>
      </c>
      <c r="B6" s="63">
        <v>19</v>
      </c>
      <c r="C6" s="63">
        <v>493246.597671</v>
      </c>
      <c r="D6" s="63">
        <v>5180590.1908</v>
      </c>
      <c r="E6" s="63">
        <v>2</v>
      </c>
      <c r="F6" s="63" t="s">
        <v>17</v>
      </c>
      <c r="G6" s="63" t="s">
        <v>1727</v>
      </c>
      <c r="H6" s="60">
        <v>2</v>
      </c>
      <c r="I6" s="60">
        <v>2</v>
      </c>
      <c r="J6" s="60" t="s">
        <v>15</v>
      </c>
      <c r="K6" s="60" t="s">
        <v>20</v>
      </c>
      <c r="L6" s="60">
        <v>82</v>
      </c>
      <c r="M6" s="60">
        <v>110</v>
      </c>
      <c r="N6" s="60">
        <v>28</v>
      </c>
      <c r="O6" s="60">
        <v>28</v>
      </c>
      <c r="P6" s="60">
        <v>11</v>
      </c>
      <c r="Q6" s="60">
        <v>333.4</v>
      </c>
      <c r="R6" s="60">
        <v>271.28999999999996</v>
      </c>
      <c r="S6" s="62">
        <v>22.894319731652484</v>
      </c>
      <c r="T6" s="60">
        <v>1.35</v>
      </c>
      <c r="U6" s="61">
        <f t="shared" si="0"/>
        <v>160.31547311268716</v>
      </c>
      <c r="V6" s="62">
        <f t="shared" si="1"/>
        <v>1.6922259263727328</v>
      </c>
      <c r="W6" s="60">
        <v>2</v>
      </c>
      <c r="X6" s="60" t="s">
        <v>15</v>
      </c>
      <c r="Y6" s="60">
        <f t="shared" si="2"/>
        <v>0</v>
      </c>
      <c r="Z6" s="60">
        <v>6.38</v>
      </c>
      <c r="AA6" s="60">
        <v>27.3</v>
      </c>
      <c r="AB6" s="60"/>
    </row>
    <row r="7" spans="1:28" x14ac:dyDescent="0.3">
      <c r="A7" s="1" t="e">
        <v>#REF!</v>
      </c>
      <c r="B7" s="63">
        <v>19</v>
      </c>
      <c r="C7" s="63">
        <v>493246.597671</v>
      </c>
      <c r="D7" s="63">
        <v>5180590.1908</v>
      </c>
      <c r="E7" s="63">
        <v>2</v>
      </c>
      <c r="F7" s="63" t="s">
        <v>17</v>
      </c>
      <c r="G7" s="63" t="s">
        <v>1728</v>
      </c>
      <c r="H7" s="60">
        <v>2</v>
      </c>
      <c r="I7" s="60">
        <v>2</v>
      </c>
      <c r="J7" s="60" t="s">
        <v>15</v>
      </c>
      <c r="K7" s="60" t="s">
        <v>21</v>
      </c>
      <c r="L7" s="60">
        <v>110</v>
      </c>
      <c r="M7" s="60">
        <v>127</v>
      </c>
      <c r="N7" s="60">
        <v>17</v>
      </c>
      <c r="O7" s="60">
        <v>17</v>
      </c>
      <c r="P7" s="60">
        <v>12</v>
      </c>
      <c r="Q7" s="60">
        <v>202.55</v>
      </c>
      <c r="R7" s="60">
        <v>163.23000000000002</v>
      </c>
      <c r="S7" s="62">
        <v>24.088709183360894</v>
      </c>
      <c r="T7" s="60">
        <v>1.35</v>
      </c>
      <c r="U7" s="61">
        <f t="shared" si="0"/>
        <v>97.334394389845784</v>
      </c>
      <c r="V7" s="62">
        <f t="shared" si="1"/>
        <v>1.6770022664981892</v>
      </c>
      <c r="W7" s="60">
        <v>2</v>
      </c>
      <c r="X7" s="60" t="s">
        <v>15</v>
      </c>
      <c r="Y7" s="60">
        <f t="shared" si="2"/>
        <v>0</v>
      </c>
      <c r="Z7" s="60">
        <v>6.4</v>
      </c>
      <c r="AA7" s="60">
        <v>26</v>
      </c>
      <c r="AB7" s="60"/>
    </row>
    <row r="8" spans="1:28" x14ac:dyDescent="0.3">
      <c r="A8" s="1" t="e">
        <v>#REF!</v>
      </c>
      <c r="B8" s="63">
        <v>19</v>
      </c>
      <c r="C8" s="63">
        <v>493246.597671</v>
      </c>
      <c r="D8" s="63">
        <v>5180590.1908</v>
      </c>
      <c r="E8" s="63">
        <v>2</v>
      </c>
      <c r="F8" s="63" t="s">
        <v>17</v>
      </c>
      <c r="G8" s="63" t="s">
        <v>1729</v>
      </c>
      <c r="H8" s="60">
        <v>2</v>
      </c>
      <c r="I8" s="60">
        <v>2</v>
      </c>
      <c r="J8" s="60" t="s">
        <v>15</v>
      </c>
      <c r="K8" s="60" t="s">
        <v>22</v>
      </c>
      <c r="L8" s="60">
        <v>127</v>
      </c>
      <c r="M8" s="60">
        <v>147</v>
      </c>
      <c r="N8" s="60">
        <v>20</v>
      </c>
      <c r="O8" s="60">
        <v>20</v>
      </c>
      <c r="P8" s="60">
        <v>13</v>
      </c>
      <c r="Q8" s="60">
        <v>236.01000000000002</v>
      </c>
      <c r="R8" s="60">
        <v>191.65</v>
      </c>
      <c r="S8" s="62">
        <v>23.146360553091579</v>
      </c>
      <c r="T8" s="60">
        <v>1.35</v>
      </c>
      <c r="U8" s="61">
        <f t="shared" si="0"/>
        <v>114.51105222334797</v>
      </c>
      <c r="V8" s="62">
        <f t="shared" si="1"/>
        <v>1.6736375771501639</v>
      </c>
      <c r="W8" s="60">
        <v>2</v>
      </c>
      <c r="X8" s="60" t="s">
        <v>15</v>
      </c>
      <c r="Y8" s="60">
        <f t="shared" si="2"/>
        <v>0</v>
      </c>
      <c r="Z8" s="60">
        <v>6.38</v>
      </c>
      <c r="AA8" s="60">
        <v>26.9</v>
      </c>
      <c r="AB8" s="60"/>
    </row>
    <row r="9" spans="1:28" x14ac:dyDescent="0.3">
      <c r="A9" s="1" t="e">
        <v>#REF!</v>
      </c>
      <c r="B9" s="63">
        <v>43</v>
      </c>
      <c r="C9" s="63">
        <v>493257.95663500001</v>
      </c>
      <c r="D9" s="63">
        <v>5180626.4461700004</v>
      </c>
      <c r="E9" s="63">
        <v>1</v>
      </c>
      <c r="F9" s="63" t="s">
        <v>17</v>
      </c>
      <c r="G9" s="63" t="s">
        <v>1730</v>
      </c>
      <c r="H9" s="60">
        <v>3</v>
      </c>
      <c r="I9" s="60">
        <v>3</v>
      </c>
      <c r="J9" s="60" t="s">
        <v>23</v>
      </c>
      <c r="K9" s="60" t="s">
        <v>16</v>
      </c>
      <c r="L9" s="60">
        <v>0</v>
      </c>
      <c r="M9" s="60">
        <v>17</v>
      </c>
      <c r="N9" s="60">
        <v>17</v>
      </c>
      <c r="O9" s="60">
        <v>17</v>
      </c>
      <c r="P9" s="60">
        <v>35</v>
      </c>
      <c r="Q9" s="60">
        <v>158.61000000000001</v>
      </c>
      <c r="R9" s="60">
        <v>141.56</v>
      </c>
      <c r="S9" s="62">
        <v>12.044362814354345</v>
      </c>
      <c r="T9" s="60">
        <v>1.35</v>
      </c>
      <c r="U9" s="61">
        <f t="shared" si="0"/>
        <v>97.334394389845784</v>
      </c>
      <c r="V9" s="62">
        <f t="shared" si="1"/>
        <v>1.4543677071952683</v>
      </c>
      <c r="W9" s="60">
        <v>3</v>
      </c>
      <c r="X9" s="60" t="s">
        <v>23</v>
      </c>
      <c r="Y9" s="60">
        <f t="shared" si="2"/>
        <v>0</v>
      </c>
      <c r="Z9" s="60">
        <v>4.26</v>
      </c>
      <c r="AA9" s="60">
        <v>162.4</v>
      </c>
      <c r="AB9" s="60"/>
    </row>
    <row r="10" spans="1:28" x14ac:dyDescent="0.3">
      <c r="A10" s="1" t="e">
        <v>#REF!</v>
      </c>
      <c r="B10" s="63">
        <v>43</v>
      </c>
      <c r="C10" s="63">
        <v>493257.95663500001</v>
      </c>
      <c r="D10" s="63">
        <v>5180626.4461700004</v>
      </c>
      <c r="E10" s="63">
        <v>1</v>
      </c>
      <c r="F10" s="63" t="s">
        <v>17</v>
      </c>
      <c r="G10" s="63" t="s">
        <v>1731</v>
      </c>
      <c r="H10" s="60">
        <v>3</v>
      </c>
      <c r="I10" s="60">
        <v>3</v>
      </c>
      <c r="J10" s="60" t="s">
        <v>23</v>
      </c>
      <c r="K10" s="60" t="s">
        <v>24</v>
      </c>
      <c r="L10" s="60">
        <v>17</v>
      </c>
      <c r="M10" s="60">
        <v>36</v>
      </c>
      <c r="N10" s="60">
        <v>19</v>
      </c>
      <c r="O10" s="60">
        <v>19</v>
      </c>
      <c r="P10" s="60">
        <v>36</v>
      </c>
      <c r="Q10" s="60">
        <v>181.69</v>
      </c>
      <c r="R10" s="60">
        <v>154.49</v>
      </c>
      <c r="S10" s="62">
        <v>17.606317561007177</v>
      </c>
      <c r="T10" s="60">
        <v>1.35</v>
      </c>
      <c r="U10" s="61">
        <f t="shared" si="0"/>
        <v>108.78549961218057</v>
      </c>
      <c r="V10" s="62">
        <f t="shared" si="1"/>
        <v>1.4201341222015398</v>
      </c>
      <c r="W10" s="60">
        <v>3</v>
      </c>
      <c r="X10" s="60" t="s">
        <v>23</v>
      </c>
      <c r="Y10" s="60">
        <f t="shared" si="2"/>
        <v>0</v>
      </c>
      <c r="Z10" s="60">
        <v>5.2</v>
      </c>
      <c r="AA10" s="60">
        <v>107</v>
      </c>
      <c r="AB10" s="60"/>
    </row>
    <row r="11" spans="1:28" x14ac:dyDescent="0.3">
      <c r="A11" s="1" t="e">
        <v>#REF!</v>
      </c>
      <c r="B11" s="63">
        <v>43</v>
      </c>
      <c r="C11" s="63">
        <v>493257.95663500001</v>
      </c>
      <c r="D11" s="63">
        <v>5180626.4461700004</v>
      </c>
      <c r="E11" s="63">
        <v>1</v>
      </c>
      <c r="F11" s="63" t="s">
        <v>17</v>
      </c>
      <c r="G11" s="63" t="s">
        <v>1732</v>
      </c>
      <c r="H11" s="60">
        <v>3</v>
      </c>
      <c r="I11" s="60">
        <v>3</v>
      </c>
      <c r="J11" s="60" t="s">
        <v>23</v>
      </c>
      <c r="K11" s="60" t="s">
        <v>25</v>
      </c>
      <c r="L11" s="60">
        <v>36</v>
      </c>
      <c r="M11" s="60">
        <v>68</v>
      </c>
      <c r="N11" s="60">
        <v>32</v>
      </c>
      <c r="O11" s="60">
        <v>32</v>
      </c>
      <c r="P11" s="60">
        <v>37</v>
      </c>
      <c r="Q11" s="60">
        <v>330.81</v>
      </c>
      <c r="R11" s="60">
        <v>271.49</v>
      </c>
      <c r="S11" s="62">
        <v>21.849791889204017</v>
      </c>
      <c r="T11" s="60">
        <v>1.35</v>
      </c>
      <c r="U11" s="61">
        <f t="shared" si="0"/>
        <v>183.21768355735676</v>
      </c>
      <c r="V11" s="62">
        <f t="shared" si="1"/>
        <v>1.4817892832653863</v>
      </c>
      <c r="W11" s="60">
        <v>3</v>
      </c>
      <c r="X11" s="60" t="s">
        <v>23</v>
      </c>
      <c r="Y11" s="60">
        <f t="shared" si="2"/>
        <v>0</v>
      </c>
      <c r="Z11" s="60">
        <v>5.46</v>
      </c>
      <c r="AA11" s="60">
        <v>92.1</v>
      </c>
      <c r="AB11" s="60"/>
    </row>
    <row r="12" spans="1:28" x14ac:dyDescent="0.3">
      <c r="A12" s="1" t="e">
        <v>#REF!</v>
      </c>
      <c r="B12" s="63">
        <v>43</v>
      </c>
      <c r="C12" s="63">
        <v>493257.95663500001</v>
      </c>
      <c r="D12" s="63">
        <v>5180626.4461700004</v>
      </c>
      <c r="E12" s="63">
        <v>1</v>
      </c>
      <c r="F12" s="63" t="s">
        <v>17</v>
      </c>
      <c r="G12" s="63" t="s">
        <v>1733</v>
      </c>
      <c r="H12" s="60">
        <v>3</v>
      </c>
      <c r="I12" s="60">
        <v>3</v>
      </c>
      <c r="J12" s="60" t="s">
        <v>23</v>
      </c>
      <c r="K12" s="60" t="s">
        <v>26</v>
      </c>
      <c r="L12" s="60">
        <v>68</v>
      </c>
      <c r="M12" s="60">
        <v>89</v>
      </c>
      <c r="N12" s="60">
        <v>21</v>
      </c>
      <c r="O12" s="60">
        <v>21</v>
      </c>
      <c r="P12" s="60">
        <v>38</v>
      </c>
      <c r="Q12" s="60">
        <v>220.6</v>
      </c>
      <c r="R12" s="60">
        <v>178.7</v>
      </c>
      <c r="S12" s="62">
        <v>23.447118074986015</v>
      </c>
      <c r="T12" s="60">
        <v>1.35</v>
      </c>
      <c r="U12" s="61">
        <f t="shared" si="0"/>
        <v>120.23660483451538</v>
      </c>
      <c r="V12" s="62">
        <f t="shared" si="1"/>
        <v>1.4862362443280002</v>
      </c>
      <c r="W12" s="60">
        <v>3</v>
      </c>
      <c r="X12" s="60" t="s">
        <v>23</v>
      </c>
      <c r="Y12" s="60">
        <f t="shared" si="2"/>
        <v>0</v>
      </c>
      <c r="Z12" s="60">
        <v>5.66</v>
      </c>
      <c r="AA12" s="60">
        <v>80.099999999999994</v>
      </c>
      <c r="AB12" s="60"/>
    </row>
    <row r="13" spans="1:28" x14ac:dyDescent="0.3">
      <c r="A13" s="1" t="e">
        <v>#REF!</v>
      </c>
      <c r="B13" s="63">
        <v>43</v>
      </c>
      <c r="C13" s="63">
        <v>493257.95663500001</v>
      </c>
      <c r="D13" s="63">
        <v>5180626.4461700004</v>
      </c>
      <c r="E13" s="63">
        <v>1</v>
      </c>
      <c r="F13" s="63" t="s">
        <v>17</v>
      </c>
      <c r="G13" s="63" t="s">
        <v>1734</v>
      </c>
      <c r="H13" s="60">
        <v>3</v>
      </c>
      <c r="I13" s="60">
        <v>3</v>
      </c>
      <c r="J13" s="60" t="s">
        <v>23</v>
      </c>
      <c r="K13" s="60" t="s">
        <v>19</v>
      </c>
      <c r="L13" s="60">
        <v>89</v>
      </c>
      <c r="M13" s="60">
        <v>119</v>
      </c>
      <c r="N13" s="60">
        <v>30</v>
      </c>
      <c r="O13" s="60">
        <v>30</v>
      </c>
      <c r="P13" s="60">
        <v>39</v>
      </c>
      <c r="Q13" s="60">
        <v>344.75</v>
      </c>
      <c r="R13" s="60">
        <v>282.33</v>
      </c>
      <c r="S13" s="62">
        <v>22.108879679807323</v>
      </c>
      <c r="T13" s="60">
        <v>1.35</v>
      </c>
      <c r="U13" s="61">
        <f t="shared" si="0"/>
        <v>171.76657833502196</v>
      </c>
      <c r="V13" s="62">
        <f t="shared" si="1"/>
        <v>1.6436841365572858</v>
      </c>
      <c r="W13" s="60">
        <v>3</v>
      </c>
      <c r="X13" s="60" t="s">
        <v>23</v>
      </c>
      <c r="Y13" s="60">
        <f t="shared" si="2"/>
        <v>0</v>
      </c>
      <c r="Z13" s="60">
        <v>5.88</v>
      </c>
      <c r="AA13" s="60">
        <v>67.099999999999994</v>
      </c>
      <c r="AB13" s="60"/>
    </row>
    <row r="14" spans="1:28" x14ac:dyDescent="0.3">
      <c r="A14" s="1" t="e">
        <v>#REF!</v>
      </c>
      <c r="B14" s="63">
        <v>43</v>
      </c>
      <c r="C14" s="63">
        <v>493257.95663500001</v>
      </c>
      <c r="D14" s="63">
        <v>5180626.4461700004</v>
      </c>
      <c r="E14" s="63">
        <v>1</v>
      </c>
      <c r="F14" s="63" t="s">
        <v>17</v>
      </c>
      <c r="G14" s="63" t="s">
        <v>1735</v>
      </c>
      <c r="H14" s="60">
        <v>3</v>
      </c>
      <c r="I14" s="60">
        <v>3</v>
      </c>
      <c r="J14" s="60" t="s">
        <v>23</v>
      </c>
      <c r="K14" s="60" t="s">
        <v>27</v>
      </c>
      <c r="L14" s="60">
        <v>119</v>
      </c>
      <c r="M14" s="60">
        <v>149</v>
      </c>
      <c r="N14" s="60">
        <v>30</v>
      </c>
      <c r="O14" s="60">
        <v>30</v>
      </c>
      <c r="P14" s="60">
        <v>40</v>
      </c>
      <c r="Q14" s="60">
        <v>353.96</v>
      </c>
      <c r="R14" s="60">
        <v>294.25</v>
      </c>
      <c r="S14" s="62">
        <v>20.292268479184361</v>
      </c>
      <c r="T14" s="60">
        <v>1.35</v>
      </c>
      <c r="U14" s="61">
        <f t="shared" si="0"/>
        <v>171.76657833502196</v>
      </c>
      <c r="V14" s="62">
        <f t="shared" si="1"/>
        <v>1.7130806403215435</v>
      </c>
      <c r="W14" s="60">
        <v>3</v>
      </c>
      <c r="X14" s="60" t="s">
        <v>23</v>
      </c>
      <c r="Y14" s="60">
        <f t="shared" si="2"/>
        <v>0</v>
      </c>
      <c r="Z14" s="60">
        <v>6.36</v>
      </c>
      <c r="AA14" s="60">
        <v>39.200000000000003</v>
      </c>
      <c r="AB14" s="60"/>
    </row>
    <row r="15" spans="1:28" x14ac:dyDescent="0.3">
      <c r="A15" s="1" t="e">
        <v>#REF!</v>
      </c>
      <c r="B15" s="63">
        <v>95</v>
      </c>
      <c r="C15" s="63">
        <v>493276.726444998</v>
      </c>
      <c r="D15" s="63">
        <v>5180689.0780499903</v>
      </c>
      <c r="E15" s="63">
        <v>1</v>
      </c>
      <c r="F15" s="63" t="s">
        <v>17</v>
      </c>
      <c r="G15" s="63" t="s">
        <v>1736</v>
      </c>
      <c r="H15" s="60">
        <v>3</v>
      </c>
      <c r="I15" s="60">
        <v>5</v>
      </c>
      <c r="J15" s="60" t="s">
        <v>27</v>
      </c>
      <c r="K15" s="60" t="s">
        <v>16</v>
      </c>
      <c r="L15" s="60">
        <v>0</v>
      </c>
      <c r="M15" s="60">
        <v>10</v>
      </c>
      <c r="N15" s="60">
        <v>10</v>
      </c>
      <c r="O15" s="60">
        <v>10</v>
      </c>
      <c r="P15" s="60">
        <v>88</v>
      </c>
      <c r="Q15" s="60">
        <v>86.429999999999993</v>
      </c>
      <c r="R15" s="60">
        <v>79.52</v>
      </c>
      <c r="S15" s="62">
        <v>8.6896378269617678</v>
      </c>
      <c r="T15" s="60">
        <v>1.35</v>
      </c>
      <c r="U15" s="61">
        <f t="shared" si="0"/>
        <v>57.255526111673987</v>
      </c>
      <c r="V15" s="62">
        <f t="shared" si="1"/>
        <v>1.3888615719799742</v>
      </c>
      <c r="W15" s="60">
        <v>3</v>
      </c>
      <c r="X15" s="60" t="s">
        <v>27</v>
      </c>
      <c r="Y15" s="60">
        <f t="shared" si="2"/>
        <v>0</v>
      </c>
      <c r="Z15" s="60">
        <v>4.2300000000000004</v>
      </c>
      <c r="AA15" s="60">
        <v>151.4</v>
      </c>
      <c r="AB15" s="60"/>
    </row>
    <row r="16" spans="1:28" x14ac:dyDescent="0.3">
      <c r="A16" s="1" t="e">
        <v>#REF!</v>
      </c>
      <c r="B16" s="63">
        <v>95</v>
      </c>
      <c r="C16" s="63">
        <v>493276.726444998</v>
      </c>
      <c r="D16" s="63">
        <v>5180689.0780499903</v>
      </c>
      <c r="E16" s="63">
        <v>1</v>
      </c>
      <c r="F16" s="63" t="s">
        <v>17</v>
      </c>
      <c r="G16" s="63" t="s">
        <v>1737</v>
      </c>
      <c r="H16" s="60">
        <v>3</v>
      </c>
      <c r="I16" s="60">
        <v>5</v>
      </c>
      <c r="J16" s="60" t="s">
        <v>27</v>
      </c>
      <c r="K16" s="60" t="s">
        <v>17</v>
      </c>
      <c r="L16" s="60">
        <v>10</v>
      </c>
      <c r="M16" s="64">
        <v>31</v>
      </c>
      <c r="N16" s="60">
        <v>21</v>
      </c>
      <c r="O16" s="60">
        <v>21</v>
      </c>
      <c r="P16" s="60">
        <v>89</v>
      </c>
      <c r="Q16" s="60">
        <v>202.78</v>
      </c>
      <c r="R16" s="60">
        <v>184.10999999999999</v>
      </c>
      <c r="S16" s="62">
        <v>10.140676769322697</v>
      </c>
      <c r="T16" s="60">
        <v>1.35</v>
      </c>
      <c r="U16" s="61">
        <f t="shared" si="0"/>
        <v>120.23660483451538</v>
      </c>
      <c r="V16" s="62">
        <f t="shared" si="1"/>
        <v>1.5312308614618249</v>
      </c>
      <c r="W16" s="60">
        <v>3</v>
      </c>
      <c r="X16" s="60" t="s">
        <v>27</v>
      </c>
      <c r="Y16" s="60">
        <f t="shared" si="2"/>
        <v>0</v>
      </c>
      <c r="Z16" s="64">
        <v>4.82</v>
      </c>
      <c r="AA16" s="60">
        <v>117.5</v>
      </c>
      <c r="AB16" s="60"/>
    </row>
    <row r="17" spans="1:28" x14ac:dyDescent="0.3">
      <c r="A17" s="1" t="e">
        <v>#REF!</v>
      </c>
      <c r="B17" s="63">
        <v>95</v>
      </c>
      <c r="C17" s="63">
        <v>493276.726444998</v>
      </c>
      <c r="D17" s="63">
        <v>5180689.0780499903</v>
      </c>
      <c r="E17" s="63">
        <v>1</v>
      </c>
      <c r="F17" s="63" t="s">
        <v>17</v>
      </c>
      <c r="G17" s="63" t="s">
        <v>1738</v>
      </c>
      <c r="H17" s="60">
        <v>3</v>
      </c>
      <c r="I17" s="60">
        <v>5</v>
      </c>
      <c r="J17" s="60" t="s">
        <v>27</v>
      </c>
      <c r="K17" s="60" t="s">
        <v>27</v>
      </c>
      <c r="L17" s="60">
        <v>31</v>
      </c>
      <c r="M17" s="60">
        <v>65</v>
      </c>
      <c r="N17" s="60">
        <v>34</v>
      </c>
      <c r="O17" s="60">
        <v>34</v>
      </c>
      <c r="P17" s="60">
        <v>90</v>
      </c>
      <c r="Q17" s="60">
        <v>306.18</v>
      </c>
      <c r="R17" s="60">
        <v>268.64999999999998</v>
      </c>
      <c r="S17" s="62">
        <v>13.969849246231167</v>
      </c>
      <c r="T17" s="60">
        <v>1.35</v>
      </c>
      <c r="U17" s="61">
        <f t="shared" si="0"/>
        <v>194.66878877969157</v>
      </c>
      <c r="V17" s="62">
        <f t="shared" si="1"/>
        <v>1.3800363257205737</v>
      </c>
      <c r="W17" s="60">
        <v>3</v>
      </c>
      <c r="X17" s="60" t="s">
        <v>27</v>
      </c>
      <c r="Y17" s="60">
        <f t="shared" si="2"/>
        <v>0</v>
      </c>
      <c r="Z17" s="60">
        <v>5.68</v>
      </c>
      <c r="AA17" s="60">
        <v>68.2</v>
      </c>
      <c r="AB17" s="60"/>
    </row>
    <row r="18" spans="1:28" x14ac:dyDescent="0.3">
      <c r="A18" s="1" t="e">
        <v>#REF!</v>
      </c>
      <c r="B18" s="63">
        <v>95</v>
      </c>
      <c r="C18" s="63">
        <v>493276.726444998</v>
      </c>
      <c r="D18" s="63">
        <v>5180689.0780499903</v>
      </c>
      <c r="E18" s="63">
        <v>1</v>
      </c>
      <c r="F18" s="63" t="s">
        <v>17</v>
      </c>
      <c r="G18" s="63" t="s">
        <v>1739</v>
      </c>
      <c r="H18" s="60">
        <v>3</v>
      </c>
      <c r="I18" s="60">
        <v>5</v>
      </c>
      <c r="J18" s="60" t="s">
        <v>27</v>
      </c>
      <c r="K18" s="60" t="s">
        <v>19</v>
      </c>
      <c r="L18" s="60">
        <v>65</v>
      </c>
      <c r="M18" s="60">
        <v>80</v>
      </c>
      <c r="N18" s="60">
        <v>15</v>
      </c>
      <c r="O18" s="60">
        <v>15</v>
      </c>
      <c r="P18" s="60">
        <v>91</v>
      </c>
      <c r="Q18" s="60">
        <v>141.37</v>
      </c>
      <c r="R18" s="60">
        <v>128.44999999999999</v>
      </c>
      <c r="S18" s="62">
        <v>10.05838847800702</v>
      </c>
      <c r="T18" s="60">
        <v>1.35</v>
      </c>
      <c r="U18" s="61">
        <f t="shared" si="0"/>
        <v>85.883289167510981</v>
      </c>
      <c r="V18" s="62">
        <f t="shared" si="1"/>
        <v>1.4956343806239745</v>
      </c>
      <c r="W18" s="60">
        <v>3</v>
      </c>
      <c r="X18" s="60" t="s">
        <v>27</v>
      </c>
      <c r="Y18" s="60">
        <f t="shared" si="2"/>
        <v>0</v>
      </c>
      <c r="Z18" s="60">
        <v>6.42</v>
      </c>
      <c r="AA18" s="60">
        <v>25.5</v>
      </c>
      <c r="AB18" s="60"/>
    </row>
    <row r="19" spans="1:28" x14ac:dyDescent="0.3">
      <c r="A19" s="1" t="e">
        <v>#REF!</v>
      </c>
      <c r="B19" s="63">
        <v>95</v>
      </c>
      <c r="C19" s="63">
        <v>493276.726444998</v>
      </c>
      <c r="D19" s="63">
        <v>5180689.0780499903</v>
      </c>
      <c r="E19" s="63">
        <v>1</v>
      </c>
      <c r="F19" s="63" t="s">
        <v>17</v>
      </c>
      <c r="G19" s="63" t="s">
        <v>1740</v>
      </c>
      <c r="H19" s="60">
        <v>3</v>
      </c>
      <c r="I19" s="60">
        <v>5</v>
      </c>
      <c r="J19" s="60" t="s">
        <v>27</v>
      </c>
      <c r="K19" s="60" t="s">
        <v>28</v>
      </c>
      <c r="L19" s="60">
        <v>80</v>
      </c>
      <c r="M19" s="60">
        <v>92</v>
      </c>
      <c r="N19" s="60">
        <v>12</v>
      </c>
      <c r="O19" s="60">
        <v>12</v>
      </c>
      <c r="P19" s="60">
        <v>92</v>
      </c>
      <c r="Q19" s="60">
        <v>132.22</v>
      </c>
      <c r="R19" s="60">
        <v>107.27000000000001</v>
      </c>
      <c r="S19" s="62">
        <v>23.259065908455288</v>
      </c>
      <c r="T19" s="60">
        <v>1.35</v>
      </c>
      <c r="U19" s="61">
        <f t="shared" si="0"/>
        <v>68.70663133400879</v>
      </c>
      <c r="V19" s="62">
        <f t="shared" si="1"/>
        <v>1.5612757883372301</v>
      </c>
      <c r="W19" s="60">
        <v>3</v>
      </c>
      <c r="X19" s="60" t="s">
        <v>27</v>
      </c>
      <c r="Y19" s="60">
        <f t="shared" si="2"/>
        <v>0</v>
      </c>
      <c r="Z19" s="60">
        <v>6.97</v>
      </c>
      <c r="AA19" s="60">
        <v>-5.3</v>
      </c>
      <c r="AB19" s="60"/>
    </row>
    <row r="20" spans="1:28" ht="13.2" x14ac:dyDescent="0.25">
      <c r="A20" s="65" t="e">
        <v>#REF!</v>
      </c>
      <c r="B20" s="66">
        <v>95</v>
      </c>
      <c r="C20" s="66">
        <v>493276.726444998</v>
      </c>
      <c r="D20" s="66">
        <v>5180689.0780499903</v>
      </c>
      <c r="E20" s="66">
        <v>1</v>
      </c>
      <c r="F20" s="66" t="s">
        <v>17</v>
      </c>
      <c r="G20" s="66" t="s">
        <v>1741</v>
      </c>
      <c r="H20" s="67">
        <v>3</v>
      </c>
      <c r="I20" s="67">
        <v>5</v>
      </c>
      <c r="J20" s="67" t="s">
        <v>27</v>
      </c>
      <c r="K20" s="67" t="s">
        <v>29</v>
      </c>
      <c r="L20" s="67">
        <v>92</v>
      </c>
      <c r="M20" s="67">
        <v>121</v>
      </c>
      <c r="N20" s="67">
        <v>29</v>
      </c>
      <c r="O20" s="67">
        <v>15</v>
      </c>
      <c r="P20" s="67">
        <v>93</v>
      </c>
      <c r="Q20" s="67">
        <v>162.19999999999999</v>
      </c>
      <c r="R20" s="67">
        <v>131.22999999999999</v>
      </c>
      <c r="S20" s="68">
        <v>23.599786634153777</v>
      </c>
      <c r="T20" s="67">
        <v>1.35</v>
      </c>
      <c r="U20" s="69">
        <f t="shared" si="0"/>
        <v>85.883289167510981</v>
      </c>
      <c r="V20" s="68">
        <f t="shared" si="1"/>
        <v>1.5280038907690476</v>
      </c>
      <c r="W20" s="60">
        <v>3</v>
      </c>
      <c r="X20" s="60" t="s">
        <v>27</v>
      </c>
      <c r="Y20" s="60">
        <f t="shared" si="2"/>
        <v>0</v>
      </c>
      <c r="Z20" s="60">
        <v>7.12</v>
      </c>
      <c r="AA20" s="60">
        <v>-13.2</v>
      </c>
      <c r="AB20" s="60"/>
    </row>
    <row r="21" spans="1:28" x14ac:dyDescent="0.3">
      <c r="A21" s="1" t="e">
        <v>#REF!</v>
      </c>
      <c r="B21" s="63">
        <v>95</v>
      </c>
      <c r="C21" s="63">
        <v>493276.726444998</v>
      </c>
      <c r="D21" s="63">
        <v>5180689.0780499903</v>
      </c>
      <c r="E21" s="63">
        <v>1</v>
      </c>
      <c r="F21" s="63" t="s">
        <v>17</v>
      </c>
      <c r="G21" s="63" t="s">
        <v>1742</v>
      </c>
      <c r="H21" s="60">
        <v>3</v>
      </c>
      <c r="I21" s="60">
        <v>5</v>
      </c>
      <c r="J21" s="60" t="s">
        <v>27</v>
      </c>
      <c r="K21" s="60" t="s">
        <v>20</v>
      </c>
      <c r="L21" s="60">
        <v>121</v>
      </c>
      <c r="M21" s="60">
        <v>141</v>
      </c>
      <c r="N21" s="60">
        <v>20</v>
      </c>
      <c r="O21" s="60">
        <v>20</v>
      </c>
      <c r="P21" s="60">
        <v>94</v>
      </c>
      <c r="Q21" s="60">
        <v>231.39000000000001</v>
      </c>
      <c r="R21" s="60">
        <v>186.79</v>
      </c>
      <c r="S21" s="62">
        <v>23.877081214197776</v>
      </c>
      <c r="T21" s="60">
        <v>1.35</v>
      </c>
      <c r="U21" s="61">
        <f t="shared" si="0"/>
        <v>114.51105222334797</v>
      </c>
      <c r="V21" s="62">
        <f t="shared" si="1"/>
        <v>1.6311962589923252</v>
      </c>
      <c r="W21" s="60">
        <v>3</v>
      </c>
      <c r="X21" s="60" t="s">
        <v>27</v>
      </c>
      <c r="Y21" s="60">
        <f t="shared" si="2"/>
        <v>0</v>
      </c>
      <c r="Z21" s="60">
        <v>6.76</v>
      </c>
      <c r="AA21" s="60">
        <v>5.8</v>
      </c>
      <c r="AB21" s="60"/>
    </row>
    <row r="22" spans="1:28" x14ac:dyDescent="0.3">
      <c r="A22" s="1" t="e">
        <v>#REF!</v>
      </c>
      <c r="B22" s="63">
        <v>95</v>
      </c>
      <c r="C22" s="63">
        <v>493276.726444998</v>
      </c>
      <c r="D22" s="63">
        <v>5180689.0780499903</v>
      </c>
      <c r="E22" s="63">
        <v>1</v>
      </c>
      <c r="F22" s="63" t="s">
        <v>17</v>
      </c>
      <c r="G22" s="63" t="s">
        <v>1743</v>
      </c>
      <c r="H22" s="60">
        <v>3</v>
      </c>
      <c r="I22" s="60">
        <v>5</v>
      </c>
      <c r="J22" s="60" t="s">
        <v>27</v>
      </c>
      <c r="K22" s="60" t="s">
        <v>21</v>
      </c>
      <c r="L22" s="60">
        <v>141</v>
      </c>
      <c r="M22" s="60">
        <v>151</v>
      </c>
      <c r="N22" s="60">
        <v>10</v>
      </c>
      <c r="O22" s="60">
        <v>10</v>
      </c>
      <c r="P22" s="60">
        <v>95</v>
      </c>
      <c r="Q22" s="60">
        <v>117.68</v>
      </c>
      <c r="R22" s="60">
        <v>95.69</v>
      </c>
      <c r="S22" s="62">
        <v>22.980457728080271</v>
      </c>
      <c r="T22" s="60">
        <v>1.35</v>
      </c>
      <c r="U22" s="61">
        <f t="shared" si="0"/>
        <v>57.255526111673987</v>
      </c>
      <c r="V22" s="62">
        <f t="shared" si="1"/>
        <v>1.6712797261413952</v>
      </c>
      <c r="W22" s="60">
        <v>3</v>
      </c>
      <c r="X22" s="60" t="s">
        <v>27</v>
      </c>
      <c r="Y22" s="60">
        <f t="shared" si="2"/>
        <v>0</v>
      </c>
      <c r="Z22" s="60">
        <v>6.65</v>
      </c>
      <c r="AA22" s="60">
        <v>12.4</v>
      </c>
      <c r="AB22" s="60"/>
    </row>
    <row r="23" spans="1:28" x14ac:dyDescent="0.3">
      <c r="A23" s="1" t="e">
        <v>#REF!</v>
      </c>
      <c r="B23" s="63">
        <v>21</v>
      </c>
      <c r="C23" s="63">
        <v>493309.217427</v>
      </c>
      <c r="D23" s="63">
        <v>5180591.82981</v>
      </c>
      <c r="E23" s="63">
        <v>3</v>
      </c>
      <c r="F23" s="63" t="s">
        <v>17</v>
      </c>
      <c r="G23" s="63" t="s">
        <v>1744</v>
      </c>
      <c r="H23" s="60">
        <v>4</v>
      </c>
      <c r="I23" s="60">
        <v>2</v>
      </c>
      <c r="J23" s="60" t="s">
        <v>15</v>
      </c>
      <c r="K23" s="60" t="s">
        <v>16</v>
      </c>
      <c r="L23" s="60">
        <v>0</v>
      </c>
      <c r="M23" s="60">
        <v>13</v>
      </c>
      <c r="N23" s="60">
        <v>13</v>
      </c>
      <c r="O23" s="60">
        <v>13</v>
      </c>
      <c r="P23" s="60">
        <v>14</v>
      </c>
      <c r="Q23" s="60">
        <v>132.35000000000002</v>
      </c>
      <c r="R23" s="60">
        <v>118.44000000000001</v>
      </c>
      <c r="S23" s="62">
        <v>11.744343127321859</v>
      </c>
      <c r="T23" s="60">
        <v>1.35</v>
      </c>
      <c r="U23" s="61">
        <f t="shared" si="0"/>
        <v>74.432183945176192</v>
      </c>
      <c r="V23" s="62">
        <f t="shared" si="1"/>
        <v>1.5912471423280854</v>
      </c>
      <c r="W23" s="60">
        <v>4</v>
      </c>
      <c r="X23" s="60" t="s">
        <v>15</v>
      </c>
      <c r="Y23" s="60">
        <f t="shared" si="2"/>
        <v>0</v>
      </c>
      <c r="Z23" s="60">
        <v>4.87</v>
      </c>
      <c r="AA23" s="60">
        <v>113.5</v>
      </c>
      <c r="AB23" s="60"/>
    </row>
    <row r="24" spans="1:28" x14ac:dyDescent="0.3">
      <c r="A24" s="1" t="e">
        <v>#REF!</v>
      </c>
      <c r="B24" s="63">
        <v>21</v>
      </c>
      <c r="C24" s="63">
        <v>493309.217427</v>
      </c>
      <c r="D24" s="63">
        <v>5180591.82981</v>
      </c>
      <c r="E24" s="63">
        <v>3</v>
      </c>
      <c r="F24" s="63" t="s">
        <v>17</v>
      </c>
      <c r="G24" s="63" t="s">
        <v>1745</v>
      </c>
      <c r="H24" s="60">
        <v>4</v>
      </c>
      <c r="I24" s="60">
        <v>2</v>
      </c>
      <c r="J24" s="60" t="s">
        <v>15</v>
      </c>
      <c r="K24" s="60" t="s">
        <v>17</v>
      </c>
      <c r="L24" s="60">
        <v>13</v>
      </c>
      <c r="M24" s="60">
        <v>25</v>
      </c>
      <c r="N24" s="60">
        <v>12</v>
      </c>
      <c r="O24" s="60">
        <v>12</v>
      </c>
      <c r="P24" s="60">
        <v>15</v>
      </c>
      <c r="Q24" s="60">
        <v>115.05</v>
      </c>
      <c r="R24" s="60">
        <v>99.410000000000011</v>
      </c>
      <c r="S24" s="62">
        <v>15.732823659591574</v>
      </c>
      <c r="T24" s="60">
        <v>1.35</v>
      </c>
      <c r="U24" s="61">
        <f t="shared" si="0"/>
        <v>68.70663133400879</v>
      </c>
      <c r="V24" s="62">
        <f t="shared" si="1"/>
        <v>1.4468763505043727</v>
      </c>
      <c r="W24" s="60">
        <v>4</v>
      </c>
      <c r="X24" s="60" t="s">
        <v>15</v>
      </c>
      <c r="Y24" s="60">
        <f t="shared" si="2"/>
        <v>0</v>
      </c>
      <c r="Z24" s="60">
        <v>5.21</v>
      </c>
      <c r="AA24" s="60">
        <v>94.1</v>
      </c>
      <c r="AB24" s="60"/>
    </row>
    <row r="25" spans="1:28" x14ac:dyDescent="0.3">
      <c r="A25" s="1" t="e">
        <v>#REF!</v>
      </c>
      <c r="B25" s="63">
        <v>21</v>
      </c>
      <c r="C25" s="63">
        <v>493309.217427</v>
      </c>
      <c r="D25" s="63">
        <v>5180591.82981</v>
      </c>
      <c r="E25" s="63">
        <v>3</v>
      </c>
      <c r="F25" s="63" t="s">
        <v>17</v>
      </c>
      <c r="G25" s="63" t="s">
        <v>1746</v>
      </c>
      <c r="H25" s="60">
        <v>4</v>
      </c>
      <c r="I25" s="60">
        <v>2</v>
      </c>
      <c r="J25" s="60" t="s">
        <v>15</v>
      </c>
      <c r="K25" s="60" t="s">
        <v>30</v>
      </c>
      <c r="L25" s="60">
        <v>25</v>
      </c>
      <c r="M25" s="60">
        <v>49</v>
      </c>
      <c r="N25" s="60">
        <v>24</v>
      </c>
      <c r="O25" s="60">
        <v>24</v>
      </c>
      <c r="P25" s="60">
        <v>16</v>
      </c>
      <c r="Q25" s="60">
        <v>206.19</v>
      </c>
      <c r="R25" s="60">
        <v>174.33999999999997</v>
      </c>
      <c r="S25" s="62">
        <v>18.268899850866138</v>
      </c>
      <c r="T25" s="60">
        <v>1.35</v>
      </c>
      <c r="U25" s="61">
        <f t="shared" si="0"/>
        <v>137.41326266801758</v>
      </c>
      <c r="V25" s="62">
        <f t="shared" si="1"/>
        <v>1.268727607619617</v>
      </c>
      <c r="W25" s="60">
        <v>4</v>
      </c>
      <c r="X25" s="60" t="s">
        <v>15</v>
      </c>
      <c r="Y25" s="60">
        <f t="shared" si="2"/>
        <v>0</v>
      </c>
      <c r="Z25" s="60">
        <v>6.14</v>
      </c>
      <c r="AA25" s="60">
        <v>40.799999999999997</v>
      </c>
      <c r="AB25" s="60"/>
    </row>
    <row r="26" spans="1:28" x14ac:dyDescent="0.3">
      <c r="A26" s="1" t="e">
        <v>#REF!</v>
      </c>
      <c r="B26" s="63">
        <v>21</v>
      </c>
      <c r="C26" s="63">
        <v>493309.217427</v>
      </c>
      <c r="D26" s="63">
        <v>5180591.82981</v>
      </c>
      <c r="E26" s="63">
        <v>3</v>
      </c>
      <c r="F26" s="63" t="s">
        <v>17</v>
      </c>
      <c r="G26" s="63" t="s">
        <v>1747</v>
      </c>
      <c r="H26" s="60">
        <v>4</v>
      </c>
      <c r="I26" s="60">
        <v>2</v>
      </c>
      <c r="J26" s="60" t="s">
        <v>15</v>
      </c>
      <c r="K26" s="60" t="s">
        <v>18</v>
      </c>
      <c r="L26" s="60">
        <v>49</v>
      </c>
      <c r="M26" s="60">
        <v>69</v>
      </c>
      <c r="N26" s="60">
        <v>20</v>
      </c>
      <c r="O26" s="60">
        <v>20</v>
      </c>
      <c r="P26" s="60">
        <v>17</v>
      </c>
      <c r="Q26" s="60">
        <v>182.29999999999995</v>
      </c>
      <c r="R26" s="60">
        <v>153.75</v>
      </c>
      <c r="S26" s="62">
        <v>18.56910569105688</v>
      </c>
      <c r="T26" s="60">
        <v>1.35</v>
      </c>
      <c r="U26" s="61">
        <f t="shared" si="0"/>
        <v>114.51105222334797</v>
      </c>
      <c r="V26" s="62">
        <f t="shared" si="1"/>
        <v>1.3426651577711333</v>
      </c>
      <c r="W26" s="60">
        <v>4</v>
      </c>
      <c r="X26" s="60" t="s">
        <v>15</v>
      </c>
      <c r="Y26" s="60">
        <f t="shared" si="2"/>
        <v>0</v>
      </c>
      <c r="Z26" s="60">
        <v>6.44</v>
      </c>
      <c r="AA26" s="60">
        <v>23.5</v>
      </c>
      <c r="AB26" s="60"/>
    </row>
    <row r="27" spans="1:28" x14ac:dyDescent="0.3">
      <c r="B27" s="63"/>
      <c r="H27" s="60">
        <v>4</v>
      </c>
      <c r="I27" s="60">
        <v>2</v>
      </c>
      <c r="J27" s="60" t="s">
        <v>15</v>
      </c>
      <c r="K27" s="60" t="s">
        <v>31</v>
      </c>
      <c r="L27" s="60">
        <v>69</v>
      </c>
      <c r="M27" s="60">
        <v>114</v>
      </c>
      <c r="N27" s="60">
        <v>45</v>
      </c>
      <c r="O27" s="60">
        <v>25</v>
      </c>
      <c r="P27" s="70" t="s">
        <v>1748</v>
      </c>
      <c r="Q27" s="60">
        <v>233.56</v>
      </c>
      <c r="R27" s="60">
        <v>187.39000000000001</v>
      </c>
      <c r="S27" s="62">
        <v>24.63845456000853</v>
      </c>
      <c r="T27" s="60">
        <v>1.35</v>
      </c>
      <c r="U27" s="61">
        <f t="shared" si="0"/>
        <v>143.13881527918497</v>
      </c>
      <c r="V27" s="62">
        <f t="shared" si="1"/>
        <v>1.3091487423205603</v>
      </c>
      <c r="W27" s="60">
        <v>4</v>
      </c>
      <c r="X27" s="60" t="s">
        <v>15</v>
      </c>
      <c r="Y27" s="60">
        <f t="shared" si="2"/>
        <v>0</v>
      </c>
      <c r="Z27" s="60">
        <v>7.53</v>
      </c>
      <c r="AA27" s="60">
        <v>-35.700000000000003</v>
      </c>
      <c r="AB27" s="60"/>
    </row>
    <row r="28" spans="1:28" x14ac:dyDescent="0.3">
      <c r="A28" s="1" t="e">
        <v>#REF!</v>
      </c>
      <c r="B28" s="63">
        <v>21</v>
      </c>
      <c r="C28" s="63">
        <v>493309.217427</v>
      </c>
      <c r="D28" s="63">
        <v>5180591.82981</v>
      </c>
      <c r="E28" s="63">
        <v>3</v>
      </c>
      <c r="F28" s="63" t="s">
        <v>17</v>
      </c>
      <c r="G28" s="63" t="s">
        <v>1749</v>
      </c>
      <c r="H28" s="60">
        <v>4</v>
      </c>
      <c r="I28" s="60">
        <v>2</v>
      </c>
      <c r="J28" s="60" t="s">
        <v>15</v>
      </c>
      <c r="K28" s="60" t="s">
        <v>32</v>
      </c>
      <c r="L28" s="60">
        <v>114</v>
      </c>
      <c r="M28" s="60">
        <v>153</v>
      </c>
      <c r="N28" s="60">
        <v>39</v>
      </c>
      <c r="O28" s="60">
        <v>20</v>
      </c>
      <c r="P28" s="60">
        <v>20</v>
      </c>
      <c r="Q28" s="60">
        <v>232.59000000000003</v>
      </c>
      <c r="R28" s="60">
        <v>182.92000000000002</v>
      </c>
      <c r="S28" s="62">
        <v>27.153947080691022</v>
      </c>
      <c r="T28" s="60">
        <v>1.35</v>
      </c>
      <c r="U28" s="61">
        <f t="shared" si="0"/>
        <v>114.51105222334797</v>
      </c>
      <c r="V28" s="62">
        <f t="shared" si="1"/>
        <v>1.5974003945333055</v>
      </c>
      <c r="W28" s="60">
        <v>4</v>
      </c>
      <c r="X28" s="60" t="s">
        <v>15</v>
      </c>
      <c r="Y28" s="60">
        <f t="shared" si="2"/>
        <v>0</v>
      </c>
      <c r="Z28" s="60">
        <v>7.91</v>
      </c>
      <c r="AA28" s="60">
        <v>-55.4</v>
      </c>
      <c r="AB28" s="60"/>
    </row>
    <row r="29" spans="1:28" x14ac:dyDescent="0.3">
      <c r="A29" s="1" t="e">
        <v>#REF!</v>
      </c>
      <c r="B29" s="63">
        <v>69</v>
      </c>
      <c r="C29" s="63">
        <v>493296.53985200002</v>
      </c>
      <c r="D29" s="63">
        <v>5180655.4058499904</v>
      </c>
      <c r="E29" s="63">
        <v>2</v>
      </c>
      <c r="F29" s="63" t="s">
        <v>17</v>
      </c>
      <c r="G29" s="63" t="s">
        <v>1750</v>
      </c>
      <c r="H29" s="60">
        <v>4</v>
      </c>
      <c r="I29" s="60">
        <v>4</v>
      </c>
      <c r="J29" s="60" t="s">
        <v>33</v>
      </c>
      <c r="K29" s="60" t="s">
        <v>16</v>
      </c>
      <c r="L29" s="60">
        <v>0</v>
      </c>
      <c r="M29" s="60">
        <v>17</v>
      </c>
      <c r="N29" s="60">
        <v>17</v>
      </c>
      <c r="O29" s="60">
        <v>17</v>
      </c>
      <c r="P29" s="60">
        <v>59</v>
      </c>
      <c r="Q29" s="60">
        <v>151.12</v>
      </c>
      <c r="R29" s="60">
        <v>135.88999999999999</v>
      </c>
      <c r="S29" s="62">
        <v>11.207594377805592</v>
      </c>
      <c r="T29" s="60">
        <v>1.35</v>
      </c>
      <c r="U29" s="61">
        <f t="shared" si="0"/>
        <v>97.334394389845784</v>
      </c>
      <c r="V29" s="62">
        <f t="shared" si="1"/>
        <v>1.3961149175668621</v>
      </c>
      <c r="W29" s="60">
        <v>4</v>
      </c>
      <c r="X29" s="60" t="s">
        <v>33</v>
      </c>
      <c r="Y29" s="60">
        <f t="shared" si="2"/>
        <v>0</v>
      </c>
      <c r="Z29" s="60">
        <v>4.28</v>
      </c>
      <c r="AA29" s="60">
        <v>148.1</v>
      </c>
      <c r="AB29" s="60"/>
    </row>
    <row r="30" spans="1:28" x14ac:dyDescent="0.3">
      <c r="A30" s="1" t="e">
        <v>#REF!</v>
      </c>
      <c r="B30" s="63">
        <v>69</v>
      </c>
      <c r="C30" s="63">
        <v>493296.53985200002</v>
      </c>
      <c r="D30" s="63">
        <v>5180655.4058499904</v>
      </c>
      <c r="E30" s="63">
        <v>2</v>
      </c>
      <c r="F30" s="63" t="s">
        <v>17</v>
      </c>
      <c r="G30" s="63" t="s">
        <v>1751</v>
      </c>
      <c r="H30" s="60">
        <v>4</v>
      </c>
      <c r="I30" s="60">
        <v>4</v>
      </c>
      <c r="J30" s="60" t="s">
        <v>33</v>
      </c>
      <c r="K30" s="60" t="s">
        <v>24</v>
      </c>
      <c r="L30" s="60">
        <v>17</v>
      </c>
      <c r="M30" s="60">
        <v>30</v>
      </c>
      <c r="N30" s="60">
        <v>13</v>
      </c>
      <c r="O30" s="60">
        <v>13</v>
      </c>
      <c r="P30" s="60">
        <v>60</v>
      </c>
      <c r="Q30" s="60">
        <v>121.58</v>
      </c>
      <c r="R30" s="60">
        <v>107.24</v>
      </c>
      <c r="S30" s="62">
        <v>13.37187616560985</v>
      </c>
      <c r="T30" s="60">
        <v>1.35</v>
      </c>
      <c r="U30" s="61">
        <f t="shared" si="0"/>
        <v>74.432183945176192</v>
      </c>
      <c r="V30" s="62">
        <f t="shared" si="1"/>
        <v>1.4407745993183372</v>
      </c>
      <c r="W30" s="60">
        <v>4</v>
      </c>
      <c r="X30" s="60" t="s">
        <v>33</v>
      </c>
      <c r="Y30" s="60">
        <f t="shared" si="2"/>
        <v>0</v>
      </c>
      <c r="Z30" s="60">
        <v>4.95</v>
      </c>
      <c r="AA30" s="60">
        <v>109.1</v>
      </c>
      <c r="AB30" s="60"/>
    </row>
    <row r="31" spans="1:28" x14ac:dyDescent="0.3">
      <c r="A31" s="1" t="e">
        <v>#REF!</v>
      </c>
      <c r="B31" s="63">
        <v>69</v>
      </c>
      <c r="C31" s="63">
        <v>493296.53985200002</v>
      </c>
      <c r="D31" s="63">
        <v>5180655.4058499904</v>
      </c>
      <c r="E31" s="63">
        <v>2</v>
      </c>
      <c r="F31" s="63" t="s">
        <v>17</v>
      </c>
      <c r="G31" s="63" t="s">
        <v>1752</v>
      </c>
      <c r="H31" s="60">
        <v>4</v>
      </c>
      <c r="I31" s="60">
        <v>4</v>
      </c>
      <c r="J31" s="60" t="s">
        <v>33</v>
      </c>
      <c r="K31" s="60" t="s">
        <v>25</v>
      </c>
      <c r="L31" s="60">
        <v>30</v>
      </c>
      <c r="M31" s="60">
        <v>48</v>
      </c>
      <c r="N31" s="60">
        <v>18</v>
      </c>
      <c r="O31" s="60">
        <v>18</v>
      </c>
      <c r="P31" s="60">
        <v>61</v>
      </c>
      <c r="Q31" s="60">
        <v>175.17</v>
      </c>
      <c r="R31" s="60">
        <v>145.47</v>
      </c>
      <c r="S31" s="62">
        <v>20.416580738296545</v>
      </c>
      <c r="T31" s="60">
        <v>1.35</v>
      </c>
      <c r="U31" s="61">
        <f t="shared" si="0"/>
        <v>103.05994700101319</v>
      </c>
      <c r="V31" s="62">
        <f t="shared" si="1"/>
        <v>1.4115085853728402</v>
      </c>
      <c r="W31" s="60">
        <v>4</v>
      </c>
      <c r="X31" s="60" t="s">
        <v>33</v>
      </c>
      <c r="Y31" s="60">
        <f t="shared" si="2"/>
        <v>0</v>
      </c>
      <c r="Z31" s="60">
        <v>5.34</v>
      </c>
      <c r="AA31" s="60">
        <v>86.4</v>
      </c>
      <c r="AB31" s="60"/>
    </row>
    <row r="32" spans="1:28" x14ac:dyDescent="0.3">
      <c r="A32" s="1" t="e">
        <v>#REF!</v>
      </c>
      <c r="B32" s="63">
        <v>69</v>
      </c>
      <c r="C32" s="63">
        <v>493296.53985200002</v>
      </c>
      <c r="D32" s="63">
        <v>5180655.4058499904</v>
      </c>
      <c r="E32" s="63">
        <v>2</v>
      </c>
      <c r="F32" s="63" t="s">
        <v>17</v>
      </c>
      <c r="G32" s="63" t="s">
        <v>1753</v>
      </c>
      <c r="H32" s="60">
        <v>4</v>
      </c>
      <c r="I32" s="60">
        <v>4</v>
      </c>
      <c r="J32" s="60" t="s">
        <v>33</v>
      </c>
      <c r="K32" s="60" t="s">
        <v>26</v>
      </c>
      <c r="L32" s="60">
        <v>48</v>
      </c>
      <c r="M32" s="60">
        <v>76</v>
      </c>
      <c r="N32" s="60">
        <v>28</v>
      </c>
      <c r="O32" s="60">
        <v>28</v>
      </c>
      <c r="P32" s="60">
        <v>62</v>
      </c>
      <c r="Q32" s="60">
        <v>311.58999999999997</v>
      </c>
      <c r="R32" s="60">
        <v>251.39</v>
      </c>
      <c r="S32" s="62">
        <v>23.946855483511673</v>
      </c>
      <c r="T32" s="60">
        <v>1.35</v>
      </c>
      <c r="U32" s="61">
        <f t="shared" si="0"/>
        <v>160.31547311268716</v>
      </c>
      <c r="V32" s="62">
        <f t="shared" si="1"/>
        <v>1.5680956748528929</v>
      </c>
      <c r="W32" s="60">
        <v>4</v>
      </c>
      <c r="X32" s="60" t="s">
        <v>33</v>
      </c>
      <c r="Y32" s="60">
        <f t="shared" si="2"/>
        <v>0</v>
      </c>
      <c r="Z32" s="60">
        <v>5.41</v>
      </c>
      <c r="AA32" s="60">
        <v>82.1</v>
      </c>
      <c r="AB32" s="60"/>
    </row>
    <row r="33" spans="1:28" x14ac:dyDescent="0.3">
      <c r="A33" s="1" t="e">
        <v>#REF!</v>
      </c>
      <c r="B33" s="63">
        <v>69</v>
      </c>
      <c r="C33" s="63">
        <v>493296.53985200002</v>
      </c>
      <c r="D33" s="63">
        <v>5180655.4058499904</v>
      </c>
      <c r="E33" s="63">
        <v>2</v>
      </c>
      <c r="F33" s="63" t="s">
        <v>17</v>
      </c>
      <c r="G33" s="63" t="s">
        <v>1754</v>
      </c>
      <c r="H33" s="60">
        <v>4</v>
      </c>
      <c r="I33" s="60">
        <v>4</v>
      </c>
      <c r="J33" s="60" t="s">
        <v>33</v>
      </c>
      <c r="K33" s="60" t="s">
        <v>19</v>
      </c>
      <c r="L33" s="60">
        <v>76</v>
      </c>
      <c r="M33" s="60">
        <v>91</v>
      </c>
      <c r="N33" s="60">
        <v>15</v>
      </c>
      <c r="O33" s="60">
        <v>15</v>
      </c>
      <c r="P33" s="60">
        <v>63</v>
      </c>
      <c r="Q33" s="60">
        <v>178.66</v>
      </c>
      <c r="R33" s="60">
        <v>143.41</v>
      </c>
      <c r="S33" s="62">
        <v>24.579875880343071</v>
      </c>
      <c r="T33" s="60">
        <v>1.35</v>
      </c>
      <c r="U33" s="61">
        <f t="shared" si="0"/>
        <v>85.883289167510981</v>
      </c>
      <c r="V33" s="62">
        <f t="shared" si="1"/>
        <v>1.6698242625557354</v>
      </c>
      <c r="W33" s="60">
        <v>4</v>
      </c>
      <c r="X33" s="60" t="s">
        <v>33</v>
      </c>
      <c r="Y33" s="60">
        <f t="shared" si="2"/>
        <v>0</v>
      </c>
      <c r="Z33" s="60">
        <v>5.5</v>
      </c>
      <c r="AA33" s="60">
        <v>77</v>
      </c>
      <c r="AB33" s="60"/>
    </row>
    <row r="34" spans="1:28" x14ac:dyDescent="0.3">
      <c r="B34" s="63"/>
      <c r="E34" s="63">
        <v>2</v>
      </c>
      <c r="F34" s="63" t="s">
        <v>17</v>
      </c>
      <c r="G34" s="63" t="s">
        <v>1755</v>
      </c>
      <c r="H34" s="60">
        <v>4</v>
      </c>
      <c r="I34" s="60">
        <v>4</v>
      </c>
      <c r="J34" s="60" t="s">
        <v>33</v>
      </c>
      <c r="K34" s="60" t="s">
        <v>20</v>
      </c>
      <c r="L34" s="60">
        <v>91</v>
      </c>
      <c r="M34" s="60">
        <v>133</v>
      </c>
      <c r="N34" s="60">
        <v>42</v>
      </c>
      <c r="O34" s="60">
        <v>42</v>
      </c>
      <c r="P34" s="70" t="s">
        <v>1756</v>
      </c>
      <c r="Q34" s="60">
        <v>500.15</v>
      </c>
      <c r="R34" s="60">
        <v>406.87999999999994</v>
      </c>
      <c r="S34" s="62">
        <v>22.923220605583968</v>
      </c>
      <c r="T34" s="60">
        <v>1.35</v>
      </c>
      <c r="U34" s="61">
        <f t="shared" si="0"/>
        <v>240.47320966903075</v>
      </c>
      <c r="V34" s="62">
        <f t="shared" si="1"/>
        <v>1.6919972106664147</v>
      </c>
      <c r="W34" s="60">
        <v>4</v>
      </c>
      <c r="X34" s="60" t="s">
        <v>33</v>
      </c>
      <c r="Y34" s="60">
        <f t="shared" si="2"/>
        <v>0</v>
      </c>
      <c r="Z34" s="60">
        <v>5.46</v>
      </c>
      <c r="AA34" s="60">
        <v>79.400000000000006</v>
      </c>
      <c r="AB34" s="60"/>
    </row>
    <row r="35" spans="1:28" x14ac:dyDescent="0.3">
      <c r="A35" s="1" t="e">
        <v>#REF!</v>
      </c>
      <c r="B35" s="63">
        <v>69</v>
      </c>
      <c r="C35" s="63">
        <v>493296.53985200002</v>
      </c>
      <c r="D35" s="63">
        <v>5180655.4058499904</v>
      </c>
      <c r="E35" s="63">
        <v>2</v>
      </c>
      <c r="F35" s="63" t="s">
        <v>17</v>
      </c>
      <c r="G35" s="63" t="s">
        <v>1757</v>
      </c>
      <c r="H35" s="60">
        <v>4</v>
      </c>
      <c r="I35" s="60">
        <v>4</v>
      </c>
      <c r="J35" s="60" t="s">
        <v>33</v>
      </c>
      <c r="K35" s="60" t="s">
        <v>21</v>
      </c>
      <c r="L35" s="60">
        <v>133</v>
      </c>
      <c r="M35" s="60">
        <v>153</v>
      </c>
      <c r="N35" s="60">
        <v>20</v>
      </c>
      <c r="O35" s="60">
        <v>20</v>
      </c>
      <c r="P35" s="60">
        <v>66</v>
      </c>
      <c r="Q35" s="60">
        <v>249.05</v>
      </c>
      <c r="R35" s="60">
        <v>205.10000000000002</v>
      </c>
      <c r="S35" s="62">
        <v>21.428571428571423</v>
      </c>
      <c r="T35" s="60">
        <v>1.35</v>
      </c>
      <c r="U35" s="61">
        <f t="shared" si="0"/>
        <v>114.51105222334797</v>
      </c>
      <c r="V35" s="62">
        <f t="shared" si="1"/>
        <v>1.7910934885129073</v>
      </c>
      <c r="W35" s="60">
        <v>4</v>
      </c>
      <c r="X35" s="60" t="s">
        <v>33</v>
      </c>
      <c r="Y35" s="60">
        <f t="shared" si="2"/>
        <v>0</v>
      </c>
      <c r="Z35" s="60">
        <v>5.66</v>
      </c>
      <c r="AA35" s="60">
        <v>67.599999999999994</v>
      </c>
      <c r="AB35" s="60"/>
    </row>
    <row r="36" spans="1:28" x14ac:dyDescent="0.3">
      <c r="A36" s="1" t="e">
        <v>#REF!</v>
      </c>
      <c r="B36" s="63">
        <v>45</v>
      </c>
      <c r="C36" s="63">
        <v>493323.203397998</v>
      </c>
      <c r="D36" s="63">
        <v>5180641.4112200001</v>
      </c>
      <c r="E36" s="63">
        <v>3</v>
      </c>
      <c r="F36" s="63" t="s">
        <v>17</v>
      </c>
      <c r="G36" s="63" t="s">
        <v>1758</v>
      </c>
      <c r="H36" s="60">
        <v>5</v>
      </c>
      <c r="I36" s="60">
        <v>3</v>
      </c>
      <c r="J36" s="60" t="s">
        <v>23</v>
      </c>
      <c r="K36" s="60" t="s">
        <v>16</v>
      </c>
      <c r="L36" s="60">
        <v>0</v>
      </c>
      <c r="M36" s="60">
        <v>15</v>
      </c>
      <c r="N36" s="60">
        <v>15</v>
      </c>
      <c r="O36" s="60">
        <v>15</v>
      </c>
      <c r="P36" s="60">
        <v>41</v>
      </c>
      <c r="Q36" s="60">
        <v>142.07999999999998</v>
      </c>
      <c r="R36" s="60">
        <v>125.80999999999999</v>
      </c>
      <c r="S36" s="62">
        <v>12.932199348223511</v>
      </c>
      <c r="T36" s="60">
        <v>1.35</v>
      </c>
      <c r="U36" s="61">
        <f t="shared" si="0"/>
        <v>85.883289167510981</v>
      </c>
      <c r="V36" s="62">
        <f t="shared" si="1"/>
        <v>1.4648949896948402</v>
      </c>
      <c r="W36" s="60">
        <v>5</v>
      </c>
      <c r="X36" s="60" t="s">
        <v>23</v>
      </c>
      <c r="Y36" s="60">
        <f t="shared" si="2"/>
        <v>0</v>
      </c>
      <c r="Z36" s="60">
        <v>4.25</v>
      </c>
      <c r="AA36" s="60">
        <v>162.4</v>
      </c>
      <c r="AB36" s="60"/>
    </row>
    <row r="37" spans="1:28" x14ac:dyDescent="0.3">
      <c r="A37" s="1" t="e">
        <v>#REF!</v>
      </c>
      <c r="B37" s="63">
        <v>45</v>
      </c>
      <c r="C37" s="63">
        <v>493323.203397998</v>
      </c>
      <c r="D37" s="63">
        <v>5180641.4112200001</v>
      </c>
      <c r="E37" s="63">
        <v>3</v>
      </c>
      <c r="F37" s="63" t="s">
        <v>17</v>
      </c>
      <c r="G37" s="63" t="s">
        <v>1759</v>
      </c>
      <c r="H37" s="60">
        <v>5</v>
      </c>
      <c r="I37" s="60">
        <v>3</v>
      </c>
      <c r="J37" s="60" t="s">
        <v>23</v>
      </c>
      <c r="K37" s="60" t="s">
        <v>34</v>
      </c>
      <c r="L37" s="60">
        <v>15</v>
      </c>
      <c r="M37" s="60">
        <v>44</v>
      </c>
      <c r="N37" s="60">
        <v>29</v>
      </c>
      <c r="O37" s="60">
        <v>29</v>
      </c>
      <c r="P37" s="60">
        <v>42</v>
      </c>
      <c r="Q37" s="60">
        <v>258.13</v>
      </c>
      <c r="R37" s="60">
        <v>221.34</v>
      </c>
      <c r="S37" s="62">
        <v>16.621487304599256</v>
      </c>
      <c r="T37" s="60">
        <v>1.35</v>
      </c>
      <c r="U37" s="61">
        <f t="shared" si="0"/>
        <v>166.04102572385457</v>
      </c>
      <c r="V37" s="62">
        <f t="shared" si="1"/>
        <v>1.3330440415859273</v>
      </c>
      <c r="W37" s="60">
        <v>5</v>
      </c>
      <c r="X37" s="60" t="s">
        <v>23</v>
      </c>
      <c r="Y37" s="60">
        <f t="shared" si="2"/>
        <v>0</v>
      </c>
      <c r="Z37" s="60">
        <v>6.51</v>
      </c>
      <c r="AA37" s="60">
        <v>30.6</v>
      </c>
      <c r="AB37" s="60"/>
    </row>
    <row r="38" spans="1:28" x14ac:dyDescent="0.3">
      <c r="A38" s="1" t="e">
        <v>#REF!</v>
      </c>
      <c r="B38" s="63">
        <v>45</v>
      </c>
      <c r="C38" s="63">
        <v>493323.203397998</v>
      </c>
      <c r="D38" s="63">
        <v>5180641.4112200001</v>
      </c>
      <c r="E38" s="63">
        <v>3</v>
      </c>
      <c r="F38" s="63" t="s">
        <v>17</v>
      </c>
      <c r="G38" s="63" t="s">
        <v>1760</v>
      </c>
      <c r="H38" s="60">
        <v>5</v>
      </c>
      <c r="I38" s="60">
        <v>3</v>
      </c>
      <c r="J38" s="60" t="s">
        <v>23</v>
      </c>
      <c r="K38" s="60" t="s">
        <v>35</v>
      </c>
      <c r="L38" s="60">
        <v>44</v>
      </c>
      <c r="M38" s="60">
        <v>69</v>
      </c>
      <c r="N38" s="60">
        <v>25</v>
      </c>
      <c r="O38" s="60">
        <v>25</v>
      </c>
      <c r="P38" s="60">
        <v>43</v>
      </c>
      <c r="Q38" s="60">
        <v>229.83</v>
      </c>
      <c r="R38" s="60">
        <v>183.74999999999997</v>
      </c>
      <c r="S38" s="62">
        <v>25.07755102040819</v>
      </c>
      <c r="T38" s="60">
        <v>1.35</v>
      </c>
      <c r="U38" s="61">
        <f t="shared" si="0"/>
        <v>143.13881527918497</v>
      </c>
      <c r="V38" s="62">
        <f t="shared" si="1"/>
        <v>1.2837188825519126</v>
      </c>
      <c r="W38" s="60">
        <v>5</v>
      </c>
      <c r="X38" s="60" t="s">
        <v>23</v>
      </c>
      <c r="Y38" s="60">
        <f t="shared" si="2"/>
        <v>0</v>
      </c>
      <c r="Z38" s="60">
        <v>7.76</v>
      </c>
      <c r="AA38" s="60">
        <v>-37.9</v>
      </c>
      <c r="AB38" s="60"/>
    </row>
    <row r="39" spans="1:28" x14ac:dyDescent="0.3">
      <c r="A39" s="1" t="e">
        <v>#REF!</v>
      </c>
      <c r="B39" s="63">
        <v>45</v>
      </c>
      <c r="C39" s="63">
        <v>493323.203397998</v>
      </c>
      <c r="D39" s="63">
        <v>5180641.4112200001</v>
      </c>
      <c r="E39" s="63">
        <v>3</v>
      </c>
      <c r="F39" s="63" t="s">
        <v>17</v>
      </c>
      <c r="G39" s="63" t="s">
        <v>1761</v>
      </c>
      <c r="H39" s="60">
        <v>5</v>
      </c>
      <c r="I39" s="60">
        <v>3</v>
      </c>
      <c r="J39" s="60" t="s">
        <v>23</v>
      </c>
      <c r="K39" s="60" t="s">
        <v>36</v>
      </c>
      <c r="L39" s="60">
        <v>69</v>
      </c>
      <c r="M39" s="60">
        <v>105</v>
      </c>
      <c r="N39" s="60">
        <v>36</v>
      </c>
      <c r="O39" s="60">
        <v>24</v>
      </c>
      <c r="P39" s="60">
        <v>44</v>
      </c>
      <c r="Q39" s="60">
        <v>232.47000000000003</v>
      </c>
      <c r="R39" s="60">
        <v>191.11</v>
      </c>
      <c r="S39" s="62">
        <v>21.641986290617972</v>
      </c>
      <c r="T39" s="60">
        <v>1.35</v>
      </c>
      <c r="U39" s="61">
        <f t="shared" si="0"/>
        <v>137.41326266801758</v>
      </c>
      <c r="V39" s="62">
        <f t="shared" si="1"/>
        <v>1.3907682292771886</v>
      </c>
      <c r="W39" s="60">
        <v>5</v>
      </c>
      <c r="X39" s="60" t="s">
        <v>23</v>
      </c>
      <c r="Y39" s="60">
        <f t="shared" si="2"/>
        <v>0</v>
      </c>
      <c r="Z39" s="60">
        <v>7.86</v>
      </c>
      <c r="AA39" s="60">
        <v>-43.4</v>
      </c>
      <c r="AB39" s="60"/>
    </row>
    <row r="40" spans="1:28" s="71" customFormat="1" ht="21" customHeight="1" x14ac:dyDescent="0.3">
      <c r="A40" s="1" t="e">
        <v>#REF!</v>
      </c>
      <c r="B40" s="63">
        <v>45</v>
      </c>
      <c r="C40" s="63">
        <v>493323.203397998</v>
      </c>
      <c r="D40" s="63">
        <v>5180641.4112200001</v>
      </c>
      <c r="E40" s="63">
        <v>3</v>
      </c>
      <c r="F40" s="63" t="s">
        <v>17</v>
      </c>
      <c r="G40" s="63" t="s">
        <v>1762</v>
      </c>
      <c r="H40" s="60">
        <v>5</v>
      </c>
      <c r="I40" s="60">
        <v>3</v>
      </c>
      <c r="J40" s="60" t="s">
        <v>23</v>
      </c>
      <c r="K40" s="60" t="s">
        <v>37</v>
      </c>
      <c r="L40" s="60">
        <v>105</v>
      </c>
      <c r="M40" s="60">
        <v>131</v>
      </c>
      <c r="N40" s="60">
        <v>26</v>
      </c>
      <c r="O40" s="60">
        <v>24</v>
      </c>
      <c r="P40" s="60">
        <v>45</v>
      </c>
      <c r="Q40" s="60">
        <v>240.58999999999997</v>
      </c>
      <c r="R40" s="60">
        <v>199</v>
      </c>
      <c r="S40" s="62">
        <v>20.899497487437174</v>
      </c>
      <c r="T40" s="60">
        <v>1.35</v>
      </c>
      <c r="U40" s="61">
        <f t="shared" si="0"/>
        <v>137.41326266801758</v>
      </c>
      <c r="V40" s="62">
        <f t="shared" si="1"/>
        <v>1.4481862677314663</v>
      </c>
      <c r="W40" s="60">
        <v>5</v>
      </c>
      <c r="X40" s="60" t="s">
        <v>23</v>
      </c>
      <c r="Y40" s="60">
        <f t="shared" si="2"/>
        <v>0</v>
      </c>
      <c r="Z40" s="60">
        <v>7.69</v>
      </c>
      <c r="AA40" s="60">
        <v>-34.299999999999997</v>
      </c>
      <c r="AB40" s="60"/>
    </row>
    <row r="41" spans="1:28" x14ac:dyDescent="0.3">
      <c r="A41" s="1" t="e">
        <v>#REF!</v>
      </c>
      <c r="B41" s="63">
        <v>45</v>
      </c>
      <c r="C41" s="63">
        <v>493323.203397998</v>
      </c>
      <c r="D41" s="63">
        <v>5180641.4112200001</v>
      </c>
      <c r="E41" s="63">
        <v>3</v>
      </c>
      <c r="F41" s="63" t="s">
        <v>17</v>
      </c>
      <c r="G41" s="63" t="s">
        <v>1763</v>
      </c>
      <c r="H41" s="60">
        <v>5</v>
      </c>
      <c r="I41" s="60">
        <v>3</v>
      </c>
      <c r="J41" s="60" t="s">
        <v>23</v>
      </c>
      <c r="K41" s="60" t="s">
        <v>38</v>
      </c>
      <c r="L41" s="60">
        <v>131</v>
      </c>
      <c r="M41" s="60">
        <v>153</v>
      </c>
      <c r="N41" s="60">
        <v>22</v>
      </c>
      <c r="O41" s="60">
        <v>10</v>
      </c>
      <c r="P41" s="60">
        <v>46</v>
      </c>
      <c r="Q41" s="60">
        <v>96.62</v>
      </c>
      <c r="R41" s="60">
        <v>79.66</v>
      </c>
      <c r="S41" s="62">
        <v>21.290484559377365</v>
      </c>
      <c r="T41" s="60">
        <v>1.35</v>
      </c>
      <c r="U41" s="61">
        <f t="shared" si="0"/>
        <v>57.255526111673987</v>
      </c>
      <c r="V41" s="62">
        <f t="shared" si="1"/>
        <v>1.3913067508038826</v>
      </c>
      <c r="W41" s="60">
        <v>5</v>
      </c>
      <c r="X41" s="60" t="s">
        <v>23</v>
      </c>
      <c r="Y41" s="60">
        <f t="shared" si="2"/>
        <v>0</v>
      </c>
      <c r="Z41" s="60">
        <v>7.41</v>
      </c>
      <c r="AA41" s="60">
        <v>-19.5</v>
      </c>
      <c r="AB41" s="60"/>
    </row>
    <row r="42" spans="1:28" x14ac:dyDescent="0.3">
      <c r="A42" s="1" t="e">
        <v>#REF!</v>
      </c>
      <c r="B42" s="63">
        <v>97</v>
      </c>
      <c r="C42" s="63">
        <v>493339.95637500001</v>
      </c>
      <c r="D42" s="63">
        <v>5180706.3626100002</v>
      </c>
      <c r="E42" s="63">
        <v>2</v>
      </c>
      <c r="F42" s="63" t="s">
        <v>17</v>
      </c>
      <c r="G42" s="63" t="s">
        <v>1764</v>
      </c>
      <c r="H42" s="60">
        <v>5</v>
      </c>
      <c r="I42" s="60">
        <v>5</v>
      </c>
      <c r="J42" s="60" t="s">
        <v>27</v>
      </c>
      <c r="K42" s="60" t="s">
        <v>16</v>
      </c>
      <c r="L42" s="60">
        <v>0</v>
      </c>
      <c r="M42" s="60">
        <v>12</v>
      </c>
      <c r="N42" s="60">
        <v>12</v>
      </c>
      <c r="O42" s="60">
        <v>12</v>
      </c>
      <c r="P42" s="60">
        <v>96</v>
      </c>
      <c r="Q42" s="60">
        <v>98.259999999999991</v>
      </c>
      <c r="R42" s="60">
        <v>89.38</v>
      </c>
      <c r="S42" s="62">
        <v>9.935108525397176</v>
      </c>
      <c r="T42" s="60">
        <v>1.35</v>
      </c>
      <c r="U42" s="61">
        <f t="shared" si="0"/>
        <v>68.70663133400879</v>
      </c>
      <c r="V42" s="62">
        <f t="shared" si="1"/>
        <v>1.300893352862698</v>
      </c>
      <c r="W42" s="60">
        <v>5</v>
      </c>
      <c r="X42" s="60" t="s">
        <v>27</v>
      </c>
      <c r="Y42" s="60">
        <f t="shared" si="2"/>
        <v>0</v>
      </c>
      <c r="Z42" s="60">
        <v>4.2699999999999996</v>
      </c>
      <c r="AA42" s="60">
        <v>147.69999999999999</v>
      </c>
      <c r="AB42" s="60"/>
    </row>
    <row r="43" spans="1:28" s="57" customFormat="1" ht="21" customHeight="1" x14ac:dyDescent="0.3">
      <c r="A43" s="1" t="e">
        <v>#REF!</v>
      </c>
      <c r="B43" s="63">
        <v>97</v>
      </c>
      <c r="C43" s="63">
        <v>493339.95637500001</v>
      </c>
      <c r="D43" s="63">
        <v>5180706.3626100002</v>
      </c>
      <c r="E43" s="63">
        <v>2</v>
      </c>
      <c r="F43" s="63" t="s">
        <v>17</v>
      </c>
      <c r="G43" s="63" t="s">
        <v>1765</v>
      </c>
      <c r="H43" s="60">
        <v>5</v>
      </c>
      <c r="I43" s="60">
        <v>5</v>
      </c>
      <c r="J43" s="60" t="s">
        <v>27</v>
      </c>
      <c r="K43" s="60" t="s">
        <v>17</v>
      </c>
      <c r="L43" s="60">
        <v>12</v>
      </c>
      <c r="M43" s="64">
        <v>37</v>
      </c>
      <c r="N43" s="60">
        <v>25</v>
      </c>
      <c r="O43" s="60">
        <v>25</v>
      </c>
      <c r="P43" s="60">
        <v>97</v>
      </c>
      <c r="Q43" s="60">
        <v>242.74</v>
      </c>
      <c r="R43" s="60">
        <v>205.91000000000003</v>
      </c>
      <c r="S43" s="62">
        <v>17.886455247438189</v>
      </c>
      <c r="T43" s="60">
        <v>1.35</v>
      </c>
      <c r="U43" s="61">
        <f t="shared" si="0"/>
        <v>143.13881527918497</v>
      </c>
      <c r="V43" s="62">
        <f t="shared" si="1"/>
        <v>1.438533633231371</v>
      </c>
      <c r="W43" s="60">
        <v>5</v>
      </c>
      <c r="X43" s="60" t="s">
        <v>27</v>
      </c>
      <c r="Y43" s="60">
        <f t="shared" si="2"/>
        <v>0</v>
      </c>
      <c r="Z43" s="64">
        <v>5</v>
      </c>
      <c r="AA43" s="60">
        <v>106.2</v>
      </c>
      <c r="AB43" s="60"/>
    </row>
    <row r="44" spans="1:28" x14ac:dyDescent="0.3">
      <c r="A44" s="1" t="e">
        <v>#REF!</v>
      </c>
      <c r="B44" s="63">
        <v>97</v>
      </c>
      <c r="C44" s="63">
        <v>493339.95637500001</v>
      </c>
      <c r="D44" s="63">
        <v>5180706.3626100002</v>
      </c>
      <c r="E44" s="63">
        <v>2</v>
      </c>
      <c r="F44" s="63" t="s">
        <v>17</v>
      </c>
      <c r="G44" s="63" t="s">
        <v>1766</v>
      </c>
      <c r="H44" s="60">
        <v>5</v>
      </c>
      <c r="I44" s="60">
        <v>5</v>
      </c>
      <c r="J44" s="60" t="s">
        <v>27</v>
      </c>
      <c r="K44" s="60" t="s">
        <v>39</v>
      </c>
      <c r="L44" s="60">
        <v>37</v>
      </c>
      <c r="M44" s="60">
        <v>52</v>
      </c>
      <c r="N44" s="60">
        <v>15</v>
      </c>
      <c r="O44" s="60">
        <v>15</v>
      </c>
      <c r="P44" s="60">
        <v>98</v>
      </c>
      <c r="Q44" s="60">
        <v>154.07999999999998</v>
      </c>
      <c r="R44" s="60">
        <v>126.57000000000001</v>
      </c>
      <c r="S44" s="62">
        <v>21.735008295804672</v>
      </c>
      <c r="T44" s="60">
        <v>1.35</v>
      </c>
      <c r="U44" s="61">
        <f t="shared" si="0"/>
        <v>85.883289167510981</v>
      </c>
      <c r="V44" s="62">
        <f t="shared" si="1"/>
        <v>1.473744208295652</v>
      </c>
      <c r="W44" s="60">
        <v>5</v>
      </c>
      <c r="X44" s="60" t="s">
        <v>27</v>
      </c>
      <c r="Y44" s="60">
        <f t="shared" si="2"/>
        <v>0</v>
      </c>
      <c r="Z44" s="60">
        <v>5.47</v>
      </c>
      <c r="AA44" s="60">
        <v>79.2</v>
      </c>
      <c r="AB44" s="60"/>
    </row>
    <row r="45" spans="1:28" x14ac:dyDescent="0.3">
      <c r="A45" s="1" t="e">
        <v>#REF!</v>
      </c>
      <c r="B45" s="63">
        <v>97</v>
      </c>
      <c r="C45" s="63">
        <v>493339.95637500001</v>
      </c>
      <c r="D45" s="63">
        <v>5180706.3626100002</v>
      </c>
      <c r="E45" s="63">
        <v>2</v>
      </c>
      <c r="F45" s="63" t="s">
        <v>17</v>
      </c>
      <c r="G45" s="63" t="s">
        <v>1767</v>
      </c>
      <c r="H45" s="60">
        <v>5</v>
      </c>
      <c r="I45" s="60">
        <v>5</v>
      </c>
      <c r="J45" s="60" t="s">
        <v>27</v>
      </c>
      <c r="K45" s="60" t="s">
        <v>19</v>
      </c>
      <c r="L45" s="60">
        <v>52</v>
      </c>
      <c r="M45" s="60">
        <v>75</v>
      </c>
      <c r="N45" s="60">
        <v>23</v>
      </c>
      <c r="O45" s="60">
        <v>23</v>
      </c>
      <c r="P45" s="60">
        <v>99</v>
      </c>
      <c r="Q45" s="60">
        <v>252.44</v>
      </c>
      <c r="R45" s="60">
        <v>206.05</v>
      </c>
      <c r="S45" s="62">
        <v>22.513952924047555</v>
      </c>
      <c r="T45" s="60">
        <v>1.35</v>
      </c>
      <c r="U45" s="61">
        <f t="shared" si="0"/>
        <v>131.68771005685016</v>
      </c>
      <c r="V45" s="62">
        <f t="shared" si="1"/>
        <v>1.5646866356097111</v>
      </c>
      <c r="W45" s="60">
        <v>5</v>
      </c>
      <c r="X45" s="60" t="s">
        <v>27</v>
      </c>
      <c r="Y45" s="60">
        <f t="shared" si="2"/>
        <v>0</v>
      </c>
      <c r="Z45" s="60">
        <v>5.8</v>
      </c>
      <c r="AA45" s="60">
        <v>60.2</v>
      </c>
      <c r="AB45" s="60"/>
    </row>
    <row r="46" spans="1:28" x14ac:dyDescent="0.3">
      <c r="A46" s="1" t="e">
        <v>#REF!</v>
      </c>
      <c r="B46" s="63">
        <v>97</v>
      </c>
      <c r="C46" s="63">
        <v>493339.95637500001</v>
      </c>
      <c r="D46" s="63">
        <v>5180706.3626100002</v>
      </c>
      <c r="E46" s="63">
        <v>2</v>
      </c>
      <c r="F46" s="63" t="s">
        <v>17</v>
      </c>
      <c r="G46" s="63" t="s">
        <v>1768</v>
      </c>
      <c r="H46" s="60">
        <v>5</v>
      </c>
      <c r="I46" s="60">
        <v>5</v>
      </c>
      <c r="J46" s="60" t="s">
        <v>27</v>
      </c>
      <c r="K46" s="60" t="s">
        <v>20</v>
      </c>
      <c r="L46" s="60">
        <v>75</v>
      </c>
      <c r="M46" s="60">
        <v>104.5</v>
      </c>
      <c r="N46" s="60">
        <v>29.5</v>
      </c>
      <c r="O46" s="60">
        <v>29.5</v>
      </c>
      <c r="P46" s="60">
        <v>100</v>
      </c>
      <c r="Q46" s="60">
        <v>345.94</v>
      </c>
      <c r="R46" s="60">
        <v>285.3</v>
      </c>
      <c r="S46" s="62">
        <v>21.254819488257969</v>
      </c>
      <c r="T46" s="60">
        <v>1.35</v>
      </c>
      <c r="U46" s="61">
        <f t="shared" si="0"/>
        <v>168.90380202943825</v>
      </c>
      <c r="V46" s="62">
        <f t="shared" si="1"/>
        <v>1.6891271633439906</v>
      </c>
      <c r="W46" s="60">
        <v>5</v>
      </c>
      <c r="X46" s="60" t="s">
        <v>27</v>
      </c>
      <c r="Y46" s="60">
        <f t="shared" si="2"/>
        <v>0</v>
      </c>
      <c r="Z46" s="60">
        <v>5.74</v>
      </c>
      <c r="AA46" s="60">
        <v>62.6</v>
      </c>
      <c r="AB46" s="60"/>
    </row>
    <row r="47" spans="1:28" x14ac:dyDescent="0.3">
      <c r="A47" s="1" t="e">
        <v>#REF!</v>
      </c>
      <c r="B47" s="63">
        <v>97</v>
      </c>
      <c r="C47" s="63">
        <v>493339.95637500001</v>
      </c>
      <c r="D47" s="63">
        <v>5180706.3626100002</v>
      </c>
      <c r="E47" s="63">
        <v>2</v>
      </c>
      <c r="F47" s="63" t="s">
        <v>17</v>
      </c>
      <c r="G47" s="63" t="s">
        <v>1769</v>
      </c>
      <c r="H47" s="60">
        <v>5</v>
      </c>
      <c r="I47" s="60">
        <v>5</v>
      </c>
      <c r="J47" s="60" t="s">
        <v>27</v>
      </c>
      <c r="K47" s="60" t="s">
        <v>21</v>
      </c>
      <c r="L47" s="60">
        <v>104.5</v>
      </c>
      <c r="M47" s="60">
        <v>135</v>
      </c>
      <c r="N47" s="60">
        <v>30.5</v>
      </c>
      <c r="O47" s="60">
        <v>30.5</v>
      </c>
      <c r="P47" s="60">
        <v>101</v>
      </c>
      <c r="Q47" s="60">
        <v>365.14</v>
      </c>
      <c r="R47" s="60">
        <v>296.81</v>
      </c>
      <c r="S47" s="62">
        <v>23.021461541053192</v>
      </c>
      <c r="T47" s="60">
        <v>1.35</v>
      </c>
      <c r="U47" s="61">
        <f t="shared" si="0"/>
        <v>174.62935464060567</v>
      </c>
      <c r="V47" s="62">
        <f t="shared" si="1"/>
        <v>1.6996569712511798</v>
      </c>
      <c r="W47" s="60">
        <v>5</v>
      </c>
      <c r="X47" s="60" t="s">
        <v>27</v>
      </c>
      <c r="Y47" s="60">
        <f t="shared" si="2"/>
        <v>0</v>
      </c>
      <c r="Z47" s="60">
        <v>5.68</v>
      </c>
      <c r="AA47" s="60">
        <v>67.3</v>
      </c>
      <c r="AB47" s="60"/>
    </row>
    <row r="48" spans="1:28" x14ac:dyDescent="0.3">
      <c r="A48" s="1" t="e">
        <v>#REF!</v>
      </c>
      <c r="B48" s="63">
        <v>97</v>
      </c>
      <c r="C48" s="63">
        <v>493339.95637500001</v>
      </c>
      <c r="D48" s="63">
        <v>5180706.3626100002</v>
      </c>
      <c r="E48" s="63">
        <v>2</v>
      </c>
      <c r="F48" s="63" t="s">
        <v>17</v>
      </c>
      <c r="G48" s="63" t="s">
        <v>1770</v>
      </c>
      <c r="H48" s="60">
        <v>5</v>
      </c>
      <c r="I48" s="60">
        <v>5</v>
      </c>
      <c r="J48" s="60" t="s">
        <v>27</v>
      </c>
      <c r="K48" s="60" t="s">
        <v>22</v>
      </c>
      <c r="L48" s="60">
        <v>135</v>
      </c>
      <c r="M48" s="60">
        <v>151</v>
      </c>
      <c r="N48" s="60">
        <v>16</v>
      </c>
      <c r="O48" s="60">
        <v>16</v>
      </c>
      <c r="P48" s="60">
        <v>102</v>
      </c>
      <c r="Q48" s="60">
        <v>194.03999999999996</v>
      </c>
      <c r="R48" s="60">
        <v>157.30000000000001</v>
      </c>
      <c r="S48" s="62">
        <v>23.356643356643325</v>
      </c>
      <c r="T48" s="60">
        <v>1.35</v>
      </c>
      <c r="U48" s="61">
        <f t="shared" si="0"/>
        <v>91.608841778678382</v>
      </c>
      <c r="V48" s="62">
        <f t="shared" si="1"/>
        <v>1.7170831651821081</v>
      </c>
      <c r="W48" s="60">
        <v>5</v>
      </c>
      <c r="X48" s="60" t="s">
        <v>27</v>
      </c>
      <c r="Y48" s="60">
        <f t="shared" si="2"/>
        <v>0</v>
      </c>
      <c r="Z48" s="60">
        <v>5.64</v>
      </c>
      <c r="AA48" s="60">
        <v>69.599999999999994</v>
      </c>
      <c r="AB48" s="60"/>
    </row>
    <row r="49" spans="1:28" x14ac:dyDescent="0.3">
      <c r="A49" s="1" t="e">
        <v>#REF!</v>
      </c>
      <c r="B49" s="63">
        <v>123</v>
      </c>
      <c r="C49" s="63">
        <v>493337.243514998</v>
      </c>
      <c r="D49" s="63">
        <v>5180738.1465699803</v>
      </c>
      <c r="E49" s="63">
        <v>1</v>
      </c>
      <c r="F49" s="63" t="s">
        <v>17</v>
      </c>
      <c r="G49" s="63" t="s">
        <v>1771</v>
      </c>
      <c r="H49" s="60">
        <v>5</v>
      </c>
      <c r="I49" s="60">
        <v>6</v>
      </c>
      <c r="J49" s="60" t="s">
        <v>40</v>
      </c>
      <c r="K49" s="60" t="s">
        <v>16</v>
      </c>
      <c r="L49" s="60">
        <v>0</v>
      </c>
      <c r="M49" s="60">
        <v>18</v>
      </c>
      <c r="N49" s="60">
        <v>18</v>
      </c>
      <c r="O49" s="60">
        <v>18</v>
      </c>
      <c r="P49" s="60">
        <v>117</v>
      </c>
      <c r="Q49" s="60">
        <v>161.39999999999998</v>
      </c>
      <c r="R49" s="60">
        <v>145.73000000000002</v>
      </c>
      <c r="S49" s="62">
        <v>10.752761957043818</v>
      </c>
      <c r="T49" s="60">
        <v>1.35</v>
      </c>
      <c r="U49" s="61">
        <f t="shared" si="0"/>
        <v>103.05994700101319</v>
      </c>
      <c r="V49" s="62">
        <f t="shared" si="1"/>
        <v>1.4140313889213172</v>
      </c>
      <c r="W49" s="60">
        <v>5</v>
      </c>
      <c r="X49" s="60" t="s">
        <v>40</v>
      </c>
      <c r="Y49" s="60">
        <f t="shared" si="2"/>
        <v>0</v>
      </c>
      <c r="Z49" s="60">
        <v>4.0599999999999996</v>
      </c>
      <c r="AA49" s="60">
        <v>170.8</v>
      </c>
      <c r="AB49" s="60"/>
    </row>
    <row r="50" spans="1:28" x14ac:dyDescent="0.3">
      <c r="A50" s="1" t="e">
        <v>#REF!</v>
      </c>
      <c r="B50" s="63">
        <v>123</v>
      </c>
      <c r="C50" s="63">
        <v>493337.243514998</v>
      </c>
      <c r="D50" s="63">
        <v>5180738.1465699803</v>
      </c>
      <c r="E50" s="63">
        <v>1</v>
      </c>
      <c r="F50" s="63" t="s">
        <v>17</v>
      </c>
      <c r="G50" s="63" t="s">
        <v>1772</v>
      </c>
      <c r="H50" s="60">
        <v>5</v>
      </c>
      <c r="I50" s="60">
        <v>6</v>
      </c>
      <c r="J50" s="60" t="s">
        <v>40</v>
      </c>
      <c r="K50" s="60" t="s">
        <v>24</v>
      </c>
      <c r="L50" s="60">
        <v>18</v>
      </c>
      <c r="M50" s="60">
        <v>41</v>
      </c>
      <c r="N50" s="60">
        <v>23</v>
      </c>
      <c r="O50" s="60">
        <v>23</v>
      </c>
      <c r="P50" s="60">
        <v>118</v>
      </c>
      <c r="Q50" s="60">
        <v>198.79000000000002</v>
      </c>
      <c r="R50" s="60">
        <v>174.42000000000002</v>
      </c>
      <c r="S50" s="62">
        <v>13.972021557160877</v>
      </c>
      <c r="T50" s="60">
        <v>1.35</v>
      </c>
      <c r="U50" s="61">
        <f t="shared" si="0"/>
        <v>131.68771005685016</v>
      </c>
      <c r="V50" s="62">
        <f t="shared" si="1"/>
        <v>1.3244971753605719</v>
      </c>
      <c r="W50" s="60">
        <v>5</v>
      </c>
      <c r="X50" s="60" t="s">
        <v>40</v>
      </c>
      <c r="Y50" s="60">
        <f t="shared" si="2"/>
        <v>0</v>
      </c>
      <c r="Z50" s="60">
        <v>4.99</v>
      </c>
      <c r="AA50" s="60">
        <v>117</v>
      </c>
      <c r="AB50" s="60"/>
    </row>
    <row r="51" spans="1:28" x14ac:dyDescent="0.3">
      <c r="A51" s="1" t="e">
        <v>#REF!</v>
      </c>
      <c r="B51" s="63">
        <v>123</v>
      </c>
      <c r="C51" s="63">
        <v>493337.243514998</v>
      </c>
      <c r="D51" s="63">
        <v>5180738.1465699803</v>
      </c>
      <c r="E51" s="63">
        <v>1</v>
      </c>
      <c r="F51" s="63" t="s">
        <v>17</v>
      </c>
      <c r="G51" s="63" t="s">
        <v>1773</v>
      </c>
      <c r="H51" s="60">
        <v>5</v>
      </c>
      <c r="I51" s="60">
        <v>6</v>
      </c>
      <c r="J51" s="60" t="s">
        <v>40</v>
      </c>
      <c r="K51" s="60" t="s">
        <v>25</v>
      </c>
      <c r="L51" s="60">
        <v>41</v>
      </c>
      <c r="M51" s="60">
        <v>72</v>
      </c>
      <c r="N51" s="60">
        <v>31</v>
      </c>
      <c r="O51" s="60">
        <v>31</v>
      </c>
      <c r="P51" s="60">
        <v>119</v>
      </c>
      <c r="Q51" s="60">
        <v>252.42000000000002</v>
      </c>
      <c r="R51" s="60">
        <v>204.49</v>
      </c>
      <c r="S51" s="62">
        <v>23.43879896327449</v>
      </c>
      <c r="T51" s="60">
        <v>1.35</v>
      </c>
      <c r="U51" s="61">
        <f t="shared" si="0"/>
        <v>177.49213094618938</v>
      </c>
      <c r="V51" s="62">
        <f t="shared" si="1"/>
        <v>1.1521074140576724</v>
      </c>
      <c r="W51" s="60">
        <v>5</v>
      </c>
      <c r="X51" s="60" t="s">
        <v>40</v>
      </c>
      <c r="Y51" s="60">
        <f t="shared" si="2"/>
        <v>0</v>
      </c>
      <c r="Z51" s="60">
        <v>5.52</v>
      </c>
      <c r="AA51" s="60">
        <v>86</v>
      </c>
      <c r="AB51" s="60"/>
    </row>
    <row r="52" spans="1:28" x14ac:dyDescent="0.3">
      <c r="A52" s="1" t="e">
        <v>#REF!</v>
      </c>
      <c r="B52" s="63">
        <v>123</v>
      </c>
      <c r="C52" s="63">
        <v>493337.243514998</v>
      </c>
      <c r="D52" s="63">
        <v>5180738.1465699803</v>
      </c>
      <c r="E52" s="63">
        <v>1</v>
      </c>
      <c r="F52" s="63" t="s">
        <v>17</v>
      </c>
      <c r="G52" s="63" t="s">
        <v>1774</v>
      </c>
      <c r="H52" s="60">
        <v>5</v>
      </c>
      <c r="I52" s="60">
        <v>6</v>
      </c>
      <c r="J52" s="60" t="s">
        <v>40</v>
      </c>
      <c r="K52" s="60" t="s">
        <v>30</v>
      </c>
      <c r="L52" s="60">
        <v>72</v>
      </c>
      <c r="M52" s="60">
        <v>97</v>
      </c>
      <c r="N52" s="60">
        <v>25</v>
      </c>
      <c r="O52" s="60">
        <v>25</v>
      </c>
      <c r="P52" s="60">
        <v>120</v>
      </c>
      <c r="Q52" s="60">
        <v>227.21</v>
      </c>
      <c r="R52" s="60">
        <v>172.14</v>
      </c>
      <c r="S52" s="62">
        <v>31.991402346926932</v>
      </c>
      <c r="T52" s="60">
        <v>1.35</v>
      </c>
      <c r="U52" s="61">
        <f t="shared" si="0"/>
        <v>143.13881527918497</v>
      </c>
      <c r="V52" s="62">
        <f t="shared" si="1"/>
        <v>1.2026088078502655</v>
      </c>
      <c r="W52" s="60">
        <v>5</v>
      </c>
      <c r="X52" s="60" t="s">
        <v>40</v>
      </c>
      <c r="Y52" s="60">
        <f t="shared" si="2"/>
        <v>0</v>
      </c>
      <c r="Z52" s="60">
        <v>5.3</v>
      </c>
      <c r="AA52" s="60">
        <v>90.6</v>
      </c>
      <c r="AB52" s="60"/>
    </row>
    <row r="53" spans="1:28" x14ac:dyDescent="0.3">
      <c r="A53" s="1" t="e">
        <v>#REF!</v>
      </c>
      <c r="B53" s="63">
        <v>123</v>
      </c>
      <c r="C53" s="63">
        <v>493337.243514998</v>
      </c>
      <c r="D53" s="63">
        <v>5180738.1465699803</v>
      </c>
      <c r="E53" s="63">
        <v>1</v>
      </c>
      <c r="F53" s="63" t="s">
        <v>17</v>
      </c>
      <c r="G53" s="63" t="s">
        <v>1775</v>
      </c>
      <c r="H53" s="60">
        <v>5</v>
      </c>
      <c r="I53" s="60">
        <v>6</v>
      </c>
      <c r="J53" s="60" t="s">
        <v>40</v>
      </c>
      <c r="K53" s="60" t="s">
        <v>41</v>
      </c>
      <c r="L53" s="60">
        <v>97</v>
      </c>
      <c r="M53" s="60">
        <v>122</v>
      </c>
      <c r="N53" s="60">
        <v>25</v>
      </c>
      <c r="O53" s="60">
        <v>25</v>
      </c>
      <c r="P53" s="60">
        <v>121</v>
      </c>
      <c r="Q53" s="60">
        <v>257.13</v>
      </c>
      <c r="R53" s="60">
        <v>203.07</v>
      </c>
      <c r="S53" s="62">
        <v>26.621362091889502</v>
      </c>
      <c r="T53" s="60">
        <v>1.35</v>
      </c>
      <c r="U53" s="61">
        <f t="shared" si="0"/>
        <v>143.13881527918497</v>
      </c>
      <c r="V53" s="62">
        <f t="shared" si="1"/>
        <v>1.4186927536316569</v>
      </c>
      <c r="W53" s="60">
        <v>5</v>
      </c>
      <c r="X53" s="60" t="s">
        <v>40</v>
      </c>
      <c r="Y53" s="60">
        <f t="shared" si="2"/>
        <v>0</v>
      </c>
      <c r="Z53" s="60">
        <v>5.43</v>
      </c>
      <c r="AA53" s="60">
        <v>83.5</v>
      </c>
      <c r="AB53" s="60"/>
    </row>
    <row r="54" spans="1:28" x14ac:dyDescent="0.3">
      <c r="A54" s="1" t="e">
        <v>#REF!</v>
      </c>
      <c r="B54" s="63">
        <v>123</v>
      </c>
      <c r="C54" s="63">
        <v>493337.243514998</v>
      </c>
      <c r="D54" s="63">
        <v>5180738.1465699803</v>
      </c>
      <c r="E54" s="63">
        <v>1</v>
      </c>
      <c r="F54" s="63" t="s">
        <v>17</v>
      </c>
      <c r="G54" s="63" t="s">
        <v>1776</v>
      </c>
      <c r="H54" s="60">
        <v>5</v>
      </c>
      <c r="I54" s="60">
        <v>6</v>
      </c>
      <c r="J54" s="60" t="s">
        <v>40</v>
      </c>
      <c r="K54" s="60" t="s">
        <v>42</v>
      </c>
      <c r="L54" s="60">
        <v>122</v>
      </c>
      <c r="M54" s="60">
        <v>147</v>
      </c>
      <c r="N54" s="60">
        <v>25</v>
      </c>
      <c r="O54" s="60">
        <v>25</v>
      </c>
      <c r="P54" s="60">
        <v>122</v>
      </c>
      <c r="Q54" s="60">
        <v>292.47000000000003</v>
      </c>
      <c r="R54" s="60">
        <v>240.29</v>
      </c>
      <c r="S54" s="62">
        <v>21.71542719214284</v>
      </c>
      <c r="T54" s="60">
        <v>1.35</v>
      </c>
      <c r="U54" s="61">
        <f t="shared" si="0"/>
        <v>143.13881527918497</v>
      </c>
      <c r="V54" s="62">
        <f t="shared" si="1"/>
        <v>1.6787200559912878</v>
      </c>
      <c r="W54" s="60">
        <v>5</v>
      </c>
      <c r="X54" s="60" t="s">
        <v>40</v>
      </c>
      <c r="Y54" s="60">
        <f t="shared" si="2"/>
        <v>0</v>
      </c>
      <c r="Z54" s="60">
        <v>5.52</v>
      </c>
      <c r="AA54" s="60">
        <v>77.599999999999994</v>
      </c>
      <c r="AB54" s="60"/>
    </row>
    <row r="55" spans="1:28" x14ac:dyDescent="0.3">
      <c r="A55" s="72" t="e">
        <v>#REF!</v>
      </c>
      <c r="B55" s="66">
        <v>23</v>
      </c>
      <c r="C55" s="66">
        <v>493371.45561800001</v>
      </c>
      <c r="D55" s="66">
        <v>5180609.6268499903</v>
      </c>
      <c r="E55" s="66">
        <v>4</v>
      </c>
      <c r="F55" s="66" t="s">
        <v>17</v>
      </c>
      <c r="G55" s="66" t="s">
        <v>1777</v>
      </c>
      <c r="H55" s="67">
        <v>6</v>
      </c>
      <c r="I55" s="67">
        <v>2</v>
      </c>
      <c r="J55" s="67" t="s">
        <v>15</v>
      </c>
      <c r="K55" s="67" t="s">
        <v>16</v>
      </c>
      <c r="L55" s="67">
        <v>0</v>
      </c>
      <c r="M55" s="67">
        <v>13</v>
      </c>
      <c r="N55" s="67">
        <v>13</v>
      </c>
      <c r="O55" s="67">
        <v>13</v>
      </c>
      <c r="P55" s="67">
        <v>461</v>
      </c>
      <c r="Q55" s="67">
        <v>126.72000000000001</v>
      </c>
      <c r="R55" s="67">
        <v>112.50000000000001</v>
      </c>
      <c r="S55" s="68">
        <v>12.639999999999999</v>
      </c>
      <c r="T55" s="60">
        <v>1.35</v>
      </c>
      <c r="U55" s="61">
        <f t="shared" si="0"/>
        <v>74.432183945176192</v>
      </c>
      <c r="V55" s="62">
        <f t="shared" si="1"/>
        <v>1.5114429543389869</v>
      </c>
      <c r="W55" s="60">
        <v>6</v>
      </c>
      <c r="X55" s="60" t="s">
        <v>15</v>
      </c>
      <c r="Y55" s="60">
        <f t="shared" si="2"/>
        <v>0</v>
      </c>
      <c r="Z55" s="60"/>
      <c r="AA55" s="60"/>
      <c r="AB55" s="60"/>
    </row>
    <row r="56" spans="1:28" s="66" customFormat="1" ht="21" customHeight="1" x14ac:dyDescent="0.3">
      <c r="A56" s="72" t="e">
        <v>#REF!</v>
      </c>
      <c r="B56" s="66">
        <v>23</v>
      </c>
      <c r="C56" s="66">
        <v>493371.45561800001</v>
      </c>
      <c r="D56" s="66">
        <v>5180609.6268499903</v>
      </c>
      <c r="E56" s="66">
        <v>4</v>
      </c>
      <c r="F56" s="66" t="s">
        <v>17</v>
      </c>
      <c r="G56" s="66" t="s">
        <v>1778</v>
      </c>
      <c r="H56" s="67">
        <v>6</v>
      </c>
      <c r="I56" s="67">
        <v>2</v>
      </c>
      <c r="J56" s="67" t="s">
        <v>15</v>
      </c>
      <c r="K56" s="67" t="s">
        <v>17</v>
      </c>
      <c r="L56" s="67">
        <v>13</v>
      </c>
      <c r="M56" s="67">
        <v>37</v>
      </c>
      <c r="N56" s="67">
        <v>24</v>
      </c>
      <c r="O56" s="67">
        <v>24</v>
      </c>
      <c r="P56" s="67">
        <v>462</v>
      </c>
      <c r="Q56" s="67">
        <v>225.43</v>
      </c>
      <c r="R56" s="67">
        <v>200.36</v>
      </c>
      <c r="S56" s="68">
        <v>12.512477540427227</v>
      </c>
      <c r="T56" s="60">
        <v>1.35</v>
      </c>
      <c r="U56" s="61">
        <f t="shared" si="0"/>
        <v>137.41326266801758</v>
      </c>
      <c r="V56" s="62">
        <f t="shared" si="1"/>
        <v>1.4580834201139528</v>
      </c>
      <c r="W56" s="60">
        <v>6</v>
      </c>
      <c r="X56" s="60" t="s">
        <v>15</v>
      </c>
      <c r="Y56" s="60">
        <f t="shared" si="2"/>
        <v>0</v>
      </c>
      <c r="Z56" s="60"/>
      <c r="AA56" s="60"/>
      <c r="AB56" s="60"/>
    </row>
    <row r="57" spans="1:28" s="66" customFormat="1" ht="21" customHeight="1" x14ac:dyDescent="0.3">
      <c r="A57" s="72" t="e">
        <v>#REF!</v>
      </c>
      <c r="B57" s="66">
        <v>23</v>
      </c>
      <c r="C57" s="66">
        <v>493371.45561800001</v>
      </c>
      <c r="D57" s="66">
        <v>5180609.6268499903</v>
      </c>
      <c r="E57" s="66">
        <v>4</v>
      </c>
      <c r="F57" s="66" t="s">
        <v>17</v>
      </c>
      <c r="G57" s="66" t="s">
        <v>1779</v>
      </c>
      <c r="H57" s="67">
        <v>6</v>
      </c>
      <c r="I57" s="67">
        <v>2</v>
      </c>
      <c r="J57" s="67" t="s">
        <v>15</v>
      </c>
      <c r="K57" s="67" t="s">
        <v>43</v>
      </c>
      <c r="L57" s="67">
        <v>37</v>
      </c>
      <c r="M57" s="67">
        <v>59</v>
      </c>
      <c r="N57" s="67">
        <v>22</v>
      </c>
      <c r="O57" s="67">
        <v>22</v>
      </c>
      <c r="P57" s="67">
        <v>463</v>
      </c>
      <c r="Q57" s="67">
        <v>217.59</v>
      </c>
      <c r="R57" s="67">
        <v>193.77</v>
      </c>
      <c r="S57" s="68">
        <v>12.292924601331471</v>
      </c>
      <c r="T57" s="60">
        <v>1.35</v>
      </c>
      <c r="U57" s="61">
        <f t="shared" si="0"/>
        <v>125.96215744568278</v>
      </c>
      <c r="V57" s="62">
        <f t="shared" si="1"/>
        <v>1.5383191581452329</v>
      </c>
      <c r="W57" s="60">
        <v>6</v>
      </c>
      <c r="X57" s="60" t="s">
        <v>15</v>
      </c>
      <c r="Y57" s="60">
        <f t="shared" si="2"/>
        <v>0</v>
      </c>
      <c r="Z57" s="60"/>
      <c r="AA57" s="60"/>
      <c r="AB57" s="60"/>
    </row>
    <row r="58" spans="1:28" s="66" customFormat="1" ht="21" customHeight="1" x14ac:dyDescent="0.3">
      <c r="A58" s="72" t="e">
        <v>#REF!</v>
      </c>
      <c r="B58" s="66">
        <v>23</v>
      </c>
      <c r="C58" s="66">
        <v>493371.45561800001</v>
      </c>
      <c r="D58" s="66">
        <v>5180609.6268499903</v>
      </c>
      <c r="E58" s="66">
        <v>4</v>
      </c>
      <c r="F58" s="66" t="s">
        <v>17</v>
      </c>
      <c r="G58" s="66" t="s">
        <v>1780</v>
      </c>
      <c r="H58" s="67">
        <v>6</v>
      </c>
      <c r="I58" s="67">
        <v>2</v>
      </c>
      <c r="J58" s="67" t="s">
        <v>15</v>
      </c>
      <c r="K58" s="67" t="s">
        <v>36</v>
      </c>
      <c r="L58" s="67">
        <v>59</v>
      </c>
      <c r="M58" s="67">
        <v>79</v>
      </c>
      <c r="N58" s="67">
        <v>20</v>
      </c>
      <c r="O58" s="67">
        <v>20</v>
      </c>
      <c r="P58" s="67">
        <v>464</v>
      </c>
      <c r="Q58" s="67">
        <v>203.84539999999998</v>
      </c>
      <c r="R58" s="67">
        <v>182.3854</v>
      </c>
      <c r="S58" s="68">
        <v>11.766292696674174</v>
      </c>
      <c r="T58" s="60">
        <v>1.35</v>
      </c>
      <c r="U58" s="61">
        <f t="shared" si="0"/>
        <v>114.51105222334797</v>
      </c>
      <c r="V58" s="62">
        <f t="shared" si="1"/>
        <v>1.5927318495359433</v>
      </c>
      <c r="W58" s="60">
        <v>6</v>
      </c>
      <c r="X58" s="60" t="s">
        <v>15</v>
      </c>
      <c r="Y58" s="60">
        <f t="shared" si="2"/>
        <v>0</v>
      </c>
      <c r="Z58" s="60"/>
      <c r="AA58" s="60"/>
      <c r="AB58" s="60"/>
    </row>
    <row r="59" spans="1:28" s="66" customFormat="1" ht="21" customHeight="1" x14ac:dyDescent="0.3">
      <c r="A59" s="72"/>
      <c r="E59" s="66">
        <v>4</v>
      </c>
      <c r="F59" s="66" t="s">
        <v>17</v>
      </c>
      <c r="G59" s="66" t="s">
        <v>1781</v>
      </c>
      <c r="H59" s="67">
        <v>6</v>
      </c>
      <c r="I59" s="67">
        <v>2</v>
      </c>
      <c r="J59" s="67" t="s">
        <v>15</v>
      </c>
      <c r="K59" s="67" t="s">
        <v>37</v>
      </c>
      <c r="L59" s="67">
        <v>79</v>
      </c>
      <c r="M59" s="67">
        <v>122</v>
      </c>
      <c r="N59" s="67">
        <v>43</v>
      </c>
      <c r="O59" s="67">
        <v>43</v>
      </c>
      <c r="P59" s="73">
        <v>465466</v>
      </c>
      <c r="Q59" s="67">
        <v>458.85</v>
      </c>
      <c r="R59" s="67">
        <v>405.61</v>
      </c>
      <c r="S59" s="68">
        <v>13.125909124528491</v>
      </c>
      <c r="T59" s="60">
        <v>1.35</v>
      </c>
      <c r="U59" s="61">
        <f t="shared" si="0"/>
        <v>246.19876228019814</v>
      </c>
      <c r="V59" s="62">
        <f t="shared" si="1"/>
        <v>1.6474900045938345</v>
      </c>
      <c r="W59" s="60">
        <v>6</v>
      </c>
      <c r="X59" s="60" t="s">
        <v>15</v>
      </c>
      <c r="Y59" s="60">
        <f t="shared" si="2"/>
        <v>0</v>
      </c>
      <c r="Z59" s="60"/>
      <c r="AA59" s="60"/>
      <c r="AB59" s="60"/>
    </row>
    <row r="60" spans="1:28" s="66" customFormat="1" ht="21" customHeight="1" x14ac:dyDescent="0.3">
      <c r="A60" s="72" t="e">
        <v>#REF!</v>
      </c>
      <c r="B60" s="66">
        <v>23</v>
      </c>
      <c r="C60" s="66">
        <v>493371.45561800001</v>
      </c>
      <c r="D60" s="66">
        <v>5180609.6268499903</v>
      </c>
      <c r="E60" s="66">
        <v>4</v>
      </c>
      <c r="F60" s="66" t="s">
        <v>17</v>
      </c>
      <c r="G60" s="66" t="s">
        <v>1782</v>
      </c>
      <c r="H60" s="67">
        <v>6</v>
      </c>
      <c r="I60" s="67">
        <v>2</v>
      </c>
      <c r="J60" s="67" t="s">
        <v>15</v>
      </c>
      <c r="K60" s="67" t="s">
        <v>44</v>
      </c>
      <c r="L60" s="67">
        <v>122</v>
      </c>
      <c r="M60" s="67">
        <v>153</v>
      </c>
      <c r="N60" s="67">
        <v>31</v>
      </c>
      <c r="O60" s="67">
        <v>19</v>
      </c>
      <c r="P60" s="67">
        <v>467</v>
      </c>
      <c r="Q60" s="67">
        <v>214.05</v>
      </c>
      <c r="R60" s="67">
        <v>183.05</v>
      </c>
      <c r="S60" s="68">
        <v>16.935263589183283</v>
      </c>
      <c r="T60" s="60">
        <v>1.35</v>
      </c>
      <c r="U60" s="61">
        <f t="shared" si="0"/>
        <v>108.78549961218057</v>
      </c>
      <c r="V60" s="62">
        <f t="shared" si="1"/>
        <v>1.682669111715916</v>
      </c>
      <c r="W60" s="60">
        <v>6</v>
      </c>
      <c r="X60" s="60" t="s">
        <v>15</v>
      </c>
      <c r="Y60" s="60">
        <f t="shared" si="2"/>
        <v>0</v>
      </c>
      <c r="Z60" s="60"/>
      <c r="AA60" s="60"/>
      <c r="AB60" s="60"/>
    </row>
    <row r="61" spans="1:28" s="66" customFormat="1" ht="21" customHeight="1" x14ac:dyDescent="0.3">
      <c r="A61" s="1" t="e">
        <v>#REF!</v>
      </c>
      <c r="B61" s="63">
        <v>71</v>
      </c>
      <c r="C61" s="63">
        <v>493360.376774</v>
      </c>
      <c r="D61" s="63">
        <v>5180672.0032200003</v>
      </c>
      <c r="E61" s="63">
        <v>3</v>
      </c>
      <c r="F61" s="63" t="s">
        <v>17</v>
      </c>
      <c r="G61" s="63" t="s">
        <v>1783</v>
      </c>
      <c r="H61" s="60">
        <v>6</v>
      </c>
      <c r="I61" s="60">
        <v>4</v>
      </c>
      <c r="J61" s="60" t="s">
        <v>33</v>
      </c>
      <c r="K61" s="60" t="s">
        <v>16</v>
      </c>
      <c r="L61" s="60">
        <v>0</v>
      </c>
      <c r="M61" s="60">
        <v>13</v>
      </c>
      <c r="N61" s="60">
        <v>13</v>
      </c>
      <c r="O61" s="60">
        <v>13</v>
      </c>
      <c r="P61" s="60">
        <v>67</v>
      </c>
      <c r="Q61" s="60">
        <v>123.35999999999999</v>
      </c>
      <c r="R61" s="60">
        <v>111.66</v>
      </c>
      <c r="S61" s="62">
        <v>10.478237506716809</v>
      </c>
      <c r="T61" s="60">
        <v>1.35</v>
      </c>
      <c r="U61" s="61">
        <f t="shared" si="0"/>
        <v>74.432183945176192</v>
      </c>
      <c r="V61" s="62">
        <f t="shared" si="1"/>
        <v>1.5001575136132557</v>
      </c>
      <c r="W61" s="60">
        <v>6</v>
      </c>
      <c r="X61" s="60" t="s">
        <v>33</v>
      </c>
      <c r="Y61" s="60">
        <f t="shared" si="2"/>
        <v>0</v>
      </c>
      <c r="Z61" s="60">
        <v>4.42</v>
      </c>
      <c r="AA61" s="60">
        <v>140</v>
      </c>
      <c r="AB61" s="60"/>
    </row>
    <row r="62" spans="1:28" x14ac:dyDescent="0.3">
      <c r="A62" s="1" t="e">
        <v>#REF!</v>
      </c>
      <c r="B62" s="63">
        <v>71</v>
      </c>
      <c r="C62" s="63">
        <v>493360.376774</v>
      </c>
      <c r="D62" s="63">
        <v>5180672.0032200003</v>
      </c>
      <c r="E62" s="63">
        <v>3</v>
      </c>
      <c r="F62" s="63" t="s">
        <v>17</v>
      </c>
      <c r="G62" s="63" t="s">
        <v>1784</v>
      </c>
      <c r="H62" s="60">
        <v>6</v>
      </c>
      <c r="I62" s="60">
        <v>4</v>
      </c>
      <c r="J62" s="60" t="s">
        <v>33</v>
      </c>
      <c r="K62" s="60" t="s">
        <v>17</v>
      </c>
      <c r="L62" s="60">
        <v>13</v>
      </c>
      <c r="M62" s="60">
        <v>24</v>
      </c>
      <c r="N62" s="60">
        <v>11</v>
      </c>
      <c r="O62" s="60">
        <v>11</v>
      </c>
      <c r="P62" s="60">
        <v>68</v>
      </c>
      <c r="Q62" s="60">
        <v>108.37</v>
      </c>
      <c r="R62" s="60">
        <v>95.93</v>
      </c>
      <c r="S62" s="62">
        <v>12.967789012821845</v>
      </c>
      <c r="T62" s="60">
        <v>1.35</v>
      </c>
      <c r="U62" s="61">
        <f t="shared" si="0"/>
        <v>62.981078722841389</v>
      </c>
      <c r="V62" s="62">
        <f t="shared" si="1"/>
        <v>1.5231558738800866</v>
      </c>
      <c r="W62" s="60">
        <v>6</v>
      </c>
      <c r="X62" s="60" t="s">
        <v>33</v>
      </c>
      <c r="Y62" s="60">
        <f t="shared" si="2"/>
        <v>0</v>
      </c>
      <c r="Z62" s="60">
        <v>5.5</v>
      </c>
      <c r="AA62" s="60">
        <v>76.900000000000006</v>
      </c>
      <c r="AB62" s="60"/>
    </row>
    <row r="63" spans="1:28" x14ac:dyDescent="0.3">
      <c r="B63" s="63"/>
      <c r="E63" s="63">
        <v>3</v>
      </c>
      <c r="F63" s="63" t="s">
        <v>17</v>
      </c>
      <c r="G63" s="63" t="s">
        <v>1785</v>
      </c>
      <c r="H63" s="60">
        <v>6</v>
      </c>
      <c r="I63" s="60">
        <v>4</v>
      </c>
      <c r="J63" s="60" t="s">
        <v>33</v>
      </c>
      <c r="K63" s="60" t="s">
        <v>36</v>
      </c>
      <c r="L63" s="60">
        <v>24</v>
      </c>
      <c r="M63" s="60">
        <v>73</v>
      </c>
      <c r="N63" s="60">
        <v>49</v>
      </c>
      <c r="O63" s="60">
        <v>49</v>
      </c>
      <c r="P63" s="70" t="s">
        <v>1786</v>
      </c>
      <c r="Q63" s="60">
        <v>491.05999999999995</v>
      </c>
      <c r="R63" s="60">
        <v>413.81</v>
      </c>
      <c r="S63" s="62">
        <v>18.667987723834596</v>
      </c>
      <c r="T63" s="60">
        <v>1.35</v>
      </c>
      <c r="U63" s="61">
        <f t="shared" si="0"/>
        <v>280.55207794720252</v>
      </c>
      <c r="V63" s="62">
        <f t="shared" si="1"/>
        <v>1.4749846197106957</v>
      </c>
      <c r="W63" s="60">
        <v>6</v>
      </c>
      <c r="X63" s="60" t="s">
        <v>33</v>
      </c>
      <c r="Y63" s="60">
        <f t="shared" si="2"/>
        <v>0</v>
      </c>
      <c r="Z63" s="60">
        <v>6.5</v>
      </c>
      <c r="AA63" s="60">
        <v>18.600000000000001</v>
      </c>
      <c r="AB63" s="60"/>
    </row>
    <row r="64" spans="1:28" x14ac:dyDescent="0.3">
      <c r="A64" s="1" t="e">
        <v>#REF!</v>
      </c>
      <c r="B64" s="63">
        <v>71</v>
      </c>
      <c r="C64" s="63">
        <v>493360.376774</v>
      </c>
      <c r="D64" s="63">
        <v>5180672.0032200003</v>
      </c>
      <c r="E64" s="63">
        <v>3</v>
      </c>
      <c r="F64" s="63" t="s">
        <v>17</v>
      </c>
      <c r="G64" s="63" t="s">
        <v>1787</v>
      </c>
      <c r="H64" s="60">
        <v>6</v>
      </c>
      <c r="I64" s="60">
        <v>4</v>
      </c>
      <c r="J64" s="60" t="s">
        <v>33</v>
      </c>
      <c r="K64" s="60" t="s">
        <v>37</v>
      </c>
      <c r="L64" s="60">
        <v>73</v>
      </c>
      <c r="M64" s="60">
        <v>94</v>
      </c>
      <c r="N64" s="60">
        <v>21</v>
      </c>
      <c r="O64" s="60">
        <v>21</v>
      </c>
      <c r="P64" s="60">
        <v>71</v>
      </c>
      <c r="Q64" s="60">
        <v>207.46999999999997</v>
      </c>
      <c r="R64" s="60">
        <v>171.76</v>
      </c>
      <c r="S64" s="62">
        <v>20.790638099673952</v>
      </c>
      <c r="T64" s="60">
        <v>1.35</v>
      </c>
      <c r="U64" s="61">
        <f t="shared" si="0"/>
        <v>120.23660483451538</v>
      </c>
      <c r="V64" s="62">
        <f t="shared" si="1"/>
        <v>1.4285167169881214</v>
      </c>
      <c r="W64" s="60">
        <v>6</v>
      </c>
      <c r="X64" s="60" t="s">
        <v>33</v>
      </c>
      <c r="Y64" s="60">
        <f t="shared" si="2"/>
        <v>0</v>
      </c>
      <c r="Z64" s="60">
        <v>7.61</v>
      </c>
      <c r="AA64" s="60">
        <v>-41.8</v>
      </c>
      <c r="AB64" s="60"/>
    </row>
    <row r="65" spans="1:28" s="66" customFormat="1" ht="21" customHeight="1" x14ac:dyDescent="0.3">
      <c r="A65" s="1" t="e">
        <v>#REF!</v>
      </c>
      <c r="B65" s="63">
        <v>71</v>
      </c>
      <c r="C65" s="63">
        <v>493360.376774</v>
      </c>
      <c r="D65" s="63">
        <v>5180672.0032200003</v>
      </c>
      <c r="E65" s="63">
        <v>3</v>
      </c>
      <c r="F65" s="63" t="s">
        <v>17</v>
      </c>
      <c r="G65" s="63" t="s">
        <v>1788</v>
      </c>
      <c r="H65" s="60">
        <v>6</v>
      </c>
      <c r="I65" s="60">
        <v>4</v>
      </c>
      <c r="J65" s="60" t="s">
        <v>33</v>
      </c>
      <c r="K65" s="60" t="s">
        <v>45</v>
      </c>
      <c r="L65" s="60">
        <v>94</v>
      </c>
      <c r="M65" s="60">
        <v>127</v>
      </c>
      <c r="N65" s="60">
        <v>33</v>
      </c>
      <c r="O65" s="60">
        <v>33</v>
      </c>
      <c r="P65" s="60">
        <v>72</v>
      </c>
      <c r="Q65" s="60">
        <v>316.74</v>
      </c>
      <c r="R65" s="60">
        <v>259.79999999999995</v>
      </c>
      <c r="S65" s="62">
        <v>21.916859122401871</v>
      </c>
      <c r="T65" s="60">
        <v>1.35</v>
      </c>
      <c r="U65" s="61">
        <f t="shared" si="0"/>
        <v>188.94323616852415</v>
      </c>
      <c r="V65" s="62">
        <f t="shared" si="1"/>
        <v>1.375016143834207</v>
      </c>
      <c r="W65" s="60">
        <v>6</v>
      </c>
      <c r="X65" s="60" t="s">
        <v>33</v>
      </c>
      <c r="Y65" s="60">
        <f t="shared" si="2"/>
        <v>0</v>
      </c>
      <c r="Z65" s="60">
        <v>7.65</v>
      </c>
      <c r="AA65" s="60">
        <v>-44</v>
      </c>
      <c r="AB65" s="60"/>
    </row>
    <row r="66" spans="1:28" s="66" customFormat="1" ht="21" customHeight="1" x14ac:dyDescent="0.3">
      <c r="A66" s="1" t="e">
        <v>#REF!</v>
      </c>
      <c r="B66" s="63">
        <v>71</v>
      </c>
      <c r="C66" s="63">
        <v>493360.376774</v>
      </c>
      <c r="D66" s="63">
        <v>5180672.0032200003</v>
      </c>
      <c r="E66" s="63">
        <v>3</v>
      </c>
      <c r="F66" s="63" t="s">
        <v>17</v>
      </c>
      <c r="G66" s="63" t="s">
        <v>1789</v>
      </c>
      <c r="H66" s="60">
        <v>6</v>
      </c>
      <c r="I66" s="60">
        <v>4</v>
      </c>
      <c r="J66" s="60" t="s">
        <v>33</v>
      </c>
      <c r="K66" s="60" t="s">
        <v>46</v>
      </c>
      <c r="L66" s="60">
        <v>127</v>
      </c>
      <c r="M66" s="60">
        <v>153</v>
      </c>
      <c r="N66" s="60">
        <v>26</v>
      </c>
      <c r="O66" s="60">
        <v>15</v>
      </c>
      <c r="P66" s="60">
        <v>73</v>
      </c>
      <c r="Q66" s="60">
        <v>148.16999999999999</v>
      </c>
      <c r="R66" s="60">
        <v>116.81</v>
      </c>
      <c r="S66" s="62">
        <v>26.847016522557986</v>
      </c>
      <c r="T66" s="60">
        <v>1.35</v>
      </c>
      <c r="U66" s="61">
        <f t="shared" ref="U66:U129" si="3">PI()*T66^2*O66</f>
        <v>85.883289167510981</v>
      </c>
      <c r="V66" s="62">
        <f t="shared" ref="V66:V129" si="4">R66/U66</f>
        <v>1.3601016115273374</v>
      </c>
      <c r="W66" s="60">
        <v>6</v>
      </c>
      <c r="X66" s="60" t="s">
        <v>33</v>
      </c>
      <c r="Y66" s="60">
        <f t="shared" ref="Y66:Y129" si="5">W66-H66</f>
        <v>0</v>
      </c>
      <c r="Z66" s="60">
        <v>7.78</v>
      </c>
      <c r="AA66" s="60">
        <v>-50.6</v>
      </c>
      <c r="AB66" s="60"/>
    </row>
    <row r="67" spans="1:28" x14ac:dyDescent="0.3">
      <c r="A67" s="1" t="e">
        <v>#REF!</v>
      </c>
      <c r="B67" s="63">
        <v>149</v>
      </c>
      <c r="C67" s="63">
        <v>493350.86385000002</v>
      </c>
      <c r="D67" s="63">
        <v>5180767.3566100001</v>
      </c>
      <c r="E67" s="63">
        <v>1</v>
      </c>
      <c r="F67" s="63" t="s">
        <v>17</v>
      </c>
      <c r="G67" s="63" t="s">
        <v>1790</v>
      </c>
      <c r="H67" s="60">
        <v>6</v>
      </c>
      <c r="I67" s="60">
        <v>7</v>
      </c>
      <c r="J67" s="60" t="s">
        <v>47</v>
      </c>
      <c r="K67" s="60" t="s">
        <v>16</v>
      </c>
      <c r="L67" s="60">
        <v>0</v>
      </c>
      <c r="M67" s="60">
        <v>16</v>
      </c>
      <c r="N67" s="60">
        <v>16</v>
      </c>
      <c r="O67" s="60">
        <v>16</v>
      </c>
      <c r="P67" s="60">
        <v>144</v>
      </c>
      <c r="Q67" s="60">
        <v>119.81</v>
      </c>
      <c r="R67" s="60">
        <v>107.07999999999998</v>
      </c>
      <c r="S67" s="62">
        <v>11.888307807246937</v>
      </c>
      <c r="T67" s="60">
        <v>1.35</v>
      </c>
      <c r="U67" s="61">
        <f t="shared" si="3"/>
        <v>91.608841778678382</v>
      </c>
      <c r="V67" s="62">
        <f t="shared" si="4"/>
        <v>1.1688828056433571</v>
      </c>
      <c r="W67" s="60">
        <v>6</v>
      </c>
      <c r="X67" s="60" t="s">
        <v>47</v>
      </c>
      <c r="Y67" s="60">
        <f t="shared" si="5"/>
        <v>0</v>
      </c>
      <c r="Z67" s="60">
        <v>4.0199999999999996</v>
      </c>
      <c r="AA67" s="60">
        <v>173.3</v>
      </c>
      <c r="AB67" s="60"/>
    </row>
    <row r="68" spans="1:28" x14ac:dyDescent="0.3">
      <c r="A68" s="1" t="e">
        <v>#REF!</v>
      </c>
      <c r="B68" s="63">
        <v>149</v>
      </c>
      <c r="C68" s="63">
        <v>493350.86385000002</v>
      </c>
      <c r="D68" s="63">
        <v>5180767.3566100001</v>
      </c>
      <c r="E68" s="63">
        <v>1</v>
      </c>
      <c r="F68" s="63" t="s">
        <v>17</v>
      </c>
      <c r="G68" s="63" t="s">
        <v>1791</v>
      </c>
      <c r="H68" s="60">
        <v>6</v>
      </c>
      <c r="I68" s="60">
        <v>7</v>
      </c>
      <c r="J68" s="60" t="s">
        <v>47</v>
      </c>
      <c r="K68" s="60" t="s">
        <v>17</v>
      </c>
      <c r="L68" s="60">
        <v>16</v>
      </c>
      <c r="M68" s="60">
        <v>34</v>
      </c>
      <c r="N68" s="60">
        <v>18</v>
      </c>
      <c r="O68" s="60">
        <v>18</v>
      </c>
      <c r="P68" s="60">
        <v>145</v>
      </c>
      <c r="Q68" s="60">
        <v>163.32</v>
      </c>
      <c r="R68" s="60">
        <v>140.35000000000002</v>
      </c>
      <c r="S68" s="62">
        <v>16.36622728892053</v>
      </c>
      <c r="T68" s="60">
        <v>1.35</v>
      </c>
      <c r="U68" s="61">
        <f t="shared" si="3"/>
        <v>103.05994700101319</v>
      </c>
      <c r="V68" s="62">
        <f t="shared" si="4"/>
        <v>1.361828761648987</v>
      </c>
      <c r="W68" s="60">
        <v>6</v>
      </c>
      <c r="X68" s="60" t="s">
        <v>47</v>
      </c>
      <c r="Y68" s="60">
        <f t="shared" si="5"/>
        <v>0</v>
      </c>
      <c r="Z68" s="60">
        <v>4.79</v>
      </c>
      <c r="AA68" s="60">
        <v>128.5</v>
      </c>
      <c r="AB68" s="60"/>
    </row>
    <row r="69" spans="1:28" x14ac:dyDescent="0.3">
      <c r="A69" s="1" t="e">
        <v>#REF!</v>
      </c>
      <c r="B69" s="63">
        <v>149</v>
      </c>
      <c r="C69" s="63">
        <v>493350.86385000002</v>
      </c>
      <c r="D69" s="63">
        <v>5180767.3566100001</v>
      </c>
      <c r="E69" s="63">
        <v>1</v>
      </c>
      <c r="F69" s="63" t="s">
        <v>17</v>
      </c>
      <c r="G69" s="63" t="s">
        <v>1792</v>
      </c>
      <c r="H69" s="60">
        <v>6</v>
      </c>
      <c r="I69" s="60">
        <v>7</v>
      </c>
      <c r="J69" s="60" t="s">
        <v>47</v>
      </c>
      <c r="K69" s="60" t="s">
        <v>36</v>
      </c>
      <c r="L69" s="60">
        <v>34</v>
      </c>
      <c r="M69" s="60">
        <v>70</v>
      </c>
      <c r="N69" s="60">
        <v>36</v>
      </c>
      <c r="O69" s="60">
        <v>34</v>
      </c>
      <c r="P69" s="60">
        <v>146</v>
      </c>
      <c r="Q69" s="60">
        <v>292.25</v>
      </c>
      <c r="R69" s="60">
        <v>229.21000000000004</v>
      </c>
      <c r="S69" s="62">
        <v>27.503163038261835</v>
      </c>
      <c r="T69" s="60">
        <v>1.35</v>
      </c>
      <c r="U69" s="61">
        <f t="shared" si="3"/>
        <v>194.66878877969157</v>
      </c>
      <c r="V69" s="62">
        <f t="shared" si="4"/>
        <v>1.1774357945967346</v>
      </c>
      <c r="W69" s="60">
        <v>6</v>
      </c>
      <c r="X69" s="60" t="s">
        <v>47</v>
      </c>
      <c r="Y69" s="60">
        <f t="shared" si="5"/>
        <v>0</v>
      </c>
      <c r="Z69" s="60">
        <v>5.49</v>
      </c>
      <c r="AA69" s="60">
        <v>88.4</v>
      </c>
      <c r="AB69" s="60"/>
    </row>
    <row r="70" spans="1:28" x14ac:dyDescent="0.3">
      <c r="A70" s="1" t="e">
        <v>#REF!</v>
      </c>
      <c r="B70" s="63">
        <v>149</v>
      </c>
      <c r="C70" s="63">
        <v>493350.86385000002</v>
      </c>
      <c r="D70" s="63">
        <v>5180767.3566100001</v>
      </c>
      <c r="E70" s="63">
        <v>1</v>
      </c>
      <c r="F70" s="63" t="s">
        <v>17</v>
      </c>
      <c r="G70" s="63" t="s">
        <v>1793</v>
      </c>
      <c r="H70" s="60">
        <v>6</v>
      </c>
      <c r="I70" s="60">
        <v>7</v>
      </c>
      <c r="J70" s="60" t="s">
        <v>47</v>
      </c>
      <c r="K70" s="60" t="s">
        <v>37</v>
      </c>
      <c r="L70" s="60">
        <v>70</v>
      </c>
      <c r="M70" s="60">
        <v>90</v>
      </c>
      <c r="N70" s="60">
        <v>20</v>
      </c>
      <c r="O70" s="60">
        <v>20</v>
      </c>
      <c r="P70" s="60">
        <v>147</v>
      </c>
      <c r="Q70" s="60">
        <v>181.2</v>
      </c>
      <c r="R70" s="60">
        <v>133.38</v>
      </c>
      <c r="S70" s="62">
        <v>35.85245164192532</v>
      </c>
      <c r="T70" s="60">
        <v>1.35</v>
      </c>
      <c r="U70" s="61">
        <f t="shared" si="3"/>
        <v>114.51105222334797</v>
      </c>
      <c r="V70" s="62">
        <f t="shared" si="4"/>
        <v>1.1647783983317967</v>
      </c>
      <c r="W70" s="60">
        <v>6</v>
      </c>
      <c r="X70" s="60" t="s">
        <v>47</v>
      </c>
      <c r="Y70" s="60">
        <f t="shared" si="5"/>
        <v>0</v>
      </c>
      <c r="Z70" s="60">
        <v>5.74</v>
      </c>
      <c r="AA70" s="60">
        <v>74.2</v>
      </c>
      <c r="AB70" s="60"/>
    </row>
    <row r="71" spans="1:28" x14ac:dyDescent="0.3">
      <c r="A71" s="1" t="e">
        <v>#REF!</v>
      </c>
      <c r="B71" s="63">
        <v>149</v>
      </c>
      <c r="C71" s="63">
        <v>493350.86385000002</v>
      </c>
      <c r="D71" s="63">
        <v>5180767.3566100001</v>
      </c>
      <c r="E71" s="63">
        <v>1</v>
      </c>
      <c r="F71" s="63" t="s">
        <v>17</v>
      </c>
      <c r="G71" s="63" t="s">
        <v>1794</v>
      </c>
      <c r="H71" s="60">
        <v>6</v>
      </c>
      <c r="I71" s="60">
        <v>7</v>
      </c>
      <c r="J71" s="60" t="s">
        <v>47</v>
      </c>
      <c r="K71" s="60" t="s">
        <v>28</v>
      </c>
      <c r="L71" s="60">
        <v>90</v>
      </c>
      <c r="M71" s="60">
        <v>114</v>
      </c>
      <c r="N71" s="60">
        <v>24</v>
      </c>
      <c r="O71" s="60">
        <v>24</v>
      </c>
      <c r="P71" s="60">
        <v>148</v>
      </c>
      <c r="Q71" s="60">
        <v>256.90999999999997</v>
      </c>
      <c r="R71" s="60">
        <v>196.45000000000002</v>
      </c>
      <c r="S71" s="62">
        <v>30.776278951387091</v>
      </c>
      <c r="T71" s="60">
        <v>1.35</v>
      </c>
      <c r="U71" s="61">
        <f t="shared" si="3"/>
        <v>137.41326266801758</v>
      </c>
      <c r="V71" s="62">
        <f t="shared" si="4"/>
        <v>1.4296291070143043</v>
      </c>
      <c r="W71" s="60">
        <v>6</v>
      </c>
      <c r="X71" s="60" t="s">
        <v>47</v>
      </c>
      <c r="Y71" s="60">
        <f t="shared" si="5"/>
        <v>0</v>
      </c>
      <c r="Z71" s="60">
        <v>5.87</v>
      </c>
      <c r="AA71" s="60">
        <v>66.3</v>
      </c>
      <c r="AB71" s="60"/>
    </row>
    <row r="72" spans="1:28" x14ac:dyDescent="0.3">
      <c r="A72" s="1" t="e">
        <v>#REF!</v>
      </c>
      <c r="B72" s="63">
        <v>149</v>
      </c>
      <c r="C72" s="63">
        <v>493350.86385000002</v>
      </c>
      <c r="D72" s="63">
        <v>5180767.3566100001</v>
      </c>
      <c r="E72" s="63">
        <v>1</v>
      </c>
      <c r="F72" s="63" t="s">
        <v>17</v>
      </c>
      <c r="G72" s="63" t="s">
        <v>1795</v>
      </c>
      <c r="H72" s="60">
        <v>6</v>
      </c>
      <c r="I72" s="60">
        <v>7</v>
      </c>
      <c r="J72" s="60" t="s">
        <v>47</v>
      </c>
      <c r="K72" s="60" t="s">
        <v>29</v>
      </c>
      <c r="L72" s="60">
        <v>114</v>
      </c>
      <c r="M72" s="60">
        <v>148</v>
      </c>
      <c r="N72" s="60">
        <v>34</v>
      </c>
      <c r="O72" s="60">
        <v>34</v>
      </c>
      <c r="P72" s="60">
        <v>149</v>
      </c>
      <c r="Q72" s="60">
        <v>408.49</v>
      </c>
      <c r="R72" s="60">
        <v>328.14</v>
      </c>
      <c r="S72" s="62">
        <v>24.486499664777238</v>
      </c>
      <c r="T72" s="60">
        <v>1.35</v>
      </c>
      <c r="U72" s="61">
        <f t="shared" si="3"/>
        <v>194.66878877969157</v>
      </c>
      <c r="V72" s="62">
        <f t="shared" si="4"/>
        <v>1.685632309406101</v>
      </c>
      <c r="W72" s="60">
        <v>6</v>
      </c>
      <c r="X72" s="60" t="s">
        <v>47</v>
      </c>
      <c r="Y72" s="60">
        <f t="shared" si="5"/>
        <v>0</v>
      </c>
      <c r="Z72" s="60">
        <v>5.9</v>
      </c>
      <c r="AA72" s="60">
        <v>64.3</v>
      </c>
      <c r="AB72" s="60"/>
    </row>
    <row r="73" spans="1:28" x14ac:dyDescent="0.3">
      <c r="A73" s="1" t="e">
        <v>#REF!</v>
      </c>
      <c r="B73" s="63">
        <v>175</v>
      </c>
      <c r="C73" s="63">
        <v>493367.998337998</v>
      </c>
      <c r="D73" s="63">
        <v>5180799.1186100002</v>
      </c>
      <c r="E73" s="63">
        <v>1</v>
      </c>
      <c r="F73" s="63" t="s">
        <v>17</v>
      </c>
      <c r="G73" s="63" t="s">
        <v>1796</v>
      </c>
      <c r="H73" s="60">
        <v>6</v>
      </c>
      <c r="I73" s="60">
        <v>8</v>
      </c>
      <c r="J73" s="60" t="s">
        <v>48</v>
      </c>
      <c r="K73" s="60" t="s">
        <v>16</v>
      </c>
      <c r="L73" s="60">
        <v>0</v>
      </c>
      <c r="M73" s="60">
        <v>20</v>
      </c>
      <c r="N73" s="60">
        <v>20</v>
      </c>
      <c r="O73" s="60">
        <v>20</v>
      </c>
      <c r="P73" s="60">
        <v>168</v>
      </c>
      <c r="Q73" s="60">
        <v>178.97</v>
      </c>
      <c r="R73" s="60">
        <v>157.5</v>
      </c>
      <c r="S73" s="62">
        <v>13.631746031746031</v>
      </c>
      <c r="T73" s="60">
        <v>1.35</v>
      </c>
      <c r="U73" s="61">
        <f t="shared" si="3"/>
        <v>114.51105222334797</v>
      </c>
      <c r="V73" s="62">
        <f t="shared" si="4"/>
        <v>1.3754130884484781</v>
      </c>
      <c r="W73" s="60">
        <v>6</v>
      </c>
      <c r="X73" s="60" t="s">
        <v>48</v>
      </c>
      <c r="Y73" s="60">
        <f t="shared" si="5"/>
        <v>0</v>
      </c>
      <c r="Z73" s="60">
        <v>4.28</v>
      </c>
      <c r="AA73" s="60">
        <v>155.5</v>
      </c>
      <c r="AB73" s="60"/>
    </row>
    <row r="74" spans="1:28" x14ac:dyDescent="0.3">
      <c r="A74" s="1" t="e">
        <v>#REF!</v>
      </c>
      <c r="B74" s="63">
        <v>175</v>
      </c>
      <c r="C74" s="63">
        <v>493367.998337998</v>
      </c>
      <c r="D74" s="63">
        <v>5180799.1186100002</v>
      </c>
      <c r="E74" s="63">
        <v>1</v>
      </c>
      <c r="F74" s="63" t="s">
        <v>17</v>
      </c>
      <c r="G74" s="63" t="s">
        <v>1797</v>
      </c>
      <c r="H74" s="60">
        <v>6</v>
      </c>
      <c r="I74" s="60">
        <v>8</v>
      </c>
      <c r="J74" s="60" t="s">
        <v>48</v>
      </c>
      <c r="K74" s="60" t="s">
        <v>24</v>
      </c>
      <c r="L74" s="60">
        <v>20</v>
      </c>
      <c r="M74" s="60">
        <v>35</v>
      </c>
      <c r="N74" s="60">
        <v>15</v>
      </c>
      <c r="O74" s="60">
        <v>15</v>
      </c>
      <c r="P74" s="60">
        <v>169</v>
      </c>
      <c r="Q74" s="60">
        <v>142.28</v>
      </c>
      <c r="R74" s="60">
        <v>117.57</v>
      </c>
      <c r="S74" s="62">
        <v>21.017266309432685</v>
      </c>
      <c r="T74" s="60">
        <v>1.35</v>
      </c>
      <c r="U74" s="61">
        <f t="shared" si="3"/>
        <v>85.883289167510981</v>
      </c>
      <c r="V74" s="62">
        <f t="shared" si="4"/>
        <v>1.3689508301281486</v>
      </c>
      <c r="W74" s="60">
        <v>6</v>
      </c>
      <c r="X74" s="60" t="s">
        <v>48</v>
      </c>
      <c r="Y74" s="60">
        <f t="shared" si="5"/>
        <v>0</v>
      </c>
      <c r="Z74" s="60">
        <v>5.34</v>
      </c>
      <c r="AA74" s="60">
        <v>96</v>
      </c>
      <c r="AB74" s="60"/>
    </row>
    <row r="75" spans="1:28" s="71" customFormat="1" ht="21" customHeight="1" x14ac:dyDescent="0.3">
      <c r="A75" s="1" t="e">
        <v>#REF!</v>
      </c>
      <c r="B75" s="63">
        <v>175</v>
      </c>
      <c r="C75" s="63">
        <v>493367.998337998</v>
      </c>
      <c r="D75" s="63">
        <v>5180799.1186100002</v>
      </c>
      <c r="E75" s="63">
        <v>1</v>
      </c>
      <c r="F75" s="63" t="s">
        <v>17</v>
      </c>
      <c r="G75" s="63" t="s">
        <v>1798</v>
      </c>
      <c r="H75" s="60">
        <v>6</v>
      </c>
      <c r="I75" s="60">
        <v>8</v>
      </c>
      <c r="J75" s="60" t="s">
        <v>48</v>
      </c>
      <c r="K75" s="60" t="s">
        <v>25</v>
      </c>
      <c r="L75" s="60">
        <v>35</v>
      </c>
      <c r="M75" s="60">
        <v>57</v>
      </c>
      <c r="N75" s="60">
        <v>22</v>
      </c>
      <c r="O75" s="60">
        <v>22</v>
      </c>
      <c r="P75" s="60">
        <v>170</v>
      </c>
      <c r="Q75" s="60">
        <v>194.84999999999997</v>
      </c>
      <c r="R75" s="60">
        <v>148.44999999999999</v>
      </c>
      <c r="S75" s="62">
        <v>31.256315257662497</v>
      </c>
      <c r="T75" s="60">
        <v>1.35</v>
      </c>
      <c r="U75" s="61">
        <f t="shared" si="3"/>
        <v>125.96215744568278</v>
      </c>
      <c r="V75" s="62">
        <f t="shared" si="4"/>
        <v>1.1785285597701387</v>
      </c>
      <c r="W75" s="60">
        <v>6</v>
      </c>
      <c r="X75" s="60" t="s">
        <v>48</v>
      </c>
      <c r="Y75" s="60">
        <f t="shared" si="5"/>
        <v>0</v>
      </c>
      <c r="Z75" s="60">
        <v>5.87</v>
      </c>
      <c r="AA75" s="60">
        <v>65.400000000000006</v>
      </c>
      <c r="AB75" s="60"/>
    </row>
    <row r="76" spans="1:28" s="66" customFormat="1" ht="21" customHeight="1" x14ac:dyDescent="0.3">
      <c r="A76" s="1" t="e">
        <v>#REF!</v>
      </c>
      <c r="B76" s="63">
        <v>175</v>
      </c>
      <c r="C76" s="63">
        <v>493367.998337998</v>
      </c>
      <c r="D76" s="63">
        <v>5180799.1186100002</v>
      </c>
      <c r="E76" s="63">
        <v>1</v>
      </c>
      <c r="F76" s="63" t="s">
        <v>17</v>
      </c>
      <c r="G76" s="63" t="s">
        <v>1799</v>
      </c>
      <c r="H76" s="60">
        <v>6</v>
      </c>
      <c r="I76" s="60">
        <v>8</v>
      </c>
      <c r="J76" s="60" t="s">
        <v>48</v>
      </c>
      <c r="K76" s="60" t="s">
        <v>39</v>
      </c>
      <c r="L76" s="60">
        <v>57</v>
      </c>
      <c r="M76" s="60">
        <v>69</v>
      </c>
      <c r="N76" s="60">
        <v>12</v>
      </c>
      <c r="O76" s="60">
        <v>12</v>
      </c>
      <c r="P76" s="60">
        <v>171</v>
      </c>
      <c r="Q76" s="60">
        <v>114.85</v>
      </c>
      <c r="R76" s="60">
        <v>82.72</v>
      </c>
      <c r="S76" s="62">
        <v>38.841876208897482</v>
      </c>
      <c r="T76" s="60">
        <v>1.35</v>
      </c>
      <c r="U76" s="61">
        <f t="shared" si="3"/>
        <v>68.70663133400879</v>
      </c>
      <c r="V76" s="62">
        <f t="shared" si="4"/>
        <v>1.2039594780577576</v>
      </c>
      <c r="W76" s="60">
        <v>6</v>
      </c>
      <c r="X76" s="60" t="s">
        <v>48</v>
      </c>
      <c r="Y76" s="60">
        <f t="shared" si="5"/>
        <v>0</v>
      </c>
      <c r="Z76" s="60">
        <v>6.1</v>
      </c>
      <c r="AA76" s="60">
        <v>52.1</v>
      </c>
      <c r="AB76" s="60"/>
    </row>
    <row r="77" spans="1:28" x14ac:dyDescent="0.3">
      <c r="B77" s="63"/>
      <c r="E77" s="63">
        <v>1</v>
      </c>
      <c r="F77" s="63" t="s">
        <v>17</v>
      </c>
      <c r="G77" s="63" t="s">
        <v>1800</v>
      </c>
      <c r="H77" s="60">
        <v>6</v>
      </c>
      <c r="I77" s="60">
        <v>8</v>
      </c>
      <c r="J77" s="60" t="s">
        <v>48</v>
      </c>
      <c r="K77" s="60" t="s">
        <v>18</v>
      </c>
      <c r="L77" s="60">
        <v>69</v>
      </c>
      <c r="M77" s="60">
        <v>110</v>
      </c>
      <c r="N77" s="60">
        <v>41</v>
      </c>
      <c r="O77" s="60">
        <v>30</v>
      </c>
      <c r="P77" s="74">
        <v>172173</v>
      </c>
      <c r="Q77" s="60">
        <v>345.4</v>
      </c>
      <c r="R77" s="60">
        <v>273.85000000000002</v>
      </c>
      <c r="S77" s="62">
        <v>26.127442030308544</v>
      </c>
      <c r="T77" s="60">
        <v>1.35</v>
      </c>
      <c r="U77" s="61">
        <f t="shared" si="3"/>
        <v>171.76657833502196</v>
      </c>
      <c r="V77" s="62">
        <f t="shared" si="4"/>
        <v>1.594314811731707</v>
      </c>
      <c r="W77" s="60">
        <v>6</v>
      </c>
      <c r="X77" s="60" t="s">
        <v>48</v>
      </c>
      <c r="Y77" s="60">
        <f t="shared" si="5"/>
        <v>0</v>
      </c>
      <c r="Z77" s="60">
        <v>6.52</v>
      </c>
      <c r="AA77" s="60">
        <v>27.4</v>
      </c>
      <c r="AB77" s="60"/>
    </row>
    <row r="78" spans="1:28" x14ac:dyDescent="0.3">
      <c r="A78" s="1" t="e">
        <v>#REF!</v>
      </c>
      <c r="B78" s="63">
        <v>175</v>
      </c>
      <c r="C78" s="63">
        <v>493367.998337998</v>
      </c>
      <c r="D78" s="63">
        <v>5180799.1186100002</v>
      </c>
      <c r="E78" s="63">
        <v>1</v>
      </c>
      <c r="F78" s="63" t="s">
        <v>17</v>
      </c>
      <c r="G78" s="63" t="s">
        <v>1801</v>
      </c>
      <c r="H78" s="60">
        <v>6</v>
      </c>
      <c r="I78" s="60">
        <v>8</v>
      </c>
      <c r="J78" s="60" t="s">
        <v>48</v>
      </c>
      <c r="K78" s="60" t="s">
        <v>20</v>
      </c>
      <c r="L78" s="60">
        <v>110</v>
      </c>
      <c r="M78" s="60">
        <v>125</v>
      </c>
      <c r="N78" s="60">
        <v>15</v>
      </c>
      <c r="O78" s="60">
        <v>15</v>
      </c>
      <c r="P78" s="60">
        <v>174</v>
      </c>
      <c r="Q78" s="60">
        <v>172.82</v>
      </c>
      <c r="R78" s="60">
        <v>133.46</v>
      </c>
      <c r="S78" s="62">
        <v>29.491982616514299</v>
      </c>
      <c r="T78" s="60">
        <v>1.35</v>
      </c>
      <c r="U78" s="61">
        <f t="shared" si="3"/>
        <v>85.883289167510981</v>
      </c>
      <c r="V78" s="62">
        <f t="shared" si="4"/>
        <v>1.5539693611372181</v>
      </c>
      <c r="W78" s="60">
        <v>6</v>
      </c>
      <c r="X78" s="60" t="s">
        <v>48</v>
      </c>
      <c r="Y78" s="60">
        <f t="shared" si="5"/>
        <v>0</v>
      </c>
      <c r="Z78" s="60">
        <v>6.42</v>
      </c>
      <c r="AA78" s="60">
        <v>33.9</v>
      </c>
      <c r="AB78" s="60"/>
    </row>
    <row r="79" spans="1:28" x14ac:dyDescent="0.3">
      <c r="A79" s="1" t="e">
        <v>#REF!</v>
      </c>
      <c r="B79" s="63">
        <v>175</v>
      </c>
      <c r="C79" s="63">
        <v>493367.998337998</v>
      </c>
      <c r="D79" s="63">
        <v>5180799.1186100002</v>
      </c>
      <c r="E79" s="63">
        <v>1</v>
      </c>
      <c r="F79" s="63" t="s">
        <v>17</v>
      </c>
      <c r="G79" s="63" t="s">
        <v>1802</v>
      </c>
      <c r="H79" s="60">
        <v>6</v>
      </c>
      <c r="I79" s="60">
        <v>8</v>
      </c>
      <c r="J79" s="60" t="s">
        <v>48</v>
      </c>
      <c r="K79" s="60" t="s">
        <v>21</v>
      </c>
      <c r="L79" s="60">
        <v>125</v>
      </c>
      <c r="M79" s="60">
        <v>151</v>
      </c>
      <c r="N79" s="60">
        <v>26</v>
      </c>
      <c r="O79" s="60">
        <v>26</v>
      </c>
      <c r="P79" s="60">
        <v>175</v>
      </c>
      <c r="Q79" s="60">
        <v>306.80999999999995</v>
      </c>
      <c r="R79" s="60">
        <v>244.54</v>
      </c>
      <c r="S79" s="62">
        <v>25.464136746544515</v>
      </c>
      <c r="T79" s="60">
        <v>1.35</v>
      </c>
      <c r="U79" s="61">
        <f t="shared" si="3"/>
        <v>148.86436789035238</v>
      </c>
      <c r="V79" s="62">
        <f t="shared" si="4"/>
        <v>1.6427033780180258</v>
      </c>
      <c r="W79" s="60">
        <v>6</v>
      </c>
      <c r="X79" s="60" t="s">
        <v>48</v>
      </c>
      <c r="Y79" s="60">
        <f t="shared" si="5"/>
        <v>0</v>
      </c>
      <c r="Z79" s="60">
        <v>6.36</v>
      </c>
      <c r="AA79" s="60">
        <v>37.1</v>
      </c>
      <c r="AB79" s="60"/>
    </row>
    <row r="80" spans="1:28" x14ac:dyDescent="0.3">
      <c r="A80" s="1" t="e">
        <v>#REF!</v>
      </c>
      <c r="B80" s="63">
        <v>3</v>
      </c>
      <c r="C80" s="63">
        <v>493383.10704700003</v>
      </c>
      <c r="D80" s="63">
        <v>5180586.0806700001</v>
      </c>
      <c r="E80" s="63">
        <v>5</v>
      </c>
      <c r="F80" s="63" t="s">
        <v>17</v>
      </c>
      <c r="G80" s="63" t="s">
        <v>1803</v>
      </c>
      <c r="H80" s="60">
        <v>7</v>
      </c>
      <c r="I80" s="60">
        <v>1</v>
      </c>
      <c r="J80" s="60" t="s">
        <v>17</v>
      </c>
      <c r="K80" s="60" t="s">
        <v>16</v>
      </c>
      <c r="L80" s="60">
        <v>0</v>
      </c>
      <c r="M80" s="60">
        <v>21</v>
      </c>
      <c r="N80" s="60">
        <v>21</v>
      </c>
      <c r="O80" s="60">
        <v>21</v>
      </c>
      <c r="P80" s="60">
        <v>1</v>
      </c>
      <c r="Q80" s="60">
        <v>195.52999999999997</v>
      </c>
      <c r="R80" s="60">
        <v>175.89999999999998</v>
      </c>
      <c r="S80" s="62">
        <v>11.159749857873791</v>
      </c>
      <c r="T80" s="60">
        <v>1.35</v>
      </c>
      <c r="U80" s="61">
        <f t="shared" si="3"/>
        <v>120.23660483451538</v>
      </c>
      <c r="V80" s="62">
        <f t="shared" si="4"/>
        <v>1.4629488269574438</v>
      </c>
      <c r="W80" s="60">
        <v>7</v>
      </c>
      <c r="X80" s="60" t="s">
        <v>17</v>
      </c>
      <c r="Y80" s="60">
        <f t="shared" si="5"/>
        <v>0</v>
      </c>
      <c r="Z80" s="60">
        <v>4.6900000000000004</v>
      </c>
      <c r="AA80" s="60">
        <v>134.30000000000001</v>
      </c>
    </row>
    <row r="81" spans="1:28" x14ac:dyDescent="0.3">
      <c r="A81" s="1" t="e">
        <v>#REF!</v>
      </c>
      <c r="B81" s="63">
        <v>3</v>
      </c>
      <c r="C81" s="63">
        <v>493383.10704700003</v>
      </c>
      <c r="D81" s="63">
        <v>5180586.0806700001</v>
      </c>
      <c r="E81" s="63">
        <v>5</v>
      </c>
      <c r="F81" s="63" t="s">
        <v>17</v>
      </c>
      <c r="G81" s="63" t="s">
        <v>1804</v>
      </c>
      <c r="H81" s="60">
        <v>7</v>
      </c>
      <c r="I81" s="60">
        <v>1</v>
      </c>
      <c r="J81" s="60" t="s">
        <v>17</v>
      </c>
      <c r="K81" s="60" t="s">
        <v>17</v>
      </c>
      <c r="L81" s="60">
        <v>21</v>
      </c>
      <c r="M81" s="60">
        <v>39</v>
      </c>
      <c r="N81" s="60">
        <v>18</v>
      </c>
      <c r="O81" s="60">
        <v>18</v>
      </c>
      <c r="P81" s="60">
        <v>2</v>
      </c>
      <c r="Q81" s="60">
        <v>159.35000000000002</v>
      </c>
      <c r="R81" s="60">
        <v>140.75</v>
      </c>
      <c r="S81" s="62">
        <v>13.214920071047972</v>
      </c>
      <c r="T81" s="60">
        <v>1.35</v>
      </c>
      <c r="U81" s="61">
        <f t="shared" si="3"/>
        <v>103.05994700101319</v>
      </c>
      <c r="V81" s="62">
        <f t="shared" si="4"/>
        <v>1.3657099978774128</v>
      </c>
      <c r="W81" s="60">
        <v>7</v>
      </c>
      <c r="X81" s="60" t="s">
        <v>17</v>
      </c>
      <c r="Y81" s="60">
        <f t="shared" si="5"/>
        <v>0</v>
      </c>
      <c r="Z81" s="60">
        <v>5.9</v>
      </c>
      <c r="AA81" s="60">
        <v>64.599999999999994</v>
      </c>
      <c r="AB81" s="60"/>
    </row>
    <row r="82" spans="1:28" x14ac:dyDescent="0.3">
      <c r="A82" s="1" t="e">
        <v>#REF!</v>
      </c>
      <c r="B82" s="63">
        <v>3</v>
      </c>
      <c r="C82" s="63">
        <v>493383.10704700003</v>
      </c>
      <c r="D82" s="63">
        <v>5180586.0806700001</v>
      </c>
      <c r="E82" s="63">
        <v>5</v>
      </c>
      <c r="F82" s="63" t="s">
        <v>17</v>
      </c>
      <c r="G82" s="63" t="s">
        <v>1805</v>
      </c>
      <c r="H82" s="60">
        <v>7</v>
      </c>
      <c r="I82" s="60">
        <v>1</v>
      </c>
      <c r="J82" s="60" t="s">
        <v>17</v>
      </c>
      <c r="K82" s="60" t="s">
        <v>30</v>
      </c>
      <c r="L82" s="60">
        <v>39</v>
      </c>
      <c r="M82" s="60">
        <v>65</v>
      </c>
      <c r="N82" s="60">
        <v>26</v>
      </c>
      <c r="O82" s="60">
        <v>26</v>
      </c>
      <c r="P82" s="60">
        <v>3</v>
      </c>
      <c r="Q82" s="60">
        <v>263.74</v>
      </c>
      <c r="R82" s="60">
        <v>226.24999999999997</v>
      </c>
      <c r="S82" s="62">
        <v>16.570165745856372</v>
      </c>
      <c r="T82" s="60">
        <v>1.35</v>
      </c>
      <c r="U82" s="61">
        <f t="shared" si="3"/>
        <v>148.86436789035238</v>
      </c>
      <c r="V82" s="62">
        <f t="shared" si="4"/>
        <v>1.5198398596408698</v>
      </c>
      <c r="W82" s="60">
        <v>7</v>
      </c>
      <c r="X82" s="60" t="s">
        <v>17</v>
      </c>
      <c r="Y82" s="60">
        <f t="shared" si="5"/>
        <v>0</v>
      </c>
      <c r="Z82" s="60">
        <v>6.25</v>
      </c>
      <c r="AA82" s="60">
        <v>44.8</v>
      </c>
      <c r="AB82" s="60"/>
    </row>
    <row r="83" spans="1:28" x14ac:dyDescent="0.3">
      <c r="A83" s="1" t="e">
        <v>#REF!</v>
      </c>
      <c r="B83" s="63">
        <v>3</v>
      </c>
      <c r="C83" s="63">
        <v>493383.10704700003</v>
      </c>
      <c r="D83" s="63">
        <v>5180586.0806700001</v>
      </c>
      <c r="E83" s="63">
        <v>5</v>
      </c>
      <c r="F83" s="63" t="s">
        <v>17</v>
      </c>
      <c r="G83" s="63" t="s">
        <v>1806</v>
      </c>
      <c r="H83" s="60">
        <v>7</v>
      </c>
      <c r="I83" s="60">
        <v>1</v>
      </c>
      <c r="J83" s="60" t="s">
        <v>17</v>
      </c>
      <c r="K83" s="60" t="s">
        <v>20</v>
      </c>
      <c r="L83" s="60">
        <v>65</v>
      </c>
      <c r="M83" s="60">
        <v>98</v>
      </c>
      <c r="N83" s="60">
        <v>33</v>
      </c>
      <c r="O83" s="60">
        <v>33</v>
      </c>
      <c r="P83" s="60">
        <v>4</v>
      </c>
      <c r="Q83" s="60">
        <v>387.44</v>
      </c>
      <c r="R83" s="60">
        <v>324.51</v>
      </c>
      <c r="S83" s="62">
        <v>19.392314566577305</v>
      </c>
      <c r="T83" s="60">
        <v>1.35</v>
      </c>
      <c r="U83" s="61">
        <f t="shared" si="3"/>
        <v>188.94323616852415</v>
      </c>
      <c r="V83" s="62">
        <f t="shared" si="4"/>
        <v>1.7174999570270923</v>
      </c>
      <c r="W83" s="60">
        <v>7</v>
      </c>
      <c r="X83" s="60" t="s">
        <v>17</v>
      </c>
      <c r="Y83" s="60">
        <f t="shared" si="5"/>
        <v>0</v>
      </c>
      <c r="Z83" s="60">
        <v>6.54</v>
      </c>
      <c r="AA83" s="60">
        <v>28</v>
      </c>
      <c r="AB83" s="60"/>
    </row>
    <row r="84" spans="1:28" x14ac:dyDescent="0.3">
      <c r="B84" s="63"/>
      <c r="E84" s="63">
        <v>5</v>
      </c>
      <c r="F84" s="63" t="s">
        <v>17</v>
      </c>
      <c r="G84" s="63" t="s">
        <v>1807</v>
      </c>
      <c r="H84" s="60">
        <v>7</v>
      </c>
      <c r="I84" s="60">
        <v>1</v>
      </c>
      <c r="J84" s="60" t="s">
        <v>17</v>
      </c>
      <c r="K84" s="60" t="s">
        <v>21</v>
      </c>
      <c r="L84" s="60">
        <v>98</v>
      </c>
      <c r="M84" s="60">
        <v>153</v>
      </c>
      <c r="N84" s="60">
        <v>55</v>
      </c>
      <c r="O84" s="60">
        <v>48</v>
      </c>
      <c r="P84" s="70" t="s">
        <v>1808</v>
      </c>
      <c r="Q84" s="60">
        <v>572.4</v>
      </c>
      <c r="R84" s="60">
        <v>472.45</v>
      </c>
      <c r="S84" s="62">
        <v>21.155677849507882</v>
      </c>
      <c r="T84" s="60">
        <v>1.35</v>
      </c>
      <c r="U84" s="61">
        <f t="shared" si="3"/>
        <v>274.82652533603516</v>
      </c>
      <c r="V84" s="62">
        <f t="shared" si="4"/>
        <v>1.71908442761239</v>
      </c>
      <c r="W84" s="60">
        <v>7</v>
      </c>
      <c r="X84" s="60" t="s">
        <v>17</v>
      </c>
      <c r="Y84" s="60">
        <f t="shared" si="5"/>
        <v>0</v>
      </c>
      <c r="Z84" s="60">
        <v>6.75</v>
      </c>
      <c r="AA84" s="60">
        <v>15.7</v>
      </c>
      <c r="AB84" s="60"/>
    </row>
    <row r="85" spans="1:28" x14ac:dyDescent="0.3">
      <c r="A85" s="72" t="e">
        <v>#REF!</v>
      </c>
      <c r="B85" s="66">
        <v>47</v>
      </c>
      <c r="C85" s="66">
        <v>493385.61993400002</v>
      </c>
      <c r="D85" s="66">
        <v>5180649.6397900004</v>
      </c>
      <c r="E85" s="66">
        <v>4</v>
      </c>
      <c r="F85" s="66" t="s">
        <v>17</v>
      </c>
      <c r="G85" s="66" t="s">
        <v>1809</v>
      </c>
      <c r="H85" s="67">
        <v>7</v>
      </c>
      <c r="I85" s="67">
        <v>3</v>
      </c>
      <c r="J85" s="67" t="s">
        <v>23</v>
      </c>
      <c r="K85" s="67" t="s">
        <v>16</v>
      </c>
      <c r="L85" s="67">
        <v>0</v>
      </c>
      <c r="M85" s="67">
        <v>20</v>
      </c>
      <c r="N85" s="67">
        <v>20</v>
      </c>
      <c r="O85" s="67">
        <v>20</v>
      </c>
      <c r="P85" s="67">
        <v>468</v>
      </c>
      <c r="Q85" s="67">
        <v>172.12</v>
      </c>
      <c r="R85" s="67">
        <v>152.36000000000001</v>
      </c>
      <c r="S85" s="68">
        <v>12.969283276450504</v>
      </c>
      <c r="T85" s="60">
        <v>1.35</v>
      </c>
      <c r="U85" s="61">
        <f t="shared" si="3"/>
        <v>114.51105222334797</v>
      </c>
      <c r="V85" s="62">
        <f t="shared" si="4"/>
        <v>1.330526591466731</v>
      </c>
      <c r="W85" s="60">
        <v>7</v>
      </c>
      <c r="X85" s="60" t="s">
        <v>23</v>
      </c>
      <c r="Y85" s="60">
        <f t="shared" si="5"/>
        <v>0</v>
      </c>
      <c r="Z85" s="60"/>
      <c r="AA85" s="60"/>
      <c r="AB85" s="60"/>
    </row>
    <row r="86" spans="1:28" x14ac:dyDescent="0.3">
      <c r="A86" s="72" t="e">
        <v>#REF!</v>
      </c>
      <c r="B86" s="66">
        <v>47</v>
      </c>
      <c r="C86" s="66">
        <v>493385.61993400002</v>
      </c>
      <c r="D86" s="66">
        <v>5180649.6397900004</v>
      </c>
      <c r="E86" s="66">
        <v>4</v>
      </c>
      <c r="F86" s="66" t="s">
        <v>17</v>
      </c>
      <c r="G86" s="66" t="s">
        <v>1810</v>
      </c>
      <c r="H86" s="67">
        <v>7</v>
      </c>
      <c r="I86" s="67">
        <v>3</v>
      </c>
      <c r="J86" s="67" t="s">
        <v>23</v>
      </c>
      <c r="K86" s="67" t="s">
        <v>30</v>
      </c>
      <c r="L86" s="67">
        <v>20</v>
      </c>
      <c r="M86" s="67">
        <v>53</v>
      </c>
      <c r="N86" s="67">
        <v>33</v>
      </c>
      <c r="O86" s="67">
        <v>33</v>
      </c>
      <c r="P86" s="67">
        <v>469</v>
      </c>
      <c r="Q86" s="67">
        <v>298.77</v>
      </c>
      <c r="R86" s="67">
        <v>266.04999999999995</v>
      </c>
      <c r="S86" s="68">
        <v>12.298440142830309</v>
      </c>
      <c r="T86" s="60">
        <v>1.35</v>
      </c>
      <c r="U86" s="61">
        <f t="shared" si="3"/>
        <v>188.94323616852415</v>
      </c>
      <c r="V86" s="62">
        <f t="shared" si="4"/>
        <v>1.4080948616901108</v>
      </c>
      <c r="W86" s="60">
        <v>7</v>
      </c>
      <c r="X86" s="60" t="s">
        <v>23</v>
      </c>
      <c r="Y86" s="60">
        <f t="shared" si="5"/>
        <v>0</v>
      </c>
      <c r="Z86" s="60"/>
      <c r="AA86" s="60"/>
      <c r="AB86" s="60"/>
    </row>
    <row r="87" spans="1:28" x14ac:dyDescent="0.3">
      <c r="A87" s="72" t="e">
        <v>#REF!</v>
      </c>
      <c r="B87" s="66">
        <v>47</v>
      </c>
      <c r="C87" s="66">
        <v>493385.61993400002</v>
      </c>
      <c r="D87" s="66">
        <v>5180649.6397900004</v>
      </c>
      <c r="E87" s="66">
        <v>4</v>
      </c>
      <c r="F87" s="66" t="s">
        <v>17</v>
      </c>
      <c r="G87" s="66" t="s">
        <v>1811</v>
      </c>
      <c r="H87" s="67">
        <v>7</v>
      </c>
      <c r="I87" s="67">
        <v>3</v>
      </c>
      <c r="J87" s="67" t="s">
        <v>23</v>
      </c>
      <c r="K87" s="67" t="s">
        <v>36</v>
      </c>
      <c r="L87" s="67">
        <v>53</v>
      </c>
      <c r="M87" s="67">
        <v>90</v>
      </c>
      <c r="N87" s="67">
        <v>37</v>
      </c>
      <c r="O87" s="67">
        <v>37</v>
      </c>
      <c r="P87" s="67">
        <v>470</v>
      </c>
      <c r="Q87" s="67">
        <v>342.25049999999999</v>
      </c>
      <c r="R87" s="67">
        <v>301.34050000000002</v>
      </c>
      <c r="S87" s="68">
        <v>13.576004552989049</v>
      </c>
      <c r="T87" s="60">
        <v>1.35</v>
      </c>
      <c r="U87" s="61">
        <f t="shared" si="3"/>
        <v>211.84544661319376</v>
      </c>
      <c r="V87" s="62">
        <f t="shared" si="4"/>
        <v>1.422454458274075</v>
      </c>
      <c r="W87" s="60">
        <v>7</v>
      </c>
      <c r="X87" s="60" t="s">
        <v>23</v>
      </c>
      <c r="Y87" s="60">
        <f t="shared" si="5"/>
        <v>0</v>
      </c>
      <c r="Z87" s="60"/>
      <c r="AA87" s="60"/>
      <c r="AB87" s="60"/>
    </row>
    <row r="88" spans="1:28" x14ac:dyDescent="0.3">
      <c r="A88" s="72" t="e">
        <v>#REF!</v>
      </c>
      <c r="B88" s="66">
        <v>47</v>
      </c>
      <c r="C88" s="66">
        <v>493385.61993400002</v>
      </c>
      <c r="D88" s="66">
        <v>5180649.6397900004</v>
      </c>
      <c r="E88" s="66">
        <v>4</v>
      </c>
      <c r="F88" s="66" t="s">
        <v>17</v>
      </c>
      <c r="G88" s="66" t="s">
        <v>1812</v>
      </c>
      <c r="H88" s="67">
        <v>7</v>
      </c>
      <c r="I88" s="67">
        <v>3</v>
      </c>
      <c r="J88" s="67" t="s">
        <v>23</v>
      </c>
      <c r="K88" s="67" t="s">
        <v>37</v>
      </c>
      <c r="L88" s="67">
        <v>90</v>
      </c>
      <c r="M88" s="67">
        <v>124</v>
      </c>
      <c r="N88" s="67">
        <v>34</v>
      </c>
      <c r="O88" s="67">
        <v>34</v>
      </c>
      <c r="P88" s="67">
        <v>471</v>
      </c>
      <c r="Q88" s="67">
        <v>297.21000000000004</v>
      </c>
      <c r="R88" s="67">
        <v>258.28000000000003</v>
      </c>
      <c r="S88" s="68">
        <v>15.072789221000466</v>
      </c>
      <c r="T88" s="60">
        <v>1.35</v>
      </c>
      <c r="U88" s="61">
        <f t="shared" si="3"/>
        <v>194.66878877969157</v>
      </c>
      <c r="V88" s="62">
        <f t="shared" si="4"/>
        <v>1.3267663584854266</v>
      </c>
      <c r="W88" s="60">
        <v>7</v>
      </c>
      <c r="X88" s="60" t="s">
        <v>23</v>
      </c>
      <c r="Y88" s="60">
        <f t="shared" si="5"/>
        <v>0</v>
      </c>
      <c r="Z88" s="60"/>
      <c r="AA88" s="60"/>
      <c r="AB88" s="60"/>
    </row>
    <row r="89" spans="1:28" x14ac:dyDescent="0.3">
      <c r="A89" s="72" t="e">
        <v>#REF!</v>
      </c>
      <c r="B89" s="66">
        <v>47</v>
      </c>
      <c r="C89" s="66">
        <v>493385.61993400002</v>
      </c>
      <c r="D89" s="66">
        <v>5180649.6397900004</v>
      </c>
      <c r="E89" s="66">
        <v>4</v>
      </c>
      <c r="F89" s="66" t="s">
        <v>17</v>
      </c>
      <c r="G89" s="66" t="s">
        <v>1813</v>
      </c>
      <c r="H89" s="67">
        <v>7</v>
      </c>
      <c r="I89" s="67">
        <v>3</v>
      </c>
      <c r="J89" s="67" t="s">
        <v>23</v>
      </c>
      <c r="K89" s="67" t="s">
        <v>38</v>
      </c>
      <c r="L89" s="67">
        <v>124</v>
      </c>
      <c r="M89" s="67">
        <v>153</v>
      </c>
      <c r="N89" s="67">
        <v>29</v>
      </c>
      <c r="O89" s="67">
        <v>7</v>
      </c>
      <c r="P89" s="67">
        <v>472</v>
      </c>
      <c r="Q89" s="67">
        <v>62.89</v>
      </c>
      <c r="R89" s="67">
        <v>53.850000000000009</v>
      </c>
      <c r="S89" s="68">
        <v>16.7873723305478</v>
      </c>
      <c r="T89" s="60">
        <v>1.35</v>
      </c>
      <c r="U89" s="61">
        <f t="shared" si="3"/>
        <v>40.07886827817179</v>
      </c>
      <c r="V89" s="62">
        <f t="shared" si="4"/>
        <v>1.3436008129333434</v>
      </c>
      <c r="W89" s="60">
        <v>7</v>
      </c>
      <c r="X89" s="60" t="s">
        <v>23</v>
      </c>
      <c r="Y89" s="60">
        <f t="shared" si="5"/>
        <v>0</v>
      </c>
      <c r="Z89" s="60"/>
      <c r="AA89" s="60"/>
      <c r="AB89" s="60"/>
    </row>
    <row r="90" spans="1:28" x14ac:dyDescent="0.3">
      <c r="A90" s="1" t="e">
        <v>#REF!</v>
      </c>
      <c r="B90" s="63">
        <v>99</v>
      </c>
      <c r="C90" s="63">
        <v>493403.78188800003</v>
      </c>
      <c r="D90" s="63">
        <v>5180713.1816999903</v>
      </c>
      <c r="E90" s="63">
        <v>3</v>
      </c>
      <c r="F90" s="63" t="s">
        <v>17</v>
      </c>
      <c r="G90" s="63" t="s">
        <v>1814</v>
      </c>
      <c r="H90" s="60">
        <v>7</v>
      </c>
      <c r="I90" s="60">
        <v>5</v>
      </c>
      <c r="J90" s="60" t="s">
        <v>27</v>
      </c>
      <c r="K90" s="60" t="s">
        <v>16</v>
      </c>
      <c r="L90" s="60">
        <v>0</v>
      </c>
      <c r="M90" s="60">
        <v>18</v>
      </c>
      <c r="N90" s="60">
        <v>18</v>
      </c>
      <c r="O90" s="60">
        <v>18</v>
      </c>
      <c r="P90" s="60">
        <v>103</v>
      </c>
      <c r="Q90" s="60">
        <v>149.23000000000002</v>
      </c>
      <c r="R90" s="60">
        <v>133.51</v>
      </c>
      <c r="S90" s="62">
        <v>11.774398921429126</v>
      </c>
      <c r="T90" s="60">
        <v>1.35</v>
      </c>
      <c r="U90" s="61">
        <f t="shared" si="3"/>
        <v>103.05994700101319</v>
      </c>
      <c r="V90" s="62">
        <f t="shared" si="4"/>
        <v>1.2954596221429016</v>
      </c>
      <c r="W90" s="60">
        <v>7</v>
      </c>
      <c r="X90" s="60" t="s">
        <v>27</v>
      </c>
      <c r="Y90" s="60">
        <f t="shared" si="5"/>
        <v>0</v>
      </c>
      <c r="Z90" s="60">
        <v>4.7699999999999996</v>
      </c>
      <c r="AA90" s="60">
        <v>121</v>
      </c>
      <c r="AB90" s="60"/>
    </row>
    <row r="91" spans="1:28" x14ac:dyDescent="0.3">
      <c r="A91" s="1" t="e">
        <v>#REF!</v>
      </c>
      <c r="B91" s="63">
        <v>99</v>
      </c>
      <c r="C91" s="63">
        <v>493403.78188800003</v>
      </c>
      <c r="D91" s="63">
        <v>5180713.1816999903</v>
      </c>
      <c r="E91" s="63">
        <v>3</v>
      </c>
      <c r="F91" s="63" t="s">
        <v>17</v>
      </c>
      <c r="G91" s="63" t="s">
        <v>1815</v>
      </c>
      <c r="H91" s="60">
        <v>7</v>
      </c>
      <c r="I91" s="60">
        <v>5</v>
      </c>
      <c r="J91" s="60" t="s">
        <v>27</v>
      </c>
      <c r="K91" s="60" t="s">
        <v>17</v>
      </c>
      <c r="L91" s="60">
        <v>18</v>
      </c>
      <c r="M91" s="60">
        <v>33</v>
      </c>
      <c r="N91" s="60">
        <v>15</v>
      </c>
      <c r="O91" s="60">
        <v>15</v>
      </c>
      <c r="P91" s="60">
        <v>104</v>
      </c>
      <c r="Q91" s="60">
        <v>137.92000000000002</v>
      </c>
      <c r="R91" s="60">
        <v>121.11000000000001</v>
      </c>
      <c r="S91" s="62">
        <v>13.879943852695897</v>
      </c>
      <c r="T91" s="60">
        <v>1.35</v>
      </c>
      <c r="U91" s="61">
        <f t="shared" si="3"/>
        <v>85.883289167510981</v>
      </c>
      <c r="V91" s="62">
        <f t="shared" si="4"/>
        <v>1.4101695588740335</v>
      </c>
      <c r="W91" s="60">
        <v>7</v>
      </c>
      <c r="X91" s="60" t="s">
        <v>27</v>
      </c>
      <c r="Y91" s="60">
        <f t="shared" si="5"/>
        <v>0</v>
      </c>
      <c r="Z91" s="60">
        <v>5.43</v>
      </c>
      <c r="AA91" s="60">
        <v>83.2</v>
      </c>
      <c r="AB91" s="60"/>
    </row>
    <row r="92" spans="1:28" x14ac:dyDescent="0.3">
      <c r="A92" s="1" t="e">
        <v>#REF!</v>
      </c>
      <c r="B92" s="63">
        <v>99</v>
      </c>
      <c r="C92" s="63">
        <v>493403.78188800003</v>
      </c>
      <c r="D92" s="63">
        <v>5180713.1816999903</v>
      </c>
      <c r="E92" s="63">
        <v>3</v>
      </c>
      <c r="F92" s="63" t="s">
        <v>17</v>
      </c>
      <c r="G92" s="63" t="s">
        <v>1816</v>
      </c>
      <c r="H92" s="60">
        <v>7</v>
      </c>
      <c r="I92" s="60">
        <v>5</v>
      </c>
      <c r="J92" s="60" t="s">
        <v>27</v>
      </c>
      <c r="K92" s="60" t="s">
        <v>30</v>
      </c>
      <c r="L92" s="60">
        <v>33</v>
      </c>
      <c r="M92" s="60">
        <v>53</v>
      </c>
      <c r="N92" s="60">
        <v>20</v>
      </c>
      <c r="O92" s="60">
        <v>20</v>
      </c>
      <c r="P92" s="60">
        <v>105</v>
      </c>
      <c r="Q92" s="60">
        <v>183.37</v>
      </c>
      <c r="R92" s="60">
        <v>158.55000000000001</v>
      </c>
      <c r="S92" s="62">
        <v>15.654367707347836</v>
      </c>
      <c r="T92" s="60">
        <v>1.35</v>
      </c>
      <c r="U92" s="61">
        <f t="shared" si="3"/>
        <v>114.51105222334797</v>
      </c>
      <c r="V92" s="62">
        <f t="shared" si="4"/>
        <v>1.3845825090381347</v>
      </c>
      <c r="W92" s="60">
        <v>7</v>
      </c>
      <c r="X92" s="60" t="s">
        <v>27</v>
      </c>
      <c r="Y92" s="60">
        <f t="shared" si="5"/>
        <v>0</v>
      </c>
      <c r="Z92" s="60">
        <v>6.11</v>
      </c>
      <c r="AA92" s="60">
        <v>52.7</v>
      </c>
      <c r="AB92" s="60"/>
    </row>
    <row r="93" spans="1:28" x14ac:dyDescent="0.3">
      <c r="A93" s="1" t="e">
        <v>#REF!</v>
      </c>
      <c r="B93" s="63">
        <v>99</v>
      </c>
      <c r="C93" s="63">
        <v>493403.78188800003</v>
      </c>
      <c r="D93" s="63">
        <v>5180713.1816999903</v>
      </c>
      <c r="E93" s="63">
        <v>3</v>
      </c>
      <c r="F93" s="63" t="s">
        <v>17</v>
      </c>
      <c r="G93" s="63" t="s">
        <v>1817</v>
      </c>
      <c r="H93" s="60">
        <v>7</v>
      </c>
      <c r="I93" s="60">
        <v>5</v>
      </c>
      <c r="J93" s="60" t="s">
        <v>27</v>
      </c>
      <c r="K93" s="60" t="s">
        <v>36</v>
      </c>
      <c r="L93" s="60">
        <v>53</v>
      </c>
      <c r="M93" s="60">
        <v>78</v>
      </c>
      <c r="N93" s="60">
        <v>25</v>
      </c>
      <c r="O93" s="60">
        <v>25</v>
      </c>
      <c r="P93" s="60">
        <v>106</v>
      </c>
      <c r="Q93" s="60">
        <v>234.98000000000002</v>
      </c>
      <c r="R93" s="60">
        <v>198.8</v>
      </c>
      <c r="S93" s="62">
        <v>18.199195171026158</v>
      </c>
      <c r="T93" s="60">
        <v>1.35</v>
      </c>
      <c r="U93" s="61">
        <f t="shared" si="3"/>
        <v>143.13881527918497</v>
      </c>
      <c r="V93" s="62">
        <f t="shared" si="4"/>
        <v>1.3888615719799744</v>
      </c>
      <c r="W93" s="60">
        <v>7</v>
      </c>
      <c r="X93" s="60" t="s">
        <v>27</v>
      </c>
      <c r="Y93" s="60">
        <f t="shared" si="5"/>
        <v>0</v>
      </c>
      <c r="Z93" s="60">
        <v>6.4</v>
      </c>
      <c r="AA93" s="60">
        <v>35.9</v>
      </c>
      <c r="AB93" s="60"/>
    </row>
    <row r="94" spans="1:28" x14ac:dyDescent="0.3">
      <c r="A94" s="1" t="e">
        <v>#REF!</v>
      </c>
      <c r="B94" s="63">
        <v>99</v>
      </c>
      <c r="C94" s="63">
        <v>493403.78188800003</v>
      </c>
      <c r="D94" s="63">
        <v>5180713.1816999903</v>
      </c>
      <c r="E94" s="63">
        <v>3</v>
      </c>
      <c r="F94" s="63" t="s">
        <v>17</v>
      </c>
      <c r="G94" s="63" t="s">
        <v>1818</v>
      </c>
      <c r="H94" s="60">
        <v>7</v>
      </c>
      <c r="I94" s="60">
        <v>5</v>
      </c>
      <c r="J94" s="60" t="s">
        <v>27</v>
      </c>
      <c r="K94" s="60" t="s">
        <v>37</v>
      </c>
      <c r="L94" s="60">
        <v>78</v>
      </c>
      <c r="M94" s="60">
        <v>106</v>
      </c>
      <c r="N94" s="60">
        <v>28</v>
      </c>
      <c r="O94" s="60">
        <v>28</v>
      </c>
      <c r="P94" s="60">
        <v>107</v>
      </c>
      <c r="Q94" s="60">
        <v>264.77</v>
      </c>
      <c r="R94" s="60">
        <v>220.17999999999998</v>
      </c>
      <c r="S94" s="62">
        <v>20.251612317195026</v>
      </c>
      <c r="T94" s="60">
        <v>1.35</v>
      </c>
      <c r="U94" s="61">
        <f t="shared" si="3"/>
        <v>160.31547311268716</v>
      </c>
      <c r="V94" s="62">
        <f t="shared" si="4"/>
        <v>1.3734170241024304</v>
      </c>
      <c r="W94" s="60">
        <v>7</v>
      </c>
      <c r="X94" s="60" t="s">
        <v>27</v>
      </c>
      <c r="Y94" s="60">
        <f t="shared" si="5"/>
        <v>0</v>
      </c>
      <c r="Z94" s="60">
        <v>6.66</v>
      </c>
      <c r="AA94" s="60">
        <v>20.8</v>
      </c>
      <c r="AB94" s="60"/>
    </row>
    <row r="95" spans="1:28" x14ac:dyDescent="0.3">
      <c r="A95" s="1" t="e">
        <v>#REF!</v>
      </c>
      <c r="B95" s="63">
        <v>99</v>
      </c>
      <c r="C95" s="63">
        <v>493403.78188800003</v>
      </c>
      <c r="D95" s="63">
        <v>5180713.1816999903</v>
      </c>
      <c r="E95" s="63">
        <v>3</v>
      </c>
      <c r="F95" s="63" t="s">
        <v>17</v>
      </c>
      <c r="G95" s="63" t="s">
        <v>1819</v>
      </c>
      <c r="H95" s="60">
        <v>7</v>
      </c>
      <c r="I95" s="60">
        <v>5</v>
      </c>
      <c r="J95" s="60" t="s">
        <v>27</v>
      </c>
      <c r="K95" s="60" t="s">
        <v>44</v>
      </c>
      <c r="L95" s="60">
        <v>106</v>
      </c>
      <c r="M95" s="60">
        <v>125</v>
      </c>
      <c r="N95" s="60">
        <v>19</v>
      </c>
      <c r="O95" s="60">
        <v>19</v>
      </c>
      <c r="P95" s="60">
        <v>108</v>
      </c>
      <c r="Q95" s="60">
        <v>185</v>
      </c>
      <c r="R95" s="60">
        <v>151.28</v>
      </c>
      <c r="S95" s="62">
        <v>22.289793759915387</v>
      </c>
      <c r="T95" s="60">
        <v>1.35</v>
      </c>
      <c r="U95" s="61">
        <f t="shared" si="3"/>
        <v>108.78549961218057</v>
      </c>
      <c r="V95" s="62">
        <f t="shared" si="4"/>
        <v>1.3906265130859534</v>
      </c>
      <c r="W95" s="60">
        <v>7</v>
      </c>
      <c r="X95" s="60" t="s">
        <v>27</v>
      </c>
      <c r="Y95" s="60">
        <f t="shared" si="5"/>
        <v>0</v>
      </c>
      <c r="Z95" s="60">
        <v>6.89</v>
      </c>
      <c r="AA95" s="60">
        <v>7.2</v>
      </c>
      <c r="AB95" s="60"/>
    </row>
    <row r="96" spans="1:28" x14ac:dyDescent="0.3">
      <c r="A96" s="1" t="e">
        <v>#REF!</v>
      </c>
      <c r="B96" s="63">
        <v>99</v>
      </c>
      <c r="C96" s="63">
        <v>493403.78188800003</v>
      </c>
      <c r="D96" s="63">
        <v>5180713.1816999903</v>
      </c>
      <c r="E96" s="63">
        <v>3</v>
      </c>
      <c r="F96" s="63" t="s">
        <v>17</v>
      </c>
      <c r="G96" s="63" t="s">
        <v>1820</v>
      </c>
      <c r="H96" s="60">
        <v>7</v>
      </c>
      <c r="I96" s="60">
        <v>5</v>
      </c>
      <c r="J96" s="60" t="s">
        <v>27</v>
      </c>
      <c r="K96" s="60" t="s">
        <v>49</v>
      </c>
      <c r="L96" s="60">
        <v>125</v>
      </c>
      <c r="M96" s="60">
        <v>141</v>
      </c>
      <c r="N96" s="60">
        <v>16</v>
      </c>
      <c r="O96" s="60">
        <v>6</v>
      </c>
      <c r="P96" s="60">
        <v>109</v>
      </c>
      <c r="Q96" s="60">
        <v>55.000000000000014</v>
      </c>
      <c r="R96" s="60">
        <v>44.67</v>
      </c>
      <c r="S96" s="62">
        <v>23.125139914931751</v>
      </c>
      <c r="T96" s="60">
        <v>1.35</v>
      </c>
      <c r="U96" s="61">
        <f t="shared" si="3"/>
        <v>34.353315667004395</v>
      </c>
      <c r="V96" s="62">
        <f t="shared" si="4"/>
        <v>1.3003111674284342</v>
      </c>
      <c r="W96" s="60">
        <v>7</v>
      </c>
      <c r="X96" s="60" t="s">
        <v>27</v>
      </c>
      <c r="Y96" s="60">
        <f t="shared" si="5"/>
        <v>0</v>
      </c>
      <c r="Z96" s="60">
        <v>7.29</v>
      </c>
      <c r="AA96" s="60">
        <v>-14.4</v>
      </c>
      <c r="AB96" s="60"/>
    </row>
    <row r="97" spans="1:28" x14ac:dyDescent="0.3">
      <c r="A97" s="1" t="e">
        <v>#REF!</v>
      </c>
      <c r="B97" s="63">
        <v>99</v>
      </c>
      <c r="C97" s="63">
        <v>493403.78188800003</v>
      </c>
      <c r="D97" s="63">
        <v>5180713.1816999903</v>
      </c>
      <c r="E97" s="63">
        <v>3</v>
      </c>
      <c r="F97" s="63" t="s">
        <v>17</v>
      </c>
      <c r="G97" s="63" t="s">
        <v>1821</v>
      </c>
      <c r="H97" s="60">
        <v>7</v>
      </c>
      <c r="I97" s="60">
        <v>5</v>
      </c>
      <c r="J97" s="60" t="s">
        <v>27</v>
      </c>
      <c r="K97" s="60" t="s">
        <v>50</v>
      </c>
      <c r="L97" s="60">
        <v>141</v>
      </c>
      <c r="M97" s="60">
        <v>152</v>
      </c>
      <c r="N97" s="60">
        <v>11</v>
      </c>
      <c r="O97" s="60">
        <v>11</v>
      </c>
      <c r="P97" s="60">
        <v>110</v>
      </c>
      <c r="Q97" s="60">
        <v>99.189999999999984</v>
      </c>
      <c r="R97" s="60">
        <v>78.219999999999985</v>
      </c>
      <c r="S97" s="62">
        <v>26.809000255689085</v>
      </c>
      <c r="T97" s="60">
        <v>1.35</v>
      </c>
      <c r="U97" s="61">
        <f t="shared" si="3"/>
        <v>62.981078722841389</v>
      </c>
      <c r="V97" s="62">
        <f t="shared" si="4"/>
        <v>1.2419603091306197</v>
      </c>
      <c r="W97" s="60">
        <v>7</v>
      </c>
      <c r="X97" s="60" t="s">
        <v>27</v>
      </c>
      <c r="Y97" s="60">
        <f t="shared" si="5"/>
        <v>0</v>
      </c>
      <c r="Z97" s="60">
        <v>7.45</v>
      </c>
      <c r="AA97" s="60">
        <v>-23.1</v>
      </c>
      <c r="AB97" s="60"/>
    </row>
    <row r="98" spans="1:28" x14ac:dyDescent="0.3">
      <c r="A98" s="1" t="e">
        <v>#REF!</v>
      </c>
      <c r="B98" s="63">
        <v>125</v>
      </c>
      <c r="C98" s="63">
        <v>493401.068692</v>
      </c>
      <c r="D98" s="63">
        <v>5180744.9656400001</v>
      </c>
      <c r="E98" s="63">
        <v>3</v>
      </c>
      <c r="F98" s="63" t="s">
        <v>17</v>
      </c>
      <c r="G98" s="63" t="s">
        <v>1822</v>
      </c>
      <c r="H98" s="60">
        <v>7</v>
      </c>
      <c r="I98" s="60">
        <v>6</v>
      </c>
      <c r="J98" s="60" t="s">
        <v>40</v>
      </c>
      <c r="K98" s="60" t="s">
        <v>16</v>
      </c>
      <c r="L98" s="60">
        <v>0</v>
      </c>
      <c r="M98" s="60">
        <v>16</v>
      </c>
      <c r="N98" s="60">
        <v>16</v>
      </c>
      <c r="O98" s="60">
        <v>16</v>
      </c>
      <c r="P98" s="60">
        <v>123</v>
      </c>
      <c r="Q98" s="60">
        <v>145.99</v>
      </c>
      <c r="R98" s="60">
        <v>128.91000000000003</v>
      </c>
      <c r="S98" s="62">
        <v>13.249553952369855</v>
      </c>
      <c r="T98" s="60">
        <v>1.35</v>
      </c>
      <c r="U98" s="61">
        <f t="shared" si="3"/>
        <v>91.608841778678382</v>
      </c>
      <c r="V98" s="62">
        <f t="shared" si="4"/>
        <v>1.4071785812055027</v>
      </c>
      <c r="W98" s="60">
        <v>7</v>
      </c>
      <c r="X98" s="60" t="s">
        <v>40</v>
      </c>
      <c r="Y98" s="60">
        <f t="shared" si="5"/>
        <v>0</v>
      </c>
      <c r="Z98" s="60">
        <v>4.4400000000000004</v>
      </c>
      <c r="AA98" s="60">
        <v>139.9</v>
      </c>
      <c r="AB98" s="60"/>
    </row>
    <row r="99" spans="1:28" x14ac:dyDescent="0.3">
      <c r="A99" s="1" t="e">
        <v>#REF!</v>
      </c>
      <c r="B99" s="63">
        <v>125</v>
      </c>
      <c r="C99" s="63">
        <v>493401.068692</v>
      </c>
      <c r="D99" s="63">
        <v>5180744.9656400001</v>
      </c>
      <c r="E99" s="63">
        <v>3</v>
      </c>
      <c r="F99" s="63" t="s">
        <v>17</v>
      </c>
      <c r="G99" s="63" t="s">
        <v>1823</v>
      </c>
      <c r="H99" s="60">
        <v>7</v>
      </c>
      <c r="I99" s="60">
        <v>6</v>
      </c>
      <c r="J99" s="60" t="s">
        <v>40</v>
      </c>
      <c r="K99" s="60" t="s">
        <v>17</v>
      </c>
      <c r="L99" s="60">
        <v>16</v>
      </c>
      <c r="M99" s="60">
        <v>45</v>
      </c>
      <c r="N99" s="60">
        <v>29</v>
      </c>
      <c r="O99" s="60">
        <v>22</v>
      </c>
      <c r="P99" s="60">
        <v>124</v>
      </c>
      <c r="Q99" s="60">
        <v>194.53</v>
      </c>
      <c r="R99" s="60">
        <v>164.99</v>
      </c>
      <c r="S99" s="62">
        <v>17.904115400933385</v>
      </c>
      <c r="T99" s="60">
        <v>1.35</v>
      </c>
      <c r="U99" s="61">
        <f t="shared" si="3"/>
        <v>125.96215744568278</v>
      </c>
      <c r="V99" s="62">
        <f t="shared" si="4"/>
        <v>1.3098378381709346</v>
      </c>
      <c r="W99" s="60">
        <v>7</v>
      </c>
      <c r="X99" s="60" t="s">
        <v>40</v>
      </c>
      <c r="Y99" s="60">
        <f t="shared" si="5"/>
        <v>0</v>
      </c>
      <c r="Z99" s="60">
        <v>5.51</v>
      </c>
      <c r="AA99" s="60">
        <v>78.900000000000006</v>
      </c>
      <c r="AB99" s="60"/>
    </row>
    <row r="100" spans="1:28" x14ac:dyDescent="0.3">
      <c r="A100" s="1" t="e">
        <v>#REF!</v>
      </c>
      <c r="B100" s="63">
        <v>125</v>
      </c>
      <c r="C100" s="63">
        <v>493401.068692</v>
      </c>
      <c r="D100" s="63">
        <v>5180744.9656400001</v>
      </c>
      <c r="E100" s="63">
        <v>3</v>
      </c>
      <c r="F100" s="63" t="s">
        <v>17</v>
      </c>
      <c r="G100" s="63" t="s">
        <v>1824</v>
      </c>
      <c r="H100" s="60">
        <v>7</v>
      </c>
      <c r="I100" s="60">
        <v>6</v>
      </c>
      <c r="J100" s="60" t="s">
        <v>40</v>
      </c>
      <c r="K100" s="60" t="s">
        <v>51</v>
      </c>
      <c r="L100" s="60">
        <v>45</v>
      </c>
      <c r="M100" s="60">
        <v>64</v>
      </c>
      <c r="N100" s="60">
        <v>19</v>
      </c>
      <c r="O100" s="60">
        <v>16</v>
      </c>
      <c r="P100" s="60">
        <v>125</v>
      </c>
      <c r="Q100" s="60">
        <v>142.64999999999998</v>
      </c>
      <c r="R100" s="60">
        <v>117.27</v>
      </c>
      <c r="S100" s="62">
        <v>21.64236377590175</v>
      </c>
      <c r="T100" s="60">
        <v>1.35</v>
      </c>
      <c r="U100" s="61">
        <f t="shared" si="3"/>
        <v>91.608841778678382</v>
      </c>
      <c r="V100" s="62">
        <f t="shared" si="4"/>
        <v>1.2801166101774049</v>
      </c>
      <c r="W100" s="60">
        <v>7</v>
      </c>
      <c r="X100" s="60" t="s">
        <v>40</v>
      </c>
      <c r="Y100" s="60">
        <f t="shared" si="5"/>
        <v>0</v>
      </c>
      <c r="Z100" s="60">
        <v>5.81</v>
      </c>
      <c r="AA100" s="60">
        <v>61.3</v>
      </c>
      <c r="AB100" s="60"/>
    </row>
    <row r="101" spans="1:28" x14ac:dyDescent="0.3">
      <c r="A101" s="1" t="e">
        <v>#REF!</v>
      </c>
      <c r="B101" s="63">
        <v>125</v>
      </c>
      <c r="C101" s="63">
        <v>493401.068692</v>
      </c>
      <c r="D101" s="63">
        <v>5180744.9656400001</v>
      </c>
      <c r="E101" s="63">
        <v>3</v>
      </c>
      <c r="F101" s="63" t="s">
        <v>17</v>
      </c>
      <c r="G101" s="63" t="s">
        <v>1825</v>
      </c>
      <c r="H101" s="60">
        <v>7</v>
      </c>
      <c r="I101" s="60">
        <v>6</v>
      </c>
      <c r="J101" s="60" t="s">
        <v>40</v>
      </c>
      <c r="K101" s="60" t="s">
        <v>52</v>
      </c>
      <c r="L101" s="60">
        <v>64</v>
      </c>
      <c r="M101" s="60">
        <v>85</v>
      </c>
      <c r="N101" s="60">
        <v>21</v>
      </c>
      <c r="O101" s="60">
        <v>15</v>
      </c>
      <c r="P101" s="60">
        <v>126</v>
      </c>
      <c r="Q101" s="60">
        <v>163.75</v>
      </c>
      <c r="R101" s="60">
        <v>135.76999999999998</v>
      </c>
      <c r="S101" s="62">
        <v>20.608381822199323</v>
      </c>
      <c r="T101" s="60">
        <v>1.35</v>
      </c>
      <c r="U101" s="61">
        <f t="shared" si="3"/>
        <v>85.883289167510981</v>
      </c>
      <c r="V101" s="62">
        <f t="shared" si="4"/>
        <v>1.5808663282002102</v>
      </c>
      <c r="W101" s="60">
        <v>7</v>
      </c>
      <c r="X101" s="60" t="s">
        <v>40</v>
      </c>
      <c r="Y101" s="60">
        <f t="shared" si="5"/>
        <v>0</v>
      </c>
      <c r="Z101" s="60">
        <v>6.07</v>
      </c>
      <c r="AA101" s="60">
        <v>46.1</v>
      </c>
      <c r="AB101" s="60"/>
    </row>
    <row r="102" spans="1:28" x14ac:dyDescent="0.3">
      <c r="A102" s="1" t="e">
        <v>#REF!</v>
      </c>
      <c r="B102" s="63">
        <v>125</v>
      </c>
      <c r="C102" s="63">
        <v>493401.068692</v>
      </c>
      <c r="D102" s="63">
        <v>5180744.9656400001</v>
      </c>
      <c r="E102" s="63">
        <v>3</v>
      </c>
      <c r="F102" s="63" t="s">
        <v>17</v>
      </c>
      <c r="G102" s="63" t="s">
        <v>1826</v>
      </c>
      <c r="H102" s="60">
        <v>7</v>
      </c>
      <c r="I102" s="60">
        <v>6</v>
      </c>
      <c r="J102" s="60" t="s">
        <v>40</v>
      </c>
      <c r="K102" s="60" t="s">
        <v>20</v>
      </c>
      <c r="L102" s="60">
        <v>85</v>
      </c>
      <c r="M102" s="60">
        <v>112</v>
      </c>
      <c r="N102" s="60">
        <v>27</v>
      </c>
      <c r="O102" s="60">
        <v>18</v>
      </c>
      <c r="P102" s="60">
        <v>127</v>
      </c>
      <c r="Q102" s="60">
        <v>205.40999999999997</v>
      </c>
      <c r="R102" s="60">
        <v>168.96999999999997</v>
      </c>
      <c r="S102" s="62">
        <v>21.565958454163464</v>
      </c>
      <c r="T102" s="60">
        <v>1.35</v>
      </c>
      <c r="U102" s="61">
        <f t="shared" si="3"/>
        <v>103.05994700101319</v>
      </c>
      <c r="V102" s="62">
        <f t="shared" si="4"/>
        <v>1.6395312137928697</v>
      </c>
      <c r="W102" s="60">
        <v>7</v>
      </c>
      <c r="X102" s="60" t="s">
        <v>40</v>
      </c>
      <c r="Y102" s="60">
        <f t="shared" si="5"/>
        <v>0</v>
      </c>
      <c r="Z102" s="60">
        <v>6.31</v>
      </c>
      <c r="AA102" s="60">
        <v>33</v>
      </c>
      <c r="AB102" s="60"/>
    </row>
    <row r="103" spans="1:28" x14ac:dyDescent="0.3">
      <c r="B103" s="63"/>
      <c r="E103" s="63">
        <v>3</v>
      </c>
      <c r="F103" s="63" t="s">
        <v>17</v>
      </c>
      <c r="G103" s="63" t="s">
        <v>1827</v>
      </c>
      <c r="H103" s="60">
        <v>7</v>
      </c>
      <c r="I103" s="60">
        <v>6</v>
      </c>
      <c r="J103" s="60" t="s">
        <v>40</v>
      </c>
      <c r="K103" s="60" t="s">
        <v>21</v>
      </c>
      <c r="L103" s="60">
        <v>112</v>
      </c>
      <c r="M103" s="60">
        <v>151</v>
      </c>
      <c r="N103" s="60">
        <v>39</v>
      </c>
      <c r="O103" s="60">
        <v>39</v>
      </c>
      <c r="P103" s="74">
        <v>128129</v>
      </c>
      <c r="Q103" s="60">
        <v>458.22</v>
      </c>
      <c r="R103" s="60">
        <v>371.73</v>
      </c>
      <c r="S103" s="62">
        <v>23.266887256879993</v>
      </c>
      <c r="T103" s="60">
        <v>1.35</v>
      </c>
      <c r="U103" s="61">
        <f t="shared" si="3"/>
        <v>223.29655183552856</v>
      </c>
      <c r="V103" s="62">
        <f t="shared" si="4"/>
        <v>1.6647368575301678</v>
      </c>
      <c r="W103" s="60">
        <v>7</v>
      </c>
      <c r="X103" s="60" t="s">
        <v>40</v>
      </c>
      <c r="Y103" s="60">
        <f t="shared" si="5"/>
        <v>0</v>
      </c>
      <c r="Z103" s="60">
        <v>6.07</v>
      </c>
      <c r="AA103" s="60">
        <v>46.1</v>
      </c>
      <c r="AB103" s="60"/>
    </row>
    <row r="104" spans="1:28" x14ac:dyDescent="0.3">
      <c r="A104" s="1" t="e">
        <v>#REF!</v>
      </c>
      <c r="B104" s="63">
        <v>225</v>
      </c>
      <c r="C104" s="63">
        <v>493412.658734</v>
      </c>
      <c r="D104" s="63">
        <v>5180872.0767299803</v>
      </c>
      <c r="E104" s="63">
        <v>1</v>
      </c>
      <c r="F104" s="63" t="s">
        <v>17</v>
      </c>
      <c r="G104" s="63" t="s">
        <v>1828</v>
      </c>
      <c r="H104" s="60">
        <v>7</v>
      </c>
      <c r="I104" s="60">
        <v>10</v>
      </c>
      <c r="J104" s="60" t="s">
        <v>53</v>
      </c>
      <c r="K104" s="60" t="s">
        <v>16</v>
      </c>
      <c r="L104" s="60">
        <v>0</v>
      </c>
      <c r="M104" s="60">
        <v>16</v>
      </c>
      <c r="N104" s="60">
        <v>16</v>
      </c>
      <c r="O104" s="60">
        <v>16</v>
      </c>
      <c r="P104" s="60">
        <v>221</v>
      </c>
      <c r="Q104" s="60">
        <v>134.40999999999997</v>
      </c>
      <c r="R104" s="60">
        <v>115.60000000000001</v>
      </c>
      <c r="S104" s="62">
        <v>16.271626297577818</v>
      </c>
      <c r="T104" s="60">
        <v>1.35</v>
      </c>
      <c r="U104" s="61">
        <f t="shared" si="3"/>
        <v>91.608841778678382</v>
      </c>
      <c r="V104" s="62">
        <f t="shared" si="4"/>
        <v>1.2618869287670165</v>
      </c>
      <c r="W104" s="60">
        <v>7</v>
      </c>
      <c r="X104" s="60" t="s">
        <v>53</v>
      </c>
      <c r="Y104" s="60">
        <f t="shared" si="5"/>
        <v>0</v>
      </c>
      <c r="Z104" s="60">
        <v>4.8600000000000003</v>
      </c>
      <c r="AA104" s="60">
        <v>128.6</v>
      </c>
      <c r="AB104" s="60"/>
    </row>
    <row r="105" spans="1:28" x14ac:dyDescent="0.3">
      <c r="A105" s="1" t="e">
        <v>#REF!</v>
      </c>
      <c r="B105" s="63">
        <v>225</v>
      </c>
      <c r="C105" s="63">
        <v>493412.658734</v>
      </c>
      <c r="D105" s="63">
        <v>5180872.0767299803</v>
      </c>
      <c r="E105" s="63">
        <v>1</v>
      </c>
      <c r="F105" s="63" t="s">
        <v>17</v>
      </c>
      <c r="G105" s="63" t="s">
        <v>1829</v>
      </c>
      <c r="H105" s="60">
        <v>7</v>
      </c>
      <c r="I105" s="60">
        <v>10</v>
      </c>
      <c r="J105" s="60" t="s">
        <v>53</v>
      </c>
      <c r="K105" s="60" t="s">
        <v>43</v>
      </c>
      <c r="L105" s="60">
        <v>16</v>
      </c>
      <c r="M105" s="60">
        <v>35</v>
      </c>
      <c r="N105" s="60">
        <v>19</v>
      </c>
      <c r="O105" s="60">
        <v>19</v>
      </c>
      <c r="P105" s="60">
        <v>222</v>
      </c>
      <c r="Q105" s="60">
        <v>182.77000000000004</v>
      </c>
      <c r="R105" s="60">
        <v>155.35000000000002</v>
      </c>
      <c r="S105" s="62">
        <v>17.650466688123601</v>
      </c>
      <c r="T105" s="60">
        <v>1.35</v>
      </c>
      <c r="U105" s="61">
        <f t="shared" si="3"/>
        <v>108.78549961218057</v>
      </c>
      <c r="V105" s="62">
        <f t="shared" si="4"/>
        <v>1.4280395875720708</v>
      </c>
      <c r="W105" s="60">
        <v>7</v>
      </c>
      <c r="X105" s="60" t="s">
        <v>53</v>
      </c>
      <c r="Y105" s="60">
        <f t="shared" si="5"/>
        <v>0</v>
      </c>
      <c r="Z105" s="60">
        <v>5.2</v>
      </c>
      <c r="AA105" s="60">
        <v>108.5</v>
      </c>
      <c r="AB105" s="60"/>
    </row>
    <row r="106" spans="1:28" x14ac:dyDescent="0.3">
      <c r="A106" s="1" t="e">
        <v>#REF!</v>
      </c>
      <c r="B106" s="63">
        <v>225</v>
      </c>
      <c r="C106" s="63">
        <v>493412.658734</v>
      </c>
      <c r="D106" s="63">
        <v>5180872.0767299803</v>
      </c>
      <c r="E106" s="63">
        <v>1</v>
      </c>
      <c r="F106" s="63" t="s">
        <v>17</v>
      </c>
      <c r="G106" s="63" t="s">
        <v>1830</v>
      </c>
      <c r="H106" s="60">
        <v>7</v>
      </c>
      <c r="I106" s="60">
        <v>10</v>
      </c>
      <c r="J106" s="60" t="s">
        <v>53</v>
      </c>
      <c r="K106" s="60" t="s">
        <v>18</v>
      </c>
      <c r="L106" s="60">
        <v>35</v>
      </c>
      <c r="M106" s="60">
        <v>61</v>
      </c>
      <c r="N106" s="60">
        <v>26</v>
      </c>
      <c r="O106" s="60">
        <v>26</v>
      </c>
      <c r="P106" s="60">
        <v>223</v>
      </c>
      <c r="Q106" s="60">
        <v>260.78000000000003</v>
      </c>
      <c r="R106" s="60">
        <v>212.44</v>
      </c>
      <c r="S106" s="62">
        <v>22.754660139333474</v>
      </c>
      <c r="T106" s="60">
        <v>1.35</v>
      </c>
      <c r="U106" s="61">
        <f t="shared" si="3"/>
        <v>148.86436789035238</v>
      </c>
      <c r="V106" s="62">
        <f t="shared" si="4"/>
        <v>1.4270708498656637</v>
      </c>
      <c r="W106" s="60">
        <v>7</v>
      </c>
      <c r="X106" s="60" t="s">
        <v>53</v>
      </c>
      <c r="Y106" s="60">
        <f t="shared" si="5"/>
        <v>0</v>
      </c>
      <c r="Z106" s="60">
        <v>5.98</v>
      </c>
      <c r="AA106" s="60">
        <v>63.4</v>
      </c>
      <c r="AB106" s="60"/>
    </row>
    <row r="107" spans="1:28" x14ac:dyDescent="0.3">
      <c r="B107" s="63"/>
      <c r="E107" s="63">
        <v>1</v>
      </c>
      <c r="F107" s="63" t="s">
        <v>17</v>
      </c>
      <c r="G107" s="63" t="s">
        <v>1831</v>
      </c>
      <c r="H107" s="60">
        <v>7</v>
      </c>
      <c r="I107" s="60">
        <v>10</v>
      </c>
      <c r="J107" s="60" t="s">
        <v>53</v>
      </c>
      <c r="K107" s="60" t="s">
        <v>38</v>
      </c>
      <c r="L107" s="60">
        <v>61</v>
      </c>
      <c r="M107" s="60">
        <v>101</v>
      </c>
      <c r="N107" s="60">
        <v>40</v>
      </c>
      <c r="O107" s="60">
        <v>40</v>
      </c>
      <c r="P107" s="74">
        <v>224225</v>
      </c>
      <c r="Q107" s="60">
        <v>445.69000000000005</v>
      </c>
      <c r="R107" s="60">
        <v>347.71</v>
      </c>
      <c r="S107" s="62">
        <v>28.178654625981441</v>
      </c>
      <c r="T107" s="60">
        <v>1.35</v>
      </c>
      <c r="U107" s="61">
        <f t="shared" si="3"/>
        <v>229.02210444669595</v>
      </c>
      <c r="V107" s="62">
        <f t="shared" si="4"/>
        <v>1.5182377301092707</v>
      </c>
      <c r="W107" s="60">
        <v>7</v>
      </c>
      <c r="X107" s="60" t="s">
        <v>53</v>
      </c>
      <c r="Y107" s="60">
        <f t="shared" si="5"/>
        <v>0</v>
      </c>
      <c r="Z107" s="60">
        <v>6.7</v>
      </c>
      <c r="AA107" s="60">
        <v>21.7</v>
      </c>
      <c r="AB107" s="60"/>
    </row>
    <row r="108" spans="1:28" x14ac:dyDescent="0.3">
      <c r="B108" s="63"/>
      <c r="E108" s="63">
        <v>1</v>
      </c>
      <c r="F108" s="63" t="s">
        <v>17</v>
      </c>
      <c r="G108" s="63" t="s">
        <v>1832</v>
      </c>
      <c r="H108" s="60">
        <v>7</v>
      </c>
      <c r="I108" s="60">
        <v>10</v>
      </c>
      <c r="J108" s="60" t="s">
        <v>53</v>
      </c>
      <c r="K108" s="60" t="s">
        <v>54</v>
      </c>
      <c r="L108" s="60">
        <v>101</v>
      </c>
      <c r="M108" s="60">
        <v>153</v>
      </c>
      <c r="N108" s="60">
        <v>52</v>
      </c>
      <c r="O108" s="60">
        <v>34</v>
      </c>
      <c r="P108" s="74">
        <v>226227</v>
      </c>
      <c r="Q108" s="60">
        <v>425.09000000000003</v>
      </c>
      <c r="R108" s="60">
        <v>324.26</v>
      </c>
      <c r="S108" s="62">
        <v>31.095417257756136</v>
      </c>
      <c r="T108" s="60">
        <v>1.35</v>
      </c>
      <c r="U108" s="61">
        <f t="shared" si="3"/>
        <v>194.66878877969157</v>
      </c>
      <c r="V108" s="62">
        <f t="shared" si="4"/>
        <v>1.6657010198330662</v>
      </c>
      <c r="W108" s="60">
        <v>7</v>
      </c>
      <c r="X108" s="60" t="s">
        <v>53</v>
      </c>
      <c r="Y108" s="60">
        <f t="shared" si="5"/>
        <v>0</v>
      </c>
      <c r="Z108" s="60">
        <v>6.31</v>
      </c>
      <c r="AA108" s="60">
        <v>44.2</v>
      </c>
      <c r="AB108" s="60"/>
    </row>
    <row r="109" spans="1:28" x14ac:dyDescent="0.3">
      <c r="A109" s="1" t="e">
        <v>#REF!</v>
      </c>
      <c r="B109" s="63">
        <v>25</v>
      </c>
      <c r="C109" s="63">
        <v>493436.88065299799</v>
      </c>
      <c r="D109" s="63">
        <v>5180614.4689100003</v>
      </c>
      <c r="E109" s="63">
        <v>6</v>
      </c>
      <c r="F109" s="63" t="s">
        <v>17</v>
      </c>
      <c r="G109" s="63" t="s">
        <v>1833</v>
      </c>
      <c r="H109" s="60">
        <v>8</v>
      </c>
      <c r="I109" s="60">
        <v>2</v>
      </c>
      <c r="J109" s="60" t="s">
        <v>15</v>
      </c>
      <c r="K109" s="60" t="s">
        <v>16</v>
      </c>
      <c r="L109" s="60">
        <v>0</v>
      </c>
      <c r="M109" s="60">
        <v>14</v>
      </c>
      <c r="N109" s="60">
        <v>14</v>
      </c>
      <c r="O109" s="60">
        <v>14</v>
      </c>
      <c r="P109" s="60">
        <v>28</v>
      </c>
      <c r="Q109" s="60">
        <v>121.89</v>
      </c>
      <c r="R109" s="60">
        <v>108.76</v>
      </c>
      <c r="S109" s="62">
        <v>12.072453107760202</v>
      </c>
      <c r="T109" s="60">
        <v>1.35</v>
      </c>
      <c r="U109" s="61">
        <f t="shared" si="3"/>
        <v>80.157736556343579</v>
      </c>
      <c r="V109" s="62">
        <f t="shared" si="4"/>
        <v>1.3568247392259092</v>
      </c>
      <c r="W109" s="60">
        <v>8</v>
      </c>
      <c r="X109" s="60" t="s">
        <v>15</v>
      </c>
      <c r="Y109" s="60">
        <f t="shared" si="5"/>
        <v>0</v>
      </c>
      <c r="Z109" s="60">
        <v>4.3600000000000003</v>
      </c>
      <c r="AA109" s="60">
        <v>143</v>
      </c>
      <c r="AB109" s="60"/>
    </row>
    <row r="110" spans="1:28" x14ac:dyDescent="0.3">
      <c r="A110" s="1" t="e">
        <v>#REF!</v>
      </c>
      <c r="B110" s="63">
        <v>25</v>
      </c>
      <c r="C110" s="63">
        <v>493436.88065299799</v>
      </c>
      <c r="D110" s="63">
        <v>5180614.4689100003</v>
      </c>
      <c r="E110" s="63">
        <v>6</v>
      </c>
      <c r="F110" s="63" t="s">
        <v>17</v>
      </c>
      <c r="G110" s="63" t="s">
        <v>1834</v>
      </c>
      <c r="H110" s="60">
        <v>8</v>
      </c>
      <c r="I110" s="60">
        <v>2</v>
      </c>
      <c r="J110" s="60" t="s">
        <v>15</v>
      </c>
      <c r="K110" s="60" t="s">
        <v>30</v>
      </c>
      <c r="L110" s="60">
        <v>14</v>
      </c>
      <c r="M110" s="60">
        <v>33</v>
      </c>
      <c r="N110" s="60">
        <v>19</v>
      </c>
      <c r="O110" s="60">
        <v>19</v>
      </c>
      <c r="P110" s="60">
        <v>29</v>
      </c>
      <c r="Q110" s="60">
        <v>168.12</v>
      </c>
      <c r="R110" s="60">
        <v>146.38</v>
      </c>
      <c r="S110" s="62">
        <v>14.851755704331199</v>
      </c>
      <c r="T110" s="60">
        <v>1.35</v>
      </c>
      <c r="U110" s="61">
        <f t="shared" si="3"/>
        <v>108.78549961218057</v>
      </c>
      <c r="V110" s="62">
        <f t="shared" si="4"/>
        <v>1.3455837452771142</v>
      </c>
      <c r="W110" s="60">
        <v>8</v>
      </c>
      <c r="X110" s="60" t="s">
        <v>15</v>
      </c>
      <c r="Y110" s="60">
        <f t="shared" si="5"/>
        <v>0</v>
      </c>
      <c r="Z110" s="60">
        <v>5.4</v>
      </c>
      <c r="AA110" s="60">
        <v>83.3</v>
      </c>
      <c r="AB110" s="60"/>
    </row>
    <row r="111" spans="1:28" x14ac:dyDescent="0.3">
      <c r="A111" s="1" t="e">
        <v>#REF!</v>
      </c>
      <c r="B111" s="63">
        <v>25</v>
      </c>
      <c r="C111" s="63">
        <v>493436.88065299799</v>
      </c>
      <c r="D111" s="63">
        <v>5180614.4689100003</v>
      </c>
      <c r="E111" s="63">
        <v>6</v>
      </c>
      <c r="F111" s="63" t="s">
        <v>17</v>
      </c>
      <c r="G111" s="63" t="s">
        <v>1835</v>
      </c>
      <c r="H111" s="60">
        <v>8</v>
      </c>
      <c r="I111" s="60">
        <v>2</v>
      </c>
      <c r="J111" s="60" t="s">
        <v>15</v>
      </c>
      <c r="K111" s="60" t="s">
        <v>18</v>
      </c>
      <c r="L111" s="60">
        <v>33</v>
      </c>
      <c r="M111" s="60">
        <v>58</v>
      </c>
      <c r="N111" s="60">
        <v>25</v>
      </c>
      <c r="O111" s="60">
        <v>25</v>
      </c>
      <c r="P111" s="60">
        <v>30</v>
      </c>
      <c r="Q111" s="60">
        <v>235.16000000000003</v>
      </c>
      <c r="R111" s="60">
        <v>200.67000000000002</v>
      </c>
      <c r="S111" s="62">
        <v>17.187422135844923</v>
      </c>
      <c r="T111" s="60">
        <v>1.35</v>
      </c>
      <c r="U111" s="61">
        <f t="shared" si="3"/>
        <v>143.13881527918497</v>
      </c>
      <c r="V111" s="62">
        <f t="shared" si="4"/>
        <v>1.4019258131248564</v>
      </c>
      <c r="W111" s="60">
        <v>8</v>
      </c>
      <c r="X111" s="60" t="s">
        <v>15</v>
      </c>
      <c r="Y111" s="60">
        <f t="shared" si="5"/>
        <v>0</v>
      </c>
      <c r="Z111" s="60">
        <v>6.1</v>
      </c>
      <c r="AA111" s="60">
        <v>43</v>
      </c>
      <c r="AB111" s="60"/>
    </row>
    <row r="112" spans="1:28" x14ac:dyDescent="0.3">
      <c r="A112" s="72" t="e">
        <v>#REF!</v>
      </c>
      <c r="B112" s="66">
        <v>25</v>
      </c>
      <c r="C112" s="66">
        <v>493436.88065299799</v>
      </c>
      <c r="D112" s="66">
        <v>5180614.4689100003</v>
      </c>
      <c r="E112" s="66">
        <v>6</v>
      </c>
      <c r="F112" s="66" t="s">
        <v>17</v>
      </c>
      <c r="G112" s="66" t="s">
        <v>1836</v>
      </c>
      <c r="H112" s="67">
        <v>8</v>
      </c>
      <c r="I112" s="67">
        <v>2</v>
      </c>
      <c r="J112" s="67" t="s">
        <v>15</v>
      </c>
      <c r="K112" s="67" t="s">
        <v>51</v>
      </c>
      <c r="L112" s="67">
        <v>58</v>
      </c>
      <c r="M112" s="67">
        <v>77</v>
      </c>
      <c r="N112" s="67">
        <v>19</v>
      </c>
      <c r="O112" s="67">
        <v>19</v>
      </c>
      <c r="P112" s="67">
        <v>31</v>
      </c>
      <c r="Q112" s="67">
        <v>202.79</v>
      </c>
      <c r="R112" s="67">
        <v>169.99</v>
      </c>
      <c r="S112" s="68">
        <v>19.295252661921278</v>
      </c>
      <c r="T112" s="67">
        <v>1.35</v>
      </c>
      <c r="U112" s="69">
        <f t="shared" si="3"/>
        <v>108.78549961218057</v>
      </c>
      <c r="V112" s="68">
        <f t="shared" si="4"/>
        <v>1.5626163469029695</v>
      </c>
      <c r="W112" s="60">
        <v>8</v>
      </c>
      <c r="X112" s="60" t="s">
        <v>15</v>
      </c>
      <c r="Y112" s="60">
        <f t="shared" si="5"/>
        <v>0</v>
      </c>
      <c r="Z112" s="60">
        <v>6.18</v>
      </c>
      <c r="AA112" s="60">
        <v>38.6</v>
      </c>
      <c r="AB112" s="60"/>
    </row>
    <row r="113" spans="1:28" x14ac:dyDescent="0.3">
      <c r="A113" s="72" t="e">
        <v>#REF!</v>
      </c>
      <c r="B113" s="66">
        <v>25</v>
      </c>
      <c r="C113" s="66">
        <v>493436.88065299799</v>
      </c>
      <c r="D113" s="66">
        <v>5180614.4689100003</v>
      </c>
      <c r="E113" s="66">
        <v>6</v>
      </c>
      <c r="F113" s="66" t="s">
        <v>17</v>
      </c>
      <c r="G113" s="66" t="s">
        <v>1837</v>
      </c>
      <c r="H113" s="67">
        <v>8</v>
      </c>
      <c r="I113" s="67">
        <v>2</v>
      </c>
      <c r="J113" s="67" t="s">
        <v>15</v>
      </c>
      <c r="K113" s="67" t="s">
        <v>52</v>
      </c>
      <c r="L113" s="67">
        <v>77</v>
      </c>
      <c r="M113" s="67">
        <v>106</v>
      </c>
      <c r="N113" s="67">
        <v>29</v>
      </c>
      <c r="O113" s="67">
        <v>29</v>
      </c>
      <c r="P113" s="67">
        <v>32</v>
      </c>
      <c r="Q113" s="67">
        <v>329.83</v>
      </c>
      <c r="R113" s="67">
        <v>271.83999999999997</v>
      </c>
      <c r="S113" s="68">
        <v>21.332401412595651</v>
      </c>
      <c r="T113" s="67">
        <v>1.35</v>
      </c>
      <c r="U113" s="69">
        <f t="shared" si="3"/>
        <v>166.04102572385457</v>
      </c>
      <c r="V113" s="68">
        <f t="shared" si="4"/>
        <v>1.6371857425893124</v>
      </c>
      <c r="W113" s="60">
        <v>8</v>
      </c>
      <c r="X113" s="60" t="s">
        <v>15</v>
      </c>
      <c r="Y113" s="60">
        <f t="shared" si="5"/>
        <v>0</v>
      </c>
      <c r="Z113" s="60">
        <v>6.49</v>
      </c>
      <c r="AA113" s="60">
        <v>20.5</v>
      </c>
      <c r="AB113" s="60"/>
    </row>
    <row r="114" spans="1:28" x14ac:dyDescent="0.3">
      <c r="B114" s="63"/>
      <c r="E114" s="63">
        <v>6</v>
      </c>
      <c r="F114" s="63" t="s">
        <v>17</v>
      </c>
      <c r="G114" s="63" t="s">
        <v>1838</v>
      </c>
      <c r="H114" s="60">
        <v>8</v>
      </c>
      <c r="I114" s="60">
        <v>2</v>
      </c>
      <c r="J114" s="60" t="s">
        <v>15</v>
      </c>
      <c r="K114" s="60" t="s">
        <v>54</v>
      </c>
      <c r="L114" s="60">
        <v>106</v>
      </c>
      <c r="M114" s="60">
        <v>153</v>
      </c>
      <c r="N114" s="60">
        <v>47</v>
      </c>
      <c r="O114" s="60">
        <v>39</v>
      </c>
      <c r="P114" s="70" t="s">
        <v>1839</v>
      </c>
      <c r="Q114" s="60">
        <v>462.46</v>
      </c>
      <c r="R114" s="60">
        <v>375.90999999999997</v>
      </c>
      <c r="S114" s="62">
        <v>23.024128115772395</v>
      </c>
      <c r="T114" s="60">
        <v>1.35</v>
      </c>
      <c r="U114" s="61">
        <f t="shared" si="3"/>
        <v>223.29655183552856</v>
      </c>
      <c r="V114" s="62">
        <f t="shared" si="4"/>
        <v>1.6834563584164992</v>
      </c>
      <c r="W114" s="60">
        <v>8</v>
      </c>
      <c r="X114" s="60" t="s">
        <v>15</v>
      </c>
      <c r="Y114" s="60">
        <f t="shared" si="5"/>
        <v>0</v>
      </c>
      <c r="Z114" s="60">
        <v>6.48</v>
      </c>
      <c r="AA114" s="60">
        <v>21.8</v>
      </c>
      <c r="AB114" s="60"/>
    </row>
    <row r="115" spans="1:28" x14ac:dyDescent="0.3">
      <c r="A115" s="72" t="e">
        <v>#REF!</v>
      </c>
      <c r="B115" s="66">
        <v>73</v>
      </c>
      <c r="C115" s="66">
        <v>493421.80271800002</v>
      </c>
      <c r="D115" s="66">
        <v>5180680.0438900003</v>
      </c>
      <c r="E115" s="66">
        <v>4</v>
      </c>
      <c r="F115" s="66" t="s">
        <v>17</v>
      </c>
      <c r="G115" s="66" t="s">
        <v>1840</v>
      </c>
      <c r="H115" s="67">
        <v>8</v>
      </c>
      <c r="I115" s="67">
        <v>4</v>
      </c>
      <c r="J115" s="67" t="s">
        <v>33</v>
      </c>
      <c r="K115" s="67" t="s">
        <v>16</v>
      </c>
      <c r="L115" s="67">
        <v>0</v>
      </c>
      <c r="M115" s="67">
        <v>10</v>
      </c>
      <c r="N115" s="67">
        <v>10</v>
      </c>
      <c r="O115" s="67">
        <v>10</v>
      </c>
      <c r="P115" s="67">
        <v>473</v>
      </c>
      <c r="Q115" s="67">
        <v>86.4041</v>
      </c>
      <c r="R115" s="67">
        <v>75.394100000000009</v>
      </c>
      <c r="S115" s="68">
        <v>14.603264711694933</v>
      </c>
      <c r="T115" s="60">
        <v>1.35</v>
      </c>
      <c r="U115" s="61">
        <f t="shared" si="3"/>
        <v>57.255526111673987</v>
      </c>
      <c r="V115" s="62">
        <f t="shared" si="4"/>
        <v>1.3168004054830911</v>
      </c>
      <c r="W115" s="60">
        <v>8</v>
      </c>
      <c r="X115" s="60" t="s">
        <v>33</v>
      </c>
      <c r="Y115" s="60">
        <f t="shared" si="5"/>
        <v>0</v>
      </c>
      <c r="Z115" s="60"/>
      <c r="AA115" s="60"/>
      <c r="AB115" s="60"/>
    </row>
    <row r="116" spans="1:28" x14ac:dyDescent="0.3">
      <c r="A116" s="72" t="e">
        <v>#REF!</v>
      </c>
      <c r="B116" s="66">
        <v>73</v>
      </c>
      <c r="C116" s="66">
        <v>493421.80271800002</v>
      </c>
      <c r="D116" s="66">
        <v>5180680.0438900003</v>
      </c>
      <c r="E116" s="66">
        <v>4</v>
      </c>
      <c r="F116" s="66" t="s">
        <v>17</v>
      </c>
      <c r="G116" s="66" t="s">
        <v>1841</v>
      </c>
      <c r="H116" s="67">
        <v>8</v>
      </c>
      <c r="I116" s="67">
        <v>4</v>
      </c>
      <c r="J116" s="67" t="s">
        <v>33</v>
      </c>
      <c r="K116" s="67" t="s">
        <v>17</v>
      </c>
      <c r="L116" s="67">
        <v>10</v>
      </c>
      <c r="M116" s="75">
        <v>25</v>
      </c>
      <c r="N116" s="67">
        <v>15</v>
      </c>
      <c r="O116" s="67">
        <v>15</v>
      </c>
      <c r="P116" s="67">
        <v>474</v>
      </c>
      <c r="Q116" s="67">
        <v>135.28</v>
      </c>
      <c r="R116" s="67">
        <v>116.22</v>
      </c>
      <c r="S116" s="68">
        <v>16.399931165031838</v>
      </c>
      <c r="T116" s="60">
        <v>1.35</v>
      </c>
      <c r="U116" s="61">
        <f t="shared" si="3"/>
        <v>85.883289167510981</v>
      </c>
      <c r="V116" s="62">
        <f t="shared" si="4"/>
        <v>1.3532318234030232</v>
      </c>
      <c r="W116" s="60">
        <v>8</v>
      </c>
      <c r="X116" s="60" t="s">
        <v>33</v>
      </c>
      <c r="Y116" s="60">
        <f t="shared" si="5"/>
        <v>0</v>
      </c>
      <c r="Z116" s="64"/>
      <c r="AA116" s="60"/>
      <c r="AB116" s="60"/>
    </row>
    <row r="117" spans="1:28" x14ac:dyDescent="0.3">
      <c r="A117" s="72" t="e">
        <v>#REF!</v>
      </c>
      <c r="B117" s="66">
        <v>73</v>
      </c>
      <c r="C117" s="66">
        <v>493421.80271800002</v>
      </c>
      <c r="D117" s="66">
        <v>5180680.0438900003</v>
      </c>
      <c r="E117" s="66">
        <v>4</v>
      </c>
      <c r="F117" s="66" t="s">
        <v>17</v>
      </c>
      <c r="G117" s="66" t="s">
        <v>1842</v>
      </c>
      <c r="H117" s="67">
        <v>8</v>
      </c>
      <c r="I117" s="67">
        <v>4</v>
      </c>
      <c r="J117" s="67" t="s">
        <v>33</v>
      </c>
      <c r="K117" s="67" t="s">
        <v>30</v>
      </c>
      <c r="L117" s="67">
        <v>25</v>
      </c>
      <c r="M117" s="67">
        <v>52</v>
      </c>
      <c r="N117" s="67">
        <v>27</v>
      </c>
      <c r="O117" s="67">
        <v>27</v>
      </c>
      <c r="P117" s="67">
        <v>475</v>
      </c>
      <c r="Q117" s="67">
        <v>232.90999999999997</v>
      </c>
      <c r="R117" s="67">
        <v>201.8</v>
      </c>
      <c r="S117" s="68">
        <v>15.416253716551017</v>
      </c>
      <c r="T117" s="60">
        <v>1.35</v>
      </c>
      <c r="U117" s="61">
        <f t="shared" si="3"/>
        <v>154.58992050151977</v>
      </c>
      <c r="V117" s="62">
        <f t="shared" si="4"/>
        <v>1.305389118160625</v>
      </c>
      <c r="W117" s="60">
        <v>8</v>
      </c>
      <c r="X117" s="60" t="s">
        <v>33</v>
      </c>
      <c r="Y117" s="60">
        <f t="shared" si="5"/>
        <v>0</v>
      </c>
      <c r="Z117" s="60"/>
      <c r="AA117" s="60"/>
      <c r="AB117" s="60"/>
    </row>
    <row r="118" spans="1:28" x14ac:dyDescent="0.3">
      <c r="A118" s="72" t="e">
        <v>#REF!</v>
      </c>
      <c r="B118" s="66">
        <v>73</v>
      </c>
      <c r="C118" s="66">
        <v>493421.80271800002</v>
      </c>
      <c r="D118" s="66">
        <v>5180680.0438900003</v>
      </c>
      <c r="E118" s="66">
        <v>4</v>
      </c>
      <c r="F118" s="66" t="s">
        <v>17</v>
      </c>
      <c r="G118" s="66" t="s">
        <v>1843</v>
      </c>
      <c r="H118" s="67">
        <v>8</v>
      </c>
      <c r="I118" s="67">
        <v>4</v>
      </c>
      <c r="J118" s="67" t="s">
        <v>33</v>
      </c>
      <c r="K118" s="67" t="s">
        <v>36</v>
      </c>
      <c r="L118" s="67">
        <v>52</v>
      </c>
      <c r="M118" s="67">
        <v>85</v>
      </c>
      <c r="N118" s="67">
        <v>33</v>
      </c>
      <c r="O118" s="67">
        <v>33</v>
      </c>
      <c r="P118" s="67">
        <v>476</v>
      </c>
      <c r="Q118" s="67">
        <v>292.49</v>
      </c>
      <c r="R118" s="67">
        <v>256.37</v>
      </c>
      <c r="S118" s="68">
        <v>14.089011974880059</v>
      </c>
      <c r="T118" s="60">
        <v>1.35</v>
      </c>
      <c r="U118" s="61">
        <f t="shared" si="3"/>
        <v>188.94323616852415</v>
      </c>
      <c r="V118" s="62">
        <f t="shared" si="4"/>
        <v>1.3568625434748873</v>
      </c>
      <c r="W118" s="60">
        <v>8</v>
      </c>
      <c r="X118" s="60" t="s">
        <v>33</v>
      </c>
      <c r="Y118" s="60">
        <f t="shared" si="5"/>
        <v>0</v>
      </c>
      <c r="Z118" s="60"/>
      <c r="AA118" s="60"/>
      <c r="AB118" s="60"/>
    </row>
    <row r="119" spans="1:28" x14ac:dyDescent="0.3">
      <c r="A119" s="72" t="e">
        <v>#REF!</v>
      </c>
      <c r="B119" s="66">
        <v>73</v>
      </c>
      <c r="C119" s="66">
        <v>493421.80271800002</v>
      </c>
      <c r="D119" s="66">
        <v>5180680.0438900003</v>
      </c>
      <c r="E119" s="66">
        <v>4</v>
      </c>
      <c r="F119" s="66" t="s">
        <v>17</v>
      </c>
      <c r="G119" s="66" t="s">
        <v>1844</v>
      </c>
      <c r="H119" s="67">
        <v>8</v>
      </c>
      <c r="I119" s="67">
        <v>4</v>
      </c>
      <c r="J119" s="67" t="s">
        <v>33</v>
      </c>
      <c r="K119" s="67" t="s">
        <v>37</v>
      </c>
      <c r="L119" s="67">
        <v>85</v>
      </c>
      <c r="M119" s="67">
        <v>116</v>
      </c>
      <c r="N119" s="67">
        <v>31</v>
      </c>
      <c r="O119" s="67">
        <v>31</v>
      </c>
      <c r="P119" s="67">
        <v>477</v>
      </c>
      <c r="Q119" s="67">
        <v>268.46079999999995</v>
      </c>
      <c r="R119" s="67">
        <v>227.52079999999998</v>
      </c>
      <c r="S119" s="68">
        <v>17.993959233617311</v>
      </c>
      <c r="T119" s="60">
        <v>1.35</v>
      </c>
      <c r="U119" s="61">
        <f t="shared" si="3"/>
        <v>177.49213094618938</v>
      </c>
      <c r="V119" s="62">
        <f t="shared" si="4"/>
        <v>1.2818641524393997</v>
      </c>
      <c r="W119" s="60">
        <v>8</v>
      </c>
      <c r="X119" s="60" t="s">
        <v>33</v>
      </c>
      <c r="Y119" s="60">
        <f t="shared" si="5"/>
        <v>0</v>
      </c>
      <c r="Z119" s="60"/>
      <c r="AA119" s="60"/>
      <c r="AB119" s="60"/>
    </row>
    <row r="120" spans="1:28" x14ac:dyDescent="0.3">
      <c r="A120" s="76" t="e">
        <v>#REF!</v>
      </c>
      <c r="B120" s="71">
        <v>73</v>
      </c>
      <c r="C120" s="71">
        <v>493421.80271800002</v>
      </c>
      <c r="D120" s="71">
        <v>5180680.0438900003</v>
      </c>
      <c r="E120" s="71">
        <v>4</v>
      </c>
      <c r="F120" s="71" t="s">
        <v>17</v>
      </c>
      <c r="G120" s="71" t="s">
        <v>1845</v>
      </c>
      <c r="H120" s="77">
        <v>8</v>
      </c>
      <c r="I120" s="77">
        <v>4</v>
      </c>
      <c r="J120" s="77" t="s">
        <v>33</v>
      </c>
      <c r="K120" s="77" t="s">
        <v>45</v>
      </c>
      <c r="L120" s="77">
        <v>116</v>
      </c>
      <c r="M120" s="77">
        <v>135</v>
      </c>
      <c r="N120" s="77">
        <v>19</v>
      </c>
      <c r="O120" s="77">
        <v>19</v>
      </c>
      <c r="P120" s="77">
        <v>478</v>
      </c>
      <c r="Q120" s="77">
        <v>66.735700000000008</v>
      </c>
      <c r="R120" s="77">
        <v>54.425700000000006</v>
      </c>
      <c r="S120" s="78">
        <v>22.617991132865541</v>
      </c>
      <c r="T120" s="77">
        <v>1.35</v>
      </c>
      <c r="U120" s="79">
        <f t="shared" si="3"/>
        <v>108.78549961218057</v>
      </c>
      <c r="V120" s="78">
        <f t="shared" si="4"/>
        <v>0.5003028914150065</v>
      </c>
      <c r="W120" s="60">
        <v>8</v>
      </c>
      <c r="X120" s="60" t="s">
        <v>33</v>
      </c>
      <c r="Y120" s="60">
        <f t="shared" si="5"/>
        <v>0</v>
      </c>
      <c r="Z120" s="60"/>
      <c r="AA120" s="60"/>
      <c r="AB120" s="60"/>
    </row>
    <row r="121" spans="1:28" x14ac:dyDescent="0.3">
      <c r="A121" s="76" t="e">
        <v>#REF!</v>
      </c>
      <c r="B121" s="71">
        <v>73</v>
      </c>
      <c r="C121" s="71">
        <v>493421.80271800002</v>
      </c>
      <c r="D121" s="71">
        <v>5180680.0438900003</v>
      </c>
      <c r="E121" s="71">
        <v>4</v>
      </c>
      <c r="F121" s="71" t="s">
        <v>17</v>
      </c>
      <c r="G121" s="71" t="s">
        <v>1846</v>
      </c>
      <c r="H121" s="77">
        <v>8</v>
      </c>
      <c r="I121" s="77">
        <v>4</v>
      </c>
      <c r="J121" s="77" t="s">
        <v>33</v>
      </c>
      <c r="K121" s="77" t="s">
        <v>46</v>
      </c>
      <c r="L121" s="77">
        <v>135</v>
      </c>
      <c r="M121" s="77">
        <v>153</v>
      </c>
      <c r="N121" s="77">
        <v>18</v>
      </c>
      <c r="O121" s="77">
        <v>18</v>
      </c>
      <c r="P121" s="77">
        <v>479</v>
      </c>
      <c r="Q121" s="77">
        <v>122.3886</v>
      </c>
      <c r="R121" s="77">
        <v>100.1086</v>
      </c>
      <c r="S121" s="78">
        <v>22.255830168437079</v>
      </c>
      <c r="T121" s="77">
        <v>1.35</v>
      </c>
      <c r="U121" s="79">
        <f t="shared" si="3"/>
        <v>103.05994700101319</v>
      </c>
      <c r="V121" s="78">
        <f t="shared" si="4"/>
        <v>0.97136281274252767</v>
      </c>
      <c r="W121" s="60">
        <v>8</v>
      </c>
      <c r="X121" s="60" t="s">
        <v>33</v>
      </c>
      <c r="Y121" s="60">
        <f t="shared" si="5"/>
        <v>0</v>
      </c>
      <c r="Z121" s="60"/>
      <c r="AA121" s="60"/>
      <c r="AB121" s="60"/>
    </row>
    <row r="122" spans="1:28" x14ac:dyDescent="0.3">
      <c r="A122" s="1" t="e">
        <v>#REF!</v>
      </c>
      <c r="B122" s="63">
        <v>151</v>
      </c>
      <c r="C122" s="63">
        <v>493417.88659000001</v>
      </c>
      <c r="D122" s="63">
        <v>5180770.9989099903</v>
      </c>
      <c r="E122" s="63">
        <v>3</v>
      </c>
      <c r="F122" s="63" t="s">
        <v>17</v>
      </c>
      <c r="G122" s="63" t="s">
        <v>1847</v>
      </c>
      <c r="H122" s="60">
        <v>8</v>
      </c>
      <c r="I122" s="60">
        <v>7</v>
      </c>
      <c r="J122" s="60" t="s">
        <v>47</v>
      </c>
      <c r="K122" s="60" t="s">
        <v>16</v>
      </c>
      <c r="L122" s="60">
        <v>0</v>
      </c>
      <c r="M122" s="60">
        <v>15</v>
      </c>
      <c r="N122" s="60">
        <v>15</v>
      </c>
      <c r="O122" s="60">
        <v>15</v>
      </c>
      <c r="P122" s="60">
        <v>150</v>
      </c>
      <c r="Q122" s="60">
        <v>128.75</v>
      </c>
      <c r="R122" s="60">
        <v>114.91999999999999</v>
      </c>
      <c r="S122" s="62">
        <v>12.034458753915779</v>
      </c>
      <c r="T122" s="60">
        <v>1.35</v>
      </c>
      <c r="U122" s="61">
        <f t="shared" si="3"/>
        <v>85.883289167510981</v>
      </c>
      <c r="V122" s="62">
        <f t="shared" si="4"/>
        <v>1.3380950021121616</v>
      </c>
      <c r="W122" s="60">
        <v>8</v>
      </c>
      <c r="X122" s="60" t="s">
        <v>47</v>
      </c>
      <c r="Y122" s="60">
        <f t="shared" si="5"/>
        <v>0</v>
      </c>
      <c r="Z122" s="60">
        <v>4.47</v>
      </c>
      <c r="AA122" s="60">
        <v>147.1</v>
      </c>
      <c r="AB122" s="60"/>
    </row>
    <row r="123" spans="1:28" x14ac:dyDescent="0.3">
      <c r="A123" s="1" t="e">
        <v>#REF!</v>
      </c>
      <c r="B123" s="63">
        <v>151</v>
      </c>
      <c r="C123" s="63">
        <v>493417.88659000001</v>
      </c>
      <c r="D123" s="63">
        <v>5180770.9989099903</v>
      </c>
      <c r="E123" s="63">
        <v>3</v>
      </c>
      <c r="F123" s="63" t="s">
        <v>17</v>
      </c>
      <c r="G123" s="63" t="s">
        <v>1848</v>
      </c>
      <c r="H123" s="60">
        <v>8</v>
      </c>
      <c r="I123" s="60">
        <v>7</v>
      </c>
      <c r="J123" s="60" t="s">
        <v>47</v>
      </c>
      <c r="K123" s="60" t="s">
        <v>17</v>
      </c>
      <c r="L123" s="60">
        <v>15</v>
      </c>
      <c r="M123" s="60">
        <v>43</v>
      </c>
      <c r="N123" s="60">
        <v>28</v>
      </c>
      <c r="O123" s="60">
        <v>28</v>
      </c>
      <c r="P123" s="60">
        <v>151</v>
      </c>
      <c r="Q123" s="60">
        <v>258.61</v>
      </c>
      <c r="R123" s="60">
        <v>217.24</v>
      </c>
      <c r="S123" s="62">
        <v>19.043454244153931</v>
      </c>
      <c r="T123" s="60">
        <v>1.35</v>
      </c>
      <c r="U123" s="61">
        <f t="shared" si="3"/>
        <v>160.31547311268716</v>
      </c>
      <c r="V123" s="62">
        <f t="shared" si="4"/>
        <v>1.3550781829231175</v>
      </c>
      <c r="W123" s="60">
        <v>8</v>
      </c>
      <c r="X123" s="60" t="s">
        <v>47</v>
      </c>
      <c r="Y123" s="60">
        <f t="shared" si="5"/>
        <v>0</v>
      </c>
      <c r="Z123" s="60">
        <v>5.31</v>
      </c>
      <c r="AA123" s="60">
        <v>99</v>
      </c>
      <c r="AB123" s="60"/>
    </row>
    <row r="124" spans="1:28" x14ac:dyDescent="0.3">
      <c r="A124" s="1" t="e">
        <v>#REF!</v>
      </c>
      <c r="B124" s="63">
        <v>151</v>
      </c>
      <c r="C124" s="63">
        <v>493417.88659000001</v>
      </c>
      <c r="D124" s="63">
        <v>5180770.9989099903</v>
      </c>
      <c r="E124" s="63">
        <v>3</v>
      </c>
      <c r="F124" s="63" t="s">
        <v>17</v>
      </c>
      <c r="G124" s="63" t="s">
        <v>1849</v>
      </c>
      <c r="H124" s="60">
        <v>8</v>
      </c>
      <c r="I124" s="60">
        <v>7</v>
      </c>
      <c r="J124" s="60" t="s">
        <v>47</v>
      </c>
      <c r="K124" s="60" t="s">
        <v>36</v>
      </c>
      <c r="L124" s="60">
        <v>43</v>
      </c>
      <c r="M124" s="60">
        <v>78</v>
      </c>
      <c r="N124" s="60">
        <v>35</v>
      </c>
      <c r="O124" s="60">
        <v>35</v>
      </c>
      <c r="P124" s="60">
        <v>152</v>
      </c>
      <c r="Q124" s="60">
        <v>374.03999999999996</v>
      </c>
      <c r="R124" s="60">
        <v>307.7</v>
      </c>
      <c r="S124" s="62">
        <v>21.559961000974965</v>
      </c>
      <c r="T124" s="60">
        <v>1.35</v>
      </c>
      <c r="U124" s="61">
        <f t="shared" si="3"/>
        <v>200.39434139085895</v>
      </c>
      <c r="V124" s="62">
        <f t="shared" si="4"/>
        <v>1.5354724981971761</v>
      </c>
      <c r="W124" s="60">
        <v>8</v>
      </c>
      <c r="X124" s="60" t="s">
        <v>47</v>
      </c>
      <c r="Y124" s="60">
        <f t="shared" si="5"/>
        <v>0</v>
      </c>
      <c r="Z124" s="60">
        <v>6.03</v>
      </c>
      <c r="AA124" s="60">
        <v>56.9</v>
      </c>
      <c r="AB124" s="60"/>
    </row>
    <row r="125" spans="1:28" x14ac:dyDescent="0.3">
      <c r="A125" s="1" t="e">
        <v>#REF!</v>
      </c>
      <c r="B125" s="63">
        <v>151</v>
      </c>
      <c r="C125" s="63">
        <v>493417.88659000001</v>
      </c>
      <c r="D125" s="63">
        <v>5180770.9989099903</v>
      </c>
      <c r="E125" s="63">
        <v>3</v>
      </c>
      <c r="F125" s="63" t="s">
        <v>17</v>
      </c>
      <c r="G125" s="63" t="s">
        <v>1850</v>
      </c>
      <c r="H125" s="60">
        <v>8</v>
      </c>
      <c r="I125" s="60">
        <v>7</v>
      </c>
      <c r="J125" s="60" t="s">
        <v>47</v>
      </c>
      <c r="K125" s="60" t="s">
        <v>37</v>
      </c>
      <c r="L125" s="60">
        <v>78</v>
      </c>
      <c r="M125" s="60">
        <v>109</v>
      </c>
      <c r="N125" s="60">
        <v>31</v>
      </c>
      <c r="O125" s="60">
        <v>31</v>
      </c>
      <c r="P125" s="60">
        <v>153</v>
      </c>
      <c r="Q125" s="60">
        <v>360.19</v>
      </c>
      <c r="R125" s="60">
        <v>292.24</v>
      </c>
      <c r="S125" s="62">
        <v>23.251437174924718</v>
      </c>
      <c r="T125" s="60">
        <v>1.35</v>
      </c>
      <c r="U125" s="61">
        <f t="shared" si="3"/>
        <v>177.49213094618938</v>
      </c>
      <c r="V125" s="62">
        <f t="shared" si="4"/>
        <v>1.6464955287995215</v>
      </c>
      <c r="W125" s="60">
        <v>8</v>
      </c>
      <c r="X125" s="60" t="s">
        <v>47</v>
      </c>
      <c r="Y125" s="60">
        <f t="shared" si="5"/>
        <v>0</v>
      </c>
      <c r="Z125" s="60">
        <v>6.31</v>
      </c>
      <c r="AA125" s="60">
        <v>40.6</v>
      </c>
      <c r="AB125" s="60"/>
    </row>
    <row r="126" spans="1:28" x14ac:dyDescent="0.3">
      <c r="B126" s="63"/>
      <c r="E126" s="63">
        <v>3</v>
      </c>
      <c r="F126" s="63" t="s">
        <v>17</v>
      </c>
      <c r="G126" s="63" t="s">
        <v>1851</v>
      </c>
      <c r="H126" s="60">
        <v>8</v>
      </c>
      <c r="I126" s="60">
        <v>7</v>
      </c>
      <c r="J126" s="60" t="s">
        <v>47</v>
      </c>
      <c r="K126" s="60" t="s">
        <v>38</v>
      </c>
      <c r="L126" s="60">
        <v>109</v>
      </c>
      <c r="M126" s="60">
        <v>148</v>
      </c>
      <c r="N126" s="60">
        <v>39</v>
      </c>
      <c r="O126" s="60">
        <v>39</v>
      </c>
      <c r="P126" s="74">
        <v>154155</v>
      </c>
      <c r="Q126" s="60">
        <v>461.66</v>
      </c>
      <c r="R126" s="60">
        <v>370.77</v>
      </c>
      <c r="S126" s="62">
        <v>24.513849556328733</v>
      </c>
      <c r="T126" s="60">
        <v>1.35</v>
      </c>
      <c r="U126" s="61">
        <f t="shared" si="3"/>
        <v>223.29655183552856</v>
      </c>
      <c r="V126" s="62">
        <f t="shared" si="4"/>
        <v>1.6604376420156033</v>
      </c>
      <c r="W126" s="60">
        <v>8</v>
      </c>
      <c r="X126" s="60" t="s">
        <v>47</v>
      </c>
      <c r="Y126" s="60">
        <f t="shared" si="5"/>
        <v>0</v>
      </c>
      <c r="Z126" s="60">
        <v>6.51</v>
      </c>
      <c r="AA126" s="60">
        <v>29.5</v>
      </c>
      <c r="AB126" s="60"/>
    </row>
    <row r="127" spans="1:28" x14ac:dyDescent="0.3">
      <c r="A127" s="1" t="e">
        <v>#REF!</v>
      </c>
      <c r="B127" s="63">
        <v>177</v>
      </c>
      <c r="C127" s="63">
        <v>493431.82198000001</v>
      </c>
      <c r="D127" s="63">
        <v>5180805.1601499803</v>
      </c>
      <c r="E127" s="63">
        <v>2</v>
      </c>
      <c r="F127" s="63" t="s">
        <v>17</v>
      </c>
      <c r="G127" s="63" t="s">
        <v>1852</v>
      </c>
      <c r="H127" s="60">
        <v>8</v>
      </c>
      <c r="I127" s="60">
        <v>8</v>
      </c>
      <c r="J127" s="60" t="s">
        <v>48</v>
      </c>
      <c r="K127" s="60" t="s">
        <v>16</v>
      </c>
      <c r="L127" s="60">
        <v>0</v>
      </c>
      <c r="M127" s="60">
        <v>19</v>
      </c>
      <c r="N127" s="60">
        <v>19</v>
      </c>
      <c r="O127" s="60">
        <v>19</v>
      </c>
      <c r="P127" s="60">
        <v>176</v>
      </c>
      <c r="Q127" s="60">
        <v>175.07999999999998</v>
      </c>
      <c r="R127" s="60">
        <v>155.88</v>
      </c>
      <c r="S127" s="62">
        <v>12.31716705157813</v>
      </c>
      <c r="T127" s="60">
        <v>1.35</v>
      </c>
      <c r="U127" s="61">
        <f t="shared" si="3"/>
        <v>108.78549961218057</v>
      </c>
      <c r="V127" s="62">
        <f t="shared" si="4"/>
        <v>1.4329115604167002</v>
      </c>
      <c r="W127" s="60">
        <v>8</v>
      </c>
      <c r="X127" s="60" t="s">
        <v>48</v>
      </c>
      <c r="Y127" s="60">
        <f t="shared" si="5"/>
        <v>0</v>
      </c>
      <c r="Z127" s="60">
        <v>4.51</v>
      </c>
      <c r="AA127" s="60">
        <v>144.19999999999999</v>
      </c>
      <c r="AB127" s="60"/>
    </row>
    <row r="128" spans="1:28" x14ac:dyDescent="0.3">
      <c r="A128" s="1" t="e">
        <v>#REF!</v>
      </c>
      <c r="B128" s="63">
        <v>177</v>
      </c>
      <c r="C128" s="63">
        <v>493431.82198000001</v>
      </c>
      <c r="D128" s="63">
        <v>5180805.1601499803</v>
      </c>
      <c r="E128" s="63">
        <v>2</v>
      </c>
      <c r="F128" s="63" t="s">
        <v>17</v>
      </c>
      <c r="G128" s="63" t="s">
        <v>1853</v>
      </c>
      <c r="H128" s="60">
        <v>8</v>
      </c>
      <c r="I128" s="60">
        <v>8</v>
      </c>
      <c r="J128" s="60" t="s">
        <v>48</v>
      </c>
      <c r="K128" s="60" t="s">
        <v>17</v>
      </c>
      <c r="L128" s="60">
        <v>19</v>
      </c>
      <c r="M128" s="60">
        <v>34</v>
      </c>
      <c r="N128" s="60">
        <v>15</v>
      </c>
      <c r="O128" s="60">
        <v>15</v>
      </c>
      <c r="P128" s="60">
        <v>177</v>
      </c>
      <c r="Q128" s="60">
        <v>145.57999999999998</v>
      </c>
      <c r="R128" s="60">
        <v>126.74999999999999</v>
      </c>
      <c r="S128" s="62">
        <v>14.856015779092701</v>
      </c>
      <c r="T128" s="60">
        <v>1.35</v>
      </c>
      <c r="U128" s="61">
        <f t="shared" si="3"/>
        <v>85.883289167510981</v>
      </c>
      <c r="V128" s="62">
        <f t="shared" si="4"/>
        <v>1.4758400758590018</v>
      </c>
      <c r="W128" s="60">
        <v>8</v>
      </c>
      <c r="X128" s="60" t="s">
        <v>48</v>
      </c>
      <c r="Y128" s="60">
        <f t="shared" si="5"/>
        <v>0</v>
      </c>
      <c r="Z128" s="60">
        <v>5.95</v>
      </c>
      <c r="AA128" s="60">
        <v>61.8</v>
      </c>
      <c r="AB128" s="60"/>
    </row>
    <row r="129" spans="1:28" s="66" customFormat="1" ht="21" customHeight="1" x14ac:dyDescent="0.3">
      <c r="A129" s="1" t="e">
        <v>#REF!</v>
      </c>
      <c r="B129" s="63">
        <v>177</v>
      </c>
      <c r="C129" s="63">
        <v>493431.82198000001</v>
      </c>
      <c r="D129" s="63">
        <v>5180805.1601499803</v>
      </c>
      <c r="E129" s="63">
        <v>2</v>
      </c>
      <c r="F129" s="63" t="s">
        <v>17</v>
      </c>
      <c r="G129" s="63" t="s">
        <v>1854</v>
      </c>
      <c r="H129" s="60">
        <v>8</v>
      </c>
      <c r="I129" s="60">
        <v>8</v>
      </c>
      <c r="J129" s="60" t="s">
        <v>48</v>
      </c>
      <c r="K129" s="60" t="s">
        <v>43</v>
      </c>
      <c r="L129" s="60">
        <v>34</v>
      </c>
      <c r="M129" s="60">
        <v>72</v>
      </c>
      <c r="N129" s="60">
        <v>38</v>
      </c>
      <c r="O129" s="60">
        <v>38</v>
      </c>
      <c r="P129" s="60">
        <v>178</v>
      </c>
      <c r="Q129" s="60">
        <v>393.33</v>
      </c>
      <c r="R129" s="60">
        <v>331.46</v>
      </c>
      <c r="S129" s="62">
        <v>18.665902371326858</v>
      </c>
      <c r="T129" s="60">
        <v>1.35</v>
      </c>
      <c r="U129" s="61">
        <f t="shared" si="3"/>
        <v>217.57099922436115</v>
      </c>
      <c r="V129" s="62">
        <f t="shared" si="4"/>
        <v>1.5234567161140602</v>
      </c>
      <c r="W129" s="60">
        <v>8</v>
      </c>
      <c r="X129" s="60" t="s">
        <v>48</v>
      </c>
      <c r="Y129" s="60">
        <f t="shared" si="5"/>
        <v>0</v>
      </c>
      <c r="Z129" s="60">
        <v>6.37</v>
      </c>
      <c r="AA129" s="60">
        <v>36.9</v>
      </c>
      <c r="AB129" s="60"/>
    </row>
    <row r="130" spans="1:28" s="66" customFormat="1" ht="21" customHeight="1" x14ac:dyDescent="0.3">
      <c r="A130" s="1"/>
      <c r="B130" s="63"/>
      <c r="C130" s="63"/>
      <c r="D130" s="63"/>
      <c r="E130" s="63">
        <v>2</v>
      </c>
      <c r="F130" s="63" t="s">
        <v>17</v>
      </c>
      <c r="G130" s="63" t="s">
        <v>1855</v>
      </c>
      <c r="H130" s="60">
        <v>8</v>
      </c>
      <c r="I130" s="60">
        <v>8</v>
      </c>
      <c r="J130" s="60" t="s">
        <v>48</v>
      </c>
      <c r="K130" s="60" t="s">
        <v>18</v>
      </c>
      <c r="L130" s="60">
        <v>72</v>
      </c>
      <c r="M130" s="60">
        <v>123</v>
      </c>
      <c r="N130" s="60">
        <v>51</v>
      </c>
      <c r="O130" s="60">
        <v>51</v>
      </c>
      <c r="P130" s="74">
        <v>179180</v>
      </c>
      <c r="Q130" s="60">
        <v>589.90000000000009</v>
      </c>
      <c r="R130" s="60">
        <v>484.49</v>
      </c>
      <c r="S130" s="62">
        <v>21.756899007203469</v>
      </c>
      <c r="T130" s="60">
        <v>1.35</v>
      </c>
      <c r="U130" s="61">
        <f t="shared" ref="U130:U193" si="6">PI()*T130^2*O130</f>
        <v>292.00318316953735</v>
      </c>
      <c r="V130" s="62">
        <f t="shared" ref="V130:V193" si="7">R130/U130</f>
        <v>1.6591942414501166</v>
      </c>
      <c r="W130" s="60">
        <v>8</v>
      </c>
      <c r="X130" s="60" t="s">
        <v>48</v>
      </c>
      <c r="Y130" s="60">
        <f t="shared" ref="Y130:Y193" si="8">W130-H130</f>
        <v>0</v>
      </c>
      <c r="Z130" s="60">
        <v>6.63</v>
      </c>
      <c r="AA130" s="60">
        <v>21.9</v>
      </c>
      <c r="AB130" s="60"/>
    </row>
    <row r="131" spans="1:28" s="66" customFormat="1" ht="21" customHeight="1" x14ac:dyDescent="0.3">
      <c r="A131" s="1" t="e">
        <v>#REF!</v>
      </c>
      <c r="B131" s="63">
        <v>177</v>
      </c>
      <c r="C131" s="63">
        <v>493431.82198000001</v>
      </c>
      <c r="D131" s="63">
        <v>5180805.1601499803</v>
      </c>
      <c r="E131" s="63">
        <v>2</v>
      </c>
      <c r="F131" s="63" t="s">
        <v>17</v>
      </c>
      <c r="G131" s="63" t="s">
        <v>1856</v>
      </c>
      <c r="H131" s="60">
        <v>8</v>
      </c>
      <c r="I131" s="60">
        <v>8</v>
      </c>
      <c r="J131" s="60" t="s">
        <v>48</v>
      </c>
      <c r="K131" s="60" t="s">
        <v>38</v>
      </c>
      <c r="L131" s="60">
        <v>123</v>
      </c>
      <c r="M131" s="60">
        <v>147</v>
      </c>
      <c r="N131" s="60">
        <v>24</v>
      </c>
      <c r="O131" s="60">
        <v>24</v>
      </c>
      <c r="P131" s="60">
        <v>181</v>
      </c>
      <c r="Q131" s="60">
        <v>289.40999999999997</v>
      </c>
      <c r="R131" s="60">
        <v>238.57999999999998</v>
      </c>
      <c r="S131" s="62">
        <v>21.305222566853878</v>
      </c>
      <c r="T131" s="60">
        <v>1.35</v>
      </c>
      <c r="U131" s="61">
        <f t="shared" si="6"/>
        <v>137.41326266801758</v>
      </c>
      <c r="V131" s="62">
        <f t="shared" si="7"/>
        <v>1.7362225113335337</v>
      </c>
      <c r="W131" s="60">
        <v>8</v>
      </c>
      <c r="X131" s="60" t="s">
        <v>48</v>
      </c>
      <c r="Y131" s="60">
        <f t="shared" si="8"/>
        <v>0</v>
      </c>
      <c r="Z131" s="60">
        <v>6.68</v>
      </c>
      <c r="AA131" s="60">
        <v>18.7</v>
      </c>
      <c r="AB131" s="60"/>
    </row>
    <row r="132" spans="1:28" s="66" customFormat="1" ht="21" customHeight="1" x14ac:dyDescent="0.3">
      <c r="A132" s="1" t="e">
        <v>#REF!</v>
      </c>
      <c r="B132" s="63">
        <v>201</v>
      </c>
      <c r="C132" s="63">
        <v>493416.665978998</v>
      </c>
      <c r="D132" s="63">
        <v>5180836.9577099904</v>
      </c>
      <c r="E132" s="63">
        <v>1</v>
      </c>
      <c r="F132" s="63" t="s">
        <v>17</v>
      </c>
      <c r="G132" s="63" t="s">
        <v>1857</v>
      </c>
      <c r="H132" s="60">
        <v>8</v>
      </c>
      <c r="I132" s="60">
        <v>9</v>
      </c>
      <c r="J132" s="60" t="s">
        <v>55</v>
      </c>
      <c r="K132" s="60" t="s">
        <v>16</v>
      </c>
      <c r="L132" s="60">
        <v>0</v>
      </c>
      <c r="M132" s="60">
        <v>23</v>
      </c>
      <c r="N132" s="60">
        <v>23</v>
      </c>
      <c r="O132" s="60">
        <v>23</v>
      </c>
      <c r="P132" s="60">
        <v>195</v>
      </c>
      <c r="Q132" s="60">
        <v>223.2</v>
      </c>
      <c r="R132" s="60">
        <v>188.98000000000002</v>
      </c>
      <c r="S132" s="62">
        <v>18.107736268388173</v>
      </c>
      <c r="T132" s="60">
        <v>1.35</v>
      </c>
      <c r="U132" s="61">
        <f t="shared" si="6"/>
        <v>131.68771005685016</v>
      </c>
      <c r="V132" s="62">
        <f t="shared" si="7"/>
        <v>1.4350617830503434</v>
      </c>
      <c r="W132" s="60">
        <v>8</v>
      </c>
      <c r="X132" s="60" t="s">
        <v>55</v>
      </c>
      <c r="Y132" s="60">
        <f t="shared" si="8"/>
        <v>0</v>
      </c>
      <c r="Z132" s="60">
        <v>4.59</v>
      </c>
      <c r="AA132" s="60">
        <v>141.69999999999999</v>
      </c>
      <c r="AB132" s="60"/>
    </row>
    <row r="133" spans="1:28" s="66" customFormat="1" ht="21" customHeight="1" x14ac:dyDescent="0.3">
      <c r="A133" s="1" t="e">
        <v>#REF!</v>
      </c>
      <c r="B133" s="63">
        <v>201</v>
      </c>
      <c r="C133" s="63">
        <v>493416.665978998</v>
      </c>
      <c r="D133" s="63">
        <v>5180836.9577099904</v>
      </c>
      <c r="E133" s="63">
        <v>1</v>
      </c>
      <c r="F133" s="63" t="s">
        <v>17</v>
      </c>
      <c r="G133" s="63" t="s">
        <v>1858</v>
      </c>
      <c r="H133" s="60">
        <v>8</v>
      </c>
      <c r="I133" s="60">
        <v>9</v>
      </c>
      <c r="J133" s="60" t="s">
        <v>55</v>
      </c>
      <c r="K133" s="60" t="s">
        <v>43</v>
      </c>
      <c r="L133" s="60">
        <v>23</v>
      </c>
      <c r="M133" s="60">
        <v>61</v>
      </c>
      <c r="N133" s="60">
        <v>38</v>
      </c>
      <c r="O133" s="60">
        <v>30</v>
      </c>
      <c r="P133" s="60">
        <v>196</v>
      </c>
      <c r="Q133" s="60">
        <v>341.72</v>
      </c>
      <c r="R133" s="60">
        <v>275.86</v>
      </c>
      <c r="S133" s="62">
        <v>23.874429058217942</v>
      </c>
      <c r="T133" s="60">
        <v>1.35</v>
      </c>
      <c r="U133" s="61">
        <f t="shared" si="6"/>
        <v>171.76657833502196</v>
      </c>
      <c r="V133" s="62">
        <f t="shared" si="7"/>
        <v>1.6060167389604114</v>
      </c>
      <c r="W133" s="60">
        <v>8</v>
      </c>
      <c r="X133" s="60" t="s">
        <v>55</v>
      </c>
      <c r="Y133" s="60">
        <f t="shared" si="8"/>
        <v>0</v>
      </c>
      <c r="Z133" s="60">
        <v>6.33</v>
      </c>
      <c r="AA133" s="60">
        <v>41</v>
      </c>
      <c r="AB133" s="60"/>
    </row>
    <row r="134" spans="1:28" x14ac:dyDescent="0.3">
      <c r="B134" s="63"/>
      <c r="E134" s="63">
        <v>1</v>
      </c>
      <c r="F134" s="63" t="s">
        <v>17</v>
      </c>
      <c r="G134" s="63" t="s">
        <v>1859</v>
      </c>
      <c r="H134" s="60">
        <v>8</v>
      </c>
      <c r="I134" s="60">
        <v>9</v>
      </c>
      <c r="J134" s="60" t="s">
        <v>55</v>
      </c>
      <c r="K134" s="60" t="s">
        <v>56</v>
      </c>
      <c r="L134" s="60">
        <v>61</v>
      </c>
      <c r="M134" s="60">
        <v>95</v>
      </c>
      <c r="N134" s="60">
        <v>34</v>
      </c>
      <c r="O134" s="60">
        <v>34</v>
      </c>
      <c r="P134" s="74">
        <v>197198</v>
      </c>
      <c r="Q134" s="60">
        <v>383.79</v>
      </c>
      <c r="R134" s="60">
        <v>305.09000000000003</v>
      </c>
      <c r="S134" s="62">
        <v>25.795666852404203</v>
      </c>
      <c r="T134" s="60">
        <v>1.35</v>
      </c>
      <c r="U134" s="61">
        <f t="shared" si="6"/>
        <v>194.66878877969157</v>
      </c>
      <c r="V134" s="62">
        <f t="shared" si="7"/>
        <v>1.5672260659374275</v>
      </c>
      <c r="W134" s="60">
        <v>8</v>
      </c>
      <c r="X134" s="60" t="s">
        <v>55</v>
      </c>
      <c r="Y134" s="60">
        <f t="shared" si="8"/>
        <v>0</v>
      </c>
      <c r="Z134" s="60">
        <v>7.18</v>
      </c>
      <c r="AA134" s="60">
        <v>-8.1999999999999993</v>
      </c>
      <c r="AB134" s="60"/>
    </row>
    <row r="135" spans="1:28" x14ac:dyDescent="0.3">
      <c r="A135" s="1" t="e">
        <v>#REF!</v>
      </c>
      <c r="B135" s="63">
        <v>201</v>
      </c>
      <c r="C135" s="63">
        <v>493416.665978998</v>
      </c>
      <c r="D135" s="63">
        <v>5180836.9577099904</v>
      </c>
      <c r="E135" s="63">
        <v>1</v>
      </c>
      <c r="F135" s="63" t="s">
        <v>17</v>
      </c>
      <c r="G135" s="63" t="s">
        <v>1860</v>
      </c>
      <c r="H135" s="60">
        <v>8</v>
      </c>
      <c r="I135" s="60">
        <v>9</v>
      </c>
      <c r="J135" s="60" t="s">
        <v>55</v>
      </c>
      <c r="K135" s="60" t="s">
        <v>38</v>
      </c>
      <c r="L135" s="60">
        <v>95</v>
      </c>
      <c r="M135" s="60">
        <v>120</v>
      </c>
      <c r="N135" s="60">
        <v>25</v>
      </c>
      <c r="O135" s="60">
        <v>25</v>
      </c>
      <c r="P135" s="60">
        <v>199</v>
      </c>
      <c r="Q135" s="60">
        <v>292.67999999999995</v>
      </c>
      <c r="R135" s="60">
        <v>233.41</v>
      </c>
      <c r="S135" s="62">
        <v>25.393085129171823</v>
      </c>
      <c r="T135" s="60">
        <v>1.35</v>
      </c>
      <c r="U135" s="61">
        <f t="shared" si="6"/>
        <v>143.13881527918497</v>
      </c>
      <c r="V135" s="62">
        <f t="shared" si="7"/>
        <v>1.6306548265384597</v>
      </c>
      <c r="W135" s="60">
        <v>8</v>
      </c>
      <c r="X135" s="60" t="s">
        <v>55</v>
      </c>
      <c r="Y135" s="60">
        <f t="shared" si="8"/>
        <v>0</v>
      </c>
      <c r="Z135" s="60">
        <v>6.98</v>
      </c>
      <c r="AA135" s="60">
        <v>3.6</v>
      </c>
      <c r="AB135" s="60"/>
    </row>
    <row r="136" spans="1:28" x14ac:dyDescent="0.3">
      <c r="A136" s="1" t="e">
        <v>#REF!</v>
      </c>
      <c r="B136" s="63">
        <v>5</v>
      </c>
      <c r="C136" s="63">
        <v>493446.911100998</v>
      </c>
      <c r="D136" s="63">
        <v>5180572.1204000004</v>
      </c>
      <c r="E136" s="63">
        <v>1</v>
      </c>
      <c r="F136" s="63" t="s">
        <v>15</v>
      </c>
      <c r="G136" s="63" t="s">
        <v>1861</v>
      </c>
      <c r="H136" s="60">
        <v>9</v>
      </c>
      <c r="I136" s="60">
        <v>1</v>
      </c>
      <c r="J136" s="60" t="s">
        <v>17</v>
      </c>
      <c r="K136" s="60" t="s">
        <v>16</v>
      </c>
      <c r="L136" s="60">
        <v>0</v>
      </c>
      <c r="M136" s="60">
        <v>17</v>
      </c>
      <c r="N136" s="60">
        <v>17</v>
      </c>
      <c r="O136" s="60">
        <v>17</v>
      </c>
      <c r="P136" s="60">
        <v>1</v>
      </c>
      <c r="Q136" s="60">
        <v>172.89999999999998</v>
      </c>
      <c r="R136" s="60">
        <v>151.69999999999999</v>
      </c>
      <c r="S136" s="62">
        <v>13.974950560316406</v>
      </c>
      <c r="T136" s="60">
        <v>1.35</v>
      </c>
      <c r="U136" s="61">
        <f t="shared" si="6"/>
        <v>97.334394389845784</v>
      </c>
      <c r="V136" s="62">
        <f t="shared" si="7"/>
        <v>1.5585446537264918</v>
      </c>
      <c r="W136" s="60">
        <v>9</v>
      </c>
      <c r="X136" s="60" t="s">
        <v>17</v>
      </c>
      <c r="Y136" s="60">
        <f t="shared" si="8"/>
        <v>0</v>
      </c>
      <c r="Z136" s="60">
        <v>4.12</v>
      </c>
      <c r="AA136" s="60">
        <v>167.9</v>
      </c>
      <c r="AB136" s="60"/>
    </row>
    <row r="137" spans="1:28" x14ac:dyDescent="0.3">
      <c r="A137" s="1" t="e">
        <v>#REF!</v>
      </c>
      <c r="B137" s="63">
        <v>5</v>
      </c>
      <c r="C137" s="63">
        <v>493446.911100998</v>
      </c>
      <c r="D137" s="63">
        <v>5180572.1204000004</v>
      </c>
      <c r="E137" s="63">
        <v>1</v>
      </c>
      <c r="F137" s="63" t="s">
        <v>15</v>
      </c>
      <c r="G137" s="63" t="s">
        <v>1862</v>
      </c>
      <c r="H137" s="60">
        <v>9</v>
      </c>
      <c r="I137" s="60">
        <v>1</v>
      </c>
      <c r="J137" s="60" t="s">
        <v>17</v>
      </c>
      <c r="K137" s="60" t="s">
        <v>17</v>
      </c>
      <c r="L137" s="60">
        <v>17</v>
      </c>
      <c r="M137" s="60">
        <v>42</v>
      </c>
      <c r="N137" s="60">
        <v>25</v>
      </c>
      <c r="O137" s="60">
        <v>25</v>
      </c>
      <c r="P137" s="60">
        <v>2</v>
      </c>
      <c r="Q137" s="60">
        <v>222.79</v>
      </c>
      <c r="R137" s="60">
        <v>190.03</v>
      </c>
      <c r="S137" s="62">
        <v>17.239383255275477</v>
      </c>
      <c r="T137" s="60">
        <v>1.35</v>
      </c>
      <c r="U137" s="61">
        <f t="shared" si="6"/>
        <v>143.13881527918497</v>
      </c>
      <c r="V137" s="62">
        <f t="shared" si="7"/>
        <v>1.3275923768780409</v>
      </c>
      <c r="W137" s="60">
        <v>9</v>
      </c>
      <c r="X137" s="60" t="s">
        <v>17</v>
      </c>
      <c r="Y137" s="60">
        <f t="shared" si="8"/>
        <v>0</v>
      </c>
      <c r="Z137" s="60">
        <v>5.73</v>
      </c>
      <c r="AA137" s="60">
        <v>74.8</v>
      </c>
      <c r="AB137" s="60"/>
    </row>
    <row r="138" spans="1:28" x14ac:dyDescent="0.3">
      <c r="A138" s="1" t="e">
        <v>#REF!</v>
      </c>
      <c r="B138" s="63">
        <v>5</v>
      </c>
      <c r="C138" s="63">
        <v>493446.911100998</v>
      </c>
      <c r="D138" s="63">
        <v>5180572.1204000004</v>
      </c>
      <c r="E138" s="63">
        <v>1</v>
      </c>
      <c r="F138" s="63" t="s">
        <v>15</v>
      </c>
      <c r="G138" s="63" t="s">
        <v>1863</v>
      </c>
      <c r="H138" s="60">
        <v>9</v>
      </c>
      <c r="I138" s="60">
        <v>1</v>
      </c>
      <c r="J138" s="60" t="s">
        <v>17</v>
      </c>
      <c r="K138" s="60" t="s">
        <v>43</v>
      </c>
      <c r="L138" s="60">
        <v>42</v>
      </c>
      <c r="M138" s="60">
        <v>66</v>
      </c>
      <c r="N138" s="60">
        <v>24</v>
      </c>
      <c r="O138" s="60">
        <v>24</v>
      </c>
      <c r="P138" s="60">
        <v>3</v>
      </c>
      <c r="Q138" s="60">
        <v>225.47000000000003</v>
      </c>
      <c r="R138" s="60">
        <v>187.54000000000002</v>
      </c>
      <c r="S138" s="62">
        <v>20.225018662685297</v>
      </c>
      <c r="T138" s="60">
        <v>1.35</v>
      </c>
      <c r="U138" s="61">
        <f t="shared" si="6"/>
        <v>137.41326266801758</v>
      </c>
      <c r="V138" s="62">
        <f t="shared" si="7"/>
        <v>1.3647882042731618</v>
      </c>
      <c r="W138" s="60">
        <v>9</v>
      </c>
      <c r="X138" s="60" t="s">
        <v>17</v>
      </c>
      <c r="Y138" s="60">
        <f t="shared" si="8"/>
        <v>0</v>
      </c>
      <c r="Z138" s="60">
        <v>6.26</v>
      </c>
      <c r="AA138" s="60">
        <v>44</v>
      </c>
      <c r="AB138" s="60"/>
    </row>
    <row r="139" spans="1:28" x14ac:dyDescent="0.3">
      <c r="A139" s="1" t="e">
        <v>#REF!</v>
      </c>
      <c r="B139" s="63">
        <v>5</v>
      </c>
      <c r="C139" s="63">
        <v>493446.911100998</v>
      </c>
      <c r="D139" s="63">
        <v>5180572.1204000004</v>
      </c>
      <c r="E139" s="63">
        <v>1</v>
      </c>
      <c r="F139" s="63" t="s">
        <v>15</v>
      </c>
      <c r="G139" s="63" t="s">
        <v>1864</v>
      </c>
      <c r="H139" s="60">
        <v>9</v>
      </c>
      <c r="I139" s="60">
        <v>1</v>
      </c>
      <c r="J139" s="60" t="s">
        <v>17</v>
      </c>
      <c r="K139" s="60" t="s">
        <v>36</v>
      </c>
      <c r="L139" s="60">
        <v>66</v>
      </c>
      <c r="M139" s="60">
        <v>97</v>
      </c>
      <c r="N139" s="60">
        <v>31</v>
      </c>
      <c r="O139" s="60">
        <v>31</v>
      </c>
      <c r="P139" s="60">
        <v>4</v>
      </c>
      <c r="Q139" s="60">
        <v>291.69</v>
      </c>
      <c r="R139" s="60">
        <v>242.57999999999998</v>
      </c>
      <c r="S139" s="62">
        <v>20.24486767252041</v>
      </c>
      <c r="T139" s="60">
        <v>1.35</v>
      </c>
      <c r="U139" s="61">
        <f t="shared" si="6"/>
        <v>177.49213094618938</v>
      </c>
      <c r="V139" s="62">
        <f t="shared" si="7"/>
        <v>1.3667084771974676</v>
      </c>
      <c r="W139" s="60">
        <v>9</v>
      </c>
      <c r="X139" s="60" t="s">
        <v>17</v>
      </c>
      <c r="Y139" s="60">
        <f t="shared" si="8"/>
        <v>0</v>
      </c>
      <c r="Z139" s="60">
        <v>6.59</v>
      </c>
      <c r="AA139" s="60">
        <v>24.6</v>
      </c>
      <c r="AB139" s="60"/>
    </row>
    <row r="140" spans="1:28" x14ac:dyDescent="0.3">
      <c r="B140" s="63"/>
      <c r="E140" s="63">
        <v>1</v>
      </c>
      <c r="F140" s="63" t="s">
        <v>15</v>
      </c>
      <c r="G140" s="63" t="s">
        <v>1865</v>
      </c>
      <c r="H140" s="60">
        <v>9</v>
      </c>
      <c r="I140" s="60">
        <v>1</v>
      </c>
      <c r="J140" s="60" t="s">
        <v>17</v>
      </c>
      <c r="K140" s="60" t="s">
        <v>37</v>
      </c>
      <c r="L140" s="60">
        <v>97</v>
      </c>
      <c r="M140" s="60">
        <v>153</v>
      </c>
      <c r="N140" s="60">
        <v>56</v>
      </c>
      <c r="O140" s="60">
        <v>52</v>
      </c>
      <c r="P140" s="70" t="s">
        <v>1808</v>
      </c>
      <c r="Q140" s="60">
        <v>523.49</v>
      </c>
      <c r="R140" s="60">
        <v>441.17</v>
      </c>
      <c r="S140" s="62">
        <v>18.659473672280523</v>
      </c>
      <c r="T140" s="60">
        <v>1.35</v>
      </c>
      <c r="U140" s="61">
        <f t="shared" si="6"/>
        <v>297.72873578070477</v>
      </c>
      <c r="V140" s="62">
        <f t="shared" si="7"/>
        <v>1.4817850848127352</v>
      </c>
      <c r="W140" s="60">
        <v>9</v>
      </c>
      <c r="X140" s="60" t="s">
        <v>17</v>
      </c>
      <c r="Y140" s="60">
        <f t="shared" si="8"/>
        <v>0</v>
      </c>
      <c r="Z140" s="60">
        <v>6.85</v>
      </c>
      <c r="AA140" s="60">
        <v>9.3000000000000007</v>
      </c>
      <c r="AB140" s="60"/>
    </row>
    <row r="141" spans="1:28" x14ac:dyDescent="0.3">
      <c r="A141" s="1" t="e">
        <v>#REF!</v>
      </c>
      <c r="B141" s="63">
        <v>49</v>
      </c>
      <c r="C141" s="63">
        <v>493449.423316998</v>
      </c>
      <c r="D141" s="63">
        <v>5180635.6795399804</v>
      </c>
      <c r="E141" s="63">
        <v>6</v>
      </c>
      <c r="F141" s="63" t="s">
        <v>17</v>
      </c>
      <c r="G141" s="63" t="s">
        <v>1866</v>
      </c>
      <c r="H141" s="60">
        <v>9</v>
      </c>
      <c r="I141" s="60">
        <v>3</v>
      </c>
      <c r="J141" s="60" t="s">
        <v>23</v>
      </c>
      <c r="K141" s="60" t="s">
        <v>16</v>
      </c>
      <c r="L141" s="60">
        <v>0</v>
      </c>
      <c r="M141" s="60">
        <v>24</v>
      </c>
      <c r="N141" s="60">
        <v>24</v>
      </c>
      <c r="O141" s="60">
        <v>24</v>
      </c>
      <c r="P141" s="60">
        <v>52</v>
      </c>
      <c r="Q141" s="60">
        <v>190.74</v>
      </c>
      <c r="R141" s="60">
        <v>167.24</v>
      </c>
      <c r="S141" s="62">
        <v>14.051662281750776</v>
      </c>
      <c r="T141" s="60">
        <v>1.35</v>
      </c>
      <c r="U141" s="61">
        <f t="shared" si="6"/>
        <v>137.41326266801758</v>
      </c>
      <c r="V141" s="62">
        <f t="shared" si="7"/>
        <v>1.2170586503286955</v>
      </c>
      <c r="W141" s="60">
        <v>9</v>
      </c>
      <c r="X141" s="60" t="s">
        <v>23</v>
      </c>
      <c r="Y141" s="60">
        <f t="shared" si="8"/>
        <v>0</v>
      </c>
      <c r="Z141" s="60">
        <v>5.03</v>
      </c>
      <c r="AA141" s="60">
        <v>116.9</v>
      </c>
      <c r="AB141" s="60"/>
    </row>
    <row r="142" spans="1:28" x14ac:dyDescent="0.3">
      <c r="A142" s="1" t="e">
        <v>#REF!</v>
      </c>
      <c r="B142" s="63">
        <v>49</v>
      </c>
      <c r="C142" s="63">
        <v>493449.423316998</v>
      </c>
      <c r="D142" s="63">
        <v>5180635.6795399804</v>
      </c>
      <c r="E142" s="63">
        <v>6</v>
      </c>
      <c r="F142" s="63" t="s">
        <v>17</v>
      </c>
      <c r="G142" s="63" t="s">
        <v>1867</v>
      </c>
      <c r="H142" s="60">
        <v>9</v>
      </c>
      <c r="I142" s="60">
        <v>3</v>
      </c>
      <c r="J142" s="60" t="s">
        <v>23</v>
      </c>
      <c r="K142" s="60" t="s">
        <v>24</v>
      </c>
      <c r="L142" s="60">
        <v>24</v>
      </c>
      <c r="M142" s="60">
        <v>45</v>
      </c>
      <c r="N142" s="60">
        <v>21</v>
      </c>
      <c r="O142" s="60">
        <v>21</v>
      </c>
      <c r="P142" s="60">
        <v>53</v>
      </c>
      <c r="Q142" s="60">
        <v>171.58999999999997</v>
      </c>
      <c r="R142" s="60">
        <v>145.92000000000002</v>
      </c>
      <c r="S142" s="62">
        <v>17.591831140350848</v>
      </c>
      <c r="T142" s="60">
        <v>1.35</v>
      </c>
      <c r="U142" s="61">
        <f t="shared" si="6"/>
        <v>120.23660483451538</v>
      </c>
      <c r="V142" s="62">
        <f t="shared" si="7"/>
        <v>1.2136071223969882</v>
      </c>
      <c r="W142" s="60">
        <v>9</v>
      </c>
      <c r="X142" s="60" t="s">
        <v>23</v>
      </c>
      <c r="Y142" s="60">
        <f t="shared" si="8"/>
        <v>0</v>
      </c>
      <c r="Z142" s="60">
        <v>6.12</v>
      </c>
      <c r="AA142" s="60">
        <v>53.7</v>
      </c>
      <c r="AB142" s="60"/>
    </row>
    <row r="143" spans="1:28" x14ac:dyDescent="0.3">
      <c r="A143" s="1" t="e">
        <v>#REF!</v>
      </c>
      <c r="B143" s="63">
        <v>49</v>
      </c>
      <c r="C143" s="63">
        <v>493449.423316998</v>
      </c>
      <c r="D143" s="63">
        <v>5180635.6795399804</v>
      </c>
      <c r="E143" s="63">
        <v>6</v>
      </c>
      <c r="F143" s="63" t="s">
        <v>17</v>
      </c>
      <c r="G143" s="63" t="s">
        <v>1868</v>
      </c>
      <c r="H143" s="60">
        <v>9</v>
      </c>
      <c r="I143" s="60">
        <v>3</v>
      </c>
      <c r="J143" s="60" t="s">
        <v>23</v>
      </c>
      <c r="K143" s="60" t="s">
        <v>25</v>
      </c>
      <c r="L143" s="60">
        <v>45</v>
      </c>
      <c r="M143" s="60">
        <v>71</v>
      </c>
      <c r="N143" s="60">
        <v>26</v>
      </c>
      <c r="O143" s="60">
        <v>9</v>
      </c>
      <c r="P143" s="60">
        <v>54</v>
      </c>
      <c r="Q143" s="60">
        <v>79.930000000000007</v>
      </c>
      <c r="R143" s="60">
        <v>65.449999999999989</v>
      </c>
      <c r="S143" s="62">
        <v>22.123758594346864</v>
      </c>
      <c r="T143" s="60">
        <v>1.35</v>
      </c>
      <c r="U143" s="61">
        <f t="shared" si="6"/>
        <v>51.529973500506593</v>
      </c>
      <c r="V143" s="62">
        <f t="shared" si="7"/>
        <v>1.2701345557524215</v>
      </c>
      <c r="W143" s="60">
        <v>9</v>
      </c>
      <c r="X143" s="60" t="s">
        <v>23</v>
      </c>
      <c r="Y143" s="60">
        <f t="shared" si="8"/>
        <v>0</v>
      </c>
      <c r="Z143" s="60">
        <v>6.34</v>
      </c>
      <c r="AA143" s="60">
        <v>40.5</v>
      </c>
      <c r="AB143" s="60"/>
    </row>
    <row r="144" spans="1:28" x14ac:dyDescent="0.3">
      <c r="A144" s="1" t="e">
        <v>#REF!</v>
      </c>
      <c r="B144" s="63">
        <v>49</v>
      </c>
      <c r="C144" s="63">
        <v>493449.423316998</v>
      </c>
      <c r="D144" s="63">
        <v>5180635.6795399804</v>
      </c>
      <c r="E144" s="63">
        <v>6</v>
      </c>
      <c r="F144" s="63" t="s">
        <v>17</v>
      </c>
      <c r="G144" s="63" t="s">
        <v>1869</v>
      </c>
      <c r="H144" s="60">
        <v>9</v>
      </c>
      <c r="I144" s="60">
        <v>3</v>
      </c>
      <c r="J144" s="60" t="s">
        <v>23</v>
      </c>
      <c r="K144" s="60" t="s">
        <v>26</v>
      </c>
      <c r="L144" s="60">
        <v>71</v>
      </c>
      <c r="M144" s="60">
        <v>88</v>
      </c>
      <c r="N144" s="60">
        <v>17</v>
      </c>
      <c r="O144" s="60">
        <v>11</v>
      </c>
      <c r="P144" s="60">
        <v>55</v>
      </c>
      <c r="Q144" s="60">
        <v>111.44</v>
      </c>
      <c r="R144" s="60">
        <v>91.97999999999999</v>
      </c>
      <c r="S144" s="62">
        <v>21.156773211567742</v>
      </c>
      <c r="T144" s="60">
        <v>1.35</v>
      </c>
      <c r="U144" s="61">
        <f t="shared" si="6"/>
        <v>62.981078722841389</v>
      </c>
      <c r="V144" s="62">
        <f t="shared" si="7"/>
        <v>1.460438624825293</v>
      </c>
      <c r="W144" s="60">
        <v>9</v>
      </c>
      <c r="X144" s="60" t="s">
        <v>23</v>
      </c>
      <c r="Y144" s="60">
        <f t="shared" si="8"/>
        <v>0</v>
      </c>
      <c r="Z144" s="60">
        <v>6.52</v>
      </c>
      <c r="AA144" s="60">
        <v>29.9</v>
      </c>
      <c r="AB144" s="60"/>
    </row>
    <row r="145" spans="1:28" x14ac:dyDescent="0.3">
      <c r="A145" s="1" t="e">
        <v>#REF!</v>
      </c>
      <c r="B145" s="63">
        <v>49</v>
      </c>
      <c r="C145" s="63">
        <v>493449.423316998</v>
      </c>
      <c r="D145" s="63">
        <v>5180635.6795399804</v>
      </c>
      <c r="E145" s="63">
        <v>6</v>
      </c>
      <c r="F145" s="63" t="s">
        <v>17</v>
      </c>
      <c r="G145" s="63" t="s">
        <v>1870</v>
      </c>
      <c r="H145" s="60">
        <v>9</v>
      </c>
      <c r="I145" s="60">
        <v>3</v>
      </c>
      <c r="J145" s="60" t="s">
        <v>23</v>
      </c>
      <c r="K145" s="60" t="s">
        <v>36</v>
      </c>
      <c r="L145" s="60">
        <v>88</v>
      </c>
      <c r="M145" s="60">
        <v>104</v>
      </c>
      <c r="N145" s="60">
        <v>16</v>
      </c>
      <c r="O145" s="60">
        <v>16</v>
      </c>
      <c r="P145" s="60">
        <v>56</v>
      </c>
      <c r="Q145" s="60">
        <v>168.77</v>
      </c>
      <c r="R145" s="60">
        <v>137.72999999999999</v>
      </c>
      <c r="S145" s="62">
        <v>22.536847455165919</v>
      </c>
      <c r="T145" s="60">
        <v>1.35</v>
      </c>
      <c r="U145" s="61">
        <f t="shared" si="6"/>
        <v>91.608841778678382</v>
      </c>
      <c r="V145" s="62">
        <f t="shared" si="7"/>
        <v>1.5034574973968957</v>
      </c>
      <c r="W145" s="60">
        <v>9</v>
      </c>
      <c r="X145" s="60" t="s">
        <v>23</v>
      </c>
      <c r="Y145" s="60">
        <f t="shared" si="8"/>
        <v>0</v>
      </c>
      <c r="Z145" s="60">
        <v>6.52</v>
      </c>
      <c r="AA145" s="60">
        <v>30.1</v>
      </c>
      <c r="AB145" s="60"/>
    </row>
    <row r="146" spans="1:28" x14ac:dyDescent="0.3">
      <c r="A146" s="1" t="e">
        <v>#REF!</v>
      </c>
      <c r="B146" s="63">
        <v>49</v>
      </c>
      <c r="C146" s="63">
        <v>493449.423316998</v>
      </c>
      <c r="D146" s="63">
        <v>5180635.6795399804</v>
      </c>
      <c r="E146" s="63">
        <v>6</v>
      </c>
      <c r="F146" s="63" t="s">
        <v>17</v>
      </c>
      <c r="G146" s="63" t="s">
        <v>1871</v>
      </c>
      <c r="H146" s="60">
        <v>9</v>
      </c>
      <c r="I146" s="60">
        <v>3</v>
      </c>
      <c r="J146" s="60" t="s">
        <v>23</v>
      </c>
      <c r="K146" s="60" t="s">
        <v>37</v>
      </c>
      <c r="L146" s="60">
        <v>104</v>
      </c>
      <c r="M146" s="60">
        <v>136</v>
      </c>
      <c r="N146" s="60">
        <v>32</v>
      </c>
      <c r="O146" s="60">
        <v>20</v>
      </c>
      <c r="P146" s="60">
        <v>57</v>
      </c>
      <c r="Q146" s="60">
        <v>226.95999999999998</v>
      </c>
      <c r="R146" s="60">
        <v>184.42000000000002</v>
      </c>
      <c r="S146" s="62">
        <v>23.066912482377163</v>
      </c>
      <c r="T146" s="60">
        <v>1.35</v>
      </c>
      <c r="U146" s="61">
        <f t="shared" si="6"/>
        <v>114.51105222334797</v>
      </c>
      <c r="V146" s="62">
        <f t="shared" si="7"/>
        <v>1.6104995668042434</v>
      </c>
      <c r="W146" s="60">
        <v>9</v>
      </c>
      <c r="X146" s="60" t="s">
        <v>23</v>
      </c>
      <c r="Y146" s="60">
        <f t="shared" si="8"/>
        <v>0</v>
      </c>
      <c r="Z146" s="60">
        <v>6.73</v>
      </c>
      <c r="AA146" s="60">
        <v>17.600000000000001</v>
      </c>
      <c r="AB146" s="60"/>
    </row>
    <row r="147" spans="1:28" x14ac:dyDescent="0.3">
      <c r="A147" s="1" t="e">
        <v>#REF!</v>
      </c>
      <c r="B147" s="63">
        <v>49</v>
      </c>
      <c r="C147" s="63">
        <v>493449.423316998</v>
      </c>
      <c r="D147" s="63">
        <v>5180635.6795399804</v>
      </c>
      <c r="E147" s="63">
        <v>6</v>
      </c>
      <c r="F147" s="63" t="s">
        <v>17</v>
      </c>
      <c r="G147" s="63" t="s">
        <v>1872</v>
      </c>
      <c r="H147" s="60">
        <v>9</v>
      </c>
      <c r="I147" s="60">
        <v>3</v>
      </c>
      <c r="J147" s="60" t="s">
        <v>23</v>
      </c>
      <c r="K147" s="60" t="s">
        <v>38</v>
      </c>
      <c r="L147" s="60">
        <v>136</v>
      </c>
      <c r="M147" s="60">
        <v>153</v>
      </c>
      <c r="N147" s="60">
        <v>17</v>
      </c>
      <c r="O147" s="60">
        <v>14</v>
      </c>
      <c r="P147" s="60">
        <v>58</v>
      </c>
      <c r="Q147" s="60">
        <v>163.79</v>
      </c>
      <c r="R147" s="60">
        <v>132.69999999999999</v>
      </c>
      <c r="S147" s="62">
        <v>23.42878673700076</v>
      </c>
      <c r="T147" s="60">
        <v>1.35</v>
      </c>
      <c r="U147" s="61">
        <f t="shared" si="6"/>
        <v>80.157736556343579</v>
      </c>
      <c r="V147" s="62">
        <f t="shared" si="7"/>
        <v>1.6554858670032928</v>
      </c>
      <c r="W147" s="60">
        <v>9</v>
      </c>
      <c r="X147" s="60" t="s">
        <v>23</v>
      </c>
      <c r="Y147" s="60">
        <f t="shared" si="8"/>
        <v>0</v>
      </c>
      <c r="Z147" s="60">
        <v>6.74</v>
      </c>
      <c r="AA147" s="60">
        <v>17.399999999999999</v>
      </c>
      <c r="AB147" s="60"/>
    </row>
    <row r="148" spans="1:28" x14ac:dyDescent="0.3">
      <c r="A148" s="1" t="e">
        <v>#REF!</v>
      </c>
      <c r="B148" s="63">
        <v>101</v>
      </c>
      <c r="C148" s="63">
        <v>493467.584636999</v>
      </c>
      <c r="D148" s="63">
        <v>5180699.2216499904</v>
      </c>
      <c r="E148" s="63">
        <v>5</v>
      </c>
      <c r="F148" s="63" t="s">
        <v>17</v>
      </c>
      <c r="G148" s="63" t="s">
        <v>1873</v>
      </c>
      <c r="H148" s="60">
        <v>9</v>
      </c>
      <c r="I148" s="60">
        <v>5</v>
      </c>
      <c r="J148" s="60" t="s">
        <v>27</v>
      </c>
      <c r="K148" s="60" t="s">
        <v>16</v>
      </c>
      <c r="L148" s="60">
        <v>0</v>
      </c>
      <c r="M148" s="60">
        <v>16</v>
      </c>
      <c r="N148" s="60">
        <v>16</v>
      </c>
      <c r="O148" s="60">
        <v>16</v>
      </c>
      <c r="P148" s="60">
        <v>111</v>
      </c>
      <c r="Q148" s="60">
        <v>150.69</v>
      </c>
      <c r="R148" s="60">
        <v>127.43</v>
      </c>
      <c r="S148" s="62">
        <v>18.253158596876709</v>
      </c>
      <c r="T148" s="60">
        <v>1.35</v>
      </c>
      <c r="U148" s="61">
        <f t="shared" si="6"/>
        <v>91.608841778678382</v>
      </c>
      <c r="V148" s="62">
        <f t="shared" si="7"/>
        <v>1.391022935404679</v>
      </c>
      <c r="W148" s="60">
        <v>9</v>
      </c>
      <c r="X148" s="60" t="s">
        <v>27</v>
      </c>
      <c r="Y148" s="60">
        <f t="shared" si="8"/>
        <v>0</v>
      </c>
      <c r="Z148" s="60">
        <v>4.72</v>
      </c>
      <c r="AA148" s="60">
        <v>133.30000000000001</v>
      </c>
      <c r="AB148" s="60"/>
    </row>
    <row r="149" spans="1:28" x14ac:dyDescent="0.3">
      <c r="A149" s="1" t="e">
        <v>#REF!</v>
      </c>
      <c r="B149" s="63">
        <v>101</v>
      </c>
      <c r="C149" s="63">
        <v>493467.584636999</v>
      </c>
      <c r="D149" s="63">
        <v>5180699.2216499904</v>
      </c>
      <c r="E149" s="63">
        <v>5</v>
      </c>
      <c r="F149" s="63" t="s">
        <v>17</v>
      </c>
      <c r="G149" s="63" t="s">
        <v>1874</v>
      </c>
      <c r="H149" s="60">
        <v>9</v>
      </c>
      <c r="I149" s="60">
        <v>5</v>
      </c>
      <c r="J149" s="60" t="s">
        <v>27</v>
      </c>
      <c r="K149" s="60" t="s">
        <v>17</v>
      </c>
      <c r="L149" s="60">
        <v>16</v>
      </c>
      <c r="M149" s="60">
        <v>43</v>
      </c>
      <c r="N149" s="60">
        <v>27</v>
      </c>
      <c r="O149" s="60">
        <v>27</v>
      </c>
      <c r="P149" s="60">
        <v>112</v>
      </c>
      <c r="Q149" s="60">
        <v>227.28</v>
      </c>
      <c r="R149" s="60">
        <v>189.36999999999998</v>
      </c>
      <c r="S149" s="62">
        <v>20.019010402914944</v>
      </c>
      <c r="T149" s="60">
        <v>1.35</v>
      </c>
      <c r="U149" s="61">
        <f t="shared" si="6"/>
        <v>154.58992050151977</v>
      </c>
      <c r="V149" s="62">
        <f t="shared" si="7"/>
        <v>1.2249828409617318</v>
      </c>
      <c r="W149" s="60">
        <v>9</v>
      </c>
      <c r="X149" s="60" t="s">
        <v>27</v>
      </c>
      <c r="Y149" s="60">
        <f t="shared" si="8"/>
        <v>0</v>
      </c>
      <c r="Z149" s="60">
        <v>5.75</v>
      </c>
      <c r="AA149" s="60">
        <v>73.599999999999994</v>
      </c>
      <c r="AB149" s="60"/>
    </row>
    <row r="150" spans="1:28" x14ac:dyDescent="0.3">
      <c r="A150" s="1" t="e">
        <v>#REF!</v>
      </c>
      <c r="B150" s="63">
        <v>101</v>
      </c>
      <c r="C150" s="63">
        <v>493467.584636999</v>
      </c>
      <c r="D150" s="63">
        <v>5180699.2216499904</v>
      </c>
      <c r="E150" s="63">
        <v>5</v>
      </c>
      <c r="F150" s="63" t="s">
        <v>17</v>
      </c>
      <c r="G150" s="63" t="s">
        <v>1875</v>
      </c>
      <c r="H150" s="60">
        <v>9</v>
      </c>
      <c r="I150" s="60">
        <v>5</v>
      </c>
      <c r="J150" s="60" t="s">
        <v>27</v>
      </c>
      <c r="K150" s="60" t="s">
        <v>36</v>
      </c>
      <c r="L150" s="60">
        <v>43</v>
      </c>
      <c r="M150" s="60">
        <v>71</v>
      </c>
      <c r="N150" s="60">
        <v>28</v>
      </c>
      <c r="O150" s="60">
        <v>21</v>
      </c>
      <c r="P150" s="60">
        <v>113</v>
      </c>
      <c r="Q150" s="60">
        <v>186.92000000000002</v>
      </c>
      <c r="R150" s="60">
        <v>154.79000000000002</v>
      </c>
      <c r="S150" s="62">
        <v>20.757154854964785</v>
      </c>
      <c r="T150" s="60">
        <v>1.35</v>
      </c>
      <c r="U150" s="61">
        <f t="shared" si="6"/>
        <v>120.23660483451538</v>
      </c>
      <c r="V150" s="62">
        <f t="shared" si="7"/>
        <v>1.2873783338530005</v>
      </c>
      <c r="W150" s="60">
        <v>9</v>
      </c>
      <c r="X150" s="60" t="s">
        <v>27</v>
      </c>
      <c r="Y150" s="60">
        <f t="shared" si="8"/>
        <v>0</v>
      </c>
      <c r="Z150" s="60">
        <v>6.37</v>
      </c>
      <c r="AA150" s="60">
        <v>37.4</v>
      </c>
      <c r="AB150" s="60"/>
    </row>
    <row r="151" spans="1:28" x14ac:dyDescent="0.3">
      <c r="A151" s="1" t="e">
        <v>#REF!</v>
      </c>
      <c r="B151" s="63">
        <v>101</v>
      </c>
      <c r="C151" s="63">
        <v>493467.584636999</v>
      </c>
      <c r="D151" s="63">
        <v>5180699.2216499904</v>
      </c>
      <c r="E151" s="63">
        <v>5</v>
      </c>
      <c r="F151" s="63" t="s">
        <v>17</v>
      </c>
      <c r="G151" s="63" t="s">
        <v>1876</v>
      </c>
      <c r="H151" s="60">
        <v>9</v>
      </c>
      <c r="I151" s="60">
        <v>5</v>
      </c>
      <c r="J151" s="60" t="s">
        <v>27</v>
      </c>
      <c r="K151" s="60" t="s">
        <v>37</v>
      </c>
      <c r="L151" s="60">
        <v>71</v>
      </c>
      <c r="M151" s="60">
        <v>103</v>
      </c>
      <c r="N151" s="60">
        <v>32</v>
      </c>
      <c r="O151" s="60">
        <v>32</v>
      </c>
      <c r="P151" s="60">
        <v>114</v>
      </c>
      <c r="Q151" s="60">
        <v>343.25</v>
      </c>
      <c r="R151" s="60">
        <v>280.55999999999995</v>
      </c>
      <c r="S151" s="62">
        <v>22.34459652124325</v>
      </c>
      <c r="T151" s="60">
        <v>1.35</v>
      </c>
      <c r="U151" s="61">
        <f t="shared" si="6"/>
        <v>183.21768355735676</v>
      </c>
      <c r="V151" s="62">
        <f t="shared" si="7"/>
        <v>1.5312932384726385</v>
      </c>
      <c r="W151" s="60">
        <v>9</v>
      </c>
      <c r="X151" s="60" t="s">
        <v>27</v>
      </c>
      <c r="Y151" s="60">
        <f t="shared" si="8"/>
        <v>0</v>
      </c>
      <c r="Z151" s="60">
        <v>6.57</v>
      </c>
      <c r="AA151" s="60">
        <v>25.9</v>
      </c>
      <c r="AB151" s="60"/>
    </row>
    <row r="152" spans="1:28" x14ac:dyDescent="0.3">
      <c r="A152" s="1" t="e">
        <v>#REF!</v>
      </c>
      <c r="B152" s="63">
        <v>101</v>
      </c>
      <c r="C152" s="63">
        <v>493467.584636999</v>
      </c>
      <c r="D152" s="63">
        <v>5180699.2216499904</v>
      </c>
      <c r="E152" s="63">
        <v>5</v>
      </c>
      <c r="F152" s="63" t="s">
        <v>17</v>
      </c>
      <c r="G152" s="63" t="s">
        <v>1877</v>
      </c>
      <c r="H152" s="60">
        <v>9</v>
      </c>
      <c r="I152" s="60">
        <v>5</v>
      </c>
      <c r="J152" s="60" t="s">
        <v>27</v>
      </c>
      <c r="K152" s="60" t="s">
        <v>44</v>
      </c>
      <c r="L152" s="60">
        <v>103</v>
      </c>
      <c r="M152" s="60">
        <v>132</v>
      </c>
      <c r="N152" s="60">
        <v>29</v>
      </c>
      <c r="O152" s="60">
        <v>29</v>
      </c>
      <c r="P152" s="60">
        <v>115</v>
      </c>
      <c r="Q152" s="60">
        <v>318.11</v>
      </c>
      <c r="R152" s="60">
        <v>257.64999999999998</v>
      </c>
      <c r="S152" s="62">
        <v>23.465942169609953</v>
      </c>
      <c r="T152" s="60">
        <v>1.35</v>
      </c>
      <c r="U152" s="61">
        <f t="shared" si="6"/>
        <v>166.04102572385457</v>
      </c>
      <c r="V152" s="62">
        <f t="shared" si="7"/>
        <v>1.5517249359113314</v>
      </c>
      <c r="W152" s="60">
        <v>9</v>
      </c>
      <c r="X152" s="60" t="s">
        <v>27</v>
      </c>
      <c r="Y152" s="60">
        <f t="shared" si="8"/>
        <v>0</v>
      </c>
      <c r="Z152" s="60">
        <v>6.72</v>
      </c>
      <c r="AA152" s="60">
        <v>17.100000000000001</v>
      </c>
      <c r="AB152" s="60"/>
    </row>
    <row r="153" spans="1:28" x14ac:dyDescent="0.3">
      <c r="A153" s="1" t="e">
        <v>#REF!</v>
      </c>
      <c r="B153" s="63">
        <v>101</v>
      </c>
      <c r="C153" s="63">
        <v>493467.584636999</v>
      </c>
      <c r="D153" s="63">
        <v>5180699.2216499904</v>
      </c>
      <c r="E153" s="63">
        <v>5</v>
      </c>
      <c r="F153" s="63" t="s">
        <v>17</v>
      </c>
      <c r="G153" s="63" t="s">
        <v>1878</v>
      </c>
      <c r="H153" s="60">
        <v>9</v>
      </c>
      <c r="I153" s="60">
        <v>5</v>
      </c>
      <c r="J153" s="60" t="s">
        <v>27</v>
      </c>
      <c r="K153" s="60" t="s">
        <v>54</v>
      </c>
      <c r="L153" s="60">
        <v>132</v>
      </c>
      <c r="M153" s="60">
        <v>153</v>
      </c>
      <c r="N153" s="60">
        <v>21</v>
      </c>
      <c r="O153" s="60">
        <v>21</v>
      </c>
      <c r="P153" s="60">
        <v>116</v>
      </c>
      <c r="Q153" s="60">
        <v>238.97999999999996</v>
      </c>
      <c r="R153" s="60">
        <v>192.27999999999997</v>
      </c>
      <c r="S153" s="62">
        <v>24.287497399625543</v>
      </c>
      <c r="T153" s="60">
        <v>1.35</v>
      </c>
      <c r="U153" s="61">
        <f t="shared" si="6"/>
        <v>120.23660483451538</v>
      </c>
      <c r="V153" s="62">
        <f t="shared" si="7"/>
        <v>1.5991802185751978</v>
      </c>
      <c r="W153" s="60">
        <v>9</v>
      </c>
      <c r="X153" s="60" t="s">
        <v>27</v>
      </c>
      <c r="Y153" s="60">
        <f t="shared" si="8"/>
        <v>0</v>
      </c>
      <c r="Z153" s="60">
        <v>6.62</v>
      </c>
      <c r="AA153" s="60">
        <v>22.8</v>
      </c>
      <c r="AB153" s="60"/>
    </row>
    <row r="154" spans="1:28" x14ac:dyDescent="0.3">
      <c r="A154" s="1" t="e">
        <v>#REF!</v>
      </c>
      <c r="B154" s="63">
        <v>127</v>
      </c>
      <c r="C154" s="63">
        <v>493466.070624999</v>
      </c>
      <c r="D154" s="63">
        <v>5180730.2058699904</v>
      </c>
      <c r="E154" s="63">
        <v>5</v>
      </c>
      <c r="F154" s="63" t="s">
        <v>17</v>
      </c>
      <c r="G154" s="63" t="s">
        <v>1879</v>
      </c>
      <c r="H154" s="60">
        <v>9</v>
      </c>
      <c r="I154" s="60">
        <v>6</v>
      </c>
      <c r="J154" s="60" t="s">
        <v>40</v>
      </c>
      <c r="K154" s="60" t="s">
        <v>16</v>
      </c>
      <c r="L154" s="60">
        <v>0</v>
      </c>
      <c r="M154" s="60">
        <v>26</v>
      </c>
      <c r="N154" s="60">
        <v>26</v>
      </c>
      <c r="O154" s="60">
        <v>26</v>
      </c>
      <c r="P154" s="60">
        <v>130</v>
      </c>
      <c r="Q154" s="60">
        <v>213.17000000000002</v>
      </c>
      <c r="R154" s="60">
        <v>189.61</v>
      </c>
      <c r="S154" s="62">
        <v>12.425504983914351</v>
      </c>
      <c r="T154" s="60">
        <v>1.35</v>
      </c>
      <c r="U154" s="61">
        <f t="shared" si="6"/>
        <v>148.86436789035238</v>
      </c>
      <c r="V154" s="62">
        <f t="shared" si="7"/>
        <v>1.273709771432068</v>
      </c>
      <c r="W154" s="60">
        <v>9</v>
      </c>
      <c r="X154" s="60" t="s">
        <v>40</v>
      </c>
      <c r="Y154" s="60">
        <f t="shared" si="8"/>
        <v>0</v>
      </c>
      <c r="Z154" s="60">
        <v>4.74</v>
      </c>
      <c r="AA154" s="60">
        <v>122.9</v>
      </c>
      <c r="AB154" s="60"/>
    </row>
    <row r="155" spans="1:28" x14ac:dyDescent="0.3">
      <c r="A155" s="1" t="e">
        <v>#REF!</v>
      </c>
      <c r="B155" s="63">
        <v>127</v>
      </c>
      <c r="C155" s="63">
        <v>493466.070624999</v>
      </c>
      <c r="D155" s="63">
        <v>5180730.2058699904</v>
      </c>
      <c r="E155" s="63">
        <v>5</v>
      </c>
      <c r="F155" s="63" t="s">
        <v>17</v>
      </c>
      <c r="G155" s="63" t="s">
        <v>1880</v>
      </c>
      <c r="H155" s="60">
        <v>9</v>
      </c>
      <c r="I155" s="60">
        <v>6</v>
      </c>
      <c r="J155" s="60" t="s">
        <v>40</v>
      </c>
      <c r="K155" s="60" t="s">
        <v>17</v>
      </c>
      <c r="L155" s="60">
        <v>26</v>
      </c>
      <c r="M155" s="60">
        <v>49.5</v>
      </c>
      <c r="N155" s="60">
        <v>23.5</v>
      </c>
      <c r="O155" s="60">
        <v>23.5</v>
      </c>
      <c r="P155" s="60">
        <v>131</v>
      </c>
      <c r="Q155" s="60">
        <v>202.79999999999995</v>
      </c>
      <c r="R155" s="60">
        <v>176.18</v>
      </c>
      <c r="S155" s="62">
        <v>15.109547054149136</v>
      </c>
      <c r="T155" s="60">
        <v>1.35</v>
      </c>
      <c r="U155" s="61">
        <f t="shared" si="6"/>
        <v>134.55048636243387</v>
      </c>
      <c r="V155" s="62">
        <f t="shared" si="7"/>
        <v>1.3093969762801911</v>
      </c>
      <c r="W155" s="60">
        <v>9</v>
      </c>
      <c r="X155" s="60" t="s">
        <v>40</v>
      </c>
      <c r="Y155" s="60">
        <f t="shared" si="8"/>
        <v>0</v>
      </c>
      <c r="Z155" s="60">
        <v>5.93</v>
      </c>
      <c r="AA155" s="60">
        <v>54.5</v>
      </c>
      <c r="AB155" s="60"/>
    </row>
    <row r="156" spans="1:28" x14ac:dyDescent="0.3">
      <c r="B156" s="63"/>
      <c r="E156" s="63">
        <v>5</v>
      </c>
      <c r="F156" s="63" t="s">
        <v>17</v>
      </c>
      <c r="G156" s="63" t="s">
        <v>1881</v>
      </c>
      <c r="H156" s="60">
        <v>9</v>
      </c>
      <c r="I156" s="60">
        <v>6</v>
      </c>
      <c r="J156" s="60" t="s">
        <v>40</v>
      </c>
      <c r="K156" s="60" t="s">
        <v>36</v>
      </c>
      <c r="L156" s="60">
        <v>49.5</v>
      </c>
      <c r="M156" s="60">
        <v>94</v>
      </c>
      <c r="N156" s="60">
        <v>44.5</v>
      </c>
      <c r="O156" s="60">
        <v>33</v>
      </c>
      <c r="P156" s="74">
        <v>132133</v>
      </c>
      <c r="Q156" s="60">
        <v>330.35999999999996</v>
      </c>
      <c r="R156" s="60">
        <v>276.60000000000002</v>
      </c>
      <c r="S156" s="62">
        <v>19.436008676789562</v>
      </c>
      <c r="T156" s="60">
        <v>1.35</v>
      </c>
      <c r="U156" s="61">
        <f t="shared" si="6"/>
        <v>188.94323616852415</v>
      </c>
      <c r="V156" s="62">
        <f t="shared" si="7"/>
        <v>1.4639317374308767</v>
      </c>
      <c r="W156" s="60">
        <v>9</v>
      </c>
      <c r="X156" s="60" t="s">
        <v>40</v>
      </c>
      <c r="Y156" s="60">
        <f t="shared" si="8"/>
        <v>0</v>
      </c>
      <c r="Z156" s="60">
        <v>6.45</v>
      </c>
      <c r="AA156" s="60">
        <v>24.7</v>
      </c>
      <c r="AB156" s="60"/>
    </row>
    <row r="157" spans="1:28" x14ac:dyDescent="0.3">
      <c r="A157" s="1" t="e">
        <v>#REF!</v>
      </c>
      <c r="B157" s="63">
        <v>127</v>
      </c>
      <c r="C157" s="63">
        <v>493466.070624999</v>
      </c>
      <c r="D157" s="63">
        <v>5180730.2058699904</v>
      </c>
      <c r="E157" s="63">
        <v>5</v>
      </c>
      <c r="F157" s="63" t="s">
        <v>17</v>
      </c>
      <c r="G157" s="63" t="s">
        <v>1882</v>
      </c>
      <c r="H157" s="60">
        <v>9</v>
      </c>
      <c r="I157" s="60">
        <v>6</v>
      </c>
      <c r="J157" s="60" t="s">
        <v>40</v>
      </c>
      <c r="K157" s="60" t="s">
        <v>49</v>
      </c>
      <c r="L157" s="60">
        <v>94</v>
      </c>
      <c r="M157" s="60">
        <v>107</v>
      </c>
      <c r="N157" s="60">
        <v>13</v>
      </c>
      <c r="O157" s="60">
        <v>13</v>
      </c>
      <c r="P157" s="60">
        <v>134</v>
      </c>
      <c r="Q157" s="60">
        <v>134.55000000000001</v>
      </c>
      <c r="R157" s="60">
        <v>110.80000000000001</v>
      </c>
      <c r="S157" s="62">
        <v>21.435018050541512</v>
      </c>
      <c r="T157" s="60">
        <v>1.35</v>
      </c>
      <c r="U157" s="61">
        <f t="shared" si="6"/>
        <v>74.432183945176192</v>
      </c>
      <c r="V157" s="62">
        <f t="shared" si="7"/>
        <v>1.4886033719178644</v>
      </c>
      <c r="W157" s="60">
        <v>9</v>
      </c>
      <c r="X157" s="60" t="s">
        <v>40</v>
      </c>
      <c r="Y157" s="60">
        <f t="shared" si="8"/>
        <v>0</v>
      </c>
      <c r="Z157" s="60">
        <v>6.64</v>
      </c>
      <c r="AA157" s="60">
        <v>14.4</v>
      </c>
      <c r="AB157" s="60"/>
    </row>
    <row r="158" spans="1:28" x14ac:dyDescent="0.3">
      <c r="B158" s="63"/>
      <c r="E158" s="63">
        <v>5</v>
      </c>
      <c r="F158" s="63" t="s">
        <v>17</v>
      </c>
      <c r="G158" s="63" t="s">
        <v>1883</v>
      </c>
      <c r="H158" s="60">
        <v>9</v>
      </c>
      <c r="I158" s="60">
        <v>6</v>
      </c>
      <c r="J158" s="60" t="s">
        <v>40</v>
      </c>
      <c r="K158" s="60" t="s">
        <v>57</v>
      </c>
      <c r="L158" s="60">
        <v>107</v>
      </c>
      <c r="M158" s="60">
        <v>153</v>
      </c>
      <c r="N158" s="60">
        <v>46</v>
      </c>
      <c r="O158" s="60">
        <v>37</v>
      </c>
      <c r="P158" s="74">
        <v>135136</v>
      </c>
      <c r="Q158" s="60">
        <v>427.93</v>
      </c>
      <c r="R158" s="60">
        <v>351.23999999999995</v>
      </c>
      <c r="S158" s="62">
        <v>21.83407356793078</v>
      </c>
      <c r="T158" s="60">
        <v>1.35</v>
      </c>
      <c r="U158" s="61">
        <f t="shared" si="6"/>
        <v>211.84544661319376</v>
      </c>
      <c r="V158" s="62">
        <f t="shared" si="7"/>
        <v>1.6580011778177379</v>
      </c>
      <c r="W158" s="60">
        <v>9</v>
      </c>
      <c r="X158" s="60" t="s">
        <v>40</v>
      </c>
      <c r="Y158" s="60">
        <f t="shared" si="8"/>
        <v>0</v>
      </c>
      <c r="Z158" s="60">
        <v>6.79</v>
      </c>
      <c r="AA158" s="60">
        <v>5.4</v>
      </c>
      <c r="AB158" s="60"/>
    </row>
    <row r="159" spans="1:28" x14ac:dyDescent="0.3">
      <c r="A159" s="1" t="e">
        <v>#REF!</v>
      </c>
      <c r="B159" s="63">
        <v>227</v>
      </c>
      <c r="C159" s="63">
        <v>493478.459027</v>
      </c>
      <c r="D159" s="63">
        <v>5180856.1175499903</v>
      </c>
      <c r="E159" s="63">
        <v>3</v>
      </c>
      <c r="F159" s="63" t="s">
        <v>17</v>
      </c>
      <c r="G159" s="63" t="s">
        <v>1884</v>
      </c>
      <c r="H159" s="60">
        <v>9</v>
      </c>
      <c r="I159" s="60">
        <v>10</v>
      </c>
      <c r="J159" s="60" t="s">
        <v>53</v>
      </c>
      <c r="K159" s="60" t="s">
        <v>16</v>
      </c>
      <c r="L159" s="60">
        <v>0</v>
      </c>
      <c r="M159" s="60">
        <v>21</v>
      </c>
      <c r="N159" s="60">
        <v>21</v>
      </c>
      <c r="O159" s="60">
        <v>21</v>
      </c>
      <c r="P159" s="60">
        <v>228</v>
      </c>
      <c r="Q159" s="60">
        <v>210.49</v>
      </c>
      <c r="R159" s="60">
        <v>182.84999999999997</v>
      </c>
      <c r="S159" s="62">
        <v>15.116215477167103</v>
      </c>
      <c r="T159" s="60">
        <v>1.35</v>
      </c>
      <c r="U159" s="61">
        <f t="shared" si="6"/>
        <v>120.23660483451538</v>
      </c>
      <c r="V159" s="62">
        <f t="shared" si="7"/>
        <v>1.5207515236450744</v>
      </c>
      <c r="W159" s="60">
        <v>9</v>
      </c>
      <c r="X159" s="60" t="s">
        <v>53</v>
      </c>
      <c r="Y159" s="60">
        <f t="shared" si="8"/>
        <v>0</v>
      </c>
      <c r="Z159" s="60">
        <v>4.9000000000000004</v>
      </c>
      <c r="AA159" s="60">
        <v>125.9</v>
      </c>
      <c r="AB159" s="60"/>
    </row>
    <row r="160" spans="1:28" x14ac:dyDescent="0.3">
      <c r="A160" s="1" t="e">
        <v>#REF!</v>
      </c>
      <c r="B160" s="63">
        <v>227</v>
      </c>
      <c r="C160" s="63">
        <v>493478.459027</v>
      </c>
      <c r="D160" s="63">
        <v>5180856.1175499903</v>
      </c>
      <c r="E160" s="63">
        <v>3</v>
      </c>
      <c r="F160" s="63" t="s">
        <v>17</v>
      </c>
      <c r="G160" s="63" t="s">
        <v>1885</v>
      </c>
      <c r="H160" s="60">
        <v>9</v>
      </c>
      <c r="I160" s="60">
        <v>10</v>
      </c>
      <c r="J160" s="60" t="s">
        <v>53</v>
      </c>
      <c r="K160" s="60" t="s">
        <v>43</v>
      </c>
      <c r="L160" s="60">
        <v>21</v>
      </c>
      <c r="M160" s="60">
        <v>42</v>
      </c>
      <c r="N160" s="60">
        <v>21</v>
      </c>
      <c r="O160" s="60">
        <v>21</v>
      </c>
      <c r="P160" s="60">
        <v>229</v>
      </c>
      <c r="Q160" s="60">
        <v>212.39999999999998</v>
      </c>
      <c r="R160" s="60">
        <v>179.94</v>
      </c>
      <c r="S160" s="62">
        <v>18.039346448816261</v>
      </c>
      <c r="T160" s="60">
        <v>1.35</v>
      </c>
      <c r="U160" s="61">
        <f t="shared" si="6"/>
        <v>120.23660483451538</v>
      </c>
      <c r="V160" s="62">
        <f t="shared" si="7"/>
        <v>1.4965492434492464</v>
      </c>
      <c r="W160" s="60">
        <v>9</v>
      </c>
      <c r="X160" s="60" t="s">
        <v>53</v>
      </c>
      <c r="Y160" s="60">
        <f t="shared" si="8"/>
        <v>0</v>
      </c>
      <c r="Z160" s="60">
        <v>6.08</v>
      </c>
      <c r="AA160" s="60">
        <v>57.2</v>
      </c>
      <c r="AB160" s="60"/>
    </row>
    <row r="161" spans="1:28" x14ac:dyDescent="0.3">
      <c r="A161" s="1" t="e">
        <v>#REF!</v>
      </c>
      <c r="B161" s="63">
        <v>227</v>
      </c>
      <c r="C161" s="63">
        <v>493478.459027</v>
      </c>
      <c r="D161" s="63">
        <v>5180856.1175499903</v>
      </c>
      <c r="E161" s="63">
        <v>3</v>
      </c>
      <c r="F161" s="63" t="s">
        <v>17</v>
      </c>
      <c r="G161" s="63" t="s">
        <v>1886</v>
      </c>
      <c r="H161" s="60">
        <v>9</v>
      </c>
      <c r="I161" s="60">
        <v>10</v>
      </c>
      <c r="J161" s="60" t="s">
        <v>53</v>
      </c>
      <c r="K161" s="60" t="s">
        <v>18</v>
      </c>
      <c r="L161" s="60">
        <v>42</v>
      </c>
      <c r="M161" s="60">
        <v>69</v>
      </c>
      <c r="N161" s="60">
        <v>27</v>
      </c>
      <c r="O161" s="60">
        <v>27</v>
      </c>
      <c r="P161" s="60">
        <v>230</v>
      </c>
      <c r="Q161" s="60">
        <v>263.77</v>
      </c>
      <c r="R161" s="60">
        <v>221.88000000000002</v>
      </c>
      <c r="S161" s="62">
        <v>18.87957454479897</v>
      </c>
      <c r="T161" s="60">
        <v>1.35</v>
      </c>
      <c r="U161" s="61">
        <f t="shared" si="6"/>
        <v>154.58992050151977</v>
      </c>
      <c r="V161" s="62">
        <f t="shared" si="7"/>
        <v>1.4352811572719499</v>
      </c>
      <c r="W161" s="60">
        <v>9</v>
      </c>
      <c r="X161" s="60" t="s">
        <v>53</v>
      </c>
      <c r="Y161" s="60">
        <f t="shared" si="8"/>
        <v>0</v>
      </c>
      <c r="Z161" s="60">
        <v>6.42</v>
      </c>
      <c r="AA161" s="60">
        <v>37.299999999999997</v>
      </c>
      <c r="AB161" s="60"/>
    </row>
    <row r="162" spans="1:28" x14ac:dyDescent="0.3">
      <c r="B162" s="63"/>
      <c r="E162" s="63">
        <v>3</v>
      </c>
      <c r="F162" s="63" t="s">
        <v>17</v>
      </c>
      <c r="G162" s="63" t="s">
        <v>1887</v>
      </c>
      <c r="H162" s="60">
        <v>9</v>
      </c>
      <c r="I162" s="60">
        <v>10</v>
      </c>
      <c r="J162" s="60" t="s">
        <v>53</v>
      </c>
      <c r="K162" s="60" t="s">
        <v>28</v>
      </c>
      <c r="L162" s="60">
        <v>69</v>
      </c>
      <c r="M162" s="60">
        <v>121</v>
      </c>
      <c r="N162" s="60">
        <v>52</v>
      </c>
      <c r="O162" s="60">
        <v>52</v>
      </c>
      <c r="P162" s="74">
        <v>231232</v>
      </c>
      <c r="Q162" s="60">
        <v>561.72</v>
      </c>
      <c r="R162" s="60">
        <v>464.73</v>
      </c>
      <c r="S162" s="62">
        <v>20.870182686721321</v>
      </c>
      <c r="T162" s="60">
        <v>1.35</v>
      </c>
      <c r="U162" s="61">
        <f t="shared" si="6"/>
        <v>297.72873578070477</v>
      </c>
      <c r="V162" s="62">
        <f t="shared" si="7"/>
        <v>1.5609175203776831</v>
      </c>
      <c r="W162" s="60">
        <v>9</v>
      </c>
      <c r="X162" s="60" t="s">
        <v>53</v>
      </c>
      <c r="Y162" s="60">
        <f t="shared" si="8"/>
        <v>0</v>
      </c>
      <c r="Z162" s="60">
        <v>6.79</v>
      </c>
      <c r="AA162" s="60">
        <v>16.2</v>
      </c>
      <c r="AB162" s="60"/>
    </row>
    <row r="163" spans="1:28" x14ac:dyDescent="0.3">
      <c r="A163" s="1" t="e">
        <v>#REF!</v>
      </c>
      <c r="B163" s="63">
        <v>227</v>
      </c>
      <c r="C163" s="63">
        <v>493478.459027</v>
      </c>
      <c r="D163" s="63">
        <v>5180856.1175499903</v>
      </c>
      <c r="E163" s="63">
        <v>3</v>
      </c>
      <c r="F163" s="63" t="s">
        <v>17</v>
      </c>
      <c r="G163" s="63" t="s">
        <v>1888</v>
      </c>
      <c r="H163" s="60">
        <v>9</v>
      </c>
      <c r="I163" s="60">
        <v>10</v>
      </c>
      <c r="J163" s="60" t="s">
        <v>53</v>
      </c>
      <c r="K163" s="60" t="s">
        <v>29</v>
      </c>
      <c r="L163" s="60">
        <v>121</v>
      </c>
      <c r="M163" s="60">
        <v>153</v>
      </c>
      <c r="N163" s="60">
        <v>32</v>
      </c>
      <c r="O163" s="60">
        <v>32</v>
      </c>
      <c r="P163" s="60">
        <v>233</v>
      </c>
      <c r="Q163" s="60">
        <v>362.38</v>
      </c>
      <c r="R163" s="60">
        <v>298.03999999999996</v>
      </c>
      <c r="S163" s="62">
        <v>21.587706348141204</v>
      </c>
      <c r="T163" s="60">
        <v>1.35</v>
      </c>
      <c r="U163" s="61">
        <f t="shared" si="6"/>
        <v>183.21768355735676</v>
      </c>
      <c r="V163" s="62">
        <f t="shared" si="7"/>
        <v>1.6266988765126362</v>
      </c>
      <c r="W163" s="60">
        <v>9</v>
      </c>
      <c r="X163" s="60" t="s">
        <v>53</v>
      </c>
      <c r="Y163" s="60">
        <f t="shared" si="8"/>
        <v>0</v>
      </c>
      <c r="Z163" s="60">
        <v>7.01</v>
      </c>
      <c r="AA163" s="60">
        <v>3.3</v>
      </c>
      <c r="AB163" s="60"/>
    </row>
    <row r="164" spans="1:28" x14ac:dyDescent="0.3">
      <c r="A164" s="1" t="e">
        <v>#REF!</v>
      </c>
      <c r="B164" s="63">
        <v>249</v>
      </c>
      <c r="C164" s="63">
        <v>493445.578717998</v>
      </c>
      <c r="D164" s="63">
        <v>5180889.9313700004</v>
      </c>
      <c r="E164" s="63">
        <v>1</v>
      </c>
      <c r="F164" s="63" t="s">
        <v>17</v>
      </c>
      <c r="G164" s="63" t="s">
        <v>1889</v>
      </c>
      <c r="H164" s="60">
        <v>9</v>
      </c>
      <c r="I164" s="60">
        <v>11</v>
      </c>
      <c r="J164" s="60" t="s">
        <v>58</v>
      </c>
      <c r="K164" s="60" t="s">
        <v>16</v>
      </c>
      <c r="L164" s="60">
        <v>0</v>
      </c>
      <c r="M164" s="60">
        <v>18</v>
      </c>
      <c r="N164" s="60">
        <v>18</v>
      </c>
      <c r="O164" s="60">
        <v>18</v>
      </c>
      <c r="P164" s="60">
        <v>248</v>
      </c>
      <c r="Q164" s="60">
        <v>165.94</v>
      </c>
      <c r="R164" s="60">
        <v>143.61000000000001</v>
      </c>
      <c r="S164" s="62">
        <v>15.549056472390491</v>
      </c>
      <c r="T164" s="60">
        <v>1.35</v>
      </c>
      <c r="U164" s="61">
        <f t="shared" si="6"/>
        <v>103.05994700101319</v>
      </c>
      <c r="V164" s="62">
        <f t="shared" si="7"/>
        <v>1.3934608369106591</v>
      </c>
      <c r="W164" s="60">
        <v>9</v>
      </c>
      <c r="X164" s="60" t="s">
        <v>58</v>
      </c>
      <c r="Y164" s="60">
        <f t="shared" si="8"/>
        <v>0</v>
      </c>
      <c r="Z164" s="60">
        <v>4.12</v>
      </c>
      <c r="AA164" s="60">
        <v>172.1</v>
      </c>
      <c r="AB164" s="60"/>
    </row>
    <row r="165" spans="1:28" x14ac:dyDescent="0.3">
      <c r="A165" s="1" t="e">
        <v>#REF!</v>
      </c>
      <c r="B165" s="63">
        <v>249</v>
      </c>
      <c r="C165" s="63">
        <v>493445.578717998</v>
      </c>
      <c r="D165" s="63">
        <v>5180889.9313700004</v>
      </c>
      <c r="E165" s="63">
        <v>1</v>
      </c>
      <c r="F165" s="63" t="s">
        <v>17</v>
      </c>
      <c r="G165" s="63" t="s">
        <v>1890</v>
      </c>
      <c r="H165" s="60">
        <v>9</v>
      </c>
      <c r="I165" s="60">
        <v>11</v>
      </c>
      <c r="J165" s="60" t="s">
        <v>58</v>
      </c>
      <c r="K165" s="60" t="s">
        <v>36</v>
      </c>
      <c r="L165" s="60">
        <v>18</v>
      </c>
      <c r="M165" s="60">
        <v>43</v>
      </c>
      <c r="N165" s="60">
        <v>25</v>
      </c>
      <c r="O165" s="60">
        <v>25</v>
      </c>
      <c r="P165" s="60">
        <v>249</v>
      </c>
      <c r="Q165" s="60">
        <v>235.36</v>
      </c>
      <c r="R165" s="60">
        <v>201.59000000000003</v>
      </c>
      <c r="S165" s="62">
        <v>16.751823007093595</v>
      </c>
      <c r="T165" s="60">
        <v>1.35</v>
      </c>
      <c r="U165" s="61">
        <f t="shared" si="6"/>
        <v>143.13881527918497</v>
      </c>
      <c r="V165" s="62">
        <f t="shared" si="7"/>
        <v>1.4083531403191301</v>
      </c>
      <c r="W165" s="60">
        <v>9</v>
      </c>
      <c r="X165" s="60" t="s">
        <v>58</v>
      </c>
      <c r="Y165" s="60">
        <f t="shared" si="8"/>
        <v>0</v>
      </c>
      <c r="Z165" s="60">
        <v>5.0199999999999996</v>
      </c>
      <c r="AA165" s="60">
        <v>120.2</v>
      </c>
      <c r="AB165" s="60"/>
    </row>
    <row r="166" spans="1:28" x14ac:dyDescent="0.3">
      <c r="A166" s="1" t="e">
        <v>#REF!</v>
      </c>
      <c r="B166" s="63">
        <v>249</v>
      </c>
      <c r="C166" s="63">
        <v>493445.578717998</v>
      </c>
      <c r="D166" s="63">
        <v>5180889.9313700004</v>
      </c>
      <c r="E166" s="63">
        <v>1</v>
      </c>
      <c r="F166" s="63" t="s">
        <v>17</v>
      </c>
      <c r="G166" s="63" t="s">
        <v>1891</v>
      </c>
      <c r="H166" s="60">
        <v>9</v>
      </c>
      <c r="I166" s="60">
        <v>11</v>
      </c>
      <c r="J166" s="60" t="s">
        <v>58</v>
      </c>
      <c r="K166" s="60" t="s">
        <v>37</v>
      </c>
      <c r="L166" s="60">
        <v>43</v>
      </c>
      <c r="M166" s="60">
        <v>76</v>
      </c>
      <c r="N166" s="60">
        <v>33</v>
      </c>
      <c r="O166" s="60">
        <v>33</v>
      </c>
      <c r="P166" s="60">
        <v>250</v>
      </c>
      <c r="Q166" s="60">
        <v>321.49</v>
      </c>
      <c r="R166" s="60">
        <v>252.62</v>
      </c>
      <c r="S166" s="62">
        <v>27.262291188346133</v>
      </c>
      <c r="T166" s="60">
        <v>1.35</v>
      </c>
      <c r="U166" s="61">
        <f t="shared" si="6"/>
        <v>188.94323616852415</v>
      </c>
      <c r="V166" s="62">
        <f t="shared" si="7"/>
        <v>1.3370153127613451</v>
      </c>
      <c r="W166" s="60">
        <v>9</v>
      </c>
      <c r="X166" s="60" t="s">
        <v>58</v>
      </c>
      <c r="Y166" s="60">
        <f t="shared" si="8"/>
        <v>0</v>
      </c>
      <c r="Z166" s="60">
        <v>5.56</v>
      </c>
      <c r="AA166" s="60">
        <v>88.8</v>
      </c>
      <c r="AB166" s="60"/>
    </row>
    <row r="167" spans="1:28" x14ac:dyDescent="0.3">
      <c r="A167" s="1" t="e">
        <v>#REF!</v>
      </c>
      <c r="B167" s="63">
        <v>249</v>
      </c>
      <c r="C167" s="63">
        <v>493445.578717998</v>
      </c>
      <c r="D167" s="63">
        <v>5180889.9313700004</v>
      </c>
      <c r="E167" s="63">
        <v>1</v>
      </c>
      <c r="F167" s="63" t="s">
        <v>17</v>
      </c>
      <c r="G167" s="63" t="s">
        <v>1892</v>
      </c>
      <c r="H167" s="60">
        <v>9</v>
      </c>
      <c r="I167" s="60">
        <v>11</v>
      </c>
      <c r="J167" s="60" t="s">
        <v>58</v>
      </c>
      <c r="K167" s="60" t="s">
        <v>59</v>
      </c>
      <c r="L167" s="60">
        <v>76</v>
      </c>
      <c r="M167" s="60">
        <v>99</v>
      </c>
      <c r="N167" s="60">
        <v>23</v>
      </c>
      <c r="O167" s="60">
        <v>23</v>
      </c>
      <c r="P167" s="60">
        <v>251</v>
      </c>
      <c r="Q167" s="60">
        <v>236.5</v>
      </c>
      <c r="R167" s="60">
        <v>182.33999999999997</v>
      </c>
      <c r="S167" s="62">
        <v>29.702753098607015</v>
      </c>
      <c r="T167" s="60">
        <v>1.35</v>
      </c>
      <c r="U167" s="61">
        <f t="shared" si="6"/>
        <v>131.68771005685016</v>
      </c>
      <c r="V167" s="62">
        <f t="shared" si="7"/>
        <v>1.3846394619610516</v>
      </c>
      <c r="W167" s="60">
        <v>9</v>
      </c>
      <c r="X167" s="60" t="s">
        <v>58</v>
      </c>
      <c r="Y167" s="60">
        <f t="shared" si="8"/>
        <v>0</v>
      </c>
      <c r="Z167" s="60">
        <v>5.81</v>
      </c>
      <c r="AA167" s="60">
        <v>74.5</v>
      </c>
      <c r="AB167" s="60"/>
    </row>
    <row r="168" spans="1:28" x14ac:dyDescent="0.3">
      <c r="A168" s="1" t="e">
        <v>#REF!</v>
      </c>
      <c r="B168" s="63">
        <v>249</v>
      </c>
      <c r="C168" s="63">
        <v>493445.578717998</v>
      </c>
      <c r="D168" s="63">
        <v>5180889.9313700004</v>
      </c>
      <c r="E168" s="63">
        <v>1</v>
      </c>
      <c r="F168" s="63" t="s">
        <v>17</v>
      </c>
      <c r="G168" s="63" t="s">
        <v>1893</v>
      </c>
      <c r="H168" s="60">
        <v>9</v>
      </c>
      <c r="I168" s="60">
        <v>11</v>
      </c>
      <c r="J168" s="60" t="s">
        <v>58</v>
      </c>
      <c r="K168" s="60" t="s">
        <v>60</v>
      </c>
      <c r="L168" s="60">
        <v>99</v>
      </c>
      <c r="M168" s="60">
        <v>115</v>
      </c>
      <c r="N168" s="60">
        <v>16</v>
      </c>
      <c r="O168" s="60">
        <v>16</v>
      </c>
      <c r="P168" s="60">
        <v>252</v>
      </c>
      <c r="Q168" s="60">
        <v>189.48000000000002</v>
      </c>
      <c r="R168" s="60">
        <v>150.19</v>
      </c>
      <c r="S168" s="62">
        <v>26.160197083694005</v>
      </c>
      <c r="T168" s="60">
        <v>1.35</v>
      </c>
      <c r="U168" s="61">
        <f t="shared" si="6"/>
        <v>91.608841778678382</v>
      </c>
      <c r="V168" s="62">
        <f t="shared" si="7"/>
        <v>1.6394705694768008</v>
      </c>
      <c r="W168" s="60">
        <v>9</v>
      </c>
      <c r="X168" s="60" t="s">
        <v>58</v>
      </c>
      <c r="Y168" s="60">
        <f t="shared" si="8"/>
        <v>0</v>
      </c>
      <c r="Z168" s="60">
        <v>5.98</v>
      </c>
      <c r="AA168" s="60">
        <v>64.599999999999994</v>
      </c>
      <c r="AB168" s="60"/>
    </row>
    <row r="169" spans="1:28" x14ac:dyDescent="0.3">
      <c r="A169" s="1" t="e">
        <v>#REF!</v>
      </c>
      <c r="B169" s="63">
        <v>249</v>
      </c>
      <c r="C169" s="63">
        <v>493445.578717998</v>
      </c>
      <c r="D169" s="63">
        <v>5180889.9313700004</v>
      </c>
      <c r="E169" s="63">
        <v>1</v>
      </c>
      <c r="F169" s="63" t="s">
        <v>17</v>
      </c>
      <c r="G169" s="63" t="s">
        <v>1894</v>
      </c>
      <c r="H169" s="60">
        <v>9</v>
      </c>
      <c r="I169" s="60">
        <v>11</v>
      </c>
      <c r="J169" s="60" t="s">
        <v>58</v>
      </c>
      <c r="K169" s="60" t="s">
        <v>61</v>
      </c>
      <c r="L169" s="60">
        <v>115</v>
      </c>
      <c r="M169" s="60">
        <v>127</v>
      </c>
      <c r="N169" s="60">
        <v>12</v>
      </c>
      <c r="O169" s="60">
        <v>12</v>
      </c>
      <c r="P169" s="60">
        <v>253</v>
      </c>
      <c r="Q169" s="60">
        <v>142.25</v>
      </c>
      <c r="R169" s="60">
        <v>117.78999999999999</v>
      </c>
      <c r="S169" s="62">
        <v>20.765769589948221</v>
      </c>
      <c r="T169" s="60">
        <v>1.35</v>
      </c>
      <c r="U169" s="61">
        <f t="shared" si="6"/>
        <v>68.70663133400879</v>
      </c>
      <c r="V169" s="62">
        <f t="shared" si="7"/>
        <v>1.7143905575486371</v>
      </c>
      <c r="W169" s="60">
        <v>9</v>
      </c>
      <c r="X169" s="60" t="s">
        <v>58</v>
      </c>
      <c r="Y169" s="60">
        <f t="shared" si="8"/>
        <v>0</v>
      </c>
      <c r="Z169" s="60">
        <v>6.01</v>
      </c>
      <c r="AA169" s="60">
        <v>63</v>
      </c>
      <c r="AB169" s="60"/>
    </row>
    <row r="170" spans="1:28" x14ac:dyDescent="0.3">
      <c r="A170" s="1" t="e">
        <v>#REF!</v>
      </c>
      <c r="B170" s="63">
        <v>249</v>
      </c>
      <c r="C170" s="63">
        <v>493445.578717998</v>
      </c>
      <c r="D170" s="63">
        <v>5180889.9313700004</v>
      </c>
      <c r="E170" s="63">
        <v>1</v>
      </c>
      <c r="F170" s="63" t="s">
        <v>17</v>
      </c>
      <c r="G170" s="63" t="s">
        <v>1895</v>
      </c>
      <c r="H170" s="60">
        <v>9</v>
      </c>
      <c r="I170" s="60">
        <v>11</v>
      </c>
      <c r="J170" s="60" t="s">
        <v>58</v>
      </c>
      <c r="K170" s="60" t="s">
        <v>54</v>
      </c>
      <c r="L170" s="60">
        <v>127</v>
      </c>
      <c r="M170" s="60">
        <v>149</v>
      </c>
      <c r="N170" s="60">
        <v>22</v>
      </c>
      <c r="O170" s="60">
        <v>22</v>
      </c>
      <c r="P170" s="60">
        <v>254</v>
      </c>
      <c r="Q170" s="60">
        <v>262.57</v>
      </c>
      <c r="R170" s="60">
        <v>217.21000000000004</v>
      </c>
      <c r="S170" s="62">
        <v>20.883016435707358</v>
      </c>
      <c r="T170" s="60">
        <v>1.35</v>
      </c>
      <c r="U170" s="61">
        <f t="shared" si="6"/>
        <v>125.96215744568278</v>
      </c>
      <c r="V170" s="62">
        <f t="shared" si="7"/>
        <v>1.7244067933154053</v>
      </c>
      <c r="W170" s="60">
        <v>9</v>
      </c>
      <c r="X170" s="60" t="s">
        <v>58</v>
      </c>
      <c r="Y170" s="60">
        <f t="shared" si="8"/>
        <v>0</v>
      </c>
      <c r="Z170" s="60">
        <v>5.87</v>
      </c>
      <c r="AA170" s="60">
        <v>70.8</v>
      </c>
      <c r="AB170" s="60"/>
    </row>
    <row r="171" spans="1:28" x14ac:dyDescent="0.3">
      <c r="A171" s="1" t="e">
        <v>#REF!</v>
      </c>
      <c r="B171" s="63">
        <v>27</v>
      </c>
      <c r="C171" s="63">
        <v>493502.30170800001</v>
      </c>
      <c r="D171" s="63">
        <v>5180616.15558</v>
      </c>
      <c r="E171" s="63">
        <v>2</v>
      </c>
      <c r="F171" s="63" t="s">
        <v>15</v>
      </c>
      <c r="G171" s="63" t="s">
        <v>1896</v>
      </c>
      <c r="H171" s="60">
        <v>10</v>
      </c>
      <c r="I171" s="60">
        <v>2</v>
      </c>
      <c r="J171" s="60" t="s">
        <v>15</v>
      </c>
      <c r="K171" s="60" t="s">
        <v>16</v>
      </c>
      <c r="L171" s="60">
        <v>0</v>
      </c>
      <c r="M171" s="60">
        <v>24</v>
      </c>
      <c r="N171" s="60">
        <v>24</v>
      </c>
      <c r="O171" s="60">
        <v>24</v>
      </c>
      <c r="P171" s="60">
        <v>26</v>
      </c>
      <c r="Q171" s="60">
        <v>205.16</v>
      </c>
      <c r="R171" s="60">
        <v>181.48999999999998</v>
      </c>
      <c r="S171" s="62">
        <v>13.042040883795261</v>
      </c>
      <c r="T171" s="60">
        <v>1.35</v>
      </c>
      <c r="U171" s="61">
        <f t="shared" si="6"/>
        <v>137.41326266801758</v>
      </c>
      <c r="V171" s="62">
        <f t="shared" si="7"/>
        <v>1.3207604308069536</v>
      </c>
      <c r="W171" s="60">
        <v>10</v>
      </c>
      <c r="X171" s="60" t="s">
        <v>15</v>
      </c>
      <c r="Y171" s="60">
        <f t="shared" si="8"/>
        <v>0</v>
      </c>
      <c r="Z171" s="60">
        <v>4.29</v>
      </c>
      <c r="AA171" s="60">
        <v>146.9</v>
      </c>
      <c r="AB171" s="60"/>
    </row>
    <row r="172" spans="1:28" x14ac:dyDescent="0.3">
      <c r="A172" s="1" t="e">
        <v>#REF!</v>
      </c>
      <c r="B172" s="63">
        <v>27</v>
      </c>
      <c r="C172" s="63">
        <v>493502.30170800001</v>
      </c>
      <c r="D172" s="63">
        <v>5180616.15558</v>
      </c>
      <c r="E172" s="63">
        <v>2</v>
      </c>
      <c r="F172" s="63" t="s">
        <v>15</v>
      </c>
      <c r="G172" s="63" t="s">
        <v>1897</v>
      </c>
      <c r="H172" s="60">
        <v>10</v>
      </c>
      <c r="I172" s="60">
        <v>2</v>
      </c>
      <c r="J172" s="60" t="s">
        <v>15</v>
      </c>
      <c r="K172" s="60" t="s">
        <v>43</v>
      </c>
      <c r="L172" s="60">
        <v>24</v>
      </c>
      <c r="M172" s="60">
        <v>41</v>
      </c>
      <c r="N172" s="60">
        <v>17</v>
      </c>
      <c r="O172" s="60">
        <v>17</v>
      </c>
      <c r="P172" s="60">
        <v>27</v>
      </c>
      <c r="Q172" s="60">
        <v>156.51999999999998</v>
      </c>
      <c r="R172" s="60">
        <v>135.69999999999999</v>
      </c>
      <c r="S172" s="62">
        <v>15.342667649226231</v>
      </c>
      <c r="T172" s="60">
        <v>1.35</v>
      </c>
      <c r="U172" s="61">
        <f t="shared" si="6"/>
        <v>97.334394389845784</v>
      </c>
      <c r="V172" s="62">
        <f t="shared" si="7"/>
        <v>1.3941628840519773</v>
      </c>
      <c r="W172" s="60">
        <v>10</v>
      </c>
      <c r="X172" s="60" t="s">
        <v>15</v>
      </c>
      <c r="Y172" s="60">
        <f t="shared" si="8"/>
        <v>0</v>
      </c>
      <c r="Z172" s="60">
        <v>5.86</v>
      </c>
      <c r="AA172" s="60">
        <v>56.8</v>
      </c>
      <c r="AB172" s="60"/>
    </row>
    <row r="173" spans="1:28" x14ac:dyDescent="0.3">
      <c r="A173" s="1" t="e">
        <v>#REF!</v>
      </c>
      <c r="B173" s="63">
        <v>27</v>
      </c>
      <c r="C173" s="63">
        <v>493502.30170800001</v>
      </c>
      <c r="D173" s="63">
        <v>5180616.15558</v>
      </c>
      <c r="E173" s="63">
        <v>2</v>
      </c>
      <c r="F173" s="63" t="s">
        <v>15</v>
      </c>
      <c r="G173" s="63" t="s">
        <v>1898</v>
      </c>
      <c r="H173" s="60">
        <v>10</v>
      </c>
      <c r="I173" s="60">
        <v>2</v>
      </c>
      <c r="J173" s="60" t="s">
        <v>15</v>
      </c>
      <c r="K173" s="60" t="s">
        <v>36</v>
      </c>
      <c r="L173" s="60">
        <v>41</v>
      </c>
      <c r="M173" s="60">
        <v>62</v>
      </c>
      <c r="N173" s="60">
        <v>21</v>
      </c>
      <c r="O173" s="60">
        <v>21</v>
      </c>
      <c r="P173" s="60">
        <v>28</v>
      </c>
      <c r="Q173" s="60">
        <v>196.07</v>
      </c>
      <c r="R173" s="60">
        <v>167.88</v>
      </c>
      <c r="S173" s="62">
        <v>16.791756016202047</v>
      </c>
      <c r="T173" s="60">
        <v>1.35</v>
      </c>
      <c r="U173" s="61">
        <f t="shared" si="6"/>
        <v>120.23660483451538</v>
      </c>
      <c r="V173" s="62">
        <f t="shared" si="7"/>
        <v>1.3962470100603506</v>
      </c>
      <c r="W173" s="60">
        <v>10</v>
      </c>
      <c r="X173" s="60" t="s">
        <v>15</v>
      </c>
      <c r="Y173" s="60">
        <f t="shared" si="8"/>
        <v>0</v>
      </c>
      <c r="Z173" s="60">
        <v>6.14</v>
      </c>
      <c r="AA173" s="60">
        <v>40.700000000000003</v>
      </c>
      <c r="AB173" s="60"/>
    </row>
    <row r="174" spans="1:28" x14ac:dyDescent="0.3">
      <c r="A174" s="1" t="e">
        <v>#REF!</v>
      </c>
      <c r="B174" s="63">
        <v>27</v>
      </c>
      <c r="C174" s="63">
        <v>493502.30170800001</v>
      </c>
      <c r="D174" s="63">
        <v>5180616.15558</v>
      </c>
      <c r="E174" s="63">
        <v>2</v>
      </c>
      <c r="F174" s="63" t="s">
        <v>15</v>
      </c>
      <c r="G174" s="63" t="s">
        <v>1899</v>
      </c>
      <c r="H174" s="60">
        <v>10</v>
      </c>
      <c r="I174" s="60">
        <v>2</v>
      </c>
      <c r="J174" s="60" t="s">
        <v>15</v>
      </c>
      <c r="K174" s="60" t="s">
        <v>37</v>
      </c>
      <c r="L174" s="60">
        <v>62</v>
      </c>
      <c r="M174" s="60">
        <v>96</v>
      </c>
      <c r="N174" s="60">
        <v>34</v>
      </c>
      <c r="O174" s="60">
        <v>34</v>
      </c>
      <c r="P174" s="60">
        <v>29</v>
      </c>
      <c r="Q174" s="60">
        <v>310.44000000000005</v>
      </c>
      <c r="R174" s="60">
        <v>262.29999999999995</v>
      </c>
      <c r="S174" s="62">
        <v>18.353030880671028</v>
      </c>
      <c r="T174" s="60">
        <v>1.35</v>
      </c>
      <c r="U174" s="61">
        <f t="shared" si="6"/>
        <v>194.66878877969157</v>
      </c>
      <c r="V174" s="62">
        <f t="shared" si="7"/>
        <v>1.3474168183007871</v>
      </c>
      <c r="W174" s="60">
        <v>10</v>
      </c>
      <c r="X174" s="60" t="s">
        <v>15</v>
      </c>
      <c r="Y174" s="60">
        <f t="shared" si="8"/>
        <v>0</v>
      </c>
      <c r="Z174" s="60">
        <v>6.69</v>
      </c>
      <c r="AA174" s="60">
        <v>9.3000000000000007</v>
      </c>
      <c r="AB174" s="60"/>
    </row>
    <row r="175" spans="1:28" x14ac:dyDescent="0.3">
      <c r="A175" s="1" t="e">
        <v>#REF!</v>
      </c>
      <c r="B175" s="63">
        <v>27</v>
      </c>
      <c r="C175" s="63">
        <v>493502.30170800001</v>
      </c>
      <c r="D175" s="63">
        <v>5180616.15558</v>
      </c>
      <c r="E175" s="63">
        <v>2</v>
      </c>
      <c r="F175" s="63" t="s">
        <v>15</v>
      </c>
      <c r="G175" s="63" t="s">
        <v>1900</v>
      </c>
      <c r="H175" s="60">
        <v>10</v>
      </c>
      <c r="I175" s="60">
        <v>2</v>
      </c>
      <c r="J175" s="60" t="s">
        <v>15</v>
      </c>
      <c r="K175" s="60" t="s">
        <v>44</v>
      </c>
      <c r="L175" s="60">
        <v>96</v>
      </c>
      <c r="M175" s="60">
        <v>128</v>
      </c>
      <c r="N175" s="60">
        <v>32</v>
      </c>
      <c r="O175" s="60">
        <v>32</v>
      </c>
      <c r="P175" s="60">
        <v>30</v>
      </c>
      <c r="Q175" s="60">
        <v>293.07000000000005</v>
      </c>
      <c r="R175" s="60">
        <v>243.17</v>
      </c>
      <c r="S175" s="62">
        <v>20.520623432166822</v>
      </c>
      <c r="T175" s="60">
        <v>1.35</v>
      </c>
      <c r="U175" s="61">
        <f t="shared" si="6"/>
        <v>183.21768355735676</v>
      </c>
      <c r="V175" s="62">
        <f t="shared" si="7"/>
        <v>1.327219050468319</v>
      </c>
      <c r="W175" s="60">
        <v>10</v>
      </c>
      <c r="X175" s="60" t="s">
        <v>15</v>
      </c>
      <c r="Y175" s="60">
        <f t="shared" si="8"/>
        <v>0</v>
      </c>
      <c r="Z175" s="60">
        <v>7.51</v>
      </c>
      <c r="AA175" s="60">
        <v>-34.700000000000003</v>
      </c>
      <c r="AB175" s="60"/>
    </row>
    <row r="176" spans="1:28" x14ac:dyDescent="0.3">
      <c r="A176" s="1" t="e">
        <v>#REF!</v>
      </c>
      <c r="B176" s="63">
        <v>27</v>
      </c>
      <c r="C176" s="63">
        <v>493502.30170800001</v>
      </c>
      <c r="D176" s="63">
        <v>5180616.15558</v>
      </c>
      <c r="E176" s="63">
        <v>2</v>
      </c>
      <c r="F176" s="63" t="s">
        <v>15</v>
      </c>
      <c r="G176" s="63" t="s">
        <v>1901</v>
      </c>
      <c r="H176" s="60">
        <v>10</v>
      </c>
      <c r="I176" s="60">
        <v>2</v>
      </c>
      <c r="J176" s="60" t="s">
        <v>15</v>
      </c>
      <c r="K176" s="60" t="s">
        <v>62</v>
      </c>
      <c r="L176" s="60">
        <v>128</v>
      </c>
      <c r="M176" s="60">
        <v>153</v>
      </c>
      <c r="N176" s="60">
        <v>25</v>
      </c>
      <c r="O176" s="60">
        <v>21</v>
      </c>
      <c r="P176" s="60">
        <v>31</v>
      </c>
      <c r="Q176" s="60">
        <v>201.07</v>
      </c>
      <c r="R176" s="60">
        <v>163.39999999999998</v>
      </c>
      <c r="S176" s="62">
        <v>23.053855569155459</v>
      </c>
      <c r="T176" s="60">
        <v>1.35</v>
      </c>
      <c r="U176" s="61">
        <f t="shared" si="6"/>
        <v>120.23660483451538</v>
      </c>
      <c r="V176" s="62">
        <f t="shared" si="7"/>
        <v>1.3589871422674604</v>
      </c>
      <c r="W176" s="60">
        <v>10</v>
      </c>
      <c r="X176" s="60" t="s">
        <v>15</v>
      </c>
      <c r="Y176" s="60">
        <f t="shared" si="8"/>
        <v>0</v>
      </c>
      <c r="Z176" s="60">
        <v>7.65</v>
      </c>
      <c r="AA176" s="60">
        <v>-42.2</v>
      </c>
      <c r="AB176" s="60"/>
    </row>
    <row r="177" spans="1:28" x14ac:dyDescent="0.3">
      <c r="A177" s="1" t="e">
        <v>#REF!</v>
      </c>
      <c r="B177" s="63">
        <v>75</v>
      </c>
      <c r="C177" s="63">
        <v>493488.02278900001</v>
      </c>
      <c r="D177" s="63">
        <v>5180680.5309100002</v>
      </c>
      <c r="E177" s="63">
        <v>6</v>
      </c>
      <c r="F177" s="63" t="s">
        <v>17</v>
      </c>
      <c r="G177" s="63" t="s">
        <v>1902</v>
      </c>
      <c r="H177" s="60">
        <v>10</v>
      </c>
      <c r="I177" s="60">
        <v>4</v>
      </c>
      <c r="J177" s="60" t="s">
        <v>33</v>
      </c>
      <c r="K177" s="60" t="s">
        <v>16</v>
      </c>
      <c r="L177" s="60">
        <v>0</v>
      </c>
      <c r="M177" s="60">
        <v>18</v>
      </c>
      <c r="N177" s="60">
        <v>18</v>
      </c>
      <c r="O177" s="60">
        <v>18</v>
      </c>
      <c r="P177" s="60">
        <v>81</v>
      </c>
      <c r="Q177" s="60">
        <v>149.91000000000003</v>
      </c>
      <c r="R177" s="60">
        <v>130.05000000000001</v>
      </c>
      <c r="S177" s="62">
        <v>15.271049596309123</v>
      </c>
      <c r="T177" s="60">
        <v>1.35</v>
      </c>
      <c r="U177" s="61">
        <f t="shared" si="6"/>
        <v>103.05994700101319</v>
      </c>
      <c r="V177" s="62">
        <f t="shared" si="7"/>
        <v>1.2618869287670165</v>
      </c>
      <c r="W177" s="60">
        <v>10</v>
      </c>
      <c r="X177" s="60" t="s">
        <v>33</v>
      </c>
      <c r="Y177" s="60">
        <f t="shared" si="8"/>
        <v>0</v>
      </c>
      <c r="Z177" s="60">
        <v>4.3600000000000003</v>
      </c>
      <c r="AA177" s="60">
        <v>142.9</v>
      </c>
      <c r="AB177" s="60"/>
    </row>
    <row r="178" spans="1:28" x14ac:dyDescent="0.3">
      <c r="A178" s="1" t="e">
        <v>#REF!</v>
      </c>
      <c r="B178" s="63">
        <v>75</v>
      </c>
      <c r="C178" s="63">
        <v>493488.02278900001</v>
      </c>
      <c r="D178" s="63">
        <v>5180680.5309100002</v>
      </c>
      <c r="E178" s="63">
        <v>6</v>
      </c>
      <c r="F178" s="63" t="s">
        <v>17</v>
      </c>
      <c r="G178" s="63" t="s">
        <v>1903</v>
      </c>
      <c r="H178" s="60">
        <v>10</v>
      </c>
      <c r="I178" s="60">
        <v>4</v>
      </c>
      <c r="J178" s="60" t="s">
        <v>33</v>
      </c>
      <c r="K178" s="60" t="s">
        <v>24</v>
      </c>
      <c r="L178" s="60">
        <v>18</v>
      </c>
      <c r="M178" s="60">
        <v>31</v>
      </c>
      <c r="N178" s="60">
        <v>13</v>
      </c>
      <c r="O178" s="60">
        <v>13</v>
      </c>
      <c r="P178" s="60">
        <v>82</v>
      </c>
      <c r="Q178" s="60">
        <v>110.65000000000002</v>
      </c>
      <c r="R178" s="60">
        <v>91.600000000000009</v>
      </c>
      <c r="S178" s="62">
        <v>20.796943231441059</v>
      </c>
      <c r="T178" s="60">
        <v>1.35</v>
      </c>
      <c r="U178" s="61">
        <f t="shared" si="6"/>
        <v>74.432183945176192</v>
      </c>
      <c r="V178" s="62">
        <f t="shared" si="7"/>
        <v>1.2306504410440107</v>
      </c>
      <c r="W178" s="60">
        <v>10</v>
      </c>
      <c r="X178" s="60" t="s">
        <v>33</v>
      </c>
      <c r="Y178" s="60">
        <f t="shared" si="8"/>
        <v>0</v>
      </c>
      <c r="Z178" s="60">
        <v>5.56</v>
      </c>
      <c r="AA178" s="60">
        <v>73.3</v>
      </c>
      <c r="AB178" s="60"/>
    </row>
    <row r="179" spans="1:28" x14ac:dyDescent="0.3">
      <c r="A179" s="1" t="e">
        <v>#REF!</v>
      </c>
      <c r="B179" s="63">
        <v>75</v>
      </c>
      <c r="C179" s="63">
        <v>493488.02278900001</v>
      </c>
      <c r="D179" s="63">
        <v>5180680.5309100002</v>
      </c>
      <c r="E179" s="63">
        <v>6</v>
      </c>
      <c r="F179" s="63" t="s">
        <v>17</v>
      </c>
      <c r="G179" s="63" t="s">
        <v>1904</v>
      </c>
      <c r="H179" s="60">
        <v>10</v>
      </c>
      <c r="I179" s="60">
        <v>4</v>
      </c>
      <c r="J179" s="60" t="s">
        <v>33</v>
      </c>
      <c r="K179" s="60" t="s">
        <v>25</v>
      </c>
      <c r="L179" s="60">
        <v>31</v>
      </c>
      <c r="M179" s="60">
        <v>54</v>
      </c>
      <c r="N179" s="60">
        <v>23</v>
      </c>
      <c r="O179" s="60">
        <v>23</v>
      </c>
      <c r="P179" s="60">
        <v>83</v>
      </c>
      <c r="Q179" s="60">
        <v>178.35000000000002</v>
      </c>
      <c r="R179" s="60">
        <v>144.07</v>
      </c>
      <c r="S179" s="62">
        <v>23.793989033108929</v>
      </c>
      <c r="T179" s="60">
        <v>1.35</v>
      </c>
      <c r="U179" s="61">
        <f t="shared" si="6"/>
        <v>131.68771005685016</v>
      </c>
      <c r="V179" s="62">
        <f t="shared" si="7"/>
        <v>1.094027680622621</v>
      </c>
      <c r="W179" s="60">
        <v>10</v>
      </c>
      <c r="X179" s="60" t="s">
        <v>33</v>
      </c>
      <c r="Y179" s="60">
        <f t="shared" si="8"/>
        <v>0</v>
      </c>
      <c r="Z179" s="60">
        <v>6.22</v>
      </c>
      <c r="AA179" s="60">
        <v>34.9</v>
      </c>
      <c r="AB179" s="60"/>
    </row>
    <row r="180" spans="1:28" x14ac:dyDescent="0.3">
      <c r="A180" s="1" t="e">
        <v>#REF!</v>
      </c>
      <c r="B180" s="63">
        <v>75</v>
      </c>
      <c r="C180" s="63">
        <v>493488.02278900001</v>
      </c>
      <c r="D180" s="63">
        <v>5180680.5309100002</v>
      </c>
      <c r="E180" s="63">
        <v>6</v>
      </c>
      <c r="F180" s="63" t="s">
        <v>17</v>
      </c>
      <c r="G180" s="63" t="s">
        <v>1905</v>
      </c>
      <c r="H180" s="60">
        <v>10</v>
      </c>
      <c r="I180" s="60">
        <v>4</v>
      </c>
      <c r="J180" s="60" t="s">
        <v>33</v>
      </c>
      <c r="K180" s="60" t="s">
        <v>63</v>
      </c>
      <c r="L180" s="60">
        <v>54</v>
      </c>
      <c r="M180" s="60">
        <v>72</v>
      </c>
      <c r="N180" s="60">
        <v>18</v>
      </c>
      <c r="O180" s="60">
        <v>18</v>
      </c>
      <c r="P180" s="60">
        <v>84</v>
      </c>
      <c r="Q180" s="60">
        <v>164.29</v>
      </c>
      <c r="R180" s="60">
        <v>135.6</v>
      </c>
      <c r="S180" s="62">
        <v>21.157817109144542</v>
      </c>
      <c r="T180" s="60">
        <v>1.35</v>
      </c>
      <c r="U180" s="61">
        <f t="shared" si="6"/>
        <v>103.05994700101319</v>
      </c>
      <c r="V180" s="62">
        <f t="shared" si="7"/>
        <v>1.3157390814364276</v>
      </c>
      <c r="W180" s="60">
        <v>10</v>
      </c>
      <c r="X180" s="60" t="s">
        <v>33</v>
      </c>
      <c r="Y180" s="60">
        <f t="shared" si="8"/>
        <v>0</v>
      </c>
      <c r="Z180" s="60">
        <v>6.44</v>
      </c>
      <c r="AA180" s="60">
        <v>22.1</v>
      </c>
      <c r="AB180" s="60"/>
    </row>
    <row r="181" spans="1:28" x14ac:dyDescent="0.3">
      <c r="A181" s="1" t="e">
        <v>#REF!</v>
      </c>
      <c r="B181" s="63">
        <v>75</v>
      </c>
      <c r="C181" s="63">
        <v>493488.02278900001</v>
      </c>
      <c r="D181" s="63">
        <v>5180680.5309100002</v>
      </c>
      <c r="E181" s="63">
        <v>6</v>
      </c>
      <c r="F181" s="63" t="s">
        <v>17</v>
      </c>
      <c r="G181" s="63" t="s">
        <v>1906</v>
      </c>
      <c r="H181" s="60">
        <v>10</v>
      </c>
      <c r="I181" s="60">
        <v>4</v>
      </c>
      <c r="J181" s="60" t="s">
        <v>33</v>
      </c>
      <c r="K181" s="60" t="s">
        <v>26</v>
      </c>
      <c r="L181" s="60">
        <v>72</v>
      </c>
      <c r="M181" s="60">
        <v>95</v>
      </c>
      <c r="N181" s="60">
        <v>23</v>
      </c>
      <c r="O181" s="60">
        <v>23</v>
      </c>
      <c r="P181" s="60">
        <v>85</v>
      </c>
      <c r="Q181" s="60">
        <v>243.53000000000003</v>
      </c>
      <c r="R181" s="60">
        <v>200.98000000000002</v>
      </c>
      <c r="S181" s="62">
        <v>21.171260821972339</v>
      </c>
      <c r="T181" s="60">
        <v>1.35</v>
      </c>
      <c r="U181" s="61">
        <f t="shared" si="6"/>
        <v>131.68771005685016</v>
      </c>
      <c r="V181" s="62">
        <f t="shared" si="7"/>
        <v>1.5261864597177373</v>
      </c>
      <c r="W181" s="60">
        <v>10</v>
      </c>
      <c r="X181" s="60" t="s">
        <v>33</v>
      </c>
      <c r="Y181" s="60">
        <f t="shared" si="8"/>
        <v>0</v>
      </c>
      <c r="Z181" s="60">
        <v>6.49</v>
      </c>
      <c r="AA181" s="60">
        <v>20.5</v>
      </c>
      <c r="AB181" s="60"/>
    </row>
    <row r="182" spans="1:28" x14ac:dyDescent="0.3">
      <c r="A182" s="1" t="e">
        <v>#REF!</v>
      </c>
      <c r="B182" s="63">
        <v>75</v>
      </c>
      <c r="C182" s="63">
        <v>493488.02278900001</v>
      </c>
      <c r="D182" s="63">
        <v>5180680.5309100002</v>
      </c>
      <c r="E182" s="63">
        <v>6</v>
      </c>
      <c r="F182" s="63" t="s">
        <v>17</v>
      </c>
      <c r="G182" s="63" t="s">
        <v>1907</v>
      </c>
      <c r="H182" s="60">
        <v>10</v>
      </c>
      <c r="I182" s="60">
        <v>4</v>
      </c>
      <c r="J182" s="60" t="s">
        <v>33</v>
      </c>
      <c r="K182" s="60" t="s">
        <v>20</v>
      </c>
      <c r="L182" s="60">
        <v>95</v>
      </c>
      <c r="M182" s="60">
        <v>132</v>
      </c>
      <c r="N182" s="60">
        <v>37</v>
      </c>
      <c r="O182" s="60">
        <v>38</v>
      </c>
      <c r="P182" s="60">
        <v>86</v>
      </c>
      <c r="Q182" s="60">
        <v>418.97999999999996</v>
      </c>
      <c r="R182" s="60">
        <v>340.34999999999997</v>
      </c>
      <c r="S182" s="62">
        <v>23.102688408990744</v>
      </c>
      <c r="T182" s="60">
        <v>1.35</v>
      </c>
      <c r="U182" s="61">
        <f t="shared" si="6"/>
        <v>217.57099922436115</v>
      </c>
      <c r="V182" s="62">
        <f t="shared" si="7"/>
        <v>1.5643169411977929</v>
      </c>
      <c r="W182" s="60">
        <v>10</v>
      </c>
      <c r="X182" s="60" t="s">
        <v>33</v>
      </c>
      <c r="Y182" s="60">
        <f t="shared" si="8"/>
        <v>0</v>
      </c>
      <c r="Z182" s="60">
        <v>6.64</v>
      </c>
      <c r="AA182" s="60">
        <v>12.1</v>
      </c>
      <c r="AB182" s="60"/>
    </row>
    <row r="183" spans="1:28" x14ac:dyDescent="0.3">
      <c r="A183" s="1" t="e">
        <v>#REF!</v>
      </c>
      <c r="B183" s="63">
        <v>75</v>
      </c>
      <c r="C183" s="63">
        <v>493488.02278900001</v>
      </c>
      <c r="D183" s="63">
        <v>5180680.5309100002</v>
      </c>
      <c r="E183" s="63">
        <v>6</v>
      </c>
      <c r="F183" s="63" t="s">
        <v>17</v>
      </c>
      <c r="G183" s="63" t="s">
        <v>1908</v>
      </c>
      <c r="H183" s="60">
        <v>10</v>
      </c>
      <c r="I183" s="60">
        <v>4</v>
      </c>
      <c r="J183" s="60" t="s">
        <v>33</v>
      </c>
      <c r="K183" s="60" t="s">
        <v>21</v>
      </c>
      <c r="L183" s="60">
        <v>132</v>
      </c>
      <c r="M183" s="60">
        <v>152</v>
      </c>
      <c r="N183" s="60">
        <v>20</v>
      </c>
      <c r="O183" s="60">
        <v>20</v>
      </c>
      <c r="P183" s="60">
        <v>87</v>
      </c>
      <c r="Q183" s="60">
        <v>222.66000000000003</v>
      </c>
      <c r="R183" s="60">
        <v>178.94</v>
      </c>
      <c r="S183" s="62">
        <v>24.432770761149001</v>
      </c>
      <c r="T183" s="60">
        <v>1.35</v>
      </c>
      <c r="U183" s="61">
        <f t="shared" si="6"/>
        <v>114.51105222334797</v>
      </c>
      <c r="V183" s="62">
        <f t="shared" si="7"/>
        <v>1.5626439241077503</v>
      </c>
      <c r="W183" s="60">
        <v>10</v>
      </c>
      <c r="X183" s="60" t="s">
        <v>33</v>
      </c>
      <c r="Y183" s="60">
        <f t="shared" si="8"/>
        <v>0</v>
      </c>
      <c r="Z183" s="60">
        <v>6.76</v>
      </c>
      <c r="AA183" s="60">
        <v>4.9000000000000004</v>
      </c>
      <c r="AB183" s="60"/>
    </row>
    <row r="184" spans="1:28" x14ac:dyDescent="0.3">
      <c r="A184" s="72" t="e">
        <v>#REF!</v>
      </c>
      <c r="B184" s="66">
        <v>153</v>
      </c>
      <c r="C184" s="66">
        <v>493478.50785200001</v>
      </c>
      <c r="D184" s="66">
        <v>5180775.8840899803</v>
      </c>
      <c r="E184" s="66">
        <v>4</v>
      </c>
      <c r="F184" s="66" t="s">
        <v>17</v>
      </c>
      <c r="G184" s="66" t="s">
        <v>1909</v>
      </c>
      <c r="H184" s="67">
        <v>10</v>
      </c>
      <c r="I184" s="67">
        <v>7</v>
      </c>
      <c r="J184" s="67" t="s">
        <v>47</v>
      </c>
      <c r="K184" s="67" t="s">
        <v>16</v>
      </c>
      <c r="L184" s="67">
        <v>0</v>
      </c>
      <c r="M184" s="67">
        <v>18</v>
      </c>
      <c r="N184" s="67">
        <v>18</v>
      </c>
      <c r="O184" s="67">
        <v>18</v>
      </c>
      <c r="P184" s="67">
        <v>480</v>
      </c>
      <c r="Q184" s="67">
        <v>151.28059999999999</v>
      </c>
      <c r="R184" s="67">
        <v>130.81059999999999</v>
      </c>
      <c r="S184" s="68">
        <v>15.648578937792504</v>
      </c>
      <c r="T184" s="60">
        <v>1.35</v>
      </c>
      <c r="U184" s="61">
        <f t="shared" si="6"/>
        <v>103.05994700101319</v>
      </c>
      <c r="V184" s="62">
        <f t="shared" si="7"/>
        <v>1.2692670994553683</v>
      </c>
      <c r="W184" s="60">
        <v>10</v>
      </c>
      <c r="X184" s="60" t="s">
        <v>47</v>
      </c>
      <c r="Y184" s="60">
        <f t="shared" si="8"/>
        <v>0</v>
      </c>
      <c r="Z184" s="60"/>
      <c r="AA184" s="60"/>
      <c r="AB184" s="60"/>
    </row>
    <row r="185" spans="1:28" x14ac:dyDescent="0.3">
      <c r="A185" s="72" t="e">
        <v>#REF!</v>
      </c>
      <c r="B185" s="66">
        <v>153</v>
      </c>
      <c r="C185" s="66">
        <v>493478.50785200001</v>
      </c>
      <c r="D185" s="66">
        <v>5180775.8840899803</v>
      </c>
      <c r="E185" s="66">
        <v>4</v>
      </c>
      <c r="F185" s="66" t="s">
        <v>17</v>
      </c>
      <c r="G185" s="66" t="s">
        <v>1910</v>
      </c>
      <c r="H185" s="67">
        <v>10</v>
      </c>
      <c r="I185" s="67">
        <v>7</v>
      </c>
      <c r="J185" s="67" t="s">
        <v>47</v>
      </c>
      <c r="K185" s="67" t="s">
        <v>17</v>
      </c>
      <c r="L185" s="67">
        <v>18</v>
      </c>
      <c r="M185" s="67">
        <v>46</v>
      </c>
      <c r="N185" s="67">
        <v>28</v>
      </c>
      <c r="O185" s="67">
        <v>28</v>
      </c>
      <c r="P185" s="67">
        <v>481</v>
      </c>
      <c r="Q185" s="67">
        <v>214.452</v>
      </c>
      <c r="R185" s="67">
        <v>187.06200000000001</v>
      </c>
      <c r="S185" s="68">
        <v>14.642204188985461</v>
      </c>
      <c r="T185" s="60">
        <v>1.35</v>
      </c>
      <c r="U185" s="61">
        <f t="shared" si="6"/>
        <v>160.31547311268716</v>
      </c>
      <c r="V185" s="62">
        <f t="shared" si="7"/>
        <v>1.1668368396886586</v>
      </c>
      <c r="W185" s="60">
        <v>10</v>
      </c>
      <c r="X185" s="60" t="s">
        <v>47</v>
      </c>
      <c r="Y185" s="60">
        <f t="shared" si="8"/>
        <v>0</v>
      </c>
      <c r="Z185" s="60"/>
      <c r="AA185" s="60"/>
      <c r="AB185" s="60"/>
    </row>
    <row r="186" spans="1:28" x14ac:dyDescent="0.3">
      <c r="A186" s="72" t="e">
        <v>#REF!</v>
      </c>
      <c r="B186" s="66">
        <v>153</v>
      </c>
      <c r="C186" s="66">
        <v>493478.50785200001</v>
      </c>
      <c r="D186" s="66">
        <v>5180775.8840899803</v>
      </c>
      <c r="E186" s="66">
        <v>4</v>
      </c>
      <c r="F186" s="66" t="s">
        <v>17</v>
      </c>
      <c r="G186" s="66" t="s">
        <v>1911</v>
      </c>
      <c r="H186" s="67">
        <v>10</v>
      </c>
      <c r="I186" s="67">
        <v>7</v>
      </c>
      <c r="J186" s="67" t="s">
        <v>47</v>
      </c>
      <c r="K186" s="67" t="s">
        <v>30</v>
      </c>
      <c r="L186" s="67">
        <v>46</v>
      </c>
      <c r="M186" s="67">
        <v>66</v>
      </c>
      <c r="N186" s="67">
        <v>20</v>
      </c>
      <c r="O186" s="67">
        <v>20</v>
      </c>
      <c r="P186" s="67">
        <v>482</v>
      </c>
      <c r="Q186" s="67">
        <v>164.077</v>
      </c>
      <c r="R186" s="67">
        <v>145.08699999999999</v>
      </c>
      <c r="S186" s="68">
        <v>13.088698505034918</v>
      </c>
      <c r="T186" s="60">
        <v>1.35</v>
      </c>
      <c r="U186" s="61">
        <f t="shared" si="6"/>
        <v>114.51105222334797</v>
      </c>
      <c r="V186" s="62">
        <f t="shared" si="7"/>
        <v>1.26701307151571</v>
      </c>
      <c r="W186" s="60">
        <v>10</v>
      </c>
      <c r="X186" s="60" t="s">
        <v>47</v>
      </c>
      <c r="Y186" s="60">
        <f t="shared" si="8"/>
        <v>0</v>
      </c>
      <c r="Z186" s="60"/>
      <c r="AA186" s="60"/>
      <c r="AB186" s="60"/>
    </row>
    <row r="187" spans="1:28" x14ac:dyDescent="0.3">
      <c r="A187" s="72"/>
      <c r="B187" s="66"/>
      <c r="C187" s="66"/>
      <c r="D187" s="66"/>
      <c r="E187" s="66">
        <v>4</v>
      </c>
      <c r="F187" s="66" t="s">
        <v>17</v>
      </c>
      <c r="G187" s="66" t="s">
        <v>1912</v>
      </c>
      <c r="H187" s="67">
        <v>10</v>
      </c>
      <c r="I187" s="67">
        <v>7</v>
      </c>
      <c r="J187" s="67" t="s">
        <v>47</v>
      </c>
      <c r="K187" s="67" t="s">
        <v>18</v>
      </c>
      <c r="L187" s="67">
        <v>66</v>
      </c>
      <c r="M187" s="67">
        <v>120</v>
      </c>
      <c r="N187" s="67">
        <v>54</v>
      </c>
      <c r="O187" s="80">
        <v>33</v>
      </c>
      <c r="P187" s="81">
        <v>483484</v>
      </c>
      <c r="Q187" s="80">
        <v>277.75099999999998</v>
      </c>
      <c r="R187" s="80">
        <v>243.90099999999998</v>
      </c>
      <c r="S187" s="82">
        <v>13.878581883633112</v>
      </c>
      <c r="T187" s="60">
        <v>1.35</v>
      </c>
      <c r="U187" s="61">
        <f t="shared" si="6"/>
        <v>188.94323616852415</v>
      </c>
      <c r="V187" s="62">
        <f t="shared" si="7"/>
        <v>1.290869178203645</v>
      </c>
      <c r="W187" s="60">
        <v>10</v>
      </c>
      <c r="X187" s="60" t="s">
        <v>47</v>
      </c>
      <c r="Y187" s="60">
        <f t="shared" si="8"/>
        <v>0</v>
      </c>
      <c r="Z187" s="60"/>
      <c r="AA187" s="60"/>
      <c r="AB187" s="60"/>
    </row>
    <row r="188" spans="1:28" x14ac:dyDescent="0.3">
      <c r="A188" s="72" t="e">
        <v>#REF!</v>
      </c>
      <c r="B188" s="66">
        <v>153</v>
      </c>
      <c r="C188" s="66">
        <v>493478.50785200001</v>
      </c>
      <c r="D188" s="66">
        <v>5180775.8840899803</v>
      </c>
      <c r="E188" s="66">
        <v>4</v>
      </c>
      <c r="F188" s="66" t="s">
        <v>17</v>
      </c>
      <c r="G188" s="66" t="s">
        <v>1913</v>
      </c>
      <c r="H188" s="67">
        <v>10</v>
      </c>
      <c r="I188" s="67">
        <v>7</v>
      </c>
      <c r="J188" s="67" t="s">
        <v>47</v>
      </c>
      <c r="K188" s="67" t="s">
        <v>38</v>
      </c>
      <c r="L188" s="67">
        <v>120</v>
      </c>
      <c r="M188" s="67">
        <v>153</v>
      </c>
      <c r="N188" s="67">
        <v>33</v>
      </c>
      <c r="O188" s="67">
        <v>12</v>
      </c>
      <c r="P188" s="67">
        <v>485</v>
      </c>
      <c r="Q188" s="67">
        <v>107.693</v>
      </c>
      <c r="R188" s="67">
        <v>91.153000000000006</v>
      </c>
      <c r="S188" s="68">
        <v>18.14531611685846</v>
      </c>
      <c r="T188" s="60">
        <v>1.35</v>
      </c>
      <c r="U188" s="61">
        <f t="shared" si="6"/>
        <v>68.70663133400879</v>
      </c>
      <c r="V188" s="62">
        <f t="shared" si="7"/>
        <v>1.3266987222364457</v>
      </c>
      <c r="W188" s="60">
        <v>10</v>
      </c>
      <c r="X188" s="60" t="s">
        <v>47</v>
      </c>
      <c r="Y188" s="60">
        <f t="shared" si="8"/>
        <v>0</v>
      </c>
      <c r="Z188" s="60"/>
      <c r="AA188" s="60"/>
      <c r="AB188" s="60"/>
    </row>
    <row r="189" spans="1:28" x14ac:dyDescent="0.3">
      <c r="A189" s="72" t="e">
        <v>#REF!</v>
      </c>
      <c r="B189" s="66">
        <v>179</v>
      </c>
      <c r="C189" s="66">
        <v>493495.641638998</v>
      </c>
      <c r="D189" s="66">
        <v>5180807.6464499803</v>
      </c>
      <c r="E189" s="66">
        <v>4</v>
      </c>
      <c r="F189" s="66" t="s">
        <v>17</v>
      </c>
      <c r="G189" s="66" t="s">
        <v>1914</v>
      </c>
      <c r="H189" s="67">
        <v>10</v>
      </c>
      <c r="I189" s="67">
        <v>8</v>
      </c>
      <c r="J189" s="67" t="s">
        <v>48</v>
      </c>
      <c r="K189" s="67" t="s">
        <v>16</v>
      </c>
      <c r="L189" s="67">
        <v>0</v>
      </c>
      <c r="M189" s="67">
        <v>20</v>
      </c>
      <c r="N189" s="67">
        <v>20</v>
      </c>
      <c r="O189" s="67">
        <v>20</v>
      </c>
      <c r="P189" s="67">
        <v>486</v>
      </c>
      <c r="Q189" s="67">
        <v>184.441</v>
      </c>
      <c r="R189" s="67">
        <v>161.23099999999999</v>
      </c>
      <c r="S189" s="68">
        <v>14.395494662937033</v>
      </c>
      <c r="T189" s="60">
        <v>1.35</v>
      </c>
      <c r="U189" s="61">
        <f t="shared" si="6"/>
        <v>114.51105222334797</v>
      </c>
      <c r="V189" s="62">
        <f t="shared" si="7"/>
        <v>1.4079950962770575</v>
      </c>
      <c r="W189" s="60">
        <v>10</v>
      </c>
      <c r="X189" s="60" t="s">
        <v>48</v>
      </c>
      <c r="Y189" s="60">
        <f t="shared" si="8"/>
        <v>0</v>
      </c>
      <c r="Z189" s="60"/>
      <c r="AA189" s="60"/>
      <c r="AB189" s="60"/>
    </row>
    <row r="190" spans="1:28" x14ac:dyDescent="0.3">
      <c r="A190" s="72" t="e">
        <v>#REF!</v>
      </c>
      <c r="B190" s="66">
        <v>179</v>
      </c>
      <c r="C190" s="66">
        <v>493495.641638998</v>
      </c>
      <c r="D190" s="66">
        <v>5180807.6464499803</v>
      </c>
      <c r="E190" s="66">
        <v>4</v>
      </c>
      <c r="F190" s="66" t="s">
        <v>17</v>
      </c>
      <c r="G190" s="66" t="s">
        <v>1915</v>
      </c>
      <c r="H190" s="67">
        <v>10</v>
      </c>
      <c r="I190" s="67">
        <v>8</v>
      </c>
      <c r="J190" s="67" t="s">
        <v>48</v>
      </c>
      <c r="K190" s="67" t="s">
        <v>17</v>
      </c>
      <c r="L190" s="67">
        <v>20</v>
      </c>
      <c r="M190" s="67">
        <v>34</v>
      </c>
      <c r="N190" s="67">
        <v>14</v>
      </c>
      <c r="O190" s="67">
        <v>14</v>
      </c>
      <c r="P190" s="67">
        <v>487</v>
      </c>
      <c r="Q190" s="67">
        <v>113.92100000000001</v>
      </c>
      <c r="R190" s="67">
        <v>99.100999999999985</v>
      </c>
      <c r="S190" s="68">
        <v>14.954440419370163</v>
      </c>
      <c r="T190" s="60">
        <v>1.35</v>
      </c>
      <c r="U190" s="61">
        <f t="shared" si="6"/>
        <v>80.157736556343579</v>
      </c>
      <c r="V190" s="62">
        <f t="shared" si="7"/>
        <v>1.2363248297354432</v>
      </c>
      <c r="W190" s="60">
        <v>10</v>
      </c>
      <c r="X190" s="60" t="s">
        <v>48</v>
      </c>
      <c r="Y190" s="60">
        <f t="shared" si="8"/>
        <v>0</v>
      </c>
      <c r="Z190" s="60"/>
      <c r="AA190" s="60"/>
      <c r="AB190" s="60"/>
    </row>
    <row r="191" spans="1:28" x14ac:dyDescent="0.3">
      <c r="A191" s="72" t="e">
        <v>#REF!</v>
      </c>
      <c r="B191" s="66">
        <v>179</v>
      </c>
      <c r="C191" s="66">
        <v>493495.641638998</v>
      </c>
      <c r="D191" s="66">
        <v>5180807.6464499803</v>
      </c>
      <c r="E191" s="66">
        <v>4</v>
      </c>
      <c r="F191" s="66" t="s">
        <v>17</v>
      </c>
      <c r="G191" s="66" t="s">
        <v>1916</v>
      </c>
      <c r="H191" s="67">
        <v>10</v>
      </c>
      <c r="I191" s="67">
        <v>8</v>
      </c>
      <c r="J191" s="67" t="s">
        <v>48</v>
      </c>
      <c r="K191" s="67" t="s">
        <v>18</v>
      </c>
      <c r="L191" s="67">
        <v>34</v>
      </c>
      <c r="M191" s="67">
        <v>68</v>
      </c>
      <c r="N191" s="67">
        <v>34</v>
      </c>
      <c r="O191" s="67">
        <v>23</v>
      </c>
      <c r="P191" s="67">
        <v>488</v>
      </c>
      <c r="Q191" s="67">
        <v>179.10599999999999</v>
      </c>
      <c r="R191" s="67">
        <v>158.43600000000001</v>
      </c>
      <c r="S191" s="68">
        <v>13.046277361205776</v>
      </c>
      <c r="T191" s="60">
        <v>1.35</v>
      </c>
      <c r="U191" s="61">
        <f t="shared" si="6"/>
        <v>131.68771005685016</v>
      </c>
      <c r="V191" s="62">
        <f t="shared" si="7"/>
        <v>1.2031191060396029</v>
      </c>
      <c r="W191" s="60">
        <v>10</v>
      </c>
      <c r="X191" s="60" t="s">
        <v>48</v>
      </c>
      <c r="Y191" s="60">
        <f t="shared" si="8"/>
        <v>0</v>
      </c>
      <c r="Z191" s="60"/>
      <c r="AA191" s="60"/>
      <c r="AB191" s="60"/>
    </row>
    <row r="192" spans="1:28" x14ac:dyDescent="0.3">
      <c r="A192" s="72" t="e">
        <v>#REF!</v>
      </c>
      <c r="B192" s="66">
        <v>179</v>
      </c>
      <c r="C192" s="66">
        <v>493495.641638998</v>
      </c>
      <c r="D192" s="66">
        <v>5180807.6464499803</v>
      </c>
      <c r="E192" s="66">
        <v>4</v>
      </c>
      <c r="F192" s="66" t="s">
        <v>17</v>
      </c>
      <c r="G192" s="66" t="s">
        <v>1917</v>
      </c>
      <c r="H192" s="67">
        <v>10</v>
      </c>
      <c r="I192" s="67">
        <v>8</v>
      </c>
      <c r="J192" s="67" t="s">
        <v>48</v>
      </c>
      <c r="K192" s="67" t="s">
        <v>19</v>
      </c>
      <c r="L192" s="67">
        <v>68</v>
      </c>
      <c r="M192" s="67">
        <v>98</v>
      </c>
      <c r="N192" s="67">
        <v>30</v>
      </c>
      <c r="O192" s="67">
        <v>14</v>
      </c>
      <c r="P192" s="67">
        <v>489</v>
      </c>
      <c r="Q192" s="67">
        <v>133.87329999999997</v>
      </c>
      <c r="R192" s="67">
        <v>120.8233</v>
      </c>
      <c r="S192" s="68">
        <v>10.800896846882983</v>
      </c>
      <c r="T192" s="60">
        <v>1.35</v>
      </c>
      <c r="U192" s="61">
        <f t="shared" si="6"/>
        <v>80.157736556343579</v>
      </c>
      <c r="V192" s="62">
        <f t="shared" si="7"/>
        <v>1.5073192581363901</v>
      </c>
      <c r="W192" s="60">
        <v>10</v>
      </c>
      <c r="X192" s="60" t="s">
        <v>48</v>
      </c>
      <c r="Y192" s="60">
        <f t="shared" si="8"/>
        <v>0</v>
      </c>
      <c r="Z192" s="60"/>
      <c r="AA192" s="60"/>
      <c r="AB192" s="60"/>
    </row>
    <row r="193" spans="1:28" x14ac:dyDescent="0.3">
      <c r="A193" s="72" t="e">
        <v>#REF!</v>
      </c>
      <c r="B193" s="66">
        <v>179</v>
      </c>
      <c r="C193" s="66">
        <v>493495.641638998</v>
      </c>
      <c r="D193" s="66">
        <v>5180807.6464499803</v>
      </c>
      <c r="E193" s="66">
        <v>4</v>
      </c>
      <c r="F193" s="66" t="s">
        <v>17</v>
      </c>
      <c r="G193" s="66" t="s">
        <v>1918</v>
      </c>
      <c r="H193" s="67">
        <v>10</v>
      </c>
      <c r="I193" s="67">
        <v>8</v>
      </c>
      <c r="J193" s="67" t="s">
        <v>48</v>
      </c>
      <c r="K193" s="67" t="s">
        <v>28</v>
      </c>
      <c r="L193" s="67">
        <v>98</v>
      </c>
      <c r="M193" s="67">
        <v>126</v>
      </c>
      <c r="N193" s="67">
        <v>28</v>
      </c>
      <c r="O193" s="67">
        <v>20</v>
      </c>
      <c r="P193" s="67">
        <v>490</v>
      </c>
      <c r="Q193" s="67">
        <v>212.33799999999999</v>
      </c>
      <c r="R193" s="67">
        <v>183.05800000000002</v>
      </c>
      <c r="S193" s="68">
        <v>15.994930568453697</v>
      </c>
      <c r="T193" s="60">
        <v>1.35</v>
      </c>
      <c r="U193" s="61">
        <f t="shared" si="6"/>
        <v>114.51105222334797</v>
      </c>
      <c r="V193" s="62">
        <f t="shared" si="7"/>
        <v>1.5986055183822319</v>
      </c>
      <c r="W193" s="60">
        <v>10</v>
      </c>
      <c r="X193" s="60" t="s">
        <v>48</v>
      </c>
      <c r="Y193" s="60">
        <f t="shared" si="8"/>
        <v>0</v>
      </c>
      <c r="Z193" s="60"/>
      <c r="AA193" s="60"/>
      <c r="AB193" s="60"/>
    </row>
    <row r="194" spans="1:28" x14ac:dyDescent="0.3">
      <c r="A194" s="72" t="e">
        <v>#REF!</v>
      </c>
      <c r="B194" s="66">
        <v>179</v>
      </c>
      <c r="C194" s="66">
        <v>493495.641638998</v>
      </c>
      <c r="D194" s="66">
        <v>5180807.6464499803</v>
      </c>
      <c r="E194" s="66">
        <v>4</v>
      </c>
      <c r="F194" s="66" t="s">
        <v>17</v>
      </c>
      <c r="G194" s="66" t="s">
        <v>1919</v>
      </c>
      <c r="H194" s="67">
        <v>10</v>
      </c>
      <c r="I194" s="67">
        <v>8</v>
      </c>
      <c r="J194" s="67" t="s">
        <v>48</v>
      </c>
      <c r="K194" s="67" t="s">
        <v>29</v>
      </c>
      <c r="L194" s="67">
        <v>126</v>
      </c>
      <c r="M194" s="67">
        <v>153</v>
      </c>
      <c r="N194" s="67">
        <v>27</v>
      </c>
      <c r="O194" s="67">
        <v>15</v>
      </c>
      <c r="P194" s="67">
        <v>491</v>
      </c>
      <c r="Q194" s="67">
        <v>172.15610000000001</v>
      </c>
      <c r="R194" s="67">
        <v>145.80610000000001</v>
      </c>
      <c r="S194" s="68">
        <v>18.071946235445562</v>
      </c>
      <c r="T194" s="60">
        <v>1.35</v>
      </c>
      <c r="U194" s="61">
        <f t="shared" ref="U194:U257" si="9">PI()*T194^2*O194</f>
        <v>85.883289167510981</v>
      </c>
      <c r="V194" s="62">
        <f t="shared" ref="V194:V257" si="10">R194/U194</f>
        <v>1.6977237529365306</v>
      </c>
      <c r="W194" s="60">
        <v>10</v>
      </c>
      <c r="X194" s="60" t="s">
        <v>48</v>
      </c>
      <c r="Y194" s="60">
        <f t="shared" ref="Y194:Y257" si="11">W194-H194</f>
        <v>0</v>
      </c>
      <c r="Z194" s="60"/>
      <c r="AA194" s="60"/>
      <c r="AB194" s="60"/>
    </row>
    <row r="195" spans="1:28" x14ac:dyDescent="0.3">
      <c r="A195" s="1" t="e">
        <v>#REF!</v>
      </c>
      <c r="B195" s="63">
        <v>203</v>
      </c>
      <c r="C195" s="63">
        <v>493480.485305999</v>
      </c>
      <c r="D195" s="63">
        <v>5180839.4438500004</v>
      </c>
      <c r="E195" s="63">
        <v>3</v>
      </c>
      <c r="F195" s="63" t="s">
        <v>17</v>
      </c>
      <c r="G195" s="63" t="s">
        <v>1920</v>
      </c>
      <c r="H195" s="60">
        <v>10</v>
      </c>
      <c r="I195" s="60">
        <v>9</v>
      </c>
      <c r="J195" s="60" t="s">
        <v>55</v>
      </c>
      <c r="K195" s="60" t="s">
        <v>64</v>
      </c>
      <c r="L195" s="60">
        <v>0</v>
      </c>
      <c r="M195" s="60">
        <v>17</v>
      </c>
      <c r="N195" s="60">
        <v>17</v>
      </c>
      <c r="O195" s="60">
        <v>17</v>
      </c>
      <c r="P195" s="60">
        <v>200</v>
      </c>
      <c r="Q195" s="60">
        <v>150.15</v>
      </c>
      <c r="R195" s="60">
        <v>134.13</v>
      </c>
      <c r="S195" s="62">
        <v>11.943636770297481</v>
      </c>
      <c r="T195" s="60">
        <v>1.35</v>
      </c>
      <c r="U195" s="61">
        <f t="shared" si="9"/>
        <v>97.334394389845784</v>
      </c>
      <c r="V195" s="62">
        <f t="shared" si="10"/>
        <v>1.3780329229026655</v>
      </c>
      <c r="W195" s="60">
        <v>10</v>
      </c>
      <c r="X195" s="60" t="s">
        <v>55</v>
      </c>
      <c r="Y195" s="60">
        <f t="shared" si="11"/>
        <v>0</v>
      </c>
      <c r="Z195" s="60">
        <v>4.7300000000000004</v>
      </c>
      <c r="AA195" s="60">
        <v>133.1</v>
      </c>
      <c r="AB195" s="60"/>
    </row>
    <row r="196" spans="1:28" x14ac:dyDescent="0.3">
      <c r="A196" s="1" t="e">
        <v>#REF!</v>
      </c>
      <c r="B196" s="63">
        <v>203</v>
      </c>
      <c r="C196" s="63">
        <v>493480.485305999</v>
      </c>
      <c r="D196" s="63">
        <v>5180839.4438500004</v>
      </c>
      <c r="E196" s="63">
        <v>3</v>
      </c>
      <c r="F196" s="63" t="s">
        <v>17</v>
      </c>
      <c r="G196" s="63" t="s">
        <v>1921</v>
      </c>
      <c r="H196" s="60">
        <v>10</v>
      </c>
      <c r="I196" s="60">
        <v>9</v>
      </c>
      <c r="J196" s="60" t="s">
        <v>55</v>
      </c>
      <c r="K196" s="60" t="s">
        <v>65</v>
      </c>
      <c r="L196" s="60">
        <v>17</v>
      </c>
      <c r="M196" s="60">
        <v>33</v>
      </c>
      <c r="N196" s="60">
        <v>16</v>
      </c>
      <c r="O196" s="60">
        <v>16</v>
      </c>
      <c r="P196" s="60">
        <v>201</v>
      </c>
      <c r="Q196" s="60">
        <v>144.97</v>
      </c>
      <c r="R196" s="60">
        <v>126.09</v>
      </c>
      <c r="S196" s="62">
        <v>14.973431675787133</v>
      </c>
      <c r="T196" s="60">
        <v>1.35</v>
      </c>
      <c r="U196" s="61">
        <f t="shared" si="9"/>
        <v>91.608841778678382</v>
      </c>
      <c r="V196" s="62">
        <f t="shared" si="10"/>
        <v>1.3763955263687984</v>
      </c>
      <c r="W196" s="60">
        <v>10</v>
      </c>
      <c r="X196" s="60" t="s">
        <v>55</v>
      </c>
      <c r="Y196" s="60">
        <f t="shared" si="11"/>
        <v>0</v>
      </c>
      <c r="Z196" s="60">
        <v>5.77</v>
      </c>
      <c r="AA196" s="60">
        <v>73.400000000000006</v>
      </c>
      <c r="AB196" s="60"/>
    </row>
    <row r="197" spans="1:28" x14ac:dyDescent="0.3">
      <c r="A197" s="1" t="e">
        <v>#REF!</v>
      </c>
      <c r="B197" s="63">
        <v>203</v>
      </c>
      <c r="C197" s="63">
        <v>493480.485305999</v>
      </c>
      <c r="D197" s="63">
        <v>5180839.4438500004</v>
      </c>
      <c r="E197" s="63">
        <v>3</v>
      </c>
      <c r="F197" s="63" t="s">
        <v>17</v>
      </c>
      <c r="G197" s="63" t="s">
        <v>1922</v>
      </c>
      <c r="H197" s="60">
        <v>10</v>
      </c>
      <c r="I197" s="60">
        <v>9</v>
      </c>
      <c r="J197" s="60" t="s">
        <v>55</v>
      </c>
      <c r="K197" s="60" t="s">
        <v>43</v>
      </c>
      <c r="L197" s="60">
        <v>33</v>
      </c>
      <c r="M197" s="60">
        <v>57</v>
      </c>
      <c r="N197" s="60">
        <v>24</v>
      </c>
      <c r="O197" s="60">
        <v>24</v>
      </c>
      <c r="P197" s="60">
        <v>202</v>
      </c>
      <c r="Q197" s="60">
        <v>237.52000000000004</v>
      </c>
      <c r="R197" s="60">
        <v>201.21000000000004</v>
      </c>
      <c r="S197" s="62">
        <v>18.045822772228018</v>
      </c>
      <c r="T197" s="60">
        <v>1.35</v>
      </c>
      <c r="U197" s="61">
        <f t="shared" si="9"/>
        <v>137.41326266801758</v>
      </c>
      <c r="V197" s="62">
        <f t="shared" si="10"/>
        <v>1.4642691403530068</v>
      </c>
      <c r="W197" s="60">
        <v>10</v>
      </c>
      <c r="X197" s="60" t="s">
        <v>55</v>
      </c>
      <c r="Y197" s="60">
        <f t="shared" si="11"/>
        <v>0</v>
      </c>
      <c r="Z197" s="60">
        <v>6.28</v>
      </c>
      <c r="AA197" s="60">
        <v>44.1</v>
      </c>
      <c r="AB197" s="60"/>
    </row>
    <row r="198" spans="1:28" x14ac:dyDescent="0.3">
      <c r="A198" s="1" t="e">
        <v>#REF!</v>
      </c>
      <c r="B198" s="63">
        <v>203</v>
      </c>
      <c r="C198" s="63">
        <v>493480.485305999</v>
      </c>
      <c r="D198" s="63">
        <v>5180839.4438500004</v>
      </c>
      <c r="E198" s="63">
        <v>3</v>
      </c>
      <c r="F198" s="63" t="s">
        <v>17</v>
      </c>
      <c r="G198" s="63" t="s">
        <v>1923</v>
      </c>
      <c r="H198" s="60">
        <v>10</v>
      </c>
      <c r="I198" s="60">
        <v>9</v>
      </c>
      <c r="J198" s="60" t="s">
        <v>55</v>
      </c>
      <c r="K198" s="60" t="s">
        <v>26</v>
      </c>
      <c r="L198" s="60">
        <v>57</v>
      </c>
      <c r="M198" s="60">
        <v>79</v>
      </c>
      <c r="N198" s="60">
        <v>22</v>
      </c>
      <c r="O198" s="60">
        <v>22</v>
      </c>
      <c r="P198" s="60">
        <v>203</v>
      </c>
      <c r="Q198" s="60">
        <v>255.76000000000002</v>
      </c>
      <c r="R198" s="60">
        <v>211.48</v>
      </c>
      <c r="S198" s="62">
        <v>20.938150179686037</v>
      </c>
      <c r="T198" s="60">
        <v>1.35</v>
      </c>
      <c r="U198" s="61">
        <f t="shared" si="9"/>
        <v>125.96215744568278</v>
      </c>
      <c r="V198" s="62">
        <f t="shared" si="10"/>
        <v>1.678916940519966</v>
      </c>
      <c r="W198" s="60">
        <v>10</v>
      </c>
      <c r="X198" s="60" t="s">
        <v>55</v>
      </c>
      <c r="Y198" s="60">
        <f t="shared" si="11"/>
        <v>0</v>
      </c>
      <c r="Z198" s="60">
        <v>6.4</v>
      </c>
      <c r="AA198" s="60">
        <v>37.1</v>
      </c>
      <c r="AB198" s="60"/>
    </row>
    <row r="199" spans="1:28" x14ac:dyDescent="0.3">
      <c r="A199" s="1" t="e">
        <v>#REF!</v>
      </c>
      <c r="B199" s="63">
        <v>203</v>
      </c>
      <c r="C199" s="63">
        <v>493480.485305999</v>
      </c>
      <c r="D199" s="63">
        <v>5180839.4438500004</v>
      </c>
      <c r="E199" s="63">
        <v>3</v>
      </c>
      <c r="F199" s="63" t="s">
        <v>17</v>
      </c>
      <c r="G199" s="63" t="s">
        <v>1924</v>
      </c>
      <c r="H199" s="60">
        <v>10</v>
      </c>
      <c r="I199" s="60">
        <v>9</v>
      </c>
      <c r="J199" s="60" t="s">
        <v>55</v>
      </c>
      <c r="K199" s="60" t="s">
        <v>20</v>
      </c>
      <c r="L199" s="60">
        <v>79</v>
      </c>
      <c r="M199" s="60">
        <v>102</v>
      </c>
      <c r="N199" s="60">
        <v>23</v>
      </c>
      <c r="O199" s="60">
        <v>23</v>
      </c>
      <c r="P199" s="60">
        <v>204</v>
      </c>
      <c r="Q199" s="60">
        <v>275.62</v>
      </c>
      <c r="R199" s="60">
        <v>221.5</v>
      </c>
      <c r="S199" s="62">
        <v>24.433408577878104</v>
      </c>
      <c r="T199" s="60">
        <v>1.35</v>
      </c>
      <c r="U199" s="61">
        <f t="shared" si="9"/>
        <v>131.68771005685016</v>
      </c>
      <c r="V199" s="62">
        <f t="shared" si="10"/>
        <v>1.6820096568189808</v>
      </c>
      <c r="W199" s="60">
        <v>10</v>
      </c>
      <c r="X199" s="60" t="s">
        <v>55</v>
      </c>
      <c r="Y199" s="60">
        <f t="shared" si="11"/>
        <v>0</v>
      </c>
      <c r="Z199" s="60">
        <v>6.66</v>
      </c>
      <c r="AA199" s="60">
        <v>22</v>
      </c>
      <c r="AB199" s="60"/>
    </row>
    <row r="200" spans="1:28" x14ac:dyDescent="0.3">
      <c r="B200" s="63"/>
      <c r="E200" s="63">
        <v>3</v>
      </c>
      <c r="F200" s="63" t="s">
        <v>17</v>
      </c>
      <c r="G200" s="63" t="s">
        <v>1925</v>
      </c>
      <c r="H200" s="60">
        <v>10</v>
      </c>
      <c r="I200" s="60">
        <v>9</v>
      </c>
      <c r="J200" s="60" t="s">
        <v>55</v>
      </c>
      <c r="K200" s="60" t="s">
        <v>21</v>
      </c>
      <c r="L200" s="60">
        <v>102</v>
      </c>
      <c r="M200" s="60">
        <v>151</v>
      </c>
      <c r="N200" s="60">
        <v>49</v>
      </c>
      <c r="O200" s="60">
        <v>49</v>
      </c>
      <c r="P200" s="74">
        <v>205206</v>
      </c>
      <c r="Q200" s="60">
        <v>576.70000000000005</v>
      </c>
      <c r="R200" s="60">
        <v>467.32</v>
      </c>
      <c r="S200" s="62">
        <v>23.405803303945916</v>
      </c>
      <c r="T200" s="60">
        <v>1.35</v>
      </c>
      <c r="U200" s="61">
        <f t="shared" si="9"/>
        <v>280.55207794720252</v>
      </c>
      <c r="V200" s="62">
        <f t="shared" si="10"/>
        <v>1.6657156967767872</v>
      </c>
      <c r="W200" s="60">
        <v>10</v>
      </c>
      <c r="X200" s="60" t="s">
        <v>55</v>
      </c>
      <c r="Y200" s="60">
        <f t="shared" si="11"/>
        <v>0</v>
      </c>
      <c r="Z200" s="60">
        <v>6.83</v>
      </c>
      <c r="AA200" s="60">
        <v>12.4</v>
      </c>
      <c r="AB200" s="60"/>
    </row>
    <row r="201" spans="1:28" x14ac:dyDescent="0.3">
      <c r="A201" s="1" t="e">
        <v>#REF!</v>
      </c>
      <c r="B201" s="63">
        <v>273</v>
      </c>
      <c r="C201" s="63">
        <v>493498.45111099799</v>
      </c>
      <c r="D201" s="63">
        <v>5180934.76724</v>
      </c>
      <c r="E201" s="63">
        <v>2</v>
      </c>
      <c r="F201" s="63" t="s">
        <v>17</v>
      </c>
      <c r="G201" s="63" t="s">
        <v>1926</v>
      </c>
      <c r="H201" s="60">
        <v>10</v>
      </c>
      <c r="I201" s="60">
        <v>12</v>
      </c>
      <c r="J201" s="60" t="s">
        <v>66</v>
      </c>
      <c r="K201" s="60" t="s">
        <v>16</v>
      </c>
      <c r="L201" s="60">
        <v>0</v>
      </c>
      <c r="M201" s="60">
        <v>24</v>
      </c>
      <c r="N201" s="60">
        <v>24</v>
      </c>
      <c r="O201" s="60">
        <v>24</v>
      </c>
      <c r="P201" s="60">
        <v>275</v>
      </c>
      <c r="Q201" s="60">
        <v>207.81</v>
      </c>
      <c r="R201" s="60">
        <v>184.28000000000003</v>
      </c>
      <c r="S201" s="62">
        <v>12.768612980247433</v>
      </c>
      <c r="T201" s="60">
        <v>1.35</v>
      </c>
      <c r="U201" s="61">
        <f t="shared" si="9"/>
        <v>137.41326266801758</v>
      </c>
      <c r="V201" s="62">
        <f t="shared" si="10"/>
        <v>1.3410641478269076</v>
      </c>
      <c r="W201" s="60">
        <v>10</v>
      </c>
      <c r="X201" s="60" t="s">
        <v>66</v>
      </c>
      <c r="Y201" s="60">
        <f t="shared" si="11"/>
        <v>0</v>
      </c>
      <c r="Z201" s="60">
        <v>4.6399999999999997</v>
      </c>
      <c r="AA201" s="60">
        <v>138.69999999999999</v>
      </c>
      <c r="AB201" s="60"/>
    </row>
    <row r="202" spans="1:28" x14ac:dyDescent="0.3">
      <c r="A202" s="1" t="e">
        <v>#REF!</v>
      </c>
      <c r="B202" s="63">
        <v>273</v>
      </c>
      <c r="C202" s="63">
        <v>493498.45111099799</v>
      </c>
      <c r="D202" s="63">
        <v>5180934.76724</v>
      </c>
      <c r="E202" s="63">
        <v>2</v>
      </c>
      <c r="F202" s="63" t="s">
        <v>17</v>
      </c>
      <c r="G202" s="63" t="s">
        <v>1927</v>
      </c>
      <c r="H202" s="60">
        <v>10</v>
      </c>
      <c r="I202" s="60">
        <v>12</v>
      </c>
      <c r="J202" s="60" t="s">
        <v>66</v>
      </c>
      <c r="K202" s="60" t="s">
        <v>26</v>
      </c>
      <c r="L202" s="60">
        <v>24</v>
      </c>
      <c r="M202" s="60">
        <v>47</v>
      </c>
      <c r="N202" s="60">
        <v>23</v>
      </c>
      <c r="O202" s="60">
        <v>23</v>
      </c>
      <c r="P202" s="60">
        <v>276</v>
      </c>
      <c r="Q202" s="60">
        <v>222.04</v>
      </c>
      <c r="R202" s="60">
        <v>190.69000000000003</v>
      </c>
      <c r="S202" s="62">
        <v>16.4402957680004</v>
      </c>
      <c r="T202" s="60">
        <v>1.35</v>
      </c>
      <c r="U202" s="61">
        <f t="shared" si="9"/>
        <v>131.68771005685016</v>
      </c>
      <c r="V202" s="62">
        <f t="shared" si="10"/>
        <v>1.4480470494754469</v>
      </c>
      <c r="W202" s="60">
        <v>10</v>
      </c>
      <c r="X202" s="60" t="s">
        <v>66</v>
      </c>
      <c r="Y202" s="60">
        <f t="shared" si="11"/>
        <v>0</v>
      </c>
      <c r="Z202" s="60">
        <v>5.73</v>
      </c>
      <c r="AA202" s="60">
        <v>75.8</v>
      </c>
      <c r="AB202" s="60"/>
    </row>
    <row r="203" spans="1:28" x14ac:dyDescent="0.3">
      <c r="A203" s="1" t="e">
        <v>#REF!</v>
      </c>
      <c r="B203" s="63">
        <v>273</v>
      </c>
      <c r="C203" s="63">
        <v>493498.45111099799</v>
      </c>
      <c r="D203" s="63">
        <v>5180934.76724</v>
      </c>
      <c r="E203" s="63">
        <v>2</v>
      </c>
      <c r="F203" s="63" t="s">
        <v>17</v>
      </c>
      <c r="G203" s="63" t="s">
        <v>1928</v>
      </c>
      <c r="H203" s="60">
        <v>10</v>
      </c>
      <c r="I203" s="60">
        <v>12</v>
      </c>
      <c r="J203" s="60" t="s">
        <v>66</v>
      </c>
      <c r="K203" s="60" t="s">
        <v>19</v>
      </c>
      <c r="L203" s="60">
        <v>47</v>
      </c>
      <c r="M203" s="60">
        <v>69</v>
      </c>
      <c r="N203" s="60">
        <v>22</v>
      </c>
      <c r="O203" s="60">
        <v>22</v>
      </c>
      <c r="P203" s="60">
        <v>277</v>
      </c>
      <c r="Q203" s="60">
        <v>249.52</v>
      </c>
      <c r="R203" s="60">
        <v>210.48999999999998</v>
      </c>
      <c r="S203" s="62">
        <v>18.542448572378749</v>
      </c>
      <c r="T203" s="60">
        <v>1.35</v>
      </c>
      <c r="U203" s="61">
        <f t="shared" si="9"/>
        <v>125.96215744568278</v>
      </c>
      <c r="V203" s="62">
        <f t="shared" si="10"/>
        <v>1.6710574371574032</v>
      </c>
      <c r="W203" s="60">
        <v>10</v>
      </c>
      <c r="X203" s="60" t="s">
        <v>66</v>
      </c>
      <c r="Y203" s="60">
        <f t="shared" si="11"/>
        <v>0</v>
      </c>
      <c r="Z203" s="60">
        <v>6.03</v>
      </c>
      <c r="AA203" s="60">
        <v>57.9</v>
      </c>
      <c r="AB203" s="60"/>
    </row>
    <row r="204" spans="1:28" x14ac:dyDescent="0.3">
      <c r="B204" s="63"/>
      <c r="E204" s="63">
        <v>2</v>
      </c>
      <c r="F204" s="63" t="s">
        <v>17</v>
      </c>
      <c r="G204" s="63" t="s">
        <v>1929</v>
      </c>
      <c r="H204" s="60">
        <v>10</v>
      </c>
      <c r="I204" s="60">
        <v>12</v>
      </c>
      <c r="J204" s="60" t="s">
        <v>66</v>
      </c>
      <c r="K204" s="60" t="s">
        <v>20</v>
      </c>
      <c r="L204" s="60">
        <v>69</v>
      </c>
      <c r="M204" s="60">
        <v>124</v>
      </c>
      <c r="N204" s="60">
        <v>55</v>
      </c>
      <c r="O204" s="60">
        <v>55</v>
      </c>
      <c r="P204" s="74">
        <v>278279</v>
      </c>
      <c r="Q204" s="60">
        <v>630.54</v>
      </c>
      <c r="R204" s="60">
        <v>515.24</v>
      </c>
      <c r="S204" s="62">
        <v>22.377920968868867</v>
      </c>
      <c r="T204" s="60">
        <v>1.35</v>
      </c>
      <c r="U204" s="61">
        <f t="shared" si="9"/>
        <v>314.90539361420696</v>
      </c>
      <c r="V204" s="62">
        <f t="shared" si="10"/>
        <v>1.6361739444552814</v>
      </c>
      <c r="W204" s="60">
        <v>10</v>
      </c>
      <c r="X204" s="60" t="s">
        <v>66</v>
      </c>
      <c r="Y204" s="60">
        <f t="shared" si="11"/>
        <v>0</v>
      </c>
      <c r="Z204" s="60">
        <v>6.16</v>
      </c>
      <c r="AA204" s="60">
        <v>50.5</v>
      </c>
      <c r="AB204" s="60"/>
    </row>
    <row r="205" spans="1:28" x14ac:dyDescent="0.3">
      <c r="A205" s="1" t="e">
        <v>#REF!</v>
      </c>
      <c r="B205" s="63">
        <v>273</v>
      </c>
      <c r="C205" s="63">
        <v>493498.45111099799</v>
      </c>
      <c r="D205" s="63">
        <v>5180934.76724</v>
      </c>
      <c r="E205" s="63">
        <v>2</v>
      </c>
      <c r="F205" s="63" t="s">
        <v>17</v>
      </c>
      <c r="G205" s="63" t="s">
        <v>1930</v>
      </c>
      <c r="H205" s="60">
        <v>10</v>
      </c>
      <c r="I205" s="60">
        <v>12</v>
      </c>
      <c r="J205" s="60" t="s">
        <v>66</v>
      </c>
      <c r="K205" s="60" t="s">
        <v>21</v>
      </c>
      <c r="L205" s="60">
        <v>124</v>
      </c>
      <c r="M205" s="60">
        <v>153</v>
      </c>
      <c r="N205" s="60">
        <v>29</v>
      </c>
      <c r="O205" s="60">
        <v>27</v>
      </c>
      <c r="P205" s="60">
        <v>280</v>
      </c>
      <c r="Q205" s="60">
        <v>322.64</v>
      </c>
      <c r="R205" s="60">
        <v>268.85000000000002</v>
      </c>
      <c r="S205" s="62">
        <v>20.007439092430708</v>
      </c>
      <c r="T205" s="60">
        <v>1.35</v>
      </c>
      <c r="U205" s="61">
        <f t="shared" si="9"/>
        <v>154.58992050151977</v>
      </c>
      <c r="V205" s="62">
        <f t="shared" si="10"/>
        <v>1.739117266687235</v>
      </c>
      <c r="W205" s="60">
        <v>10</v>
      </c>
      <c r="X205" s="60" t="s">
        <v>66</v>
      </c>
      <c r="Y205" s="60">
        <f t="shared" si="11"/>
        <v>0</v>
      </c>
      <c r="Z205" s="60">
        <v>6.45</v>
      </c>
      <c r="AA205" s="60">
        <v>33.9</v>
      </c>
      <c r="AB205" s="60"/>
    </row>
    <row r="206" spans="1:28" x14ac:dyDescent="0.3">
      <c r="A206" s="1" t="e">
        <v>#REF!</v>
      </c>
      <c r="B206" s="63">
        <v>298</v>
      </c>
      <c r="C206" s="63">
        <v>493502.60757300002</v>
      </c>
      <c r="D206" s="63">
        <v>5180966.5437000003</v>
      </c>
      <c r="E206" s="63">
        <v>1</v>
      </c>
      <c r="F206" s="63" t="s">
        <v>17</v>
      </c>
      <c r="G206" s="63" t="s">
        <v>1931</v>
      </c>
      <c r="H206" s="60">
        <v>10</v>
      </c>
      <c r="I206" s="60">
        <v>13</v>
      </c>
      <c r="J206" s="60" t="s">
        <v>67</v>
      </c>
      <c r="K206" s="60" t="s">
        <v>16</v>
      </c>
      <c r="L206" s="60">
        <v>0</v>
      </c>
      <c r="M206" s="60">
        <v>25</v>
      </c>
      <c r="N206" s="60">
        <v>25</v>
      </c>
      <c r="O206" s="60">
        <v>25</v>
      </c>
      <c r="P206" s="60">
        <v>293</v>
      </c>
      <c r="Q206" s="60">
        <v>220.55</v>
      </c>
      <c r="R206" s="60">
        <v>196.04000000000002</v>
      </c>
      <c r="S206" s="62">
        <v>12.502550499897975</v>
      </c>
      <c r="T206" s="60">
        <v>1.35</v>
      </c>
      <c r="U206" s="61">
        <f t="shared" si="9"/>
        <v>143.13881527918497</v>
      </c>
      <c r="V206" s="62">
        <f t="shared" si="10"/>
        <v>1.3695795903971539</v>
      </c>
      <c r="W206" s="60">
        <v>10</v>
      </c>
      <c r="X206" s="60" t="s">
        <v>67</v>
      </c>
      <c r="Y206" s="60">
        <f t="shared" si="11"/>
        <v>0</v>
      </c>
      <c r="Z206" s="60">
        <v>4.6900000000000004</v>
      </c>
      <c r="AA206" s="60">
        <v>135.5</v>
      </c>
      <c r="AB206" s="60"/>
    </row>
    <row r="207" spans="1:28" x14ac:dyDescent="0.3">
      <c r="A207" s="1" t="e">
        <v>#REF!</v>
      </c>
      <c r="B207" s="63">
        <v>298</v>
      </c>
      <c r="C207" s="63">
        <v>493502.60757300002</v>
      </c>
      <c r="D207" s="63">
        <v>5180966.5437000003</v>
      </c>
      <c r="E207" s="63">
        <v>1</v>
      </c>
      <c r="F207" s="63" t="s">
        <v>17</v>
      </c>
      <c r="G207" s="63" t="s">
        <v>1932</v>
      </c>
      <c r="H207" s="60">
        <v>10</v>
      </c>
      <c r="I207" s="60">
        <v>13</v>
      </c>
      <c r="J207" s="60" t="s">
        <v>67</v>
      </c>
      <c r="K207" s="60" t="s">
        <v>17</v>
      </c>
      <c r="L207" s="60">
        <v>25</v>
      </c>
      <c r="M207" s="60">
        <v>42</v>
      </c>
      <c r="N207" s="60">
        <v>17</v>
      </c>
      <c r="O207" s="60">
        <v>17</v>
      </c>
      <c r="P207" s="60">
        <v>294</v>
      </c>
      <c r="Q207" s="60">
        <v>156.13</v>
      </c>
      <c r="R207" s="60">
        <v>128.38</v>
      </c>
      <c r="S207" s="62">
        <v>21.615516435581867</v>
      </c>
      <c r="T207" s="60">
        <v>1.35</v>
      </c>
      <c r="U207" s="61">
        <f t="shared" si="9"/>
        <v>97.334394389845784</v>
      </c>
      <c r="V207" s="62">
        <f t="shared" si="10"/>
        <v>1.3189582244258868</v>
      </c>
      <c r="W207" s="60">
        <v>10</v>
      </c>
      <c r="X207" s="60" t="s">
        <v>67</v>
      </c>
      <c r="Y207" s="60">
        <f t="shared" si="11"/>
        <v>0</v>
      </c>
      <c r="Z207" s="60">
        <v>6.13</v>
      </c>
      <c r="AA207" s="60">
        <v>52.1</v>
      </c>
      <c r="AB207" s="60"/>
    </row>
    <row r="208" spans="1:28" x14ac:dyDescent="0.3">
      <c r="B208" s="63"/>
      <c r="E208" s="63">
        <v>1</v>
      </c>
      <c r="F208" s="63" t="s">
        <v>17</v>
      </c>
      <c r="G208" s="63" t="s">
        <v>1933</v>
      </c>
      <c r="H208" s="60">
        <v>10</v>
      </c>
      <c r="I208" s="60">
        <v>13</v>
      </c>
      <c r="J208" s="60" t="s">
        <v>67</v>
      </c>
      <c r="K208" s="60" t="s">
        <v>36</v>
      </c>
      <c r="L208" s="60">
        <v>42</v>
      </c>
      <c r="M208" s="60">
        <v>84</v>
      </c>
      <c r="N208" s="60">
        <v>42</v>
      </c>
      <c r="O208" s="60">
        <v>24</v>
      </c>
      <c r="P208" s="74">
        <v>295296</v>
      </c>
      <c r="Q208" s="60">
        <v>260.10000000000002</v>
      </c>
      <c r="R208" s="60">
        <v>212.64999999999998</v>
      </c>
      <c r="S208" s="62">
        <v>22.313660945215165</v>
      </c>
      <c r="T208" s="60">
        <v>1.35</v>
      </c>
      <c r="U208" s="61">
        <f t="shared" si="9"/>
        <v>137.41326266801758</v>
      </c>
      <c r="V208" s="62">
        <f t="shared" si="10"/>
        <v>1.5475216574527451</v>
      </c>
      <c r="W208" s="60">
        <v>10</v>
      </c>
      <c r="X208" s="60" t="s">
        <v>67</v>
      </c>
      <c r="Y208" s="60">
        <f t="shared" si="11"/>
        <v>0</v>
      </c>
      <c r="Z208" s="60">
        <v>6.35</v>
      </c>
      <c r="AA208" s="60">
        <v>39.6</v>
      </c>
      <c r="AB208" s="60"/>
    </row>
    <row r="209" spans="1:28" s="66" customFormat="1" ht="21" customHeight="1" x14ac:dyDescent="0.3">
      <c r="A209" s="1"/>
      <c r="B209" s="63"/>
      <c r="C209" s="63"/>
      <c r="D209" s="63"/>
      <c r="E209" s="63">
        <v>1</v>
      </c>
      <c r="F209" s="63" t="s">
        <v>17</v>
      </c>
      <c r="G209" s="63" t="s">
        <v>1934</v>
      </c>
      <c r="H209" s="60">
        <v>10</v>
      </c>
      <c r="I209" s="60">
        <v>13</v>
      </c>
      <c r="J209" s="60" t="s">
        <v>67</v>
      </c>
      <c r="K209" s="60" t="s">
        <v>28</v>
      </c>
      <c r="L209" s="60">
        <v>84</v>
      </c>
      <c r="M209" s="60">
        <v>128</v>
      </c>
      <c r="N209" s="60">
        <v>44</v>
      </c>
      <c r="O209" s="60">
        <v>44</v>
      </c>
      <c r="P209" s="74">
        <v>297298</v>
      </c>
      <c r="Q209" s="60">
        <v>516.77</v>
      </c>
      <c r="R209" s="60">
        <v>419.52</v>
      </c>
      <c r="S209" s="62">
        <v>23.181254767353167</v>
      </c>
      <c r="T209" s="60">
        <v>1.35</v>
      </c>
      <c r="U209" s="61">
        <f t="shared" si="9"/>
        <v>251.92431489136555</v>
      </c>
      <c r="V209" s="62">
        <f t="shared" si="10"/>
        <v>1.665262045789049</v>
      </c>
      <c r="W209" s="60">
        <v>10</v>
      </c>
      <c r="X209" s="60" t="s">
        <v>67</v>
      </c>
      <c r="Y209" s="60">
        <f t="shared" si="11"/>
        <v>0</v>
      </c>
      <c r="Z209" s="60">
        <v>6.36</v>
      </c>
      <c r="AA209" s="60">
        <v>38.799999999999997</v>
      </c>
      <c r="AB209" s="60"/>
    </row>
    <row r="210" spans="1:28" s="66" customFormat="1" ht="21" customHeight="1" x14ac:dyDescent="0.3">
      <c r="A210" s="1" t="e">
        <v>#REF!</v>
      </c>
      <c r="B210" s="63">
        <v>298</v>
      </c>
      <c r="C210" s="63">
        <v>493502.60757300002</v>
      </c>
      <c r="D210" s="63">
        <v>5180966.5437000003</v>
      </c>
      <c r="E210" s="63">
        <v>1</v>
      </c>
      <c r="F210" s="63" t="s">
        <v>17</v>
      </c>
      <c r="G210" s="63" t="s">
        <v>1935</v>
      </c>
      <c r="H210" s="60">
        <v>10</v>
      </c>
      <c r="I210" s="60">
        <v>13</v>
      </c>
      <c r="J210" s="60" t="s">
        <v>67</v>
      </c>
      <c r="K210" s="60" t="s">
        <v>29</v>
      </c>
      <c r="L210" s="60">
        <v>128</v>
      </c>
      <c r="M210" s="60">
        <v>153</v>
      </c>
      <c r="N210" s="60">
        <v>25</v>
      </c>
      <c r="O210" s="60">
        <v>24</v>
      </c>
      <c r="P210" s="60">
        <v>299</v>
      </c>
      <c r="Q210" s="60">
        <v>288.79000000000002</v>
      </c>
      <c r="R210" s="60">
        <v>234.81</v>
      </c>
      <c r="S210" s="62">
        <v>22.988799454878421</v>
      </c>
      <c r="T210" s="60">
        <v>1.35</v>
      </c>
      <c r="U210" s="61">
        <f t="shared" si="9"/>
        <v>137.41326266801758</v>
      </c>
      <c r="V210" s="62">
        <f t="shared" si="10"/>
        <v>1.7087870227438471</v>
      </c>
      <c r="W210" s="60">
        <v>10</v>
      </c>
      <c r="X210" s="60" t="s">
        <v>67</v>
      </c>
      <c r="Y210" s="60">
        <f t="shared" si="11"/>
        <v>0</v>
      </c>
      <c r="Z210" s="60">
        <v>6.29</v>
      </c>
      <c r="AA210" s="60">
        <v>43.1</v>
      </c>
      <c r="AB210" s="60"/>
    </row>
    <row r="211" spans="1:28" s="66" customFormat="1" ht="21" customHeight="1" x14ac:dyDescent="0.3">
      <c r="A211" s="1" t="e">
        <v>#REF!</v>
      </c>
      <c r="B211" s="63">
        <v>7</v>
      </c>
      <c r="C211" s="63">
        <v>493510.72638299799</v>
      </c>
      <c r="D211" s="63">
        <v>5180568.2729099803</v>
      </c>
      <c r="E211" s="63">
        <v>3</v>
      </c>
      <c r="F211" s="63" t="s">
        <v>15</v>
      </c>
      <c r="G211" s="63" t="s">
        <v>1936</v>
      </c>
      <c r="H211" s="60">
        <v>11</v>
      </c>
      <c r="I211" s="60">
        <v>1</v>
      </c>
      <c r="J211" s="60" t="s">
        <v>17</v>
      </c>
      <c r="K211" s="60" t="s">
        <v>16</v>
      </c>
      <c r="L211" s="60">
        <v>0</v>
      </c>
      <c r="M211" s="60">
        <v>26</v>
      </c>
      <c r="N211" s="60">
        <v>26</v>
      </c>
      <c r="O211" s="60">
        <v>26</v>
      </c>
      <c r="P211" s="60">
        <v>7</v>
      </c>
      <c r="Q211" s="60">
        <v>219.35999999999999</v>
      </c>
      <c r="R211" s="60">
        <v>195.24999999999997</v>
      </c>
      <c r="S211" s="62">
        <v>12.348271446863004</v>
      </c>
      <c r="T211" s="60">
        <v>1.35</v>
      </c>
      <c r="U211" s="61">
        <f t="shared" si="9"/>
        <v>148.86436789035238</v>
      </c>
      <c r="V211" s="62">
        <f t="shared" si="10"/>
        <v>1.311596608154165</v>
      </c>
      <c r="W211" s="60">
        <v>11</v>
      </c>
      <c r="X211" s="60" t="s">
        <v>17</v>
      </c>
      <c r="Y211" s="60">
        <f t="shared" si="11"/>
        <v>0</v>
      </c>
      <c r="Z211" s="60">
        <v>4.54</v>
      </c>
      <c r="AA211" s="60">
        <v>143.30000000000001</v>
      </c>
      <c r="AB211" s="60"/>
    </row>
    <row r="212" spans="1:28" s="66" customFormat="1" ht="21" customHeight="1" x14ac:dyDescent="0.3">
      <c r="A212" s="1"/>
      <c r="B212" s="63"/>
      <c r="C212" s="63"/>
      <c r="D212" s="63"/>
      <c r="E212" s="63">
        <v>3</v>
      </c>
      <c r="F212" s="63" t="s">
        <v>15</v>
      </c>
      <c r="G212" s="63" t="s">
        <v>1937</v>
      </c>
      <c r="H212" s="60">
        <v>11</v>
      </c>
      <c r="I212" s="60">
        <v>1</v>
      </c>
      <c r="J212" s="60" t="s">
        <v>17</v>
      </c>
      <c r="K212" s="60" t="s">
        <v>17</v>
      </c>
      <c r="L212" s="60">
        <v>26</v>
      </c>
      <c r="M212" s="60">
        <v>66</v>
      </c>
      <c r="N212" s="60">
        <v>40</v>
      </c>
      <c r="O212" s="60">
        <v>40</v>
      </c>
      <c r="P212" s="70" t="s">
        <v>1938</v>
      </c>
      <c r="Q212" s="60">
        <v>344.16</v>
      </c>
      <c r="R212" s="60">
        <v>290.89</v>
      </c>
      <c r="S212" s="62">
        <v>18.312764275155573</v>
      </c>
      <c r="T212" s="60">
        <v>1.35</v>
      </c>
      <c r="U212" s="61">
        <f t="shared" si="9"/>
        <v>229.02210444669595</v>
      </c>
      <c r="V212" s="62">
        <f t="shared" si="10"/>
        <v>1.2701394072977072</v>
      </c>
      <c r="W212" s="60">
        <v>11</v>
      </c>
      <c r="X212" s="60" t="s">
        <v>17</v>
      </c>
      <c r="Y212" s="60">
        <f t="shared" si="11"/>
        <v>0</v>
      </c>
      <c r="Z212" s="60">
        <v>6.16</v>
      </c>
      <c r="AA212" s="60">
        <v>49.9</v>
      </c>
      <c r="AB212" s="60"/>
    </row>
    <row r="213" spans="1:28" s="66" customFormat="1" ht="21" customHeight="1" x14ac:dyDescent="0.3">
      <c r="A213" s="1" t="e">
        <v>#REF!</v>
      </c>
      <c r="B213" s="63">
        <v>7</v>
      </c>
      <c r="C213" s="63">
        <v>493510.72638299799</v>
      </c>
      <c r="D213" s="63">
        <v>5180568.2729099803</v>
      </c>
      <c r="E213" s="63">
        <v>3</v>
      </c>
      <c r="F213" s="63" t="s">
        <v>15</v>
      </c>
      <c r="G213" s="63" t="s">
        <v>1939</v>
      </c>
      <c r="H213" s="60">
        <v>11</v>
      </c>
      <c r="I213" s="60">
        <v>1</v>
      </c>
      <c r="J213" s="60" t="s">
        <v>17</v>
      </c>
      <c r="K213" s="60" t="s">
        <v>18</v>
      </c>
      <c r="L213" s="60">
        <v>66</v>
      </c>
      <c r="M213" s="60">
        <v>84</v>
      </c>
      <c r="N213" s="60">
        <v>18</v>
      </c>
      <c r="O213" s="60">
        <v>18</v>
      </c>
      <c r="P213" s="60">
        <v>10</v>
      </c>
      <c r="Q213" s="60">
        <v>181.33999999999997</v>
      </c>
      <c r="R213" s="60">
        <v>149.16</v>
      </c>
      <c r="S213" s="62">
        <v>21.574148565298994</v>
      </c>
      <c r="T213" s="60">
        <v>1.35</v>
      </c>
      <c r="U213" s="61">
        <f t="shared" si="9"/>
        <v>103.05994700101319</v>
      </c>
      <c r="V213" s="62">
        <f t="shared" si="10"/>
        <v>1.4473129895800703</v>
      </c>
      <c r="W213" s="60">
        <v>11</v>
      </c>
      <c r="X213" s="60" t="s">
        <v>17</v>
      </c>
      <c r="Y213" s="60">
        <f t="shared" si="11"/>
        <v>0</v>
      </c>
      <c r="Z213" s="60">
        <v>6.44</v>
      </c>
      <c r="AA213" s="60">
        <v>33.6</v>
      </c>
      <c r="AB213" s="60"/>
    </row>
    <row r="214" spans="1:28" s="71" customFormat="1" ht="21" customHeight="1" x14ac:dyDescent="0.3">
      <c r="A214" s="1" t="e">
        <v>#REF!</v>
      </c>
      <c r="B214" s="63">
        <v>7</v>
      </c>
      <c r="C214" s="63">
        <v>493510.72638299799</v>
      </c>
      <c r="D214" s="63">
        <v>5180568.2729099803</v>
      </c>
      <c r="E214" s="63">
        <v>3</v>
      </c>
      <c r="F214" s="63" t="s">
        <v>15</v>
      </c>
      <c r="G214" s="63" t="s">
        <v>1940</v>
      </c>
      <c r="H214" s="60">
        <v>11</v>
      </c>
      <c r="I214" s="60">
        <v>1</v>
      </c>
      <c r="J214" s="60" t="s">
        <v>17</v>
      </c>
      <c r="K214" s="60" t="s">
        <v>59</v>
      </c>
      <c r="L214" s="60">
        <v>84</v>
      </c>
      <c r="M214" s="60">
        <v>100</v>
      </c>
      <c r="N214" s="60">
        <v>16</v>
      </c>
      <c r="O214" s="60">
        <v>16</v>
      </c>
      <c r="P214" s="60">
        <v>11</v>
      </c>
      <c r="Q214" s="60">
        <v>162.48000000000002</v>
      </c>
      <c r="R214" s="60">
        <v>133.94999999999999</v>
      </c>
      <c r="S214" s="62">
        <v>21.298992161254223</v>
      </c>
      <c r="T214" s="60">
        <v>1.35</v>
      </c>
      <c r="U214" s="61">
        <f t="shared" si="9"/>
        <v>91.608841778678382</v>
      </c>
      <c r="V214" s="62">
        <f t="shared" si="10"/>
        <v>1.4621951047434414</v>
      </c>
      <c r="W214" s="60">
        <v>11</v>
      </c>
      <c r="X214" s="60" t="s">
        <v>17</v>
      </c>
      <c r="Y214" s="60">
        <f t="shared" si="11"/>
        <v>0</v>
      </c>
      <c r="Z214" s="60">
        <v>6.54</v>
      </c>
      <c r="AA214" s="60">
        <v>27.4</v>
      </c>
      <c r="AB214" s="60"/>
    </row>
    <row r="215" spans="1:28" s="71" customFormat="1" ht="21" customHeight="1" x14ac:dyDescent="0.3">
      <c r="A215" s="1"/>
      <c r="B215" s="63"/>
      <c r="C215" s="63"/>
      <c r="D215" s="63"/>
      <c r="E215" s="63">
        <v>3</v>
      </c>
      <c r="F215" s="63" t="s">
        <v>15</v>
      </c>
      <c r="G215" s="63" t="s">
        <v>1941</v>
      </c>
      <c r="H215" s="60">
        <v>11</v>
      </c>
      <c r="I215" s="60">
        <v>1</v>
      </c>
      <c r="J215" s="60" t="s">
        <v>17</v>
      </c>
      <c r="K215" s="60" t="s">
        <v>38</v>
      </c>
      <c r="L215" s="60">
        <v>100</v>
      </c>
      <c r="M215" s="60">
        <v>153</v>
      </c>
      <c r="N215" s="60">
        <v>53</v>
      </c>
      <c r="O215" s="60">
        <v>49</v>
      </c>
      <c r="P215" s="70" t="s">
        <v>1942</v>
      </c>
      <c r="Q215" s="60">
        <v>497.87000000000006</v>
      </c>
      <c r="R215" s="60">
        <v>428.84</v>
      </c>
      <c r="S215" s="62">
        <v>16.096912601436454</v>
      </c>
      <c r="T215" s="60">
        <v>1.35</v>
      </c>
      <c r="U215" s="61">
        <f t="shared" si="9"/>
        <v>280.55207794720252</v>
      </c>
      <c r="V215" s="62">
        <f t="shared" si="10"/>
        <v>1.5285575609983681</v>
      </c>
      <c r="W215" s="60">
        <v>11</v>
      </c>
      <c r="X215" s="60" t="s">
        <v>17</v>
      </c>
      <c r="Y215" s="60">
        <f t="shared" si="11"/>
        <v>0</v>
      </c>
      <c r="Z215" s="60">
        <v>6.7</v>
      </c>
      <c r="AA215" s="60">
        <v>18.600000000000001</v>
      </c>
      <c r="AB215" s="60"/>
    </row>
    <row r="216" spans="1:28" x14ac:dyDescent="0.3">
      <c r="A216" s="1" t="e">
        <v>#REF!</v>
      </c>
      <c r="B216" s="63">
        <v>51</v>
      </c>
      <c r="C216" s="63">
        <v>493514.03761100001</v>
      </c>
      <c r="D216" s="63">
        <v>5180631.0323999804</v>
      </c>
      <c r="E216" s="63">
        <v>2</v>
      </c>
      <c r="F216" s="63" t="s">
        <v>15</v>
      </c>
      <c r="G216" s="63" t="s">
        <v>1943</v>
      </c>
      <c r="H216" s="60">
        <v>11</v>
      </c>
      <c r="I216" s="60">
        <v>3</v>
      </c>
      <c r="J216" s="60" t="s">
        <v>23</v>
      </c>
      <c r="K216" s="60" t="s">
        <v>16</v>
      </c>
      <c r="L216" s="60">
        <v>0</v>
      </c>
      <c r="M216" s="60">
        <v>15</v>
      </c>
      <c r="N216" s="60">
        <v>15</v>
      </c>
      <c r="O216" s="60">
        <v>15</v>
      </c>
      <c r="P216" s="60">
        <v>51</v>
      </c>
      <c r="Q216" s="60">
        <v>132.76999999999998</v>
      </c>
      <c r="R216" s="60">
        <v>106.11999999999999</v>
      </c>
      <c r="S216" s="62">
        <v>25.113079532604594</v>
      </c>
      <c r="T216" s="60">
        <v>1.35</v>
      </c>
      <c r="U216" s="61">
        <f t="shared" si="9"/>
        <v>85.883289167510981</v>
      </c>
      <c r="V216" s="62">
        <f t="shared" si="10"/>
        <v>1.235630365681714</v>
      </c>
      <c r="W216" s="60">
        <v>11</v>
      </c>
      <c r="X216" s="60" t="s">
        <v>23</v>
      </c>
      <c r="Y216" s="60">
        <f t="shared" si="11"/>
        <v>0</v>
      </c>
      <c r="Z216" s="60">
        <v>4.32</v>
      </c>
      <c r="AA216" s="60">
        <v>157.69999999999999</v>
      </c>
      <c r="AB216" s="60"/>
    </row>
    <row r="217" spans="1:28" x14ac:dyDescent="0.3">
      <c r="A217" s="1" t="e">
        <v>#REF!</v>
      </c>
      <c r="B217" s="63">
        <v>51</v>
      </c>
      <c r="C217" s="63">
        <v>493514.03761100001</v>
      </c>
      <c r="D217" s="63">
        <v>5180631.0323999804</v>
      </c>
      <c r="E217" s="63">
        <v>2</v>
      </c>
      <c r="F217" s="63" t="s">
        <v>15</v>
      </c>
      <c r="G217" s="63" t="s">
        <v>1944</v>
      </c>
      <c r="H217" s="60">
        <v>11</v>
      </c>
      <c r="I217" s="60">
        <v>3</v>
      </c>
      <c r="J217" s="60" t="s">
        <v>23</v>
      </c>
      <c r="K217" s="60" t="s">
        <v>30</v>
      </c>
      <c r="L217" s="60">
        <v>15</v>
      </c>
      <c r="M217" s="60">
        <v>46</v>
      </c>
      <c r="N217" s="60">
        <v>31</v>
      </c>
      <c r="O217" s="60">
        <v>31</v>
      </c>
      <c r="P217" s="60">
        <v>52</v>
      </c>
      <c r="Q217" s="60">
        <v>281.38</v>
      </c>
      <c r="R217" s="60">
        <v>232.39</v>
      </c>
      <c r="S217" s="62">
        <v>21.080941520719485</v>
      </c>
      <c r="T217" s="60">
        <v>1.35</v>
      </c>
      <c r="U217" s="61">
        <f t="shared" si="9"/>
        <v>177.49213094618938</v>
      </c>
      <c r="V217" s="62">
        <f t="shared" si="10"/>
        <v>1.3092974813089269</v>
      </c>
      <c r="W217" s="60">
        <v>11</v>
      </c>
      <c r="X217" s="60" t="s">
        <v>23</v>
      </c>
      <c r="Y217" s="60">
        <f t="shared" si="11"/>
        <v>0</v>
      </c>
      <c r="Z217" s="60">
        <v>5.64</v>
      </c>
      <c r="AA217" s="60">
        <v>81.2</v>
      </c>
      <c r="AB217" s="60"/>
    </row>
    <row r="218" spans="1:28" x14ac:dyDescent="0.3">
      <c r="A218" s="1" t="e">
        <v>#REF!</v>
      </c>
      <c r="B218" s="63">
        <v>51</v>
      </c>
      <c r="C218" s="63">
        <v>493514.03761100001</v>
      </c>
      <c r="D218" s="63">
        <v>5180631.0323999804</v>
      </c>
      <c r="E218" s="63">
        <v>2</v>
      </c>
      <c r="F218" s="63" t="s">
        <v>15</v>
      </c>
      <c r="G218" s="63" t="s">
        <v>1945</v>
      </c>
      <c r="H218" s="60">
        <v>11</v>
      </c>
      <c r="I218" s="60">
        <v>3</v>
      </c>
      <c r="J218" s="60" t="s">
        <v>23</v>
      </c>
      <c r="K218" s="60" t="s">
        <v>43</v>
      </c>
      <c r="L218" s="60">
        <v>46</v>
      </c>
      <c r="M218" s="60">
        <v>71</v>
      </c>
      <c r="N218" s="60">
        <v>25</v>
      </c>
      <c r="O218" s="60">
        <v>25</v>
      </c>
      <c r="P218" s="60">
        <v>53</v>
      </c>
      <c r="Q218" s="60">
        <v>233.68</v>
      </c>
      <c r="R218" s="60">
        <v>192.46000000000004</v>
      </c>
      <c r="S218" s="62">
        <v>21.417437389587427</v>
      </c>
      <c r="T218" s="60">
        <v>1.35</v>
      </c>
      <c r="U218" s="61">
        <f t="shared" si="9"/>
        <v>143.13881527918497</v>
      </c>
      <c r="V218" s="62">
        <f t="shared" si="10"/>
        <v>1.3445689041411766</v>
      </c>
      <c r="W218" s="60">
        <v>11</v>
      </c>
      <c r="X218" s="60" t="s">
        <v>23</v>
      </c>
      <c r="Y218" s="60">
        <f t="shared" si="11"/>
        <v>0</v>
      </c>
      <c r="Z218" s="60">
        <v>6.22</v>
      </c>
      <c r="AA218" s="60">
        <v>47.6</v>
      </c>
      <c r="AB218" s="60"/>
    </row>
    <row r="219" spans="1:28" x14ac:dyDescent="0.3">
      <c r="A219" s="1" t="e">
        <v>#REF!</v>
      </c>
      <c r="B219" s="63">
        <v>51</v>
      </c>
      <c r="C219" s="63">
        <v>493514.03761100001</v>
      </c>
      <c r="D219" s="63">
        <v>5180631.0323999804</v>
      </c>
      <c r="E219" s="63">
        <v>2</v>
      </c>
      <c r="F219" s="63" t="s">
        <v>15</v>
      </c>
      <c r="G219" s="63" t="s">
        <v>1946</v>
      </c>
      <c r="H219" s="60">
        <v>11</v>
      </c>
      <c r="I219" s="60">
        <v>3</v>
      </c>
      <c r="J219" s="60" t="s">
        <v>23</v>
      </c>
      <c r="K219" s="60" t="s">
        <v>36</v>
      </c>
      <c r="L219" s="60">
        <v>71</v>
      </c>
      <c r="M219" s="60">
        <v>93</v>
      </c>
      <c r="N219" s="60">
        <v>22</v>
      </c>
      <c r="O219" s="60">
        <v>22</v>
      </c>
      <c r="P219" s="60">
        <v>54</v>
      </c>
      <c r="Q219" s="60">
        <v>209.14</v>
      </c>
      <c r="R219" s="60">
        <v>170.57999999999998</v>
      </c>
      <c r="S219" s="62">
        <v>22.60522921796225</v>
      </c>
      <c r="T219" s="60">
        <v>1.35</v>
      </c>
      <c r="U219" s="61">
        <f t="shared" si="9"/>
        <v>125.96215744568278</v>
      </c>
      <c r="V219" s="62">
        <f t="shared" si="10"/>
        <v>1.3542162460464147</v>
      </c>
      <c r="W219" s="60">
        <v>11</v>
      </c>
      <c r="X219" s="60" t="s">
        <v>23</v>
      </c>
      <c r="Y219" s="60">
        <f t="shared" si="11"/>
        <v>0</v>
      </c>
      <c r="Z219" s="60">
        <v>6.43</v>
      </c>
      <c r="AA219" s="60">
        <v>35.4</v>
      </c>
      <c r="AB219" s="60"/>
    </row>
    <row r="220" spans="1:28" x14ac:dyDescent="0.3">
      <c r="A220" s="1" t="e">
        <v>#REF!</v>
      </c>
      <c r="B220" s="63">
        <v>51</v>
      </c>
      <c r="C220" s="63">
        <v>493514.03761100001</v>
      </c>
      <c r="D220" s="63">
        <v>5180631.0323999804</v>
      </c>
      <c r="E220" s="63">
        <v>2</v>
      </c>
      <c r="F220" s="63" t="s">
        <v>15</v>
      </c>
      <c r="G220" s="63" t="s">
        <v>1947</v>
      </c>
      <c r="H220" s="60">
        <v>11</v>
      </c>
      <c r="I220" s="60">
        <v>3</v>
      </c>
      <c r="J220" s="60" t="s">
        <v>23</v>
      </c>
      <c r="K220" s="60" t="s">
        <v>37</v>
      </c>
      <c r="L220" s="60">
        <v>93</v>
      </c>
      <c r="M220" s="60">
        <v>131</v>
      </c>
      <c r="N220" s="60">
        <v>38</v>
      </c>
      <c r="O220" s="60">
        <v>38</v>
      </c>
      <c r="P220" s="60">
        <v>55</v>
      </c>
      <c r="Q220" s="60">
        <v>402.94000000000005</v>
      </c>
      <c r="R220" s="60">
        <v>328.20000000000005</v>
      </c>
      <c r="S220" s="62">
        <v>22.772699573430835</v>
      </c>
      <c r="T220" s="60">
        <v>1.35</v>
      </c>
      <c r="U220" s="61">
        <f t="shared" si="9"/>
        <v>217.57099922436115</v>
      </c>
      <c r="V220" s="62">
        <f t="shared" si="10"/>
        <v>1.5084731015164263</v>
      </c>
      <c r="W220" s="60">
        <v>11</v>
      </c>
      <c r="X220" s="60" t="s">
        <v>23</v>
      </c>
      <c r="Y220" s="60">
        <f t="shared" si="11"/>
        <v>0</v>
      </c>
      <c r="Z220" s="60">
        <v>6.65</v>
      </c>
      <c r="AA220" s="60">
        <v>22.7</v>
      </c>
      <c r="AB220" s="60"/>
    </row>
    <row r="221" spans="1:28" x14ac:dyDescent="0.3">
      <c r="A221" s="1" t="e">
        <v>#REF!</v>
      </c>
      <c r="B221" s="63">
        <v>51</v>
      </c>
      <c r="C221" s="63">
        <v>493514.03761100001</v>
      </c>
      <c r="D221" s="63">
        <v>5180631.0323999804</v>
      </c>
      <c r="E221" s="63">
        <v>2</v>
      </c>
      <c r="F221" s="63" t="s">
        <v>15</v>
      </c>
      <c r="G221" s="63" t="s">
        <v>1948</v>
      </c>
      <c r="H221" s="60">
        <v>11</v>
      </c>
      <c r="I221" s="60">
        <v>3</v>
      </c>
      <c r="J221" s="60" t="s">
        <v>23</v>
      </c>
      <c r="K221" s="60" t="s">
        <v>38</v>
      </c>
      <c r="L221" s="60">
        <v>131</v>
      </c>
      <c r="M221" s="60">
        <v>153</v>
      </c>
      <c r="N221" s="60">
        <v>22</v>
      </c>
      <c r="O221" s="60">
        <v>13.5</v>
      </c>
      <c r="P221" s="60">
        <v>56</v>
      </c>
      <c r="Q221" s="60">
        <v>137.38</v>
      </c>
      <c r="R221" s="60">
        <v>111.1</v>
      </c>
      <c r="S221" s="62">
        <v>23.654365436543657</v>
      </c>
      <c r="T221" s="60">
        <v>1.35</v>
      </c>
      <c r="U221" s="61">
        <f t="shared" si="9"/>
        <v>77.294960250759885</v>
      </c>
      <c r="V221" s="62">
        <f t="shared" si="10"/>
        <v>1.4373511499271101</v>
      </c>
      <c r="W221" s="60">
        <v>11</v>
      </c>
      <c r="X221" s="60" t="s">
        <v>23</v>
      </c>
      <c r="Y221" s="60">
        <f t="shared" si="11"/>
        <v>0</v>
      </c>
      <c r="Z221" s="60">
        <v>6.89</v>
      </c>
      <c r="AA221" s="60">
        <v>8.8000000000000007</v>
      </c>
      <c r="AB221" s="60"/>
    </row>
    <row r="222" spans="1:28" x14ac:dyDescent="0.3">
      <c r="A222" s="1" t="e">
        <v>#REF!</v>
      </c>
      <c r="B222" s="63">
        <v>103</v>
      </c>
      <c r="C222" s="63">
        <v>493531.398579998</v>
      </c>
      <c r="D222" s="63">
        <v>5180695.3743799804</v>
      </c>
      <c r="E222" s="63">
        <v>1</v>
      </c>
      <c r="F222" s="63" t="s">
        <v>15</v>
      </c>
      <c r="G222" s="63" t="s">
        <v>1949</v>
      </c>
      <c r="H222" s="60">
        <v>11</v>
      </c>
      <c r="I222" s="60">
        <v>5</v>
      </c>
      <c r="J222" s="60" t="s">
        <v>27</v>
      </c>
      <c r="K222" s="60" t="s">
        <v>16</v>
      </c>
      <c r="L222" s="60">
        <v>0</v>
      </c>
      <c r="M222" s="60">
        <v>14</v>
      </c>
      <c r="N222" s="60">
        <v>14</v>
      </c>
      <c r="O222" s="60">
        <v>14</v>
      </c>
      <c r="P222" s="60">
        <v>92</v>
      </c>
      <c r="Q222" s="60">
        <v>130.23000000000002</v>
      </c>
      <c r="R222" s="60">
        <v>104.83999999999999</v>
      </c>
      <c r="S222" s="62">
        <v>24.217855780236579</v>
      </c>
      <c r="T222" s="60">
        <v>1.35</v>
      </c>
      <c r="U222" s="61">
        <f t="shared" si="9"/>
        <v>80.157736556343579</v>
      </c>
      <c r="V222" s="62">
        <f t="shared" si="10"/>
        <v>1.307921162747741</v>
      </c>
      <c r="W222" s="60">
        <v>11</v>
      </c>
      <c r="X222" s="60" t="s">
        <v>27</v>
      </c>
      <c r="Y222" s="60">
        <f t="shared" si="11"/>
        <v>0</v>
      </c>
      <c r="Z222" s="60">
        <v>4.8600000000000003</v>
      </c>
      <c r="AA222" s="60">
        <v>125.1</v>
      </c>
      <c r="AB222" s="60"/>
    </row>
    <row r="223" spans="1:28" x14ac:dyDescent="0.3">
      <c r="A223" s="1" t="e">
        <v>#REF!</v>
      </c>
      <c r="B223" s="63">
        <v>103</v>
      </c>
      <c r="C223" s="63">
        <v>493531.398579998</v>
      </c>
      <c r="D223" s="63">
        <v>5180695.3743799804</v>
      </c>
      <c r="E223" s="63">
        <v>1</v>
      </c>
      <c r="F223" s="63" t="s">
        <v>15</v>
      </c>
      <c r="G223" s="63" t="s">
        <v>1950</v>
      </c>
      <c r="H223" s="60">
        <v>11</v>
      </c>
      <c r="I223" s="60">
        <v>5</v>
      </c>
      <c r="J223" s="60" t="s">
        <v>27</v>
      </c>
      <c r="K223" s="60" t="s">
        <v>24</v>
      </c>
      <c r="L223" s="60">
        <v>14</v>
      </c>
      <c r="M223" s="60">
        <v>30</v>
      </c>
      <c r="N223" s="60">
        <v>16</v>
      </c>
      <c r="O223" s="60">
        <v>16</v>
      </c>
      <c r="P223" s="60">
        <v>93</v>
      </c>
      <c r="Q223" s="60">
        <v>144.45999999999998</v>
      </c>
      <c r="R223" s="60">
        <v>114.82000000000001</v>
      </c>
      <c r="S223" s="62">
        <v>25.814318063055193</v>
      </c>
      <c r="T223" s="60">
        <v>1.35</v>
      </c>
      <c r="U223" s="61">
        <f t="shared" si="9"/>
        <v>91.608841778678382</v>
      </c>
      <c r="V223" s="62">
        <f t="shared" si="10"/>
        <v>1.2533724667909067</v>
      </c>
      <c r="W223" s="60">
        <v>11</v>
      </c>
      <c r="X223" s="60" t="s">
        <v>27</v>
      </c>
      <c r="Y223" s="60">
        <f t="shared" si="11"/>
        <v>0</v>
      </c>
      <c r="Z223" s="60">
        <v>5.16</v>
      </c>
      <c r="AA223" s="60">
        <v>107.7</v>
      </c>
      <c r="AB223" s="60"/>
    </row>
    <row r="224" spans="1:28" x14ac:dyDescent="0.3">
      <c r="A224" s="1" t="e">
        <v>#REF!</v>
      </c>
      <c r="B224" s="63">
        <v>103</v>
      </c>
      <c r="C224" s="63">
        <v>493531.398579998</v>
      </c>
      <c r="D224" s="63">
        <v>5180695.3743799804</v>
      </c>
      <c r="E224" s="63">
        <v>1</v>
      </c>
      <c r="F224" s="63" t="s">
        <v>15</v>
      </c>
      <c r="G224" s="63" t="s">
        <v>1951</v>
      </c>
      <c r="H224" s="60">
        <v>11</v>
      </c>
      <c r="I224" s="60">
        <v>5</v>
      </c>
      <c r="J224" s="60" t="s">
        <v>27</v>
      </c>
      <c r="K224" s="60" t="s">
        <v>25</v>
      </c>
      <c r="L224" s="60">
        <v>30</v>
      </c>
      <c r="M224" s="60">
        <v>59</v>
      </c>
      <c r="N224" s="60">
        <v>29</v>
      </c>
      <c r="O224" s="60">
        <v>29</v>
      </c>
      <c r="P224" s="60">
        <v>94</v>
      </c>
      <c r="Q224" s="60">
        <v>253.18</v>
      </c>
      <c r="R224" s="60">
        <v>195.58999999999997</v>
      </c>
      <c r="S224" s="62">
        <v>29.44424561582905</v>
      </c>
      <c r="T224" s="60">
        <v>1.35</v>
      </c>
      <c r="U224" s="61">
        <f t="shared" si="9"/>
        <v>166.04102572385457</v>
      </c>
      <c r="V224" s="62">
        <f t="shared" si="10"/>
        <v>1.1779618871139037</v>
      </c>
      <c r="W224" s="60">
        <v>11</v>
      </c>
      <c r="X224" s="60" t="s">
        <v>27</v>
      </c>
      <c r="Y224" s="60">
        <f t="shared" si="11"/>
        <v>0</v>
      </c>
      <c r="Z224" s="60">
        <v>5.18</v>
      </c>
      <c r="AA224" s="60">
        <v>106.6</v>
      </c>
      <c r="AB224" s="60"/>
    </row>
    <row r="225" spans="1:28" x14ac:dyDescent="0.3">
      <c r="A225" s="1" t="e">
        <v>#REF!</v>
      </c>
      <c r="B225" s="63">
        <v>103</v>
      </c>
      <c r="C225" s="63">
        <v>493531.398579998</v>
      </c>
      <c r="D225" s="63">
        <v>5180695.3743799804</v>
      </c>
      <c r="E225" s="63">
        <v>1</v>
      </c>
      <c r="F225" s="63" t="s">
        <v>15</v>
      </c>
      <c r="G225" s="63" t="s">
        <v>1952</v>
      </c>
      <c r="H225" s="60">
        <v>11</v>
      </c>
      <c r="I225" s="60">
        <v>5</v>
      </c>
      <c r="J225" s="60" t="s">
        <v>27</v>
      </c>
      <c r="K225" s="60" t="s">
        <v>41</v>
      </c>
      <c r="L225" s="60">
        <v>59</v>
      </c>
      <c r="M225" s="60">
        <v>74</v>
      </c>
      <c r="N225" s="60">
        <v>15</v>
      </c>
      <c r="O225" s="60">
        <v>15</v>
      </c>
      <c r="P225" s="60">
        <v>95</v>
      </c>
      <c r="Q225" s="60">
        <v>150.28</v>
      </c>
      <c r="R225" s="60">
        <v>116.80000000000001</v>
      </c>
      <c r="S225" s="62">
        <v>28.664383561643824</v>
      </c>
      <c r="T225" s="60">
        <v>1.35</v>
      </c>
      <c r="U225" s="61">
        <f t="shared" si="9"/>
        <v>85.883289167510981</v>
      </c>
      <c r="V225" s="62">
        <f t="shared" si="10"/>
        <v>1.3599851744404847</v>
      </c>
      <c r="W225" s="60">
        <v>11</v>
      </c>
      <c r="X225" s="60" t="s">
        <v>27</v>
      </c>
      <c r="Y225" s="60">
        <f t="shared" si="11"/>
        <v>0</v>
      </c>
      <c r="Z225" s="60">
        <v>6.62</v>
      </c>
      <c r="AA225" s="60">
        <v>22.4</v>
      </c>
      <c r="AB225" s="60"/>
    </row>
    <row r="226" spans="1:28" x14ac:dyDescent="0.3">
      <c r="A226" s="1" t="e">
        <v>#REF!</v>
      </c>
      <c r="B226" s="63">
        <v>103</v>
      </c>
      <c r="C226" s="63">
        <v>493531.398579998</v>
      </c>
      <c r="D226" s="63">
        <v>5180695.3743799804</v>
      </c>
      <c r="E226" s="63">
        <v>1</v>
      </c>
      <c r="F226" s="63" t="s">
        <v>15</v>
      </c>
      <c r="G226" s="63" t="s">
        <v>1953</v>
      </c>
      <c r="H226" s="60">
        <v>11</v>
      </c>
      <c r="I226" s="60">
        <v>5</v>
      </c>
      <c r="J226" s="60" t="s">
        <v>27</v>
      </c>
      <c r="K226" s="60" t="s">
        <v>42</v>
      </c>
      <c r="L226" s="60">
        <v>74</v>
      </c>
      <c r="M226" s="60">
        <v>84</v>
      </c>
      <c r="N226" s="60">
        <v>10</v>
      </c>
      <c r="O226" s="60">
        <v>10</v>
      </c>
      <c r="P226" s="60">
        <v>96</v>
      </c>
      <c r="Q226" s="60">
        <v>111.51</v>
      </c>
      <c r="R226" s="60">
        <v>89.39</v>
      </c>
      <c r="S226" s="62">
        <v>24.745497259201258</v>
      </c>
      <c r="T226" s="60">
        <v>1.35</v>
      </c>
      <c r="U226" s="61">
        <f t="shared" si="9"/>
        <v>57.255526111673987</v>
      </c>
      <c r="V226" s="62">
        <f t="shared" si="10"/>
        <v>1.5612466790655168</v>
      </c>
      <c r="W226" s="60">
        <v>11</v>
      </c>
      <c r="X226" s="60" t="s">
        <v>27</v>
      </c>
      <c r="Y226" s="60">
        <f t="shared" si="11"/>
        <v>0</v>
      </c>
      <c r="Z226" s="60">
        <v>6.78</v>
      </c>
      <c r="AA226" s="60">
        <v>13.8</v>
      </c>
      <c r="AB226" s="60"/>
    </row>
    <row r="227" spans="1:28" x14ac:dyDescent="0.3">
      <c r="B227" s="63"/>
      <c r="E227" s="63">
        <v>1</v>
      </c>
      <c r="F227" s="63" t="s">
        <v>15</v>
      </c>
      <c r="G227" s="63" t="s">
        <v>1954</v>
      </c>
      <c r="H227" s="60">
        <v>11</v>
      </c>
      <c r="I227" s="60">
        <v>5</v>
      </c>
      <c r="J227" s="60" t="s">
        <v>27</v>
      </c>
      <c r="K227" s="60" t="s">
        <v>20</v>
      </c>
      <c r="L227" s="60">
        <v>84</v>
      </c>
      <c r="M227" s="60">
        <v>128</v>
      </c>
      <c r="N227" s="60">
        <v>44</v>
      </c>
      <c r="O227" s="60">
        <v>44</v>
      </c>
      <c r="P227" s="70" t="s">
        <v>1955</v>
      </c>
      <c r="Q227" s="60">
        <v>512.48</v>
      </c>
      <c r="R227" s="60">
        <v>414.47</v>
      </c>
      <c r="S227" s="62">
        <v>23.647067339011262</v>
      </c>
      <c r="T227" s="60">
        <v>1.35</v>
      </c>
      <c r="U227" s="61">
        <f t="shared" si="9"/>
        <v>251.92431489136555</v>
      </c>
      <c r="V227" s="62">
        <f t="shared" si="10"/>
        <v>1.6452163427683715</v>
      </c>
      <c r="W227" s="60">
        <v>11</v>
      </c>
      <c r="X227" s="60" t="s">
        <v>27</v>
      </c>
      <c r="Y227" s="60">
        <f t="shared" si="11"/>
        <v>0</v>
      </c>
      <c r="Z227" s="60">
        <v>6.78</v>
      </c>
      <c r="AA227" s="60">
        <v>13.5</v>
      </c>
      <c r="AB227" s="60"/>
    </row>
    <row r="228" spans="1:28" x14ac:dyDescent="0.3">
      <c r="A228" s="1" t="e">
        <v>#REF!</v>
      </c>
      <c r="B228" s="63">
        <v>103</v>
      </c>
      <c r="C228" s="63">
        <v>493531.398579998</v>
      </c>
      <c r="D228" s="63">
        <v>5180695.3743799804</v>
      </c>
      <c r="E228" s="63">
        <v>1</v>
      </c>
      <c r="F228" s="63" t="s">
        <v>15</v>
      </c>
      <c r="G228" s="63" t="s">
        <v>1956</v>
      </c>
      <c r="H228" s="60">
        <v>11</v>
      </c>
      <c r="I228" s="60">
        <v>5</v>
      </c>
      <c r="J228" s="60" t="s">
        <v>27</v>
      </c>
      <c r="K228" s="60" t="s">
        <v>21</v>
      </c>
      <c r="L228" s="60">
        <v>128</v>
      </c>
      <c r="M228" s="60">
        <v>153</v>
      </c>
      <c r="N228" s="60">
        <v>25</v>
      </c>
      <c r="O228" s="60">
        <v>25</v>
      </c>
      <c r="P228" s="60">
        <v>99</v>
      </c>
      <c r="Q228" s="60">
        <v>288.51</v>
      </c>
      <c r="R228" s="60">
        <v>238</v>
      </c>
      <c r="S228" s="62">
        <v>21.22268907563025</v>
      </c>
      <c r="T228" s="60">
        <v>1.35</v>
      </c>
      <c r="U228" s="61">
        <f t="shared" si="9"/>
        <v>143.13881527918497</v>
      </c>
      <c r="V228" s="62">
        <f t="shared" si="10"/>
        <v>1.6627216002577156</v>
      </c>
      <c r="W228" s="60">
        <v>11</v>
      </c>
      <c r="X228" s="60" t="s">
        <v>27</v>
      </c>
      <c r="Y228" s="60">
        <f t="shared" si="11"/>
        <v>0</v>
      </c>
      <c r="Z228" s="60">
        <v>6.58</v>
      </c>
      <c r="AA228" s="60">
        <v>25.2</v>
      </c>
      <c r="AB228" s="60"/>
    </row>
    <row r="229" spans="1:28" x14ac:dyDescent="0.3">
      <c r="A229" s="1" t="e">
        <v>#REF!</v>
      </c>
      <c r="B229" s="63">
        <v>129</v>
      </c>
      <c r="C229" s="63">
        <v>493528.684700999</v>
      </c>
      <c r="D229" s="63">
        <v>5180727.1582500003</v>
      </c>
      <c r="E229" s="63">
        <v>6</v>
      </c>
      <c r="F229" s="63" t="s">
        <v>17</v>
      </c>
      <c r="G229" s="63" t="s">
        <v>1957</v>
      </c>
      <c r="H229" s="60">
        <v>11</v>
      </c>
      <c r="I229" s="60">
        <v>6</v>
      </c>
      <c r="J229" s="60" t="s">
        <v>40</v>
      </c>
      <c r="K229" s="60" t="s">
        <v>16</v>
      </c>
      <c r="L229" s="60">
        <v>0</v>
      </c>
      <c r="M229" s="60">
        <v>23</v>
      </c>
      <c r="N229" s="60">
        <v>23</v>
      </c>
      <c r="O229" s="60">
        <v>23</v>
      </c>
      <c r="P229" s="60">
        <v>137</v>
      </c>
      <c r="Q229" s="60">
        <v>198.49999999999997</v>
      </c>
      <c r="R229" s="60">
        <v>176.48</v>
      </c>
      <c r="S229" s="62">
        <v>12.477334542157742</v>
      </c>
      <c r="T229" s="60">
        <v>1.35</v>
      </c>
      <c r="U229" s="61">
        <f t="shared" si="9"/>
        <v>131.68771005685016</v>
      </c>
      <c r="V229" s="62">
        <f t="shared" si="10"/>
        <v>1.3401402448551409</v>
      </c>
      <c r="W229" s="60">
        <v>11</v>
      </c>
      <c r="X229" s="60" t="s">
        <v>40</v>
      </c>
      <c r="Y229" s="60">
        <f t="shared" si="11"/>
        <v>0</v>
      </c>
      <c r="Z229" s="60">
        <v>4.8</v>
      </c>
      <c r="AA229" s="60">
        <v>119.1</v>
      </c>
      <c r="AB229" s="60"/>
    </row>
    <row r="230" spans="1:28" x14ac:dyDescent="0.3">
      <c r="A230" s="1" t="e">
        <v>#REF!</v>
      </c>
      <c r="B230" s="63">
        <v>129</v>
      </c>
      <c r="C230" s="63">
        <v>493528.684700999</v>
      </c>
      <c r="D230" s="63">
        <v>5180727.1582500003</v>
      </c>
      <c r="E230" s="63">
        <v>6</v>
      </c>
      <c r="F230" s="63" t="s">
        <v>17</v>
      </c>
      <c r="G230" s="63" t="s">
        <v>1958</v>
      </c>
      <c r="H230" s="60">
        <v>11</v>
      </c>
      <c r="I230" s="60">
        <v>6</v>
      </c>
      <c r="J230" s="60" t="s">
        <v>40</v>
      </c>
      <c r="K230" s="60" t="s">
        <v>17</v>
      </c>
      <c r="L230" s="60">
        <v>23</v>
      </c>
      <c r="M230" s="60">
        <v>36.5</v>
      </c>
      <c r="N230" s="60">
        <v>13.5</v>
      </c>
      <c r="O230" s="60">
        <v>13.5</v>
      </c>
      <c r="P230" s="60">
        <v>138</v>
      </c>
      <c r="Q230" s="60">
        <v>107.43</v>
      </c>
      <c r="R230" s="60">
        <v>91.830000000000013</v>
      </c>
      <c r="S230" s="62">
        <v>16.987912446912766</v>
      </c>
      <c r="T230" s="60">
        <v>1.35</v>
      </c>
      <c r="U230" s="61">
        <f t="shared" si="9"/>
        <v>77.294960250759885</v>
      </c>
      <c r="V230" s="62">
        <f t="shared" si="10"/>
        <v>1.1880464095212111</v>
      </c>
      <c r="W230" s="60">
        <v>11</v>
      </c>
      <c r="X230" s="60" t="s">
        <v>40</v>
      </c>
      <c r="Y230" s="60">
        <f t="shared" si="11"/>
        <v>0</v>
      </c>
      <c r="Z230" s="60">
        <v>6.09</v>
      </c>
      <c r="AA230" s="60">
        <v>45.3</v>
      </c>
      <c r="AB230" s="60"/>
    </row>
    <row r="231" spans="1:28" x14ac:dyDescent="0.3">
      <c r="A231" s="1" t="e">
        <v>#REF!</v>
      </c>
      <c r="B231" s="63">
        <v>129</v>
      </c>
      <c r="C231" s="63">
        <v>493528.684700999</v>
      </c>
      <c r="D231" s="63">
        <v>5180727.1582500003</v>
      </c>
      <c r="E231" s="63">
        <v>6</v>
      </c>
      <c r="F231" s="63" t="s">
        <v>17</v>
      </c>
      <c r="G231" s="63" t="s">
        <v>1959</v>
      </c>
      <c r="H231" s="60">
        <v>11</v>
      </c>
      <c r="I231" s="60">
        <v>6</v>
      </c>
      <c r="J231" s="60" t="s">
        <v>40</v>
      </c>
      <c r="K231" s="60" t="s">
        <v>26</v>
      </c>
      <c r="L231" s="60">
        <v>36.5</v>
      </c>
      <c r="M231" s="60">
        <v>53</v>
      </c>
      <c r="N231" s="60">
        <v>16.5</v>
      </c>
      <c r="O231" s="60">
        <v>10</v>
      </c>
      <c r="P231" s="60">
        <v>139</v>
      </c>
      <c r="Q231" s="60">
        <v>78.669999999999987</v>
      </c>
      <c r="R231" s="60">
        <v>66.549999999999983</v>
      </c>
      <c r="S231" s="62">
        <v>18.211870773854255</v>
      </c>
      <c r="T231" s="60">
        <v>1.35</v>
      </c>
      <c r="U231" s="61">
        <f t="shared" si="9"/>
        <v>57.255526111673987</v>
      </c>
      <c r="V231" s="62">
        <f t="shared" si="10"/>
        <v>1.1623332195078881</v>
      </c>
      <c r="W231" s="60">
        <v>11</v>
      </c>
      <c r="X231" s="60" t="s">
        <v>40</v>
      </c>
      <c r="Y231" s="60">
        <f t="shared" si="11"/>
        <v>0</v>
      </c>
      <c r="Z231" s="60">
        <v>6.35</v>
      </c>
      <c r="AA231" s="60">
        <v>30.5</v>
      </c>
      <c r="AB231" s="60"/>
    </row>
    <row r="232" spans="1:28" x14ac:dyDescent="0.3">
      <c r="A232" s="1" t="e">
        <v>#REF!</v>
      </c>
      <c r="B232" s="63">
        <v>129</v>
      </c>
      <c r="C232" s="63">
        <v>493528.684700999</v>
      </c>
      <c r="D232" s="63">
        <v>5180727.1582500003</v>
      </c>
      <c r="E232" s="63">
        <v>6</v>
      </c>
      <c r="F232" s="63" t="s">
        <v>17</v>
      </c>
      <c r="G232" s="63" t="s">
        <v>1960</v>
      </c>
      <c r="H232" s="60">
        <v>11</v>
      </c>
      <c r="I232" s="60">
        <v>6</v>
      </c>
      <c r="J232" s="60" t="s">
        <v>40</v>
      </c>
      <c r="K232" s="60" t="s">
        <v>19</v>
      </c>
      <c r="L232" s="60">
        <v>53</v>
      </c>
      <c r="M232" s="60">
        <v>72</v>
      </c>
      <c r="N232" s="60">
        <v>19</v>
      </c>
      <c r="O232" s="60">
        <v>19</v>
      </c>
      <c r="P232" s="60">
        <v>140</v>
      </c>
      <c r="Q232" s="60">
        <v>195.31</v>
      </c>
      <c r="R232" s="60">
        <v>164.32</v>
      </c>
      <c r="S232" s="62">
        <v>18.859542356377805</v>
      </c>
      <c r="T232" s="60">
        <v>1.35</v>
      </c>
      <c r="U232" s="61">
        <f t="shared" si="9"/>
        <v>108.78549961218057</v>
      </c>
      <c r="V232" s="62">
        <f t="shared" si="10"/>
        <v>1.510495429867027</v>
      </c>
      <c r="W232" s="60">
        <v>11</v>
      </c>
      <c r="X232" s="60" t="s">
        <v>40</v>
      </c>
      <c r="Y232" s="60">
        <f t="shared" si="11"/>
        <v>0</v>
      </c>
      <c r="Z232" s="60">
        <v>6.41</v>
      </c>
      <c r="AA232" s="60">
        <v>27.5</v>
      </c>
      <c r="AB232" s="60"/>
    </row>
    <row r="233" spans="1:28" x14ac:dyDescent="0.3">
      <c r="A233" s="1" t="e">
        <v>#REF!</v>
      </c>
      <c r="B233" s="63">
        <v>129</v>
      </c>
      <c r="C233" s="63">
        <v>493528.684700999</v>
      </c>
      <c r="D233" s="63">
        <v>5180727.1582500003</v>
      </c>
      <c r="E233" s="63">
        <v>6</v>
      </c>
      <c r="F233" s="63" t="s">
        <v>17</v>
      </c>
      <c r="G233" s="63" t="s">
        <v>1961</v>
      </c>
      <c r="H233" s="60">
        <v>11</v>
      </c>
      <c r="I233" s="60">
        <v>6</v>
      </c>
      <c r="J233" s="60" t="s">
        <v>40</v>
      </c>
      <c r="K233" s="60" t="s">
        <v>20</v>
      </c>
      <c r="L233" s="60">
        <v>72</v>
      </c>
      <c r="M233" s="60">
        <v>103</v>
      </c>
      <c r="N233" s="60">
        <v>31</v>
      </c>
      <c r="O233" s="60">
        <v>31</v>
      </c>
      <c r="P233" s="60">
        <v>141</v>
      </c>
      <c r="Q233" s="60">
        <v>354.46</v>
      </c>
      <c r="R233" s="60">
        <v>290.64999999999998</v>
      </c>
      <c r="S233" s="62">
        <v>21.954240495441255</v>
      </c>
      <c r="T233" s="60">
        <v>1.35</v>
      </c>
      <c r="U233" s="61">
        <f t="shared" si="9"/>
        <v>177.49213094618938</v>
      </c>
      <c r="V233" s="62">
        <f t="shared" si="10"/>
        <v>1.6375373851819768</v>
      </c>
      <c r="W233" s="60">
        <v>11</v>
      </c>
      <c r="X233" s="60" t="s">
        <v>40</v>
      </c>
      <c r="Y233" s="60">
        <f t="shared" si="11"/>
        <v>0</v>
      </c>
      <c r="Z233" s="60">
        <v>6.41</v>
      </c>
      <c r="AA233" s="60">
        <v>27.1</v>
      </c>
      <c r="AB233" s="60"/>
    </row>
    <row r="234" spans="1:28" x14ac:dyDescent="0.3">
      <c r="B234" s="63"/>
      <c r="E234" s="63">
        <v>6</v>
      </c>
      <c r="F234" s="63" t="s">
        <v>17</v>
      </c>
      <c r="G234" s="63" t="s">
        <v>1962</v>
      </c>
      <c r="H234" s="60">
        <v>11</v>
      </c>
      <c r="I234" s="60">
        <v>6</v>
      </c>
      <c r="J234" s="60" t="s">
        <v>40</v>
      </c>
      <c r="K234" s="60" t="s">
        <v>21</v>
      </c>
      <c r="L234" s="60">
        <v>103</v>
      </c>
      <c r="M234" s="60">
        <v>153</v>
      </c>
      <c r="N234" s="60">
        <v>50</v>
      </c>
      <c r="O234" s="60">
        <v>49</v>
      </c>
      <c r="P234" s="74">
        <v>142143</v>
      </c>
      <c r="Q234" s="60">
        <v>580.21</v>
      </c>
      <c r="R234" s="60">
        <v>470.33</v>
      </c>
      <c r="S234" s="62">
        <v>23.362320073140147</v>
      </c>
      <c r="T234" s="60">
        <v>1.35</v>
      </c>
      <c r="U234" s="61">
        <f t="shared" si="9"/>
        <v>280.55207794720252</v>
      </c>
      <c r="V234" s="62">
        <f t="shared" si="10"/>
        <v>1.6764445426367935</v>
      </c>
      <c r="W234" s="60">
        <v>11</v>
      </c>
      <c r="X234" s="60" t="s">
        <v>40</v>
      </c>
      <c r="Y234" s="60">
        <f t="shared" si="11"/>
        <v>0</v>
      </c>
      <c r="Z234" s="60">
        <v>6.41</v>
      </c>
      <c r="AA234" s="60">
        <v>27.1</v>
      </c>
      <c r="AB234" s="60"/>
    </row>
    <row r="235" spans="1:28" x14ac:dyDescent="0.3">
      <c r="A235" s="72" t="e">
        <v>#REF!</v>
      </c>
      <c r="B235" s="66">
        <v>229</v>
      </c>
      <c r="C235" s="66">
        <v>493540.27207200002</v>
      </c>
      <c r="D235" s="66">
        <v>5180854.2695899904</v>
      </c>
      <c r="E235" s="66">
        <v>4</v>
      </c>
      <c r="F235" s="66" t="s">
        <v>17</v>
      </c>
      <c r="G235" s="66" t="s">
        <v>1963</v>
      </c>
      <c r="H235" s="67">
        <v>11</v>
      </c>
      <c r="I235" s="67">
        <v>10</v>
      </c>
      <c r="J235" s="67" t="s">
        <v>53</v>
      </c>
      <c r="K235" s="67" t="s">
        <v>16</v>
      </c>
      <c r="L235" s="67">
        <v>0</v>
      </c>
      <c r="M235" s="67">
        <v>24</v>
      </c>
      <c r="N235" s="67">
        <v>24</v>
      </c>
      <c r="O235" s="67">
        <v>24</v>
      </c>
      <c r="P235" s="67">
        <v>492</v>
      </c>
      <c r="Q235" s="67">
        <v>229.57000000000002</v>
      </c>
      <c r="R235" s="68">
        <v>201.74999999999997</v>
      </c>
      <c r="S235" s="68">
        <v>13.789343246592345</v>
      </c>
      <c r="T235" s="60">
        <v>1.35</v>
      </c>
      <c r="U235" s="61">
        <f t="shared" si="9"/>
        <v>137.41326266801758</v>
      </c>
      <c r="V235" s="62">
        <f t="shared" si="10"/>
        <v>1.4681988920342879</v>
      </c>
      <c r="W235" s="60">
        <v>11</v>
      </c>
      <c r="X235" s="60" t="s">
        <v>53</v>
      </c>
      <c r="Y235" s="60">
        <f t="shared" si="11"/>
        <v>0</v>
      </c>
      <c r="Z235" s="60"/>
      <c r="AA235" s="60"/>
      <c r="AB235" s="60"/>
    </row>
    <row r="236" spans="1:28" x14ac:dyDescent="0.3">
      <c r="A236" s="72" t="e">
        <v>#REF!</v>
      </c>
      <c r="B236" s="66">
        <v>229</v>
      </c>
      <c r="C236" s="66">
        <v>493540.27207200002</v>
      </c>
      <c r="D236" s="66">
        <v>5180854.2695899904</v>
      </c>
      <c r="E236" s="66">
        <v>4</v>
      </c>
      <c r="F236" s="66" t="s">
        <v>17</v>
      </c>
      <c r="G236" s="66" t="s">
        <v>1964</v>
      </c>
      <c r="H236" s="67">
        <v>11</v>
      </c>
      <c r="I236" s="67">
        <v>10</v>
      </c>
      <c r="J236" s="67" t="s">
        <v>53</v>
      </c>
      <c r="K236" s="67" t="s">
        <v>30</v>
      </c>
      <c r="L236" s="67">
        <v>24</v>
      </c>
      <c r="M236" s="67">
        <v>52</v>
      </c>
      <c r="N236" s="67">
        <v>28</v>
      </c>
      <c r="O236" s="67">
        <v>28</v>
      </c>
      <c r="P236" s="67">
        <v>493</v>
      </c>
      <c r="Q236" s="67">
        <v>229.15700000000004</v>
      </c>
      <c r="R236" s="68">
        <v>203.12700000000001</v>
      </c>
      <c r="S236" s="68">
        <v>12.814643055822234</v>
      </c>
      <c r="T236" s="60">
        <v>1.35</v>
      </c>
      <c r="U236" s="61">
        <f t="shared" si="9"/>
        <v>160.31547311268716</v>
      </c>
      <c r="V236" s="62">
        <f t="shared" si="10"/>
        <v>1.2670455075613334</v>
      </c>
      <c r="W236" s="60">
        <v>11</v>
      </c>
      <c r="X236" s="60" t="s">
        <v>53</v>
      </c>
      <c r="Y236" s="60">
        <f t="shared" si="11"/>
        <v>0</v>
      </c>
      <c r="Z236" s="60"/>
      <c r="AA236" s="60"/>
      <c r="AB236" s="60"/>
    </row>
    <row r="237" spans="1:28" x14ac:dyDescent="0.3">
      <c r="A237" s="72" t="e">
        <v>#REF!</v>
      </c>
      <c r="B237" s="66">
        <v>229</v>
      </c>
      <c r="C237" s="66">
        <v>493540.27207200002</v>
      </c>
      <c r="D237" s="66">
        <v>5180854.2695899904</v>
      </c>
      <c r="E237" s="66">
        <v>4</v>
      </c>
      <c r="F237" s="66" t="s">
        <v>17</v>
      </c>
      <c r="G237" s="66" t="s">
        <v>1965</v>
      </c>
      <c r="H237" s="67">
        <v>11</v>
      </c>
      <c r="I237" s="67">
        <v>10</v>
      </c>
      <c r="J237" s="67" t="s">
        <v>53</v>
      </c>
      <c r="K237" s="67" t="s">
        <v>18</v>
      </c>
      <c r="L237" s="67">
        <v>52</v>
      </c>
      <c r="M237" s="67">
        <v>82</v>
      </c>
      <c r="N237" s="67">
        <v>30</v>
      </c>
      <c r="O237" s="67">
        <v>30</v>
      </c>
      <c r="P237" s="67">
        <v>494</v>
      </c>
      <c r="Q237" s="67">
        <v>259.20299999999997</v>
      </c>
      <c r="R237" s="68">
        <v>230.40299999999999</v>
      </c>
      <c r="S237" s="68">
        <v>12.499837241702574</v>
      </c>
      <c r="T237" s="60">
        <v>1.35</v>
      </c>
      <c r="U237" s="61">
        <f t="shared" si="9"/>
        <v>171.76657833502196</v>
      </c>
      <c r="V237" s="62">
        <f t="shared" si="10"/>
        <v>1.3413727061070675</v>
      </c>
      <c r="W237" s="60">
        <v>11</v>
      </c>
      <c r="X237" s="60" t="s">
        <v>53</v>
      </c>
      <c r="Y237" s="60">
        <f t="shared" si="11"/>
        <v>0</v>
      </c>
      <c r="Z237" s="60"/>
      <c r="AA237" s="60"/>
      <c r="AB237" s="60"/>
    </row>
    <row r="238" spans="1:28" x14ac:dyDescent="0.3">
      <c r="A238" s="72" t="e">
        <v>#REF!</v>
      </c>
      <c r="B238" s="66">
        <v>229</v>
      </c>
      <c r="C238" s="66">
        <v>493540.27207200002</v>
      </c>
      <c r="D238" s="66">
        <v>5180854.2695899904</v>
      </c>
      <c r="E238" s="66">
        <v>4</v>
      </c>
      <c r="F238" s="66" t="s">
        <v>17</v>
      </c>
      <c r="G238" s="66" t="s">
        <v>1966</v>
      </c>
      <c r="H238" s="67">
        <v>11</v>
      </c>
      <c r="I238" s="67">
        <v>10</v>
      </c>
      <c r="J238" s="67" t="s">
        <v>53</v>
      </c>
      <c r="K238" s="67" t="s">
        <v>19</v>
      </c>
      <c r="L238" s="67">
        <v>82</v>
      </c>
      <c r="M238" s="67">
        <v>101</v>
      </c>
      <c r="N238" s="67">
        <v>19</v>
      </c>
      <c r="O238" s="67">
        <v>9</v>
      </c>
      <c r="P238" s="67">
        <v>495</v>
      </c>
      <c r="Q238" s="67">
        <v>94.444000000000003</v>
      </c>
      <c r="R238" s="68">
        <v>86.013999999999996</v>
      </c>
      <c r="S238" s="68">
        <v>9.8007301137024285</v>
      </c>
      <c r="T238" s="60">
        <v>1.35</v>
      </c>
      <c r="U238" s="61">
        <f t="shared" si="9"/>
        <v>51.529973500506593</v>
      </c>
      <c r="V238" s="62">
        <f t="shared" si="10"/>
        <v>1.669203264759187</v>
      </c>
      <c r="W238" s="60">
        <v>11</v>
      </c>
      <c r="X238" s="60" t="s">
        <v>53</v>
      </c>
      <c r="Y238" s="60">
        <f t="shared" si="11"/>
        <v>0</v>
      </c>
      <c r="Z238" s="60"/>
      <c r="AA238" s="60"/>
      <c r="AB238" s="60"/>
    </row>
    <row r="239" spans="1:28" x14ac:dyDescent="0.3">
      <c r="A239" s="72"/>
      <c r="B239" s="66"/>
      <c r="C239" s="66"/>
      <c r="D239" s="66"/>
      <c r="E239" s="66">
        <v>4</v>
      </c>
      <c r="F239" s="66" t="s">
        <v>17</v>
      </c>
      <c r="G239" s="66" t="s">
        <v>1967</v>
      </c>
      <c r="H239" s="67">
        <v>11</v>
      </c>
      <c r="I239" s="67">
        <v>10</v>
      </c>
      <c r="J239" s="67" t="s">
        <v>53</v>
      </c>
      <c r="K239" s="67" t="s">
        <v>54</v>
      </c>
      <c r="L239" s="67">
        <v>101</v>
      </c>
      <c r="M239" s="67">
        <v>153</v>
      </c>
      <c r="N239" s="67">
        <v>52</v>
      </c>
      <c r="O239" s="67">
        <v>28</v>
      </c>
      <c r="P239" s="83" t="s">
        <v>1968</v>
      </c>
      <c r="Q239" s="67">
        <v>304.76399999999995</v>
      </c>
      <c r="R239" s="67">
        <v>247.66400000000004</v>
      </c>
      <c r="S239" s="68">
        <v>23.055429937334413</v>
      </c>
      <c r="T239" s="60">
        <v>1.35</v>
      </c>
      <c r="U239" s="61">
        <f t="shared" si="9"/>
        <v>160.31547311268716</v>
      </c>
      <c r="V239" s="62">
        <f t="shared" si="10"/>
        <v>1.5448540006236007</v>
      </c>
      <c r="W239" s="60">
        <v>11</v>
      </c>
      <c r="X239" s="60" t="s">
        <v>53</v>
      </c>
      <c r="Y239" s="60">
        <f t="shared" si="11"/>
        <v>0</v>
      </c>
      <c r="Z239" s="60"/>
      <c r="AA239" s="60"/>
      <c r="AB239" s="60"/>
    </row>
    <row r="240" spans="1:28" x14ac:dyDescent="0.3">
      <c r="A240" s="1" t="e">
        <v>#REF!</v>
      </c>
      <c r="B240" s="63">
        <v>251</v>
      </c>
      <c r="C240" s="63">
        <v>493509.39061900001</v>
      </c>
      <c r="D240" s="63">
        <v>5180886.0838599904</v>
      </c>
      <c r="E240" s="63">
        <v>3</v>
      </c>
      <c r="F240" s="63" t="s">
        <v>17</v>
      </c>
      <c r="G240" s="63" t="s">
        <v>1969</v>
      </c>
      <c r="H240" s="60">
        <v>11</v>
      </c>
      <c r="I240" s="60">
        <v>11</v>
      </c>
      <c r="J240" s="60" t="s">
        <v>58</v>
      </c>
      <c r="K240" s="60" t="s">
        <v>16</v>
      </c>
      <c r="L240" s="60">
        <v>0</v>
      </c>
      <c r="M240" s="60">
        <v>15</v>
      </c>
      <c r="N240" s="60">
        <v>15</v>
      </c>
      <c r="O240" s="60">
        <v>15</v>
      </c>
      <c r="P240" s="60">
        <v>255</v>
      </c>
      <c r="Q240" s="60">
        <v>113.47</v>
      </c>
      <c r="R240" s="60">
        <v>99.85</v>
      </c>
      <c r="S240" s="62">
        <v>13.64046069103656</v>
      </c>
      <c r="T240" s="60">
        <v>1.35</v>
      </c>
      <c r="U240" s="61">
        <f t="shared" si="9"/>
        <v>85.883289167510981</v>
      </c>
      <c r="V240" s="62">
        <f t="shared" si="10"/>
        <v>1.1626243122250204</v>
      </c>
      <c r="W240" s="60">
        <v>11</v>
      </c>
      <c r="X240" s="60" t="s">
        <v>58</v>
      </c>
      <c r="Y240" s="60">
        <f t="shared" si="11"/>
        <v>0</v>
      </c>
      <c r="Z240" s="60">
        <v>7.44</v>
      </c>
      <c r="AA240" s="60">
        <v>-17.5</v>
      </c>
      <c r="AB240" s="60"/>
    </row>
    <row r="241" spans="1:28" x14ac:dyDescent="0.3">
      <c r="A241" s="1" t="e">
        <v>#REF!</v>
      </c>
      <c r="B241" s="63">
        <v>251</v>
      </c>
      <c r="C241" s="63">
        <v>493509.39061900001</v>
      </c>
      <c r="D241" s="63">
        <v>5180886.0838599904</v>
      </c>
      <c r="E241" s="63">
        <v>3</v>
      </c>
      <c r="F241" s="63" t="s">
        <v>17</v>
      </c>
      <c r="G241" s="63" t="s">
        <v>1970</v>
      </c>
      <c r="H241" s="60">
        <v>11</v>
      </c>
      <c r="I241" s="60">
        <v>11</v>
      </c>
      <c r="J241" s="60" t="s">
        <v>58</v>
      </c>
      <c r="K241" s="60" t="s">
        <v>31</v>
      </c>
      <c r="L241" s="60">
        <v>15</v>
      </c>
      <c r="M241" s="60">
        <v>35</v>
      </c>
      <c r="N241" s="60">
        <v>20</v>
      </c>
      <c r="O241" s="60">
        <v>14</v>
      </c>
      <c r="P241" s="60">
        <v>256</v>
      </c>
      <c r="Q241" s="60">
        <v>121.89</v>
      </c>
      <c r="R241" s="60">
        <v>102.55</v>
      </c>
      <c r="S241" s="62">
        <v>18.859093125304732</v>
      </c>
      <c r="T241" s="60">
        <v>1.35</v>
      </c>
      <c r="U241" s="61">
        <f t="shared" si="9"/>
        <v>80.157736556343579</v>
      </c>
      <c r="V241" s="62">
        <f t="shared" si="10"/>
        <v>1.2793524917949335</v>
      </c>
      <c r="W241" s="60">
        <v>11</v>
      </c>
      <c r="X241" s="60" t="s">
        <v>58</v>
      </c>
      <c r="Y241" s="60">
        <f t="shared" si="11"/>
        <v>0</v>
      </c>
      <c r="Z241" s="60">
        <v>7.87</v>
      </c>
      <c r="AA241" s="60">
        <v>-39.6</v>
      </c>
      <c r="AB241" s="60"/>
    </row>
    <row r="242" spans="1:28" x14ac:dyDescent="0.3">
      <c r="A242" s="1" t="e">
        <v>#REF!</v>
      </c>
      <c r="B242" s="63">
        <v>251</v>
      </c>
      <c r="C242" s="63">
        <v>493509.39061900001</v>
      </c>
      <c r="D242" s="63">
        <v>5180886.0838599904</v>
      </c>
      <c r="E242" s="63">
        <v>3</v>
      </c>
      <c r="F242" s="63" t="s">
        <v>17</v>
      </c>
      <c r="G242" s="63" t="s">
        <v>1971</v>
      </c>
      <c r="H242" s="60">
        <v>11</v>
      </c>
      <c r="I242" s="60">
        <v>11</v>
      </c>
      <c r="J242" s="60" t="s">
        <v>58</v>
      </c>
      <c r="K242" s="60" t="s">
        <v>32</v>
      </c>
      <c r="L242" s="60">
        <v>35</v>
      </c>
      <c r="M242" s="60">
        <v>69</v>
      </c>
      <c r="N242" s="60">
        <v>34</v>
      </c>
      <c r="O242" s="60">
        <v>21</v>
      </c>
      <c r="P242" s="60">
        <v>257</v>
      </c>
      <c r="Q242" s="60">
        <v>190.36</v>
      </c>
      <c r="R242" s="60">
        <v>156.93</v>
      </c>
      <c r="S242" s="62">
        <v>21.30249155674505</v>
      </c>
      <c r="T242" s="60">
        <v>1.35</v>
      </c>
      <c r="U242" s="61">
        <f t="shared" si="9"/>
        <v>120.23660483451538</v>
      </c>
      <c r="V242" s="62">
        <f t="shared" si="10"/>
        <v>1.3051765742719255</v>
      </c>
      <c r="W242" s="60">
        <v>11</v>
      </c>
      <c r="X242" s="60" t="s">
        <v>58</v>
      </c>
      <c r="Y242" s="60">
        <f t="shared" si="11"/>
        <v>0</v>
      </c>
      <c r="Z242" s="60">
        <v>7.89</v>
      </c>
      <c r="AA242" s="60">
        <v>-40.5</v>
      </c>
      <c r="AB242" s="60"/>
    </row>
    <row r="243" spans="1:28" x14ac:dyDescent="0.3">
      <c r="B243" s="63"/>
      <c r="E243" s="63">
        <v>3</v>
      </c>
      <c r="F243" s="63" t="s">
        <v>17</v>
      </c>
      <c r="G243" s="63" t="s">
        <v>1972</v>
      </c>
      <c r="H243" s="60">
        <v>11</v>
      </c>
      <c r="I243" s="60">
        <v>11</v>
      </c>
      <c r="J243" s="60" t="s">
        <v>58</v>
      </c>
      <c r="K243" s="60" t="s">
        <v>68</v>
      </c>
      <c r="L243" s="60">
        <v>69</v>
      </c>
      <c r="M243" s="60">
        <v>111</v>
      </c>
      <c r="N243" s="60">
        <v>42</v>
      </c>
      <c r="O243" s="60">
        <v>29</v>
      </c>
      <c r="P243" s="74">
        <v>258259</v>
      </c>
      <c r="Q243" s="60">
        <v>268.02999999999997</v>
      </c>
      <c r="R243" s="60">
        <v>224.72000000000003</v>
      </c>
      <c r="S243" s="62">
        <v>19.27287290850834</v>
      </c>
      <c r="T243" s="60">
        <v>1.35</v>
      </c>
      <c r="U243" s="61">
        <f t="shared" si="9"/>
        <v>166.04102572385457</v>
      </c>
      <c r="V243" s="62">
        <f t="shared" si="10"/>
        <v>1.3534004564253619</v>
      </c>
      <c r="W243" s="60">
        <v>11</v>
      </c>
      <c r="X243" s="60" t="s">
        <v>58</v>
      </c>
      <c r="Y243" s="60">
        <f t="shared" si="11"/>
        <v>0</v>
      </c>
      <c r="Z243" s="60">
        <v>7.81</v>
      </c>
      <c r="AA243" s="60">
        <v>-36.4</v>
      </c>
      <c r="AB243" s="60"/>
    </row>
    <row r="244" spans="1:28" x14ac:dyDescent="0.3">
      <c r="A244" s="1" t="e">
        <v>#REF!</v>
      </c>
      <c r="B244" s="63">
        <v>251</v>
      </c>
      <c r="C244" s="63">
        <v>493509.39061900001</v>
      </c>
      <c r="D244" s="63">
        <v>5180886.0838599904</v>
      </c>
      <c r="E244" s="63">
        <v>3</v>
      </c>
      <c r="F244" s="63" t="s">
        <v>17</v>
      </c>
      <c r="G244" s="63" t="s">
        <v>1973</v>
      </c>
      <c r="H244" s="60">
        <v>11</v>
      </c>
      <c r="I244" s="60">
        <v>11</v>
      </c>
      <c r="J244" s="60" t="s">
        <v>58</v>
      </c>
      <c r="K244" s="60" t="s">
        <v>69</v>
      </c>
      <c r="L244" s="60">
        <v>111</v>
      </c>
      <c r="M244" s="60">
        <v>132</v>
      </c>
      <c r="N244" s="60">
        <v>21</v>
      </c>
      <c r="O244" s="60">
        <v>13</v>
      </c>
      <c r="P244" s="60">
        <v>260</v>
      </c>
      <c r="Q244" s="60">
        <v>135.08999999999997</v>
      </c>
      <c r="R244" s="60">
        <v>112.24</v>
      </c>
      <c r="S244" s="62">
        <v>20.358161083392712</v>
      </c>
      <c r="T244" s="60">
        <v>1.35</v>
      </c>
      <c r="U244" s="61">
        <f t="shared" si="9"/>
        <v>74.432183945176192</v>
      </c>
      <c r="V244" s="62">
        <f t="shared" si="10"/>
        <v>1.5079498417334032</v>
      </c>
      <c r="W244" s="60">
        <v>11</v>
      </c>
      <c r="X244" s="60" t="s">
        <v>58</v>
      </c>
      <c r="Y244" s="60">
        <f t="shared" si="11"/>
        <v>0</v>
      </c>
      <c r="Z244" s="60">
        <v>7.64</v>
      </c>
      <c r="AA244" s="60">
        <v>-27.7</v>
      </c>
      <c r="AB244" s="60"/>
    </row>
    <row r="245" spans="1:28" x14ac:dyDescent="0.3">
      <c r="A245" s="1" t="e">
        <v>#REF!</v>
      </c>
      <c r="B245" s="63">
        <v>251</v>
      </c>
      <c r="C245" s="63">
        <v>493509.39061900001</v>
      </c>
      <c r="D245" s="63">
        <v>5180886.0838599904</v>
      </c>
      <c r="E245" s="63">
        <v>3</v>
      </c>
      <c r="F245" s="63" t="s">
        <v>17</v>
      </c>
      <c r="G245" s="63" t="s">
        <v>1974</v>
      </c>
      <c r="H245" s="60">
        <v>11</v>
      </c>
      <c r="I245" s="60">
        <v>11</v>
      </c>
      <c r="J245" s="60" t="s">
        <v>58</v>
      </c>
      <c r="K245" s="60" t="s">
        <v>70</v>
      </c>
      <c r="L245" s="60">
        <v>132</v>
      </c>
      <c r="M245" s="60">
        <v>153</v>
      </c>
      <c r="N245" s="60">
        <v>21</v>
      </c>
      <c r="O245" s="60">
        <v>10</v>
      </c>
      <c r="P245" s="60">
        <v>261</v>
      </c>
      <c r="Q245" s="60">
        <v>107.92</v>
      </c>
      <c r="R245" s="60">
        <v>87.36</v>
      </c>
      <c r="S245" s="62">
        <v>23.534798534798536</v>
      </c>
      <c r="T245" s="60">
        <v>1.35</v>
      </c>
      <c r="U245" s="61">
        <f t="shared" si="9"/>
        <v>57.255526111673987</v>
      </c>
      <c r="V245" s="62">
        <f t="shared" si="10"/>
        <v>1.5257915861188449</v>
      </c>
      <c r="W245" s="60">
        <v>11</v>
      </c>
      <c r="X245" s="60" t="s">
        <v>58</v>
      </c>
      <c r="Y245" s="60">
        <f t="shared" si="11"/>
        <v>0</v>
      </c>
      <c r="Z245" s="60">
        <v>7.74</v>
      </c>
      <c r="AA245" s="60">
        <v>-32.700000000000003</v>
      </c>
      <c r="AB245" s="60"/>
    </row>
    <row r="246" spans="1:28" x14ac:dyDescent="0.3">
      <c r="A246" s="1" t="e">
        <v>#REF!</v>
      </c>
      <c r="B246" s="63">
        <v>324</v>
      </c>
      <c r="C246" s="63">
        <v>493530.638179</v>
      </c>
      <c r="D246" s="63">
        <v>5180981.4038000004</v>
      </c>
      <c r="E246" s="63">
        <v>2</v>
      </c>
      <c r="F246" s="63" t="s">
        <v>17</v>
      </c>
      <c r="G246" s="63" t="s">
        <v>1975</v>
      </c>
      <c r="H246" s="60">
        <v>11</v>
      </c>
      <c r="I246" s="60">
        <v>14</v>
      </c>
      <c r="J246" s="60" t="s">
        <v>71</v>
      </c>
      <c r="K246" s="60" t="s">
        <v>16</v>
      </c>
      <c r="L246" s="60">
        <v>0</v>
      </c>
      <c r="M246" s="60">
        <v>11</v>
      </c>
      <c r="N246" s="60">
        <v>11</v>
      </c>
      <c r="O246" s="60">
        <v>11</v>
      </c>
      <c r="P246" s="60">
        <v>317</v>
      </c>
      <c r="Q246" s="60">
        <v>91.389999999999986</v>
      </c>
      <c r="R246" s="60">
        <v>82.549999999999983</v>
      </c>
      <c r="S246" s="62">
        <v>10.708661417322842</v>
      </c>
      <c r="T246" s="60">
        <v>1.35</v>
      </c>
      <c r="U246" s="61">
        <f t="shared" si="9"/>
        <v>62.981078722841389</v>
      </c>
      <c r="V246" s="62">
        <f t="shared" si="10"/>
        <v>1.3107111163223299</v>
      </c>
      <c r="W246" s="60">
        <v>11</v>
      </c>
      <c r="X246" s="60" t="s">
        <v>71</v>
      </c>
      <c r="Y246" s="60">
        <f t="shared" si="11"/>
        <v>0</v>
      </c>
      <c r="Z246" s="60">
        <v>4.3</v>
      </c>
      <c r="AA246" s="60">
        <v>158.80000000000001</v>
      </c>
      <c r="AB246" s="60"/>
    </row>
    <row r="247" spans="1:28" x14ac:dyDescent="0.3">
      <c r="A247" s="1" t="e">
        <v>#REF!</v>
      </c>
      <c r="B247" s="63">
        <v>324</v>
      </c>
      <c r="C247" s="63">
        <v>493530.638179</v>
      </c>
      <c r="D247" s="63">
        <v>5180981.4038000004</v>
      </c>
      <c r="E247" s="63">
        <v>2</v>
      </c>
      <c r="F247" s="63" t="s">
        <v>17</v>
      </c>
      <c r="G247" s="63" t="s">
        <v>1976</v>
      </c>
      <c r="H247" s="60">
        <v>11</v>
      </c>
      <c r="I247" s="60">
        <v>14</v>
      </c>
      <c r="J247" s="60" t="s">
        <v>71</v>
      </c>
      <c r="K247" s="60" t="s">
        <v>17</v>
      </c>
      <c r="L247" s="60">
        <v>11</v>
      </c>
      <c r="M247" s="60">
        <v>23</v>
      </c>
      <c r="N247" s="60">
        <v>12</v>
      </c>
      <c r="O247" s="60">
        <v>12</v>
      </c>
      <c r="P247" s="60">
        <v>318</v>
      </c>
      <c r="Q247" s="60">
        <v>121.60000000000001</v>
      </c>
      <c r="R247" s="60">
        <v>108.58999999999999</v>
      </c>
      <c r="S247" s="62">
        <v>11.980845381711042</v>
      </c>
      <c r="T247" s="60">
        <v>1.35</v>
      </c>
      <c r="U247" s="61">
        <f t="shared" si="9"/>
        <v>68.70663133400879</v>
      </c>
      <c r="V247" s="62">
        <f t="shared" si="10"/>
        <v>1.5804879076679388</v>
      </c>
      <c r="W247" s="60">
        <v>11</v>
      </c>
      <c r="X247" s="60" t="s">
        <v>71</v>
      </c>
      <c r="Y247" s="60">
        <f t="shared" si="11"/>
        <v>0</v>
      </c>
      <c r="Z247" s="60">
        <v>4.84</v>
      </c>
      <c r="AA247" s="60">
        <v>127.2</v>
      </c>
      <c r="AB247" s="60"/>
    </row>
    <row r="248" spans="1:28" x14ac:dyDescent="0.3">
      <c r="A248" s="1" t="e">
        <v>#REF!</v>
      </c>
      <c r="B248" s="63">
        <v>324</v>
      </c>
      <c r="C248" s="63">
        <v>493530.638179</v>
      </c>
      <c r="D248" s="63">
        <v>5180981.4038000004</v>
      </c>
      <c r="E248" s="63">
        <v>2</v>
      </c>
      <c r="F248" s="63" t="s">
        <v>17</v>
      </c>
      <c r="G248" s="63" t="s">
        <v>1977</v>
      </c>
      <c r="H248" s="60">
        <v>11</v>
      </c>
      <c r="I248" s="60">
        <v>14</v>
      </c>
      <c r="J248" s="60" t="s">
        <v>71</v>
      </c>
      <c r="K248" s="60" t="s">
        <v>36</v>
      </c>
      <c r="L248" s="60">
        <v>23</v>
      </c>
      <c r="M248" s="60">
        <v>59</v>
      </c>
      <c r="N248" s="60">
        <v>36</v>
      </c>
      <c r="O248" s="60">
        <v>36</v>
      </c>
      <c r="P248" s="60">
        <v>319</v>
      </c>
      <c r="Q248" s="60">
        <v>368.12</v>
      </c>
      <c r="R248" s="60">
        <v>321.27</v>
      </c>
      <c r="S248" s="62">
        <v>14.58274971208019</v>
      </c>
      <c r="T248" s="60">
        <v>1.35</v>
      </c>
      <c r="U248" s="61">
        <f t="shared" si="9"/>
        <v>206.11989400202637</v>
      </c>
      <c r="V248" s="62">
        <f t="shared" si="10"/>
        <v>1.5586559538830422</v>
      </c>
      <c r="W248" s="60">
        <v>11</v>
      </c>
      <c r="X248" s="60" t="s">
        <v>71</v>
      </c>
      <c r="Y248" s="60">
        <f t="shared" si="11"/>
        <v>0</v>
      </c>
      <c r="Z248" s="60">
        <v>5.81</v>
      </c>
      <c r="AA248" s="60">
        <v>71.5</v>
      </c>
      <c r="AB248" s="60"/>
    </row>
    <row r="249" spans="1:28" x14ac:dyDescent="0.3">
      <c r="B249" s="63"/>
      <c r="E249" s="63">
        <v>2</v>
      </c>
      <c r="F249" s="63" t="s">
        <v>17</v>
      </c>
      <c r="G249" s="63" t="s">
        <v>1978</v>
      </c>
      <c r="H249" s="60">
        <v>11</v>
      </c>
      <c r="I249" s="60">
        <v>14</v>
      </c>
      <c r="J249" s="60" t="s">
        <v>71</v>
      </c>
      <c r="K249" s="60" t="s">
        <v>37</v>
      </c>
      <c r="L249" s="60">
        <v>59</v>
      </c>
      <c r="M249" s="60">
        <v>103</v>
      </c>
      <c r="N249" s="60">
        <v>44</v>
      </c>
      <c r="O249" s="60">
        <v>44</v>
      </c>
      <c r="P249" s="74">
        <v>320321</v>
      </c>
      <c r="Q249" s="60">
        <v>504.76</v>
      </c>
      <c r="R249" s="60">
        <v>421.15999999999997</v>
      </c>
      <c r="S249" s="62">
        <v>19.849938265742242</v>
      </c>
      <c r="T249" s="60">
        <v>1.35</v>
      </c>
      <c r="U249" s="61">
        <f t="shared" si="9"/>
        <v>251.92431489136555</v>
      </c>
      <c r="V249" s="62">
        <f t="shared" si="10"/>
        <v>1.6717719374630908</v>
      </c>
      <c r="W249" s="60">
        <v>11</v>
      </c>
      <c r="X249" s="60" t="s">
        <v>71</v>
      </c>
      <c r="Y249" s="60">
        <f t="shared" si="11"/>
        <v>0</v>
      </c>
      <c r="Z249" s="60">
        <v>6.12</v>
      </c>
      <c r="AA249" s="60">
        <v>53.8</v>
      </c>
      <c r="AB249" s="60"/>
    </row>
    <row r="250" spans="1:28" x14ac:dyDescent="0.3">
      <c r="B250" s="63"/>
      <c r="E250" s="63">
        <v>2</v>
      </c>
      <c r="F250" s="63" t="s">
        <v>17</v>
      </c>
      <c r="G250" s="63" t="s">
        <v>1979</v>
      </c>
      <c r="H250" s="60">
        <v>11</v>
      </c>
      <c r="I250" s="60">
        <v>14</v>
      </c>
      <c r="J250" s="60" t="s">
        <v>71</v>
      </c>
      <c r="K250" s="60" t="s">
        <v>38</v>
      </c>
      <c r="L250" s="60">
        <v>103</v>
      </c>
      <c r="M250" s="60">
        <v>153</v>
      </c>
      <c r="N250" s="60">
        <v>50</v>
      </c>
      <c r="O250" s="60">
        <v>50</v>
      </c>
      <c r="P250" s="74">
        <v>322323</v>
      </c>
      <c r="Q250" s="60">
        <v>604.57999999999993</v>
      </c>
      <c r="R250" s="60">
        <v>492.61999999999995</v>
      </c>
      <c r="S250" s="62">
        <v>22.727457269294788</v>
      </c>
      <c r="T250" s="60">
        <v>1.35</v>
      </c>
      <c r="U250" s="61">
        <f t="shared" si="9"/>
        <v>286.27763055836994</v>
      </c>
      <c r="V250" s="62">
        <f t="shared" si="10"/>
        <v>1.7207771317625122</v>
      </c>
      <c r="W250" s="60">
        <v>11</v>
      </c>
      <c r="X250" s="60" t="s">
        <v>71</v>
      </c>
      <c r="Y250" s="60">
        <f t="shared" si="11"/>
        <v>0</v>
      </c>
      <c r="Z250" s="60">
        <v>6.31</v>
      </c>
      <c r="AA250" s="60">
        <v>42.6</v>
      </c>
      <c r="AB250" s="60"/>
    </row>
    <row r="251" spans="1:28" x14ac:dyDescent="0.3">
      <c r="A251" s="1" t="e">
        <v>#REF!</v>
      </c>
      <c r="B251" s="63">
        <v>29</v>
      </c>
      <c r="C251" s="63">
        <v>493564.513719999</v>
      </c>
      <c r="D251" s="63">
        <v>5180609.8858099803</v>
      </c>
      <c r="E251" s="63">
        <v>3</v>
      </c>
      <c r="F251" s="63" t="s">
        <v>15</v>
      </c>
      <c r="G251" s="63" t="s">
        <v>1980</v>
      </c>
      <c r="H251" s="60">
        <v>12</v>
      </c>
      <c r="I251" s="60">
        <v>2</v>
      </c>
      <c r="J251" s="60" t="s">
        <v>15</v>
      </c>
      <c r="K251" s="60" t="s">
        <v>16</v>
      </c>
      <c r="L251" s="60">
        <v>0</v>
      </c>
      <c r="M251" s="60">
        <v>22</v>
      </c>
      <c r="N251" s="60">
        <v>22</v>
      </c>
      <c r="O251" s="60">
        <v>22</v>
      </c>
      <c r="P251" s="60">
        <v>32</v>
      </c>
      <c r="Q251" s="60">
        <v>185.64</v>
      </c>
      <c r="R251" s="60">
        <v>161.38999999999999</v>
      </c>
      <c r="S251" s="62">
        <v>15.025714108680837</v>
      </c>
      <c r="T251" s="60">
        <v>1.35</v>
      </c>
      <c r="U251" s="61">
        <f t="shared" si="9"/>
        <v>125.96215744568278</v>
      </c>
      <c r="V251" s="62">
        <f t="shared" si="10"/>
        <v>1.2812578259434335</v>
      </c>
      <c r="W251" s="60">
        <v>12</v>
      </c>
      <c r="X251" s="60" t="s">
        <v>15</v>
      </c>
      <c r="Y251" s="60">
        <f t="shared" si="11"/>
        <v>0</v>
      </c>
      <c r="Z251" s="60">
        <v>4.7</v>
      </c>
      <c r="AA251" s="60">
        <v>123.6</v>
      </c>
      <c r="AB251" s="60"/>
    </row>
    <row r="252" spans="1:28" x14ac:dyDescent="0.3">
      <c r="A252" s="76" t="e">
        <v>#REF!</v>
      </c>
      <c r="B252" s="71">
        <v>29</v>
      </c>
      <c r="C252" s="71">
        <v>493564.513719999</v>
      </c>
      <c r="D252" s="71">
        <v>5180609.8858099803</v>
      </c>
      <c r="E252" s="71">
        <v>3</v>
      </c>
      <c r="F252" s="71" t="s">
        <v>15</v>
      </c>
      <c r="G252" s="71" t="s">
        <v>1981</v>
      </c>
      <c r="H252" s="77">
        <v>12</v>
      </c>
      <c r="I252" s="77">
        <v>2</v>
      </c>
      <c r="J252" s="77" t="s">
        <v>15</v>
      </c>
      <c r="K252" s="77" t="s">
        <v>30</v>
      </c>
      <c r="L252" s="77">
        <v>22</v>
      </c>
      <c r="M252" s="77">
        <v>50</v>
      </c>
      <c r="N252" s="77">
        <v>28</v>
      </c>
      <c r="O252" s="77">
        <v>28</v>
      </c>
      <c r="P252" s="77">
        <v>33</v>
      </c>
      <c r="Q252" s="77">
        <v>231.91</v>
      </c>
      <c r="R252" s="77">
        <v>131.32</v>
      </c>
      <c r="S252" s="78">
        <v>76.599147121535182</v>
      </c>
      <c r="T252" s="77">
        <v>1.35</v>
      </c>
      <c r="U252" s="79">
        <f t="shared" si="9"/>
        <v>160.31547311268716</v>
      </c>
      <c r="V252" s="78">
        <f t="shared" si="10"/>
        <v>0.81913490600931582</v>
      </c>
      <c r="W252" s="60">
        <v>12</v>
      </c>
      <c r="X252" s="60" t="s">
        <v>15</v>
      </c>
      <c r="Y252" s="60">
        <f t="shared" si="11"/>
        <v>0</v>
      </c>
      <c r="Z252" s="60">
        <v>6.15</v>
      </c>
      <c r="AA252" s="60">
        <v>40.4</v>
      </c>
      <c r="AB252" s="60"/>
    </row>
    <row r="253" spans="1:28" x14ac:dyDescent="0.3">
      <c r="A253" s="72" t="e">
        <v>#REF!</v>
      </c>
      <c r="B253" s="66">
        <v>29</v>
      </c>
      <c r="C253" s="66">
        <v>493564.513719999</v>
      </c>
      <c r="D253" s="66">
        <v>5180609.8858099803</v>
      </c>
      <c r="E253" s="66">
        <v>3</v>
      </c>
      <c r="F253" s="66" t="s">
        <v>15</v>
      </c>
      <c r="G253" s="66" t="s">
        <v>1982</v>
      </c>
      <c r="H253" s="67">
        <v>12</v>
      </c>
      <c r="I253" s="67">
        <v>2</v>
      </c>
      <c r="J253" s="67" t="s">
        <v>15</v>
      </c>
      <c r="K253" s="67" t="s">
        <v>36</v>
      </c>
      <c r="L253" s="67">
        <v>50</v>
      </c>
      <c r="M253" s="67">
        <v>68</v>
      </c>
      <c r="N253" s="67">
        <v>18</v>
      </c>
      <c r="O253" s="67">
        <v>17.5</v>
      </c>
      <c r="P253" s="67">
        <v>34</v>
      </c>
      <c r="Q253" s="67">
        <v>196.26</v>
      </c>
      <c r="R253" s="67">
        <v>156.24</v>
      </c>
      <c r="S253" s="68">
        <f>((Q253-R253)/R253)*100</f>
        <v>25.614439324116727</v>
      </c>
      <c r="T253" s="67">
        <v>1.35</v>
      </c>
      <c r="U253" s="69">
        <f t="shared" si="9"/>
        <v>100.19717069542948</v>
      </c>
      <c r="V253" s="68">
        <f t="shared" si="10"/>
        <v>1.5593254671324461</v>
      </c>
      <c r="W253" s="60">
        <v>12</v>
      </c>
      <c r="X253" s="60" t="s">
        <v>15</v>
      </c>
      <c r="Y253" s="60">
        <f t="shared" si="11"/>
        <v>0</v>
      </c>
      <c r="Z253" s="60">
        <v>6.69</v>
      </c>
      <c r="AA253" s="60">
        <v>9.6999999999999993</v>
      </c>
      <c r="AB253" s="60"/>
    </row>
    <row r="254" spans="1:28" x14ac:dyDescent="0.3">
      <c r="A254" s="1" t="e">
        <v>#REF!</v>
      </c>
      <c r="B254" s="63">
        <v>29</v>
      </c>
      <c r="C254" s="63">
        <v>493564.513719999</v>
      </c>
      <c r="D254" s="63">
        <v>5180609.8858099803</v>
      </c>
      <c r="E254" s="63">
        <v>3</v>
      </c>
      <c r="F254" s="63" t="s">
        <v>15</v>
      </c>
      <c r="G254" s="63" t="s">
        <v>1983</v>
      </c>
      <c r="H254" s="60">
        <v>12</v>
      </c>
      <c r="I254" s="60">
        <v>2</v>
      </c>
      <c r="J254" s="60" t="s">
        <v>15</v>
      </c>
      <c r="K254" s="60" t="s">
        <v>37</v>
      </c>
      <c r="L254" s="60">
        <v>68</v>
      </c>
      <c r="M254" s="60">
        <v>92</v>
      </c>
      <c r="N254" s="60">
        <v>24</v>
      </c>
      <c r="O254" s="60">
        <v>24</v>
      </c>
      <c r="P254" s="60">
        <v>35</v>
      </c>
      <c r="Q254" s="60">
        <v>230.23999999999998</v>
      </c>
      <c r="R254" s="60">
        <v>190.04</v>
      </c>
      <c r="S254" s="62">
        <v>21.15344138076194</v>
      </c>
      <c r="T254" s="60">
        <v>1.35</v>
      </c>
      <c r="U254" s="61">
        <f t="shared" si="9"/>
        <v>137.41326266801758</v>
      </c>
      <c r="V254" s="62">
        <f t="shared" si="10"/>
        <v>1.3829814990939087</v>
      </c>
      <c r="W254" s="60">
        <v>12</v>
      </c>
      <c r="X254" s="60" t="s">
        <v>15</v>
      </c>
      <c r="Y254" s="60">
        <f t="shared" si="11"/>
        <v>0</v>
      </c>
      <c r="Z254" s="60">
        <v>7.35</v>
      </c>
      <c r="AA254" s="60">
        <v>-26.6</v>
      </c>
      <c r="AB254" s="60"/>
    </row>
    <row r="255" spans="1:28" x14ac:dyDescent="0.3">
      <c r="B255" s="63"/>
      <c r="E255" s="63">
        <v>3</v>
      </c>
      <c r="F255" s="63" t="s">
        <v>15</v>
      </c>
      <c r="G255" s="63" t="s">
        <v>1984</v>
      </c>
      <c r="H255" s="60">
        <v>12</v>
      </c>
      <c r="I255" s="60">
        <v>2</v>
      </c>
      <c r="J255" s="60" t="s">
        <v>15</v>
      </c>
      <c r="K255" s="60" t="s">
        <v>72</v>
      </c>
      <c r="L255" s="60">
        <v>92</v>
      </c>
      <c r="M255" s="60">
        <v>137</v>
      </c>
      <c r="N255" s="60">
        <v>45</v>
      </c>
      <c r="O255" s="60">
        <v>45</v>
      </c>
      <c r="P255" s="70" t="s">
        <v>1985</v>
      </c>
      <c r="Q255" s="60">
        <v>474.38</v>
      </c>
      <c r="R255" s="60">
        <v>384.07000000000005</v>
      </c>
      <c r="S255" s="62">
        <v>23.513942770849049</v>
      </c>
      <c r="T255" s="60">
        <v>1.35</v>
      </c>
      <c r="U255" s="61">
        <f t="shared" si="9"/>
        <v>257.64986750253297</v>
      </c>
      <c r="V255" s="62">
        <f t="shared" si="10"/>
        <v>1.4906663982515893</v>
      </c>
      <c r="W255" s="60">
        <v>12</v>
      </c>
      <c r="X255" s="60" t="s">
        <v>15</v>
      </c>
      <c r="Y255" s="60">
        <f t="shared" si="11"/>
        <v>0</v>
      </c>
      <c r="Z255" s="60">
        <v>7.53</v>
      </c>
      <c r="AA255" s="60">
        <v>-35.9</v>
      </c>
      <c r="AB255" s="60"/>
    </row>
    <row r="256" spans="1:28" x14ac:dyDescent="0.3">
      <c r="A256" s="1" t="e">
        <v>#REF!</v>
      </c>
      <c r="B256" s="63">
        <v>29</v>
      </c>
      <c r="C256" s="63">
        <v>493564.513719999</v>
      </c>
      <c r="D256" s="63">
        <v>5180609.8858099803</v>
      </c>
      <c r="E256" s="63">
        <v>3</v>
      </c>
      <c r="F256" s="63" t="s">
        <v>15</v>
      </c>
      <c r="G256" s="63" t="s">
        <v>1986</v>
      </c>
      <c r="H256" s="60">
        <v>12</v>
      </c>
      <c r="I256" s="60">
        <v>2</v>
      </c>
      <c r="J256" s="60" t="s">
        <v>15</v>
      </c>
      <c r="K256" s="60" t="s">
        <v>73</v>
      </c>
      <c r="L256" s="60">
        <v>137</v>
      </c>
      <c r="M256" s="60">
        <v>153</v>
      </c>
      <c r="N256" s="60">
        <v>16</v>
      </c>
      <c r="O256" s="60">
        <v>17.5</v>
      </c>
      <c r="P256" s="60">
        <v>38</v>
      </c>
      <c r="Q256" s="60">
        <v>193.89999999999998</v>
      </c>
      <c r="R256" s="60">
        <v>159.91000000000003</v>
      </c>
      <c r="S256" s="62">
        <v>21.255706334813297</v>
      </c>
      <c r="T256" s="60">
        <v>1.35</v>
      </c>
      <c r="U256" s="61">
        <f t="shared" si="9"/>
        <v>100.19717069542948</v>
      </c>
      <c r="V256" s="62">
        <f t="shared" si="10"/>
        <v>1.5959532478824212</v>
      </c>
      <c r="W256" s="60">
        <v>12</v>
      </c>
      <c r="X256" s="60" t="s">
        <v>15</v>
      </c>
      <c r="Y256" s="60">
        <f t="shared" si="11"/>
        <v>0</v>
      </c>
      <c r="Z256" s="60">
        <v>7.45</v>
      </c>
      <c r="AA256" s="60">
        <v>-31.8</v>
      </c>
      <c r="AB256" s="60"/>
    </row>
    <row r="257" spans="1:28" x14ac:dyDescent="0.3">
      <c r="A257" s="1" t="e">
        <v>#REF!</v>
      </c>
      <c r="B257" s="63">
        <v>77</v>
      </c>
      <c r="C257" s="63">
        <v>493551.833480998</v>
      </c>
      <c r="D257" s="63">
        <v>5180673.4613199905</v>
      </c>
      <c r="E257" s="63">
        <v>2</v>
      </c>
      <c r="F257" s="63" t="s">
        <v>15</v>
      </c>
      <c r="G257" s="63" t="s">
        <v>1987</v>
      </c>
      <c r="H257" s="60">
        <v>12</v>
      </c>
      <c r="I257" s="60">
        <v>4</v>
      </c>
      <c r="J257" s="60" t="s">
        <v>33</v>
      </c>
      <c r="K257" s="60" t="s">
        <v>16</v>
      </c>
      <c r="L257" s="60">
        <v>0</v>
      </c>
      <c r="M257" s="60">
        <v>18</v>
      </c>
      <c r="N257" s="60">
        <v>18</v>
      </c>
      <c r="O257" s="60">
        <v>18</v>
      </c>
      <c r="P257" s="60">
        <v>73</v>
      </c>
      <c r="Q257" s="60">
        <v>149.6</v>
      </c>
      <c r="R257" s="60">
        <v>124.81</v>
      </c>
      <c r="S257" s="62">
        <v>19.862190529604991</v>
      </c>
      <c r="T257" s="60">
        <v>1.35</v>
      </c>
      <c r="U257" s="61">
        <f t="shared" si="9"/>
        <v>103.05994700101319</v>
      </c>
      <c r="V257" s="62">
        <f t="shared" si="10"/>
        <v>1.2110427341746353</v>
      </c>
      <c r="W257" s="60">
        <v>12</v>
      </c>
      <c r="X257" s="60" t="s">
        <v>33</v>
      </c>
      <c r="Y257" s="60">
        <f t="shared" si="11"/>
        <v>0</v>
      </c>
      <c r="Z257" s="60">
        <v>4.53</v>
      </c>
      <c r="AA257" s="60">
        <v>135.30000000000001</v>
      </c>
      <c r="AB257" s="60"/>
    </row>
    <row r="258" spans="1:28" x14ac:dyDescent="0.3">
      <c r="A258" s="1" t="e">
        <v>#REF!</v>
      </c>
      <c r="B258" s="63">
        <v>77</v>
      </c>
      <c r="C258" s="63">
        <v>493551.833480998</v>
      </c>
      <c r="D258" s="63">
        <v>5180673.4613199905</v>
      </c>
      <c r="E258" s="63">
        <v>2</v>
      </c>
      <c r="F258" s="63" t="s">
        <v>15</v>
      </c>
      <c r="G258" s="63" t="s">
        <v>1988</v>
      </c>
      <c r="H258" s="60">
        <v>12</v>
      </c>
      <c r="I258" s="60">
        <v>4</v>
      </c>
      <c r="J258" s="60" t="s">
        <v>33</v>
      </c>
      <c r="K258" s="60" t="s">
        <v>17</v>
      </c>
      <c r="L258" s="60">
        <v>18</v>
      </c>
      <c r="M258" s="60">
        <v>35</v>
      </c>
      <c r="N258" s="60">
        <v>17</v>
      </c>
      <c r="O258" s="60">
        <v>17</v>
      </c>
      <c r="P258" s="60">
        <v>74</v>
      </c>
      <c r="Q258" s="60">
        <v>141.03</v>
      </c>
      <c r="R258" s="60">
        <v>114.23000000000002</v>
      </c>
      <c r="S258" s="62">
        <v>23.461437450757224</v>
      </c>
      <c r="T258" s="60">
        <v>1.35</v>
      </c>
      <c r="U258" s="61">
        <f t="shared" ref="U258:U321" si="12">PI()*T258^2*O258</f>
        <v>97.334394389845784</v>
      </c>
      <c r="V258" s="62">
        <f t="shared" ref="V258:V321" si="13">R258/U258</f>
        <v>1.1735830968699881</v>
      </c>
      <c r="W258" s="60">
        <v>12</v>
      </c>
      <c r="X258" s="60" t="s">
        <v>33</v>
      </c>
      <c r="Y258" s="60">
        <f t="shared" ref="Y258:Y321" si="14">W258-H258</f>
        <v>0</v>
      </c>
      <c r="Z258" s="60">
        <v>5.56</v>
      </c>
      <c r="AA258" s="60">
        <v>74.7</v>
      </c>
      <c r="AB258" s="60"/>
    </row>
    <row r="259" spans="1:28" x14ac:dyDescent="0.3">
      <c r="A259" s="1" t="e">
        <v>#REF!</v>
      </c>
      <c r="B259" s="63">
        <v>77</v>
      </c>
      <c r="C259" s="63">
        <v>493551.833480998</v>
      </c>
      <c r="D259" s="63">
        <v>5180673.4613199905</v>
      </c>
      <c r="E259" s="63">
        <v>2</v>
      </c>
      <c r="F259" s="63" t="s">
        <v>15</v>
      </c>
      <c r="G259" s="63" t="s">
        <v>1989</v>
      </c>
      <c r="H259" s="60">
        <v>12</v>
      </c>
      <c r="I259" s="60">
        <v>4</v>
      </c>
      <c r="J259" s="60" t="s">
        <v>33</v>
      </c>
      <c r="K259" s="60" t="s">
        <v>30</v>
      </c>
      <c r="L259" s="60">
        <v>35</v>
      </c>
      <c r="M259" s="60">
        <v>62</v>
      </c>
      <c r="N259" s="60">
        <v>27</v>
      </c>
      <c r="O259" s="60">
        <v>27</v>
      </c>
      <c r="P259" s="60">
        <v>75</v>
      </c>
      <c r="Q259" s="60">
        <v>228.27999999999997</v>
      </c>
      <c r="R259" s="60">
        <v>183.89</v>
      </c>
      <c r="S259" s="62">
        <v>24.139431181684699</v>
      </c>
      <c r="T259" s="60">
        <v>1.35</v>
      </c>
      <c r="U259" s="61">
        <f t="shared" si="12"/>
        <v>154.58992050151977</v>
      </c>
      <c r="V259" s="62">
        <f t="shared" si="13"/>
        <v>1.1895342167421075</v>
      </c>
      <c r="W259" s="60">
        <v>12</v>
      </c>
      <c r="X259" s="60" t="s">
        <v>33</v>
      </c>
      <c r="Y259" s="60">
        <f t="shared" si="14"/>
        <v>0</v>
      </c>
      <c r="Z259" s="60">
        <v>6.36</v>
      </c>
      <c r="AA259" s="60">
        <v>27.9</v>
      </c>
      <c r="AB259" s="60"/>
    </row>
    <row r="260" spans="1:28" x14ac:dyDescent="0.3">
      <c r="A260" s="1" t="e">
        <v>#REF!</v>
      </c>
      <c r="B260" s="63">
        <v>77</v>
      </c>
      <c r="C260" s="63">
        <v>493551.833480998</v>
      </c>
      <c r="D260" s="63">
        <v>5180673.4613199905</v>
      </c>
      <c r="E260" s="63">
        <v>2</v>
      </c>
      <c r="F260" s="63" t="s">
        <v>15</v>
      </c>
      <c r="G260" s="63" t="s">
        <v>1990</v>
      </c>
      <c r="H260" s="60">
        <v>12</v>
      </c>
      <c r="I260" s="60">
        <v>4</v>
      </c>
      <c r="J260" s="60" t="s">
        <v>33</v>
      </c>
      <c r="K260" s="60" t="s">
        <v>39</v>
      </c>
      <c r="L260" s="60">
        <v>62</v>
      </c>
      <c r="M260" s="60">
        <v>96</v>
      </c>
      <c r="N260" s="60">
        <v>34</v>
      </c>
      <c r="O260" s="60">
        <v>34</v>
      </c>
      <c r="P260" s="60">
        <v>76</v>
      </c>
      <c r="Q260" s="60">
        <v>336.21</v>
      </c>
      <c r="R260" s="60">
        <v>273.89999999999998</v>
      </c>
      <c r="S260" s="62">
        <v>22.749178532311063</v>
      </c>
      <c r="T260" s="60">
        <v>1.35</v>
      </c>
      <c r="U260" s="61">
        <f t="shared" si="12"/>
        <v>194.66878877969157</v>
      </c>
      <c r="V260" s="62">
        <f t="shared" si="13"/>
        <v>1.4070052098077988</v>
      </c>
      <c r="W260" s="60">
        <v>12</v>
      </c>
      <c r="X260" s="60" t="s">
        <v>33</v>
      </c>
      <c r="Y260" s="60">
        <f t="shared" si="14"/>
        <v>0</v>
      </c>
      <c r="Z260" s="60">
        <v>6.65</v>
      </c>
      <c r="AA260" s="60">
        <v>11.1</v>
      </c>
      <c r="AB260" s="60"/>
    </row>
    <row r="261" spans="1:28" x14ac:dyDescent="0.3">
      <c r="A261" s="1" t="e">
        <v>#REF!</v>
      </c>
      <c r="B261" s="63">
        <v>77</v>
      </c>
      <c r="C261" s="63">
        <v>493551.833480998</v>
      </c>
      <c r="D261" s="63">
        <v>5180673.4613199905</v>
      </c>
      <c r="E261" s="63">
        <v>2</v>
      </c>
      <c r="F261" s="63" t="s">
        <v>15</v>
      </c>
      <c r="G261" s="63" t="s">
        <v>1991</v>
      </c>
      <c r="H261" s="60">
        <v>12</v>
      </c>
      <c r="I261" s="60">
        <v>4</v>
      </c>
      <c r="J261" s="60" t="s">
        <v>33</v>
      </c>
      <c r="K261" s="60" t="s">
        <v>36</v>
      </c>
      <c r="L261" s="60">
        <v>96</v>
      </c>
      <c r="M261" s="60">
        <v>123</v>
      </c>
      <c r="N261" s="60">
        <v>27</v>
      </c>
      <c r="O261" s="60">
        <v>27</v>
      </c>
      <c r="P261" s="60">
        <v>77</v>
      </c>
      <c r="Q261" s="60">
        <v>293.48999999999995</v>
      </c>
      <c r="R261" s="60">
        <v>235.28999999999996</v>
      </c>
      <c r="S261" s="62">
        <v>24.735432870075226</v>
      </c>
      <c r="T261" s="60">
        <v>1.35</v>
      </c>
      <c r="U261" s="61">
        <f t="shared" si="12"/>
        <v>154.58992050151977</v>
      </c>
      <c r="V261" s="62">
        <f t="shared" si="13"/>
        <v>1.5220267869772715</v>
      </c>
      <c r="W261" s="60">
        <v>12</v>
      </c>
      <c r="X261" s="60" t="s">
        <v>33</v>
      </c>
      <c r="Y261" s="60">
        <f t="shared" si="14"/>
        <v>0</v>
      </c>
      <c r="Z261" s="60">
        <v>6.87</v>
      </c>
      <c r="AA261" s="60">
        <v>-1.9</v>
      </c>
      <c r="AB261" s="60"/>
    </row>
    <row r="262" spans="1:28" x14ac:dyDescent="0.3">
      <c r="A262" s="1" t="e">
        <v>#REF!</v>
      </c>
      <c r="B262" s="63">
        <v>77</v>
      </c>
      <c r="C262" s="63">
        <v>493551.833480998</v>
      </c>
      <c r="D262" s="63">
        <v>5180673.4613199905</v>
      </c>
      <c r="E262" s="63">
        <v>2</v>
      </c>
      <c r="F262" s="63" t="s">
        <v>15</v>
      </c>
      <c r="G262" s="63" t="s">
        <v>1992</v>
      </c>
      <c r="H262" s="60">
        <v>12</v>
      </c>
      <c r="I262" s="60">
        <v>4</v>
      </c>
      <c r="J262" s="60" t="s">
        <v>33</v>
      </c>
      <c r="K262" s="60" t="s">
        <v>37</v>
      </c>
      <c r="L262" s="60">
        <v>123</v>
      </c>
      <c r="M262" s="60">
        <v>153</v>
      </c>
      <c r="N262" s="60">
        <v>30</v>
      </c>
      <c r="O262" s="60">
        <v>31</v>
      </c>
      <c r="P262" s="60">
        <v>78</v>
      </c>
      <c r="Q262" s="60">
        <v>353.64</v>
      </c>
      <c r="R262" s="60">
        <v>285.22000000000003</v>
      </c>
      <c r="S262" s="62">
        <v>23.988500105181949</v>
      </c>
      <c r="T262" s="60">
        <v>1.35</v>
      </c>
      <c r="U262" s="61">
        <f t="shared" si="12"/>
        <v>177.49213094618938</v>
      </c>
      <c r="V262" s="62">
        <f t="shared" si="13"/>
        <v>1.6069444796201737</v>
      </c>
      <c r="W262" s="60">
        <v>12</v>
      </c>
      <c r="X262" s="60" t="s">
        <v>33</v>
      </c>
      <c r="Y262" s="60">
        <f t="shared" si="14"/>
        <v>0</v>
      </c>
      <c r="Z262" s="60">
        <v>6.96</v>
      </c>
      <c r="AA262" s="60">
        <v>-7.2</v>
      </c>
      <c r="AB262" s="60"/>
    </row>
    <row r="263" spans="1:28" x14ac:dyDescent="0.3">
      <c r="A263" s="1" t="e">
        <v>#REF!</v>
      </c>
      <c r="B263" s="63">
        <v>155</v>
      </c>
      <c r="C263" s="63">
        <v>493542.317518998</v>
      </c>
      <c r="D263" s="63">
        <v>5180768.8143999903</v>
      </c>
      <c r="E263" s="63">
        <v>6</v>
      </c>
      <c r="F263" s="63" t="s">
        <v>17</v>
      </c>
      <c r="G263" s="63" t="s">
        <v>1993</v>
      </c>
      <c r="H263" s="60">
        <v>12</v>
      </c>
      <c r="I263" s="60">
        <v>7</v>
      </c>
      <c r="J263" s="60" t="s">
        <v>47</v>
      </c>
      <c r="K263" s="60" t="s">
        <v>16</v>
      </c>
      <c r="L263" s="60">
        <v>0</v>
      </c>
      <c r="M263" s="60">
        <v>20</v>
      </c>
      <c r="N263" s="60">
        <v>20</v>
      </c>
      <c r="O263" s="60">
        <v>20</v>
      </c>
      <c r="P263" s="60">
        <v>162</v>
      </c>
      <c r="Q263" s="60">
        <v>188.71999999999997</v>
      </c>
      <c r="R263" s="60">
        <v>169.57</v>
      </c>
      <c r="S263" s="62">
        <v>11.293271215427245</v>
      </c>
      <c r="T263" s="60">
        <v>1.35</v>
      </c>
      <c r="U263" s="61">
        <f t="shared" si="12"/>
        <v>114.51105222334797</v>
      </c>
      <c r="V263" s="62">
        <f t="shared" si="13"/>
        <v>1.4808177613219582</v>
      </c>
      <c r="W263" s="60">
        <v>12</v>
      </c>
      <c r="X263" s="60" t="s">
        <v>47</v>
      </c>
      <c r="Y263" s="60">
        <f t="shared" si="14"/>
        <v>0</v>
      </c>
      <c r="Z263" s="60">
        <v>4.59</v>
      </c>
      <c r="AA263" s="60">
        <v>140</v>
      </c>
      <c r="AB263" s="60"/>
    </row>
    <row r="264" spans="1:28" x14ac:dyDescent="0.3">
      <c r="A264" s="1" t="e">
        <v>#REF!</v>
      </c>
      <c r="B264" s="63">
        <v>155</v>
      </c>
      <c r="C264" s="63">
        <v>493542.317518998</v>
      </c>
      <c r="D264" s="63">
        <v>5180768.8143999903</v>
      </c>
      <c r="E264" s="63">
        <v>6</v>
      </c>
      <c r="F264" s="63" t="s">
        <v>17</v>
      </c>
      <c r="G264" s="63" t="s">
        <v>1994</v>
      </c>
      <c r="H264" s="60">
        <v>12</v>
      </c>
      <c r="I264" s="60">
        <v>7</v>
      </c>
      <c r="J264" s="60" t="s">
        <v>47</v>
      </c>
      <c r="K264" s="60" t="s">
        <v>17</v>
      </c>
      <c r="L264" s="60">
        <v>20</v>
      </c>
      <c r="M264" s="60">
        <v>49</v>
      </c>
      <c r="N264" s="60">
        <v>29</v>
      </c>
      <c r="O264" s="60">
        <v>29</v>
      </c>
      <c r="P264" s="60">
        <v>163</v>
      </c>
      <c r="Q264" s="60">
        <v>287.84000000000003</v>
      </c>
      <c r="R264" s="60">
        <v>247.49999999999997</v>
      </c>
      <c r="S264" s="62">
        <v>16.298989898989923</v>
      </c>
      <c r="T264" s="60">
        <v>1.35</v>
      </c>
      <c r="U264" s="61">
        <f t="shared" si="12"/>
        <v>166.04102572385457</v>
      </c>
      <c r="V264" s="62">
        <f t="shared" si="13"/>
        <v>1.4905954653136213</v>
      </c>
      <c r="W264" s="60">
        <v>12</v>
      </c>
      <c r="X264" s="60" t="s">
        <v>47</v>
      </c>
      <c r="Y264" s="60">
        <f t="shared" si="14"/>
        <v>0</v>
      </c>
      <c r="Z264" s="60">
        <v>6.11</v>
      </c>
      <c r="AA264" s="60">
        <v>52.5</v>
      </c>
      <c r="AB264" s="60"/>
    </row>
    <row r="265" spans="1:28" x14ac:dyDescent="0.3">
      <c r="A265" s="1" t="e">
        <v>#REF!</v>
      </c>
      <c r="B265" s="63">
        <v>155</v>
      </c>
      <c r="C265" s="63">
        <v>493542.317518998</v>
      </c>
      <c r="D265" s="63">
        <v>5180768.8143999903</v>
      </c>
      <c r="E265" s="63">
        <v>6</v>
      </c>
      <c r="F265" s="63" t="s">
        <v>17</v>
      </c>
      <c r="G265" s="63" t="s">
        <v>1995</v>
      </c>
      <c r="H265" s="60">
        <v>12</v>
      </c>
      <c r="I265" s="60">
        <v>7</v>
      </c>
      <c r="J265" s="60" t="s">
        <v>47</v>
      </c>
      <c r="K265" s="60" t="s">
        <v>27</v>
      </c>
      <c r="L265" s="60">
        <v>49</v>
      </c>
      <c r="M265" s="60">
        <v>71</v>
      </c>
      <c r="N265" s="60">
        <v>22</v>
      </c>
      <c r="O265" s="60">
        <v>22</v>
      </c>
      <c r="P265" s="60">
        <v>164</v>
      </c>
      <c r="Q265" s="60">
        <v>246.68</v>
      </c>
      <c r="R265" s="60">
        <v>206.76</v>
      </c>
      <c r="S265" s="62">
        <v>19.307409556974278</v>
      </c>
      <c r="T265" s="60">
        <v>1.35</v>
      </c>
      <c r="U265" s="61">
        <f t="shared" si="12"/>
        <v>125.96215744568278</v>
      </c>
      <c r="V265" s="62">
        <f t="shared" si="13"/>
        <v>1.6414453689327984</v>
      </c>
      <c r="W265" s="60">
        <v>12</v>
      </c>
      <c r="X265" s="60" t="s">
        <v>47</v>
      </c>
      <c r="Y265" s="60">
        <f t="shared" si="14"/>
        <v>0</v>
      </c>
      <c r="Z265" s="60">
        <v>6.46</v>
      </c>
      <c r="AA265" s="60">
        <v>32</v>
      </c>
      <c r="AB265" s="60"/>
    </row>
    <row r="266" spans="1:28" x14ac:dyDescent="0.3">
      <c r="A266" s="1" t="e">
        <v>#REF!</v>
      </c>
      <c r="B266" s="63">
        <v>155</v>
      </c>
      <c r="C266" s="63">
        <v>493542.317518998</v>
      </c>
      <c r="D266" s="63">
        <v>5180768.8143999903</v>
      </c>
      <c r="E266" s="63">
        <v>6</v>
      </c>
      <c r="F266" s="63" t="s">
        <v>17</v>
      </c>
      <c r="G266" s="63" t="s">
        <v>1996</v>
      </c>
      <c r="H266" s="60">
        <v>12</v>
      </c>
      <c r="I266" s="60">
        <v>7</v>
      </c>
      <c r="J266" s="60" t="s">
        <v>47</v>
      </c>
      <c r="K266" s="60" t="s">
        <v>20</v>
      </c>
      <c r="L266" s="60">
        <v>71</v>
      </c>
      <c r="M266" s="60">
        <v>98</v>
      </c>
      <c r="N266" s="60">
        <v>27</v>
      </c>
      <c r="O266" s="60">
        <v>27</v>
      </c>
      <c r="P266" s="60">
        <v>165</v>
      </c>
      <c r="Q266" s="60">
        <v>303.41999999999996</v>
      </c>
      <c r="R266" s="60">
        <v>246.22</v>
      </c>
      <c r="S266" s="62">
        <v>23.231256599788789</v>
      </c>
      <c r="T266" s="60">
        <v>1.35</v>
      </c>
      <c r="U266" s="61">
        <f t="shared" si="12"/>
        <v>154.58992050151977</v>
      </c>
      <c r="V266" s="62">
        <f t="shared" si="13"/>
        <v>1.5927299736050995</v>
      </c>
      <c r="W266" s="60">
        <v>12</v>
      </c>
      <c r="X266" s="60" t="s">
        <v>47</v>
      </c>
      <c r="Y266" s="60">
        <f t="shared" si="14"/>
        <v>0</v>
      </c>
      <c r="Z266" s="60">
        <v>6.87</v>
      </c>
      <c r="AA266" s="60">
        <v>8.8000000000000007</v>
      </c>
      <c r="AB266" s="60"/>
    </row>
    <row r="267" spans="1:28" x14ac:dyDescent="0.3">
      <c r="B267" s="63"/>
      <c r="E267" s="63">
        <v>6</v>
      </c>
      <c r="F267" s="63" t="s">
        <v>17</v>
      </c>
      <c r="G267" s="63" t="s">
        <v>1997</v>
      </c>
      <c r="H267" s="60">
        <v>12</v>
      </c>
      <c r="I267" s="60">
        <v>7</v>
      </c>
      <c r="J267" s="60" t="s">
        <v>47</v>
      </c>
      <c r="K267" s="60" t="s">
        <v>21</v>
      </c>
      <c r="L267" s="60">
        <v>98</v>
      </c>
      <c r="M267" s="60">
        <v>153</v>
      </c>
      <c r="N267" s="60">
        <v>55</v>
      </c>
      <c r="O267" s="60">
        <v>55</v>
      </c>
      <c r="P267" s="60">
        <v>166.167</v>
      </c>
      <c r="Q267" s="60">
        <v>641.57999999999993</v>
      </c>
      <c r="R267" s="60">
        <v>527.12</v>
      </c>
      <c r="S267" s="62">
        <v>21.714220670814978</v>
      </c>
      <c r="T267" s="60">
        <v>1.35</v>
      </c>
      <c r="U267" s="61">
        <f t="shared" si="12"/>
        <v>314.90539361420696</v>
      </c>
      <c r="V267" s="62">
        <f t="shared" si="13"/>
        <v>1.6738995605955826</v>
      </c>
      <c r="W267" s="60">
        <v>12</v>
      </c>
      <c r="X267" s="60" t="s">
        <v>47</v>
      </c>
      <c r="Y267" s="60">
        <f t="shared" si="14"/>
        <v>0</v>
      </c>
      <c r="Z267" s="60">
        <v>6.83</v>
      </c>
      <c r="AA267" s="60">
        <v>10.6</v>
      </c>
      <c r="AB267" s="60"/>
    </row>
    <row r="268" spans="1:28" x14ac:dyDescent="0.3">
      <c r="A268" s="72" t="e">
        <v>#REF!</v>
      </c>
      <c r="B268" s="66">
        <v>181</v>
      </c>
      <c r="C268" s="66">
        <v>493559.45098800003</v>
      </c>
      <c r="D268" s="66">
        <v>5180800.5769400001</v>
      </c>
      <c r="E268" s="66">
        <v>6</v>
      </c>
      <c r="F268" s="66" t="s">
        <v>17</v>
      </c>
      <c r="G268" s="66" t="s">
        <v>1998</v>
      </c>
      <c r="H268" s="67">
        <v>12</v>
      </c>
      <c r="I268" s="67">
        <v>8</v>
      </c>
      <c r="J268" s="67" t="s">
        <v>48</v>
      </c>
      <c r="K268" s="67" t="s">
        <v>16</v>
      </c>
      <c r="L268" s="67">
        <v>0</v>
      </c>
      <c r="M268" s="67">
        <v>15</v>
      </c>
      <c r="N268" s="67">
        <v>15</v>
      </c>
      <c r="O268" s="67">
        <v>15</v>
      </c>
      <c r="P268" s="67">
        <v>188</v>
      </c>
      <c r="Q268" s="67">
        <v>141.79</v>
      </c>
      <c r="R268" s="67">
        <v>122.94999999999999</v>
      </c>
      <c r="S268" s="68">
        <v>15.323302155347706</v>
      </c>
      <c r="T268" s="60">
        <v>1.35</v>
      </c>
      <c r="U268" s="61">
        <f t="shared" si="12"/>
        <v>85.883289167510981</v>
      </c>
      <c r="V268" s="62">
        <f t="shared" si="13"/>
        <v>1.4315939828549449</v>
      </c>
      <c r="W268" s="60">
        <v>12</v>
      </c>
      <c r="X268" s="60" t="s">
        <v>48</v>
      </c>
      <c r="Y268" s="60">
        <f t="shared" si="14"/>
        <v>0</v>
      </c>
      <c r="Z268" s="60">
        <v>4.96</v>
      </c>
      <c r="AA268" s="60">
        <v>118.2</v>
      </c>
      <c r="AB268" s="60"/>
    </row>
    <row r="269" spans="1:28" s="71" customFormat="1" ht="21" customHeight="1" x14ac:dyDescent="0.3">
      <c r="A269" s="1" t="e">
        <v>#REF!</v>
      </c>
      <c r="B269" s="63">
        <v>181</v>
      </c>
      <c r="C269" s="63">
        <v>493559.45098800003</v>
      </c>
      <c r="D269" s="63">
        <v>5180800.5769400001</v>
      </c>
      <c r="E269" s="63">
        <v>6</v>
      </c>
      <c r="F269" s="63" t="s">
        <v>17</v>
      </c>
      <c r="G269" s="63" t="s">
        <v>1999</v>
      </c>
      <c r="H269" s="60">
        <v>12</v>
      </c>
      <c r="I269" s="60">
        <v>8</v>
      </c>
      <c r="J269" s="60" t="s">
        <v>48</v>
      </c>
      <c r="K269" s="60" t="s">
        <v>24</v>
      </c>
      <c r="L269" s="60">
        <v>15</v>
      </c>
      <c r="M269" s="60">
        <v>27</v>
      </c>
      <c r="N269" s="60">
        <v>12</v>
      </c>
      <c r="O269" s="60">
        <v>12</v>
      </c>
      <c r="P269" s="60">
        <v>189</v>
      </c>
      <c r="Q269" s="60">
        <v>116.25999999999999</v>
      </c>
      <c r="R269" s="60">
        <v>99.300000000000011</v>
      </c>
      <c r="S269" s="62">
        <v>17.079556898287994</v>
      </c>
      <c r="T269" s="60">
        <v>1.35</v>
      </c>
      <c r="U269" s="61">
        <f t="shared" si="12"/>
        <v>68.70663133400879</v>
      </c>
      <c r="V269" s="62">
        <f t="shared" si="13"/>
        <v>1.4452753405601468</v>
      </c>
      <c r="W269" s="60">
        <v>12</v>
      </c>
      <c r="X269" s="60" t="s">
        <v>48</v>
      </c>
      <c r="Y269" s="60">
        <f t="shared" si="14"/>
        <v>0</v>
      </c>
      <c r="Z269" s="60">
        <v>5.37</v>
      </c>
      <c r="AA269" s="60">
        <v>94.5</v>
      </c>
      <c r="AB269" s="60"/>
    </row>
    <row r="270" spans="1:28" s="66" customFormat="1" ht="21" customHeight="1" x14ac:dyDescent="0.3">
      <c r="A270" s="1" t="e">
        <v>#REF!</v>
      </c>
      <c r="B270" s="63">
        <v>181</v>
      </c>
      <c r="C270" s="63">
        <v>493559.45098800003</v>
      </c>
      <c r="D270" s="63">
        <v>5180800.5769400001</v>
      </c>
      <c r="E270" s="63">
        <v>6</v>
      </c>
      <c r="F270" s="63" t="s">
        <v>17</v>
      </c>
      <c r="G270" s="63" t="s">
        <v>2000</v>
      </c>
      <c r="H270" s="60">
        <v>12</v>
      </c>
      <c r="I270" s="60">
        <v>8</v>
      </c>
      <c r="J270" s="60" t="s">
        <v>48</v>
      </c>
      <c r="K270" s="60" t="s">
        <v>25</v>
      </c>
      <c r="L270" s="60">
        <v>27</v>
      </c>
      <c r="M270" s="60">
        <v>55</v>
      </c>
      <c r="N270" s="60">
        <v>28</v>
      </c>
      <c r="O270" s="60">
        <v>28</v>
      </c>
      <c r="P270" s="60">
        <v>190</v>
      </c>
      <c r="Q270" s="60">
        <v>281.68</v>
      </c>
      <c r="R270" s="60">
        <v>225.26</v>
      </c>
      <c r="S270" s="62">
        <v>25.046612802983226</v>
      </c>
      <c r="T270" s="60">
        <v>1.35</v>
      </c>
      <c r="U270" s="61">
        <f t="shared" si="12"/>
        <v>160.31547311268716</v>
      </c>
      <c r="V270" s="62">
        <f t="shared" si="13"/>
        <v>1.4051045455959372</v>
      </c>
      <c r="W270" s="60">
        <v>12</v>
      </c>
      <c r="X270" s="60" t="s">
        <v>48</v>
      </c>
      <c r="Y270" s="60">
        <f t="shared" si="14"/>
        <v>0</v>
      </c>
      <c r="Z270" s="60">
        <v>5.73</v>
      </c>
      <c r="AA270" s="60">
        <v>74.2</v>
      </c>
      <c r="AB270" s="60"/>
    </row>
    <row r="271" spans="1:28" x14ac:dyDescent="0.3">
      <c r="A271" s="1" t="e">
        <v>#REF!</v>
      </c>
      <c r="B271" s="63">
        <v>181</v>
      </c>
      <c r="C271" s="63">
        <v>493559.45098800003</v>
      </c>
      <c r="D271" s="63">
        <v>5180800.5769400001</v>
      </c>
      <c r="E271" s="63">
        <v>6</v>
      </c>
      <c r="F271" s="63" t="s">
        <v>17</v>
      </c>
      <c r="G271" s="63" t="s">
        <v>2001</v>
      </c>
      <c r="H271" s="60">
        <v>12</v>
      </c>
      <c r="I271" s="60">
        <v>8</v>
      </c>
      <c r="J271" s="60" t="s">
        <v>48</v>
      </c>
      <c r="K271" s="60" t="s">
        <v>39</v>
      </c>
      <c r="L271" s="60">
        <v>55</v>
      </c>
      <c r="M271" s="60">
        <v>84</v>
      </c>
      <c r="N271" s="60">
        <v>29</v>
      </c>
      <c r="O271" s="60">
        <v>29</v>
      </c>
      <c r="P271" s="60">
        <v>191</v>
      </c>
      <c r="Q271" s="60">
        <v>303.83</v>
      </c>
      <c r="R271" s="60">
        <v>232.51</v>
      </c>
      <c r="S271" s="62">
        <v>30.673949507548059</v>
      </c>
      <c r="T271" s="60">
        <v>1.35</v>
      </c>
      <c r="U271" s="61">
        <f t="shared" si="12"/>
        <v>166.04102572385457</v>
      </c>
      <c r="V271" s="62">
        <f t="shared" si="13"/>
        <v>1.4003165722831115</v>
      </c>
      <c r="W271" s="60">
        <v>12</v>
      </c>
      <c r="X271" s="60" t="s">
        <v>48</v>
      </c>
      <c r="Y271" s="60">
        <f t="shared" si="14"/>
        <v>0</v>
      </c>
      <c r="Z271" s="60">
        <v>6.19</v>
      </c>
      <c r="AA271" s="60">
        <v>47.6</v>
      </c>
      <c r="AB271" s="60"/>
    </row>
    <row r="272" spans="1:28" x14ac:dyDescent="0.3">
      <c r="A272" s="1" t="e">
        <v>#REF!</v>
      </c>
      <c r="B272" s="63">
        <v>181</v>
      </c>
      <c r="C272" s="63">
        <v>493559.45098800003</v>
      </c>
      <c r="D272" s="63">
        <v>5180800.5769400001</v>
      </c>
      <c r="E272" s="63">
        <v>6</v>
      </c>
      <c r="F272" s="63" t="s">
        <v>17</v>
      </c>
      <c r="G272" s="63" t="s">
        <v>2002</v>
      </c>
      <c r="H272" s="60">
        <v>12</v>
      </c>
      <c r="I272" s="60">
        <v>8</v>
      </c>
      <c r="J272" s="60" t="s">
        <v>48</v>
      </c>
      <c r="K272" s="60" t="s">
        <v>20</v>
      </c>
      <c r="L272" s="60">
        <v>84</v>
      </c>
      <c r="M272" s="60">
        <v>102</v>
      </c>
      <c r="N272" s="60">
        <v>18</v>
      </c>
      <c r="O272" s="60">
        <v>18</v>
      </c>
      <c r="P272" s="60">
        <v>192</v>
      </c>
      <c r="Q272" s="60">
        <v>198.58</v>
      </c>
      <c r="R272" s="60">
        <v>156.24</v>
      </c>
      <c r="S272" s="62">
        <v>27.099334357398874</v>
      </c>
      <c r="T272" s="60">
        <v>1.35</v>
      </c>
      <c r="U272" s="61">
        <f t="shared" si="12"/>
        <v>103.05994700101319</v>
      </c>
      <c r="V272" s="62">
        <f t="shared" si="13"/>
        <v>1.5160108708232114</v>
      </c>
      <c r="W272" s="60">
        <v>12</v>
      </c>
      <c r="X272" s="60" t="s">
        <v>48</v>
      </c>
      <c r="Y272" s="60">
        <f t="shared" si="14"/>
        <v>0</v>
      </c>
      <c r="Z272" s="60">
        <v>6.55</v>
      </c>
      <c r="AA272" s="60">
        <v>26.6</v>
      </c>
      <c r="AB272" s="60"/>
    </row>
    <row r="273" spans="1:28" x14ac:dyDescent="0.3">
      <c r="B273" s="63"/>
      <c r="E273" s="63">
        <v>6</v>
      </c>
      <c r="F273" s="63" t="s">
        <v>17</v>
      </c>
      <c r="G273" s="63" t="s">
        <v>2003</v>
      </c>
      <c r="H273" s="60">
        <v>12</v>
      </c>
      <c r="I273" s="60">
        <v>8</v>
      </c>
      <c r="J273" s="60" t="s">
        <v>48</v>
      </c>
      <c r="K273" s="60" t="s">
        <v>21</v>
      </c>
      <c r="L273" s="60">
        <v>102</v>
      </c>
      <c r="M273" s="60">
        <v>153</v>
      </c>
      <c r="N273" s="60">
        <v>51</v>
      </c>
      <c r="O273" s="60">
        <v>14</v>
      </c>
      <c r="P273" s="74">
        <v>193194</v>
      </c>
      <c r="Q273" s="60">
        <v>140.06</v>
      </c>
      <c r="R273" s="60">
        <v>113.25</v>
      </c>
      <c r="S273" s="62">
        <v>23.673289183222959</v>
      </c>
      <c r="T273" s="60">
        <v>1.35</v>
      </c>
      <c r="U273" s="61">
        <f t="shared" si="12"/>
        <v>80.157736556343579</v>
      </c>
      <c r="V273" s="62">
        <f t="shared" si="13"/>
        <v>1.412839294936872</v>
      </c>
      <c r="W273" s="60">
        <v>12</v>
      </c>
      <c r="X273" s="60" t="s">
        <v>48</v>
      </c>
      <c r="Y273" s="60">
        <f t="shared" si="14"/>
        <v>0</v>
      </c>
      <c r="Z273" s="60">
        <v>7.18</v>
      </c>
      <c r="AA273" s="60">
        <v>-8.6</v>
      </c>
      <c r="AB273" s="60"/>
    </row>
    <row r="274" spans="1:28" x14ac:dyDescent="0.3">
      <c r="A274" s="1" t="e">
        <v>#REF!</v>
      </c>
      <c r="B274" s="63">
        <v>205</v>
      </c>
      <c r="C274" s="63">
        <v>493544.29430000001</v>
      </c>
      <c r="D274" s="63">
        <v>5180832.3741800003</v>
      </c>
      <c r="E274" s="63">
        <v>5</v>
      </c>
      <c r="F274" s="63" t="s">
        <v>17</v>
      </c>
      <c r="G274" s="63" t="s">
        <v>2004</v>
      </c>
      <c r="H274" s="60">
        <v>12</v>
      </c>
      <c r="I274" s="60">
        <v>9</v>
      </c>
      <c r="J274" s="60" t="s">
        <v>55</v>
      </c>
      <c r="K274" s="60" t="s">
        <v>64</v>
      </c>
      <c r="L274" s="60">
        <v>0</v>
      </c>
      <c r="M274" s="60">
        <v>18</v>
      </c>
      <c r="N274" s="60">
        <v>18</v>
      </c>
      <c r="O274" s="60">
        <v>18</v>
      </c>
      <c r="P274" s="60">
        <v>207</v>
      </c>
      <c r="Q274" s="60">
        <v>178.38</v>
      </c>
      <c r="R274" s="60">
        <v>156.66</v>
      </c>
      <c r="S274" s="62">
        <v>13.864419762543086</v>
      </c>
      <c r="T274" s="60">
        <v>1.35</v>
      </c>
      <c r="U274" s="61">
        <f t="shared" si="12"/>
        <v>103.05994700101319</v>
      </c>
      <c r="V274" s="62">
        <f t="shared" si="13"/>
        <v>1.5200861688630585</v>
      </c>
      <c r="W274" s="60">
        <v>12</v>
      </c>
      <c r="X274" s="60" t="s">
        <v>55</v>
      </c>
      <c r="Y274" s="60">
        <f t="shared" si="14"/>
        <v>0</v>
      </c>
      <c r="Z274" s="60">
        <v>4.88</v>
      </c>
      <c r="AA274" s="60">
        <v>124.6</v>
      </c>
      <c r="AB274" s="60"/>
    </row>
    <row r="275" spans="1:28" x14ac:dyDescent="0.3">
      <c r="A275" s="1" t="e">
        <v>#REF!</v>
      </c>
      <c r="B275" s="63">
        <v>205</v>
      </c>
      <c r="C275" s="63">
        <v>493544.29430000001</v>
      </c>
      <c r="D275" s="63">
        <v>5180832.3741800003</v>
      </c>
      <c r="E275" s="63">
        <v>5</v>
      </c>
      <c r="F275" s="63" t="s">
        <v>17</v>
      </c>
      <c r="G275" s="63" t="s">
        <v>2005</v>
      </c>
      <c r="H275" s="60">
        <v>12</v>
      </c>
      <c r="I275" s="60">
        <v>9</v>
      </c>
      <c r="J275" s="60" t="s">
        <v>55</v>
      </c>
      <c r="K275" s="60" t="s">
        <v>65</v>
      </c>
      <c r="L275" s="60">
        <v>18</v>
      </c>
      <c r="M275" s="60">
        <v>34</v>
      </c>
      <c r="N275" s="60">
        <v>16</v>
      </c>
      <c r="O275" s="60">
        <v>16</v>
      </c>
      <c r="P275" s="60">
        <v>208</v>
      </c>
      <c r="Q275" s="60">
        <v>153.94</v>
      </c>
      <c r="R275" s="60">
        <v>130.95999999999998</v>
      </c>
      <c r="S275" s="62">
        <v>17.547342700061101</v>
      </c>
      <c r="T275" s="60">
        <v>1.35</v>
      </c>
      <c r="U275" s="61">
        <f t="shared" si="12"/>
        <v>91.608841778678382</v>
      </c>
      <c r="V275" s="62">
        <f t="shared" si="13"/>
        <v>1.429556333835021</v>
      </c>
      <c r="W275" s="60">
        <v>12</v>
      </c>
      <c r="X275" s="60" t="s">
        <v>55</v>
      </c>
      <c r="Y275" s="60">
        <f t="shared" si="14"/>
        <v>0</v>
      </c>
      <c r="Z275" s="60">
        <v>5.7</v>
      </c>
      <c r="AA275" s="60">
        <v>77.2</v>
      </c>
      <c r="AB275" s="60"/>
    </row>
    <row r="276" spans="1:28" x14ac:dyDescent="0.3">
      <c r="A276" s="1" t="e">
        <v>#REF!</v>
      </c>
      <c r="B276" s="63">
        <v>205</v>
      </c>
      <c r="C276" s="63">
        <v>493544.29430000001</v>
      </c>
      <c r="D276" s="63">
        <v>5180832.3741800003</v>
      </c>
      <c r="E276" s="63">
        <v>5</v>
      </c>
      <c r="F276" s="63" t="s">
        <v>17</v>
      </c>
      <c r="G276" s="63" t="s">
        <v>2006</v>
      </c>
      <c r="H276" s="60">
        <v>12</v>
      </c>
      <c r="I276" s="60">
        <v>9</v>
      </c>
      <c r="J276" s="60" t="s">
        <v>55</v>
      </c>
      <c r="K276" s="60" t="s">
        <v>59</v>
      </c>
      <c r="L276" s="60">
        <v>34</v>
      </c>
      <c r="M276" s="60">
        <v>58</v>
      </c>
      <c r="N276" s="60">
        <v>24</v>
      </c>
      <c r="O276" s="60">
        <v>24</v>
      </c>
      <c r="P276" s="60">
        <v>209</v>
      </c>
      <c r="Q276" s="60">
        <v>232.65999999999997</v>
      </c>
      <c r="R276" s="60">
        <v>181.91999999999996</v>
      </c>
      <c r="S276" s="62">
        <v>27.891380826737038</v>
      </c>
      <c r="T276" s="60">
        <v>1.35</v>
      </c>
      <c r="U276" s="61">
        <f t="shared" si="12"/>
        <v>137.41326266801758</v>
      </c>
      <c r="V276" s="62">
        <f t="shared" si="13"/>
        <v>1.323889677516122</v>
      </c>
      <c r="W276" s="60">
        <v>12</v>
      </c>
      <c r="X276" s="60" t="s">
        <v>55</v>
      </c>
      <c r="Y276" s="60">
        <f t="shared" si="14"/>
        <v>0</v>
      </c>
      <c r="Z276" s="60">
        <v>6.16</v>
      </c>
      <c r="AA276" s="60">
        <v>51.2</v>
      </c>
      <c r="AB276" s="60"/>
    </row>
    <row r="277" spans="1:28" x14ac:dyDescent="0.3">
      <c r="A277" s="1" t="e">
        <v>#REF!</v>
      </c>
      <c r="B277" s="63">
        <v>205</v>
      </c>
      <c r="C277" s="63">
        <v>493544.29430000001</v>
      </c>
      <c r="D277" s="63">
        <v>5180832.3741800003</v>
      </c>
      <c r="E277" s="63">
        <v>5</v>
      </c>
      <c r="F277" s="63" t="s">
        <v>17</v>
      </c>
      <c r="G277" s="63" t="s">
        <v>2007</v>
      </c>
      <c r="H277" s="60">
        <v>12</v>
      </c>
      <c r="I277" s="60">
        <v>9</v>
      </c>
      <c r="J277" s="60" t="s">
        <v>55</v>
      </c>
      <c r="K277" s="60" t="s">
        <v>38</v>
      </c>
      <c r="L277" s="60">
        <v>58</v>
      </c>
      <c r="M277" s="60">
        <v>84</v>
      </c>
      <c r="N277" s="60">
        <v>26</v>
      </c>
      <c r="O277" s="60">
        <v>26</v>
      </c>
      <c r="P277" s="60">
        <v>210</v>
      </c>
      <c r="Q277" s="60">
        <v>274.39999999999998</v>
      </c>
      <c r="R277" s="60">
        <v>209.04999999999998</v>
      </c>
      <c r="S277" s="62">
        <v>31.260464003826836</v>
      </c>
      <c r="T277" s="60">
        <v>1.35</v>
      </c>
      <c r="U277" s="61">
        <f t="shared" si="12"/>
        <v>148.86436789035238</v>
      </c>
      <c r="V277" s="62">
        <f t="shared" si="13"/>
        <v>1.4042984426869562</v>
      </c>
      <c r="W277" s="60">
        <v>12</v>
      </c>
      <c r="X277" s="60" t="s">
        <v>55</v>
      </c>
      <c r="Y277" s="60">
        <f t="shared" si="14"/>
        <v>0</v>
      </c>
      <c r="Z277" s="60">
        <v>6.34</v>
      </c>
      <c r="AA277" s="60">
        <v>40.700000000000003</v>
      </c>
      <c r="AB277" s="60"/>
    </row>
    <row r="278" spans="1:28" x14ac:dyDescent="0.3">
      <c r="A278" s="1" t="e">
        <v>#REF!</v>
      </c>
      <c r="B278" s="63">
        <v>205</v>
      </c>
      <c r="C278" s="63">
        <v>493544.29430000001</v>
      </c>
      <c r="D278" s="63">
        <v>5180832.3741800003</v>
      </c>
      <c r="E278" s="63">
        <v>5</v>
      </c>
      <c r="F278" s="63" t="s">
        <v>17</v>
      </c>
      <c r="G278" s="63" t="s">
        <v>2008</v>
      </c>
      <c r="H278" s="60">
        <v>12</v>
      </c>
      <c r="I278" s="60">
        <v>9</v>
      </c>
      <c r="J278" s="60" t="s">
        <v>55</v>
      </c>
      <c r="K278" s="60" t="s">
        <v>61</v>
      </c>
      <c r="L278" s="60">
        <v>84</v>
      </c>
      <c r="M278" s="60">
        <v>97</v>
      </c>
      <c r="N278" s="60">
        <v>13</v>
      </c>
      <c r="O278" s="60">
        <v>13</v>
      </c>
      <c r="P278" s="60">
        <v>211</v>
      </c>
      <c r="Q278" s="60">
        <v>144.96</v>
      </c>
      <c r="R278" s="60">
        <v>110.63</v>
      </c>
      <c r="S278" s="62">
        <v>31.031365813974521</v>
      </c>
      <c r="T278" s="60">
        <v>1.35</v>
      </c>
      <c r="U278" s="61">
        <f t="shared" si="12"/>
        <v>74.432183945176192</v>
      </c>
      <c r="V278" s="62">
        <f t="shared" si="13"/>
        <v>1.486319413675752</v>
      </c>
      <c r="W278" s="60">
        <v>12</v>
      </c>
      <c r="X278" s="60" t="s">
        <v>55</v>
      </c>
      <c r="Y278" s="60">
        <f t="shared" si="14"/>
        <v>0</v>
      </c>
      <c r="Z278" s="60">
        <v>6.49</v>
      </c>
      <c r="AA278" s="60">
        <v>32.1</v>
      </c>
      <c r="AB278" s="60"/>
    </row>
    <row r="279" spans="1:28" x14ac:dyDescent="0.3">
      <c r="B279" s="63"/>
      <c r="E279" s="63">
        <v>5</v>
      </c>
      <c r="F279" s="63" t="s">
        <v>17</v>
      </c>
      <c r="G279" s="63" t="s">
        <v>2009</v>
      </c>
      <c r="H279" s="60">
        <v>12</v>
      </c>
      <c r="I279" s="60">
        <v>9</v>
      </c>
      <c r="J279" s="60" t="s">
        <v>55</v>
      </c>
      <c r="K279" s="60" t="s">
        <v>54</v>
      </c>
      <c r="L279" s="60">
        <v>97</v>
      </c>
      <c r="M279" s="60">
        <v>153</v>
      </c>
      <c r="N279" s="60">
        <v>56</v>
      </c>
      <c r="O279" s="60">
        <v>42</v>
      </c>
      <c r="P279" s="74">
        <v>212213</v>
      </c>
      <c r="Q279" s="60">
        <v>482.79999999999995</v>
      </c>
      <c r="R279" s="60">
        <v>385.1</v>
      </c>
      <c r="S279" s="62">
        <v>25.370033757465578</v>
      </c>
      <c r="T279" s="60">
        <v>1.35</v>
      </c>
      <c r="U279" s="61">
        <f t="shared" si="12"/>
        <v>240.47320966903075</v>
      </c>
      <c r="V279" s="62">
        <f t="shared" si="13"/>
        <v>1.6014257909645018</v>
      </c>
      <c r="W279" s="60">
        <v>12</v>
      </c>
      <c r="X279" s="60" t="s">
        <v>55</v>
      </c>
      <c r="Y279" s="60">
        <f t="shared" si="14"/>
        <v>0</v>
      </c>
      <c r="Z279" s="60">
        <v>6.51</v>
      </c>
      <c r="AA279" s="60">
        <v>30.9</v>
      </c>
      <c r="AB279" s="60"/>
    </row>
    <row r="280" spans="1:28" x14ac:dyDescent="0.3">
      <c r="A280" s="1" t="e">
        <v>#REF!</v>
      </c>
      <c r="B280" s="63">
        <v>275</v>
      </c>
      <c r="C280" s="63">
        <v>493560.659740998</v>
      </c>
      <c r="D280" s="63">
        <v>5180928.8972899904</v>
      </c>
      <c r="E280" s="63">
        <v>3</v>
      </c>
      <c r="F280" s="63" t="s">
        <v>17</v>
      </c>
      <c r="G280" s="63" t="s">
        <v>2010</v>
      </c>
      <c r="H280" s="60">
        <v>12</v>
      </c>
      <c r="I280" s="60">
        <v>12</v>
      </c>
      <c r="J280" s="60" t="s">
        <v>66</v>
      </c>
      <c r="K280" s="60" t="s">
        <v>16</v>
      </c>
      <c r="L280" s="60">
        <v>0</v>
      </c>
      <c r="M280" s="60">
        <v>24</v>
      </c>
      <c r="N280" s="60">
        <v>24</v>
      </c>
      <c r="O280" s="60">
        <v>24</v>
      </c>
      <c r="P280" s="60">
        <v>281</v>
      </c>
      <c r="Q280" s="60">
        <v>210.44000000000003</v>
      </c>
      <c r="R280" s="60">
        <v>179.9</v>
      </c>
      <c r="S280" s="62">
        <v>16.976097832128971</v>
      </c>
      <c r="T280" s="60">
        <v>1.35</v>
      </c>
      <c r="U280" s="61">
        <f t="shared" si="12"/>
        <v>137.41326266801758</v>
      </c>
      <c r="V280" s="62">
        <f t="shared" si="13"/>
        <v>1.3091894953009586</v>
      </c>
      <c r="W280" s="60">
        <v>12</v>
      </c>
      <c r="X280" s="60" t="s">
        <v>66</v>
      </c>
      <c r="Y280" s="60">
        <f t="shared" si="14"/>
        <v>0</v>
      </c>
      <c r="Z280" s="60">
        <v>4.67</v>
      </c>
      <c r="AA280" s="60">
        <v>136.9</v>
      </c>
      <c r="AB280" s="60"/>
    </row>
    <row r="281" spans="1:28" x14ac:dyDescent="0.3">
      <c r="A281" s="1" t="e">
        <v>#REF!</v>
      </c>
      <c r="B281" s="63">
        <v>275</v>
      </c>
      <c r="C281" s="63">
        <v>493560.659740998</v>
      </c>
      <c r="D281" s="63">
        <v>5180928.8972899904</v>
      </c>
      <c r="E281" s="63">
        <v>3</v>
      </c>
      <c r="F281" s="63" t="s">
        <v>17</v>
      </c>
      <c r="G281" s="63" t="s">
        <v>2011</v>
      </c>
      <c r="H281" s="60">
        <v>12</v>
      </c>
      <c r="I281" s="60">
        <v>12</v>
      </c>
      <c r="J281" s="60" t="s">
        <v>66</v>
      </c>
      <c r="K281" s="60" t="s">
        <v>36</v>
      </c>
      <c r="L281" s="60">
        <v>24</v>
      </c>
      <c r="M281" s="60">
        <v>46</v>
      </c>
      <c r="N281" s="60">
        <v>22</v>
      </c>
      <c r="O281" s="60">
        <v>22</v>
      </c>
      <c r="P281" s="60">
        <v>282</v>
      </c>
      <c r="Q281" s="60">
        <v>174.96</v>
      </c>
      <c r="R281" s="60">
        <v>143.53</v>
      </c>
      <c r="S281" s="62">
        <v>21.897861074339865</v>
      </c>
      <c r="T281" s="60">
        <v>1.35</v>
      </c>
      <c r="U281" s="61">
        <f t="shared" si="12"/>
        <v>125.96215744568278</v>
      </c>
      <c r="V281" s="62">
        <f t="shared" si="13"/>
        <v>1.1394692097258878</v>
      </c>
      <c r="W281" s="60">
        <v>12</v>
      </c>
      <c r="X281" s="60" t="s">
        <v>66</v>
      </c>
      <c r="Y281" s="60">
        <f t="shared" si="14"/>
        <v>0</v>
      </c>
      <c r="Z281" s="60">
        <v>5.88</v>
      </c>
      <c r="AA281" s="60">
        <v>66.8</v>
      </c>
      <c r="AB281" s="60"/>
    </row>
    <row r="282" spans="1:28" x14ac:dyDescent="0.3">
      <c r="A282" s="1" t="e">
        <v>#REF!</v>
      </c>
      <c r="B282" s="63">
        <v>275</v>
      </c>
      <c r="C282" s="63">
        <v>493560.659740998</v>
      </c>
      <c r="D282" s="63">
        <v>5180928.8972899904</v>
      </c>
      <c r="E282" s="63">
        <v>3</v>
      </c>
      <c r="F282" s="63" t="s">
        <v>17</v>
      </c>
      <c r="G282" s="63" t="s">
        <v>2012</v>
      </c>
      <c r="H282" s="60">
        <v>12</v>
      </c>
      <c r="I282" s="60">
        <v>12</v>
      </c>
      <c r="J282" s="60" t="s">
        <v>66</v>
      </c>
      <c r="K282" s="60" t="s">
        <v>37</v>
      </c>
      <c r="L282" s="60">
        <v>46</v>
      </c>
      <c r="M282" s="60">
        <v>74</v>
      </c>
      <c r="N282" s="60">
        <v>28</v>
      </c>
      <c r="O282" s="60">
        <v>28</v>
      </c>
      <c r="P282" s="60">
        <v>283</v>
      </c>
      <c r="Q282" s="60">
        <v>254.37</v>
      </c>
      <c r="R282" s="60">
        <v>209.69</v>
      </c>
      <c r="S282" s="62">
        <v>21.307644618245984</v>
      </c>
      <c r="T282" s="60">
        <v>1.35</v>
      </c>
      <c r="U282" s="61">
        <f t="shared" si="12"/>
        <v>160.31547311268716</v>
      </c>
      <c r="V282" s="62">
        <f t="shared" si="13"/>
        <v>1.3079835397585551</v>
      </c>
      <c r="W282" s="60">
        <v>12</v>
      </c>
      <c r="X282" s="60" t="s">
        <v>66</v>
      </c>
      <c r="Y282" s="60">
        <f t="shared" si="14"/>
        <v>0</v>
      </c>
      <c r="Z282" s="60">
        <v>6.17</v>
      </c>
      <c r="AA282" s="60">
        <v>50.2</v>
      </c>
      <c r="AB282" s="60"/>
    </row>
    <row r="283" spans="1:28" s="66" customFormat="1" ht="21" customHeight="1" x14ac:dyDescent="0.3">
      <c r="A283" s="1" t="e">
        <v>#REF!</v>
      </c>
      <c r="B283" s="63">
        <v>275</v>
      </c>
      <c r="C283" s="63">
        <v>493560.659740998</v>
      </c>
      <c r="D283" s="63">
        <v>5180928.8972899904</v>
      </c>
      <c r="E283" s="63">
        <v>3</v>
      </c>
      <c r="F283" s="63" t="s">
        <v>17</v>
      </c>
      <c r="G283" s="63" t="s">
        <v>2013</v>
      </c>
      <c r="H283" s="60">
        <v>12</v>
      </c>
      <c r="I283" s="60">
        <v>12</v>
      </c>
      <c r="J283" s="60" t="s">
        <v>66</v>
      </c>
      <c r="K283" s="60" t="s">
        <v>44</v>
      </c>
      <c r="L283" s="60">
        <v>74</v>
      </c>
      <c r="M283" s="60">
        <v>111</v>
      </c>
      <c r="N283" s="60">
        <v>37</v>
      </c>
      <c r="O283" s="60">
        <v>37</v>
      </c>
      <c r="P283" s="60">
        <v>284</v>
      </c>
      <c r="Q283" s="60">
        <v>376.86</v>
      </c>
      <c r="R283" s="60">
        <v>305.61</v>
      </c>
      <c r="S283" s="62">
        <v>23.314027682340235</v>
      </c>
      <c r="T283" s="60">
        <v>1.35</v>
      </c>
      <c r="U283" s="61">
        <f t="shared" si="12"/>
        <v>211.84544661319376</v>
      </c>
      <c r="V283" s="62">
        <f t="shared" si="13"/>
        <v>1.4426083018815594</v>
      </c>
      <c r="W283" s="60">
        <v>12</v>
      </c>
      <c r="X283" s="60" t="s">
        <v>66</v>
      </c>
      <c r="Y283" s="60">
        <f t="shared" si="14"/>
        <v>0</v>
      </c>
      <c r="Z283" s="60">
        <v>6.33</v>
      </c>
      <c r="AA283" s="60">
        <v>40.6</v>
      </c>
      <c r="AB283" s="60"/>
    </row>
    <row r="284" spans="1:28" x14ac:dyDescent="0.3">
      <c r="B284" s="63"/>
      <c r="E284" s="63">
        <v>3</v>
      </c>
      <c r="F284" s="63" t="s">
        <v>17</v>
      </c>
      <c r="G284" s="63" t="s">
        <v>2014</v>
      </c>
      <c r="H284" s="60">
        <v>12</v>
      </c>
      <c r="I284" s="60">
        <v>12</v>
      </c>
      <c r="J284" s="60" t="s">
        <v>66</v>
      </c>
      <c r="K284" s="60" t="s">
        <v>38</v>
      </c>
      <c r="L284" s="60">
        <v>111</v>
      </c>
      <c r="M284" s="60">
        <v>153</v>
      </c>
      <c r="N284" s="60">
        <v>42</v>
      </c>
      <c r="O284" s="60">
        <v>32</v>
      </c>
      <c r="P284" s="74">
        <v>285286</v>
      </c>
      <c r="Q284" s="60">
        <v>375.28</v>
      </c>
      <c r="R284" s="60">
        <v>302.79000000000002</v>
      </c>
      <c r="S284" s="62">
        <v>23.94068496317578</v>
      </c>
      <c r="T284" s="60">
        <v>1.35</v>
      </c>
      <c r="U284" s="61">
        <f t="shared" si="12"/>
        <v>183.21768355735676</v>
      </c>
      <c r="V284" s="62">
        <f t="shared" si="13"/>
        <v>1.6526243216322012</v>
      </c>
      <c r="W284" s="60">
        <v>12</v>
      </c>
      <c r="X284" s="60" t="s">
        <v>66</v>
      </c>
      <c r="Y284" s="60">
        <f t="shared" si="14"/>
        <v>0</v>
      </c>
      <c r="Z284" s="60">
        <v>6.62</v>
      </c>
      <c r="AA284" s="60">
        <v>24.3</v>
      </c>
      <c r="AB284" s="60"/>
    </row>
    <row r="285" spans="1:28" x14ac:dyDescent="0.3">
      <c r="A285" s="1" t="e">
        <v>#REF!</v>
      </c>
      <c r="B285" s="63">
        <v>300</v>
      </c>
      <c r="C285" s="63">
        <v>493566.41524</v>
      </c>
      <c r="D285" s="63">
        <v>5180959.4742599903</v>
      </c>
      <c r="E285" s="63">
        <v>3</v>
      </c>
      <c r="F285" s="63" t="s">
        <v>17</v>
      </c>
      <c r="G285" s="63" t="s">
        <v>2015</v>
      </c>
      <c r="H285" s="60">
        <v>12</v>
      </c>
      <c r="I285" s="60">
        <v>13</v>
      </c>
      <c r="J285" s="60" t="s">
        <v>67</v>
      </c>
      <c r="K285" s="60" t="s">
        <v>16</v>
      </c>
      <c r="L285" s="60">
        <v>0</v>
      </c>
      <c r="M285" s="60">
        <v>14</v>
      </c>
      <c r="N285" s="60">
        <v>14</v>
      </c>
      <c r="O285" s="60">
        <v>11</v>
      </c>
      <c r="P285" s="60">
        <v>300</v>
      </c>
      <c r="Q285" s="60">
        <v>99.85</v>
      </c>
      <c r="R285" s="60">
        <v>87.980000000000018</v>
      </c>
      <c r="S285" s="62">
        <v>13.491702659695356</v>
      </c>
      <c r="T285" s="60">
        <v>1.35</v>
      </c>
      <c r="U285" s="61">
        <f t="shared" si="12"/>
        <v>62.981078722841389</v>
      </c>
      <c r="V285" s="62">
        <f t="shared" si="13"/>
        <v>1.3969274865419581</v>
      </c>
      <c r="W285" s="60">
        <v>12</v>
      </c>
      <c r="X285" s="60" t="s">
        <v>67</v>
      </c>
      <c r="Y285" s="60">
        <f t="shared" si="14"/>
        <v>0</v>
      </c>
      <c r="Z285" s="60">
        <v>4.4400000000000004</v>
      </c>
      <c r="AA285" s="60">
        <v>150.1</v>
      </c>
      <c r="AB285" s="60"/>
    </row>
    <row r="286" spans="1:28" x14ac:dyDescent="0.3">
      <c r="A286" s="1" t="e">
        <v>#REF!</v>
      </c>
      <c r="B286" s="63">
        <v>300</v>
      </c>
      <c r="C286" s="63">
        <v>493566.41524</v>
      </c>
      <c r="D286" s="63">
        <v>5180959.4742599903</v>
      </c>
      <c r="E286" s="63">
        <v>3</v>
      </c>
      <c r="F286" s="63" t="s">
        <v>17</v>
      </c>
      <c r="G286" s="63" t="s">
        <v>2016</v>
      </c>
      <c r="H286" s="60">
        <v>12</v>
      </c>
      <c r="I286" s="60">
        <v>13</v>
      </c>
      <c r="J286" s="60" t="s">
        <v>67</v>
      </c>
      <c r="K286" s="60" t="s">
        <v>17</v>
      </c>
      <c r="L286" s="60">
        <v>14</v>
      </c>
      <c r="M286" s="60">
        <v>34</v>
      </c>
      <c r="N286" s="60">
        <v>20</v>
      </c>
      <c r="O286" s="60">
        <v>20</v>
      </c>
      <c r="P286" s="60">
        <v>301</v>
      </c>
      <c r="Q286" s="60">
        <v>160.47999999999999</v>
      </c>
      <c r="R286" s="60">
        <v>139.23999999999998</v>
      </c>
      <c r="S286" s="62">
        <v>15.254237288135602</v>
      </c>
      <c r="T286" s="60">
        <v>1.35</v>
      </c>
      <c r="U286" s="61">
        <f t="shared" si="12"/>
        <v>114.51105222334797</v>
      </c>
      <c r="V286" s="62">
        <f t="shared" si="13"/>
        <v>1.2159524980035941</v>
      </c>
      <c r="W286" s="60">
        <v>12</v>
      </c>
      <c r="X286" s="60" t="s">
        <v>67</v>
      </c>
      <c r="Y286" s="60">
        <f t="shared" si="14"/>
        <v>0</v>
      </c>
      <c r="Z286" s="60">
        <v>5.56</v>
      </c>
      <c r="AA286" s="60">
        <v>85.1</v>
      </c>
      <c r="AB286" s="60"/>
    </row>
    <row r="287" spans="1:28" x14ac:dyDescent="0.3">
      <c r="A287" s="1" t="e">
        <v>#REF!</v>
      </c>
      <c r="B287" s="63">
        <v>300</v>
      </c>
      <c r="C287" s="63">
        <v>493566.41524</v>
      </c>
      <c r="D287" s="63">
        <v>5180959.4742599903</v>
      </c>
      <c r="E287" s="63">
        <v>3</v>
      </c>
      <c r="F287" s="63" t="s">
        <v>17</v>
      </c>
      <c r="G287" s="63" t="s">
        <v>2017</v>
      </c>
      <c r="H287" s="60">
        <v>12</v>
      </c>
      <c r="I287" s="60">
        <v>13</v>
      </c>
      <c r="J287" s="60" t="s">
        <v>67</v>
      </c>
      <c r="K287" s="60" t="s">
        <v>43</v>
      </c>
      <c r="L287" s="60">
        <v>34</v>
      </c>
      <c r="M287" s="60">
        <v>70</v>
      </c>
      <c r="N287" s="60">
        <v>36</v>
      </c>
      <c r="O287" s="60">
        <v>16</v>
      </c>
      <c r="P287" s="60">
        <v>302</v>
      </c>
      <c r="Q287" s="60">
        <v>146.04000000000002</v>
      </c>
      <c r="R287" s="60">
        <v>118.91000000000001</v>
      </c>
      <c r="S287" s="62">
        <v>22.815574804473979</v>
      </c>
      <c r="T287" s="60">
        <v>1.35</v>
      </c>
      <c r="U287" s="61">
        <f t="shared" si="12"/>
        <v>91.608841778678382</v>
      </c>
      <c r="V287" s="62">
        <f t="shared" si="13"/>
        <v>1.2980188122810201</v>
      </c>
      <c r="W287" s="60">
        <v>12</v>
      </c>
      <c r="X287" s="60" t="s">
        <v>67</v>
      </c>
      <c r="Y287" s="60">
        <f t="shared" si="14"/>
        <v>0</v>
      </c>
      <c r="Z287" s="60">
        <v>6.07</v>
      </c>
      <c r="AA287" s="60">
        <v>56.2</v>
      </c>
      <c r="AB287" s="60"/>
    </row>
    <row r="288" spans="1:28" x14ac:dyDescent="0.3">
      <c r="A288" s="1" t="e">
        <v>#REF!</v>
      </c>
      <c r="B288" s="63">
        <v>300</v>
      </c>
      <c r="C288" s="63">
        <v>493566.41524</v>
      </c>
      <c r="D288" s="63">
        <v>5180959.4742599903</v>
      </c>
      <c r="E288" s="63">
        <v>3</v>
      </c>
      <c r="F288" s="63" t="s">
        <v>17</v>
      </c>
      <c r="G288" s="63" t="s">
        <v>2018</v>
      </c>
      <c r="H288" s="60">
        <v>12</v>
      </c>
      <c r="I288" s="60">
        <v>13</v>
      </c>
      <c r="J288" s="60" t="s">
        <v>67</v>
      </c>
      <c r="K288" s="60" t="s">
        <v>19</v>
      </c>
      <c r="L288" s="60">
        <v>70</v>
      </c>
      <c r="M288" s="60">
        <v>108</v>
      </c>
      <c r="N288" s="60">
        <v>38</v>
      </c>
      <c r="O288" s="60">
        <v>30</v>
      </c>
      <c r="P288" s="60">
        <v>303</v>
      </c>
      <c r="Q288" s="60">
        <v>330.43999999999994</v>
      </c>
      <c r="R288" s="60">
        <v>272.64</v>
      </c>
      <c r="S288" s="62">
        <v>21.200117370892002</v>
      </c>
      <c r="T288" s="60">
        <v>1.35</v>
      </c>
      <c r="U288" s="61">
        <f t="shared" si="12"/>
        <v>171.76657833502196</v>
      </c>
      <c r="V288" s="62">
        <f t="shared" si="13"/>
        <v>1.5872703679771134</v>
      </c>
      <c r="W288" s="60">
        <v>12</v>
      </c>
      <c r="X288" s="60" t="s">
        <v>67</v>
      </c>
      <c r="Y288" s="60">
        <f t="shared" si="14"/>
        <v>0</v>
      </c>
      <c r="Z288" s="60">
        <v>6.51</v>
      </c>
      <c r="AA288" s="60">
        <v>30.6</v>
      </c>
      <c r="AB288" s="60"/>
    </row>
    <row r="289" spans="1:28" x14ac:dyDescent="0.3">
      <c r="B289" s="63"/>
      <c r="E289" s="63">
        <v>3</v>
      </c>
      <c r="F289" s="63" t="s">
        <v>17</v>
      </c>
      <c r="G289" s="63" t="s">
        <v>2019</v>
      </c>
      <c r="H289" s="60">
        <v>12</v>
      </c>
      <c r="I289" s="60">
        <v>13</v>
      </c>
      <c r="J289" s="60" t="s">
        <v>67</v>
      </c>
      <c r="K289" s="60" t="s">
        <v>38</v>
      </c>
      <c r="L289" s="60">
        <v>108</v>
      </c>
      <c r="M289" s="60">
        <v>153</v>
      </c>
      <c r="N289" s="60">
        <v>45</v>
      </c>
      <c r="O289" s="60">
        <v>45</v>
      </c>
      <c r="P289" s="74">
        <v>304305</v>
      </c>
      <c r="Q289" s="60">
        <v>533.67000000000007</v>
      </c>
      <c r="R289" s="60">
        <v>435.28000000000003</v>
      </c>
      <c r="S289" s="62">
        <v>22.603841205660732</v>
      </c>
      <c r="T289" s="60">
        <v>1.35</v>
      </c>
      <c r="U289" s="61">
        <f t="shared" si="12"/>
        <v>257.64986750253297</v>
      </c>
      <c r="V289" s="62">
        <f t="shared" si="13"/>
        <v>1.6894245055092869</v>
      </c>
      <c r="W289" s="60">
        <v>12</v>
      </c>
      <c r="X289" s="60" t="s">
        <v>67</v>
      </c>
      <c r="Y289" s="60">
        <f t="shared" si="14"/>
        <v>0</v>
      </c>
      <c r="Z289" s="60">
        <v>6.71</v>
      </c>
      <c r="AA289" s="60">
        <v>19</v>
      </c>
      <c r="AB289" s="60"/>
    </row>
    <row r="290" spans="1:28" x14ac:dyDescent="0.3">
      <c r="A290" s="1" t="e">
        <v>#REF!</v>
      </c>
      <c r="B290" s="63">
        <v>349</v>
      </c>
      <c r="C290" s="63">
        <v>493572.819036</v>
      </c>
      <c r="D290" s="63">
        <v>5181023.0293300003</v>
      </c>
      <c r="E290" s="63">
        <v>2</v>
      </c>
      <c r="F290" s="63" t="s">
        <v>17</v>
      </c>
      <c r="G290" s="63" t="s">
        <v>2020</v>
      </c>
      <c r="H290" s="60">
        <v>12</v>
      </c>
      <c r="I290" s="60">
        <v>15</v>
      </c>
      <c r="J290" s="60" t="s">
        <v>74</v>
      </c>
      <c r="K290" s="60" t="s">
        <v>16</v>
      </c>
      <c r="L290" s="60">
        <v>0</v>
      </c>
      <c r="M290" s="60">
        <v>13</v>
      </c>
      <c r="N290" s="60">
        <v>13</v>
      </c>
      <c r="O290" s="60">
        <v>13</v>
      </c>
      <c r="P290" s="60">
        <v>344</v>
      </c>
      <c r="Q290" s="60">
        <v>100.97999999999999</v>
      </c>
      <c r="R290" s="60">
        <v>92.539999999999992</v>
      </c>
      <c r="S290" s="62">
        <v>9.1203803760535962</v>
      </c>
      <c r="T290" s="60">
        <v>1.35</v>
      </c>
      <c r="U290" s="61">
        <f t="shared" si="12"/>
        <v>74.432183945176192</v>
      </c>
      <c r="V290" s="62">
        <f t="shared" si="13"/>
        <v>1.2432793866180429</v>
      </c>
      <c r="W290" s="60">
        <v>12</v>
      </c>
      <c r="X290" s="60" t="s">
        <v>74</v>
      </c>
      <c r="Y290" s="60">
        <f t="shared" si="14"/>
        <v>0</v>
      </c>
      <c r="Z290" s="60">
        <v>4.58</v>
      </c>
      <c r="AA290" s="60">
        <v>142.4</v>
      </c>
      <c r="AB290" s="60"/>
    </row>
    <row r="291" spans="1:28" x14ac:dyDescent="0.3">
      <c r="A291" s="1" t="e">
        <v>#REF!</v>
      </c>
      <c r="B291" s="63">
        <v>349</v>
      </c>
      <c r="C291" s="63">
        <v>493572.819036</v>
      </c>
      <c r="D291" s="63">
        <v>5181023.0293300003</v>
      </c>
      <c r="E291" s="63">
        <v>2</v>
      </c>
      <c r="F291" s="63" t="s">
        <v>17</v>
      </c>
      <c r="G291" s="63" t="s">
        <v>2021</v>
      </c>
      <c r="H291" s="60">
        <v>12</v>
      </c>
      <c r="I291" s="60">
        <v>15</v>
      </c>
      <c r="J291" s="60" t="s">
        <v>74</v>
      </c>
      <c r="K291" s="60" t="s">
        <v>24</v>
      </c>
      <c r="L291" s="60">
        <v>13</v>
      </c>
      <c r="M291" s="60">
        <v>34</v>
      </c>
      <c r="N291" s="60">
        <v>21</v>
      </c>
      <c r="O291" s="60">
        <v>21</v>
      </c>
      <c r="P291" s="60">
        <v>345</v>
      </c>
      <c r="Q291" s="60">
        <v>189.04000000000002</v>
      </c>
      <c r="R291" s="60">
        <v>167.51</v>
      </c>
      <c r="S291" s="62">
        <v>12.852964002149145</v>
      </c>
      <c r="T291" s="60">
        <v>1.35</v>
      </c>
      <c r="U291" s="61">
        <f t="shared" si="12"/>
        <v>120.23660483451538</v>
      </c>
      <c r="V291" s="62">
        <f t="shared" si="13"/>
        <v>1.3931697441935271</v>
      </c>
      <c r="W291" s="60">
        <v>12</v>
      </c>
      <c r="X291" s="60" t="s">
        <v>74</v>
      </c>
      <c r="Y291" s="60">
        <f t="shared" si="14"/>
        <v>0</v>
      </c>
      <c r="Z291" s="60">
        <v>5.18</v>
      </c>
      <c r="AA291" s="60">
        <v>107.7</v>
      </c>
      <c r="AB291" s="60"/>
    </row>
    <row r="292" spans="1:28" x14ac:dyDescent="0.3">
      <c r="A292" s="1" t="e">
        <v>#REF!</v>
      </c>
      <c r="B292" s="63">
        <v>349</v>
      </c>
      <c r="C292" s="63">
        <v>493572.819036</v>
      </c>
      <c r="D292" s="63">
        <v>5181023.0293300003</v>
      </c>
      <c r="E292" s="63">
        <v>2</v>
      </c>
      <c r="F292" s="63" t="s">
        <v>17</v>
      </c>
      <c r="G292" s="63" t="s">
        <v>2022</v>
      </c>
      <c r="H292" s="60">
        <v>12</v>
      </c>
      <c r="I292" s="60">
        <v>15</v>
      </c>
      <c r="J292" s="60" t="s">
        <v>74</v>
      </c>
      <c r="K292" s="60" t="s">
        <v>25</v>
      </c>
      <c r="L292" s="60">
        <v>34</v>
      </c>
      <c r="M292" s="60">
        <v>68</v>
      </c>
      <c r="N292" s="60">
        <v>34</v>
      </c>
      <c r="O292" s="60">
        <v>29</v>
      </c>
      <c r="P292" s="60">
        <v>346</v>
      </c>
      <c r="Q292" s="60">
        <v>270.73</v>
      </c>
      <c r="R292" s="60">
        <v>217.43999999999997</v>
      </c>
      <c r="S292" s="62">
        <v>24.50791022810893</v>
      </c>
      <c r="T292" s="60">
        <v>1.35</v>
      </c>
      <c r="U292" s="61">
        <f t="shared" si="12"/>
        <v>166.04102572385457</v>
      </c>
      <c r="V292" s="62">
        <f t="shared" si="13"/>
        <v>1.3095558706173487</v>
      </c>
      <c r="W292" s="60">
        <v>12</v>
      </c>
      <c r="X292" s="60" t="s">
        <v>74</v>
      </c>
      <c r="Y292" s="60">
        <f t="shared" si="14"/>
        <v>0</v>
      </c>
      <c r="Z292" s="60">
        <v>5.97</v>
      </c>
      <c r="AA292" s="60">
        <v>62.3</v>
      </c>
      <c r="AB292" s="60"/>
    </row>
    <row r="293" spans="1:28" x14ac:dyDescent="0.3">
      <c r="A293" s="1" t="e">
        <v>#REF!</v>
      </c>
      <c r="B293" s="63">
        <v>349</v>
      </c>
      <c r="C293" s="63">
        <v>493572.819036</v>
      </c>
      <c r="D293" s="63">
        <v>5181023.0293300003</v>
      </c>
      <c r="E293" s="63">
        <v>2</v>
      </c>
      <c r="F293" s="63" t="s">
        <v>17</v>
      </c>
      <c r="G293" s="63" t="s">
        <v>2023</v>
      </c>
      <c r="H293" s="60">
        <v>12</v>
      </c>
      <c r="I293" s="60">
        <v>15</v>
      </c>
      <c r="J293" s="60" t="s">
        <v>74</v>
      </c>
      <c r="K293" s="60" t="s">
        <v>30</v>
      </c>
      <c r="L293" s="60">
        <v>68</v>
      </c>
      <c r="M293" s="60">
        <v>89</v>
      </c>
      <c r="N293" s="60">
        <v>21</v>
      </c>
      <c r="O293" s="60">
        <v>21</v>
      </c>
      <c r="P293" s="60">
        <v>347</v>
      </c>
      <c r="Q293" s="60">
        <v>234.11999999999998</v>
      </c>
      <c r="R293" s="60">
        <v>180.18</v>
      </c>
      <c r="S293" s="62">
        <v>29.936729936729918</v>
      </c>
      <c r="T293" s="60">
        <v>1.35</v>
      </c>
      <c r="U293" s="61">
        <f t="shared" si="12"/>
        <v>120.23660483451538</v>
      </c>
      <c r="V293" s="62">
        <f t="shared" si="13"/>
        <v>1.4985453077952942</v>
      </c>
      <c r="W293" s="60">
        <v>12</v>
      </c>
      <c r="X293" s="60" t="s">
        <v>74</v>
      </c>
      <c r="Y293" s="60">
        <f t="shared" si="14"/>
        <v>0</v>
      </c>
      <c r="Z293" s="60">
        <v>6.27</v>
      </c>
      <c r="AA293" s="60">
        <v>45</v>
      </c>
      <c r="AB293" s="60"/>
    </row>
    <row r="294" spans="1:28" x14ac:dyDescent="0.3">
      <c r="A294" s="1" t="e">
        <v>#REF!</v>
      </c>
      <c r="B294" s="63">
        <v>349</v>
      </c>
      <c r="C294" s="63">
        <v>493572.819036</v>
      </c>
      <c r="D294" s="63">
        <v>5181023.0293300003</v>
      </c>
      <c r="E294" s="63">
        <v>2</v>
      </c>
      <c r="F294" s="63" t="s">
        <v>17</v>
      </c>
      <c r="G294" s="63" t="s">
        <v>2024</v>
      </c>
      <c r="H294" s="60">
        <v>12</v>
      </c>
      <c r="I294" s="60">
        <v>15</v>
      </c>
      <c r="J294" s="60" t="s">
        <v>74</v>
      </c>
      <c r="K294" s="60" t="s">
        <v>18</v>
      </c>
      <c r="L294" s="60">
        <v>89</v>
      </c>
      <c r="M294" s="60">
        <v>109</v>
      </c>
      <c r="N294" s="60">
        <v>20</v>
      </c>
      <c r="O294" s="60">
        <v>19</v>
      </c>
      <c r="P294" s="60">
        <v>348</v>
      </c>
      <c r="Q294" s="60">
        <v>232.54999999999998</v>
      </c>
      <c r="R294" s="60">
        <v>181.10999999999999</v>
      </c>
      <c r="S294" s="62">
        <v>28.402628236983052</v>
      </c>
      <c r="T294" s="60">
        <v>1.35</v>
      </c>
      <c r="U294" s="61">
        <f t="shared" si="12"/>
        <v>108.78549961218057</v>
      </c>
      <c r="V294" s="62">
        <f t="shared" si="13"/>
        <v>1.664835852624253</v>
      </c>
      <c r="W294" s="60">
        <v>12</v>
      </c>
      <c r="X294" s="60" t="s">
        <v>74</v>
      </c>
      <c r="Y294" s="60">
        <f t="shared" si="14"/>
        <v>0</v>
      </c>
      <c r="Z294" s="60">
        <v>6.24</v>
      </c>
      <c r="AA294" s="60">
        <v>46.6</v>
      </c>
      <c r="AB294" s="60"/>
    </row>
    <row r="295" spans="1:28" x14ac:dyDescent="0.3">
      <c r="B295" s="63"/>
      <c r="E295" s="63">
        <v>2</v>
      </c>
      <c r="F295" s="63" t="s">
        <v>17</v>
      </c>
      <c r="G295" s="63" t="s">
        <v>2025</v>
      </c>
      <c r="H295" s="60">
        <v>12</v>
      </c>
      <c r="I295" s="60">
        <v>15</v>
      </c>
      <c r="J295" s="60" t="s">
        <v>74</v>
      </c>
      <c r="K295" s="60" t="s">
        <v>38</v>
      </c>
      <c r="L295" s="60">
        <v>109</v>
      </c>
      <c r="M295" s="60">
        <v>153</v>
      </c>
      <c r="N295" s="60">
        <v>44</v>
      </c>
      <c r="O295" s="60">
        <v>43</v>
      </c>
      <c r="P295" s="74">
        <v>349350</v>
      </c>
      <c r="Q295" s="60">
        <v>523.87</v>
      </c>
      <c r="R295" s="60">
        <v>420.15999999999997</v>
      </c>
      <c r="S295" s="62">
        <v>24.683453922315319</v>
      </c>
      <c r="T295" s="60">
        <v>1.35</v>
      </c>
      <c r="U295" s="61">
        <f t="shared" si="12"/>
        <v>246.19876228019814</v>
      </c>
      <c r="V295" s="62">
        <f t="shared" si="13"/>
        <v>1.7065885957696936</v>
      </c>
      <c r="W295" s="60">
        <v>12</v>
      </c>
      <c r="X295" s="60" t="s">
        <v>74</v>
      </c>
      <c r="Y295" s="60">
        <f t="shared" si="14"/>
        <v>0</v>
      </c>
      <c r="Z295" s="60">
        <v>6.3</v>
      </c>
      <c r="AA295" s="60">
        <v>43.4</v>
      </c>
      <c r="AB295" s="60"/>
    </row>
    <row r="296" spans="1:28" x14ac:dyDescent="0.3">
      <c r="A296" s="1" t="e">
        <v>#REF!</v>
      </c>
      <c r="B296" s="63">
        <v>371</v>
      </c>
      <c r="C296" s="63">
        <v>493570.49415500002</v>
      </c>
      <c r="D296" s="63">
        <v>5181049.8085700003</v>
      </c>
      <c r="E296" s="63">
        <v>1</v>
      </c>
      <c r="F296" s="63" t="s">
        <v>17</v>
      </c>
      <c r="G296" s="63" t="s">
        <v>2026</v>
      </c>
      <c r="H296" s="60">
        <v>12</v>
      </c>
      <c r="I296" s="60">
        <v>16</v>
      </c>
      <c r="J296" s="60" t="s">
        <v>75</v>
      </c>
      <c r="K296" s="60" t="s">
        <v>16</v>
      </c>
      <c r="L296" s="60">
        <v>0</v>
      </c>
      <c r="M296" s="60">
        <v>23</v>
      </c>
      <c r="N296" s="60">
        <v>23</v>
      </c>
      <c r="O296" s="60">
        <v>23</v>
      </c>
      <c r="P296" s="60">
        <v>364</v>
      </c>
      <c r="Q296" s="60">
        <v>192.76000000000002</v>
      </c>
      <c r="R296" s="60">
        <v>167.68</v>
      </c>
      <c r="S296" s="62">
        <v>14.957061068702297</v>
      </c>
      <c r="T296" s="60">
        <v>1.35</v>
      </c>
      <c r="U296" s="61">
        <f t="shared" si="12"/>
        <v>131.68771005685016</v>
      </c>
      <c r="V296" s="62">
        <f t="shared" si="13"/>
        <v>1.2733154819657189</v>
      </c>
      <c r="W296" s="60">
        <v>12</v>
      </c>
      <c r="X296" s="60" t="s">
        <v>75</v>
      </c>
      <c r="Y296" s="60">
        <f t="shared" si="14"/>
        <v>0</v>
      </c>
      <c r="Z296" s="60">
        <v>4.2</v>
      </c>
      <c r="AA296" s="60">
        <v>163.19999999999999</v>
      </c>
      <c r="AB296" s="60"/>
    </row>
    <row r="297" spans="1:28" x14ac:dyDescent="0.3">
      <c r="A297" s="1" t="e">
        <v>#REF!</v>
      </c>
      <c r="B297" s="63">
        <v>371</v>
      </c>
      <c r="C297" s="63">
        <v>493570.49415500002</v>
      </c>
      <c r="D297" s="63">
        <v>5181049.8085700003</v>
      </c>
      <c r="E297" s="63">
        <v>1</v>
      </c>
      <c r="F297" s="63" t="s">
        <v>17</v>
      </c>
      <c r="G297" s="63" t="s">
        <v>2027</v>
      </c>
      <c r="H297" s="60">
        <v>12</v>
      </c>
      <c r="I297" s="60">
        <v>16</v>
      </c>
      <c r="J297" s="60" t="s">
        <v>75</v>
      </c>
      <c r="K297" s="60" t="s">
        <v>26</v>
      </c>
      <c r="L297" s="60">
        <v>23</v>
      </c>
      <c r="M297" s="60">
        <v>57</v>
      </c>
      <c r="N297" s="60">
        <v>34</v>
      </c>
      <c r="O297" s="60">
        <v>34</v>
      </c>
      <c r="P297" s="60">
        <v>365</v>
      </c>
      <c r="Q297" s="60">
        <v>315.24</v>
      </c>
      <c r="R297" s="60">
        <v>251.59000000000003</v>
      </c>
      <c r="S297" s="62">
        <v>25.299097738383868</v>
      </c>
      <c r="T297" s="60">
        <v>1.35</v>
      </c>
      <c r="U297" s="61">
        <f t="shared" si="12"/>
        <v>194.66878877969157</v>
      </c>
      <c r="V297" s="62">
        <f t="shared" si="13"/>
        <v>1.2924002947628483</v>
      </c>
      <c r="W297" s="60">
        <v>12</v>
      </c>
      <c r="X297" s="60" t="s">
        <v>75</v>
      </c>
      <c r="Y297" s="60">
        <f t="shared" si="14"/>
        <v>0</v>
      </c>
      <c r="Z297" s="60">
        <v>5.67</v>
      </c>
      <c r="AA297" s="60">
        <v>78.5</v>
      </c>
      <c r="AB297" s="60"/>
    </row>
    <row r="298" spans="1:28" x14ac:dyDescent="0.3">
      <c r="A298" s="1" t="e">
        <v>#REF!</v>
      </c>
      <c r="B298" s="63">
        <v>371</v>
      </c>
      <c r="C298" s="63">
        <v>493570.49415500002</v>
      </c>
      <c r="D298" s="63">
        <v>5181049.8085700003</v>
      </c>
      <c r="E298" s="63">
        <v>1</v>
      </c>
      <c r="F298" s="63" t="s">
        <v>17</v>
      </c>
      <c r="G298" s="63" t="s">
        <v>2028</v>
      </c>
      <c r="H298" s="60">
        <v>12</v>
      </c>
      <c r="I298" s="60">
        <v>16</v>
      </c>
      <c r="J298" s="60" t="s">
        <v>75</v>
      </c>
      <c r="K298" s="60" t="s">
        <v>27</v>
      </c>
      <c r="L298" s="60">
        <v>57</v>
      </c>
      <c r="M298" s="60">
        <v>77</v>
      </c>
      <c r="N298" s="60">
        <v>20</v>
      </c>
      <c r="O298" s="60">
        <v>20</v>
      </c>
      <c r="P298" s="60">
        <v>366</v>
      </c>
      <c r="Q298" s="60">
        <v>195.15</v>
      </c>
      <c r="R298" s="60">
        <v>146.83000000000001</v>
      </c>
      <c r="S298" s="62">
        <v>32.908806102295159</v>
      </c>
      <c r="T298" s="60">
        <v>1.35</v>
      </c>
      <c r="U298" s="61">
        <f t="shared" si="12"/>
        <v>114.51105222334797</v>
      </c>
      <c r="V298" s="62">
        <f t="shared" si="13"/>
        <v>1.2822343096945401</v>
      </c>
      <c r="W298" s="60">
        <v>12</v>
      </c>
      <c r="X298" s="60" t="s">
        <v>75</v>
      </c>
      <c r="Y298" s="60">
        <f t="shared" si="14"/>
        <v>0</v>
      </c>
      <c r="Z298" s="60">
        <v>5.88</v>
      </c>
      <c r="AA298" s="60">
        <v>66.400000000000006</v>
      </c>
      <c r="AB298" s="60"/>
    </row>
    <row r="299" spans="1:28" x14ac:dyDescent="0.3">
      <c r="A299" s="1" t="e">
        <v>#REF!</v>
      </c>
      <c r="B299" s="63">
        <v>371</v>
      </c>
      <c r="C299" s="63">
        <v>493570.49415500002</v>
      </c>
      <c r="D299" s="63">
        <v>5181049.8085700003</v>
      </c>
      <c r="E299" s="63">
        <v>1</v>
      </c>
      <c r="F299" s="63" t="s">
        <v>17</v>
      </c>
      <c r="G299" s="63" t="s">
        <v>2029</v>
      </c>
      <c r="H299" s="60">
        <v>12</v>
      </c>
      <c r="I299" s="60">
        <v>16</v>
      </c>
      <c r="J299" s="60" t="s">
        <v>75</v>
      </c>
      <c r="K299" s="60" t="s">
        <v>20</v>
      </c>
      <c r="L299" s="60">
        <v>77</v>
      </c>
      <c r="M299" s="60">
        <v>89</v>
      </c>
      <c r="N299" s="60">
        <v>12</v>
      </c>
      <c r="O299" s="60">
        <v>12</v>
      </c>
      <c r="P299" s="60">
        <v>367</v>
      </c>
      <c r="Q299" s="60">
        <v>126.43</v>
      </c>
      <c r="R299" s="60">
        <v>94.37</v>
      </c>
      <c r="S299" s="62">
        <v>33.972660803221366</v>
      </c>
      <c r="T299" s="60">
        <v>1.35</v>
      </c>
      <c r="U299" s="61">
        <f t="shared" si="12"/>
        <v>68.70663133400879</v>
      </c>
      <c r="V299" s="62">
        <f t="shared" si="13"/>
        <v>1.3735209857871202</v>
      </c>
      <c r="W299" s="60">
        <v>12</v>
      </c>
      <c r="X299" s="60" t="s">
        <v>75</v>
      </c>
      <c r="Y299" s="60">
        <f t="shared" si="14"/>
        <v>0</v>
      </c>
      <c r="Z299" s="60">
        <v>6.13</v>
      </c>
      <c r="AA299" s="60">
        <v>51.7</v>
      </c>
      <c r="AB299" s="60"/>
    </row>
    <row r="300" spans="1:28" x14ac:dyDescent="0.3">
      <c r="A300" s="1" t="e">
        <v>#REF!</v>
      </c>
      <c r="B300" s="63">
        <v>371</v>
      </c>
      <c r="C300" s="63">
        <v>493570.49415500002</v>
      </c>
      <c r="D300" s="63">
        <v>5181049.8085700003</v>
      </c>
      <c r="E300" s="63">
        <v>1</v>
      </c>
      <c r="F300" s="63" t="s">
        <v>17</v>
      </c>
      <c r="G300" s="63" t="s">
        <v>2030</v>
      </c>
      <c r="H300" s="60">
        <v>12</v>
      </c>
      <c r="I300" s="60">
        <v>16</v>
      </c>
      <c r="J300" s="60" t="s">
        <v>75</v>
      </c>
      <c r="K300" s="60" t="s">
        <v>21</v>
      </c>
      <c r="L300" s="60">
        <v>89</v>
      </c>
      <c r="M300" s="60">
        <v>117</v>
      </c>
      <c r="N300" s="60">
        <v>28</v>
      </c>
      <c r="O300" s="60">
        <v>28</v>
      </c>
      <c r="P300" s="60">
        <v>368</v>
      </c>
      <c r="Q300" s="60">
        <v>321.42</v>
      </c>
      <c r="R300" s="60">
        <v>257.82</v>
      </c>
      <c r="S300" s="62">
        <v>24.6683732836863</v>
      </c>
      <c r="T300" s="60">
        <v>1.35</v>
      </c>
      <c r="U300" s="61">
        <f t="shared" si="12"/>
        <v>160.31547311268716</v>
      </c>
      <c r="V300" s="62">
        <f t="shared" si="13"/>
        <v>1.6082040928062886</v>
      </c>
      <c r="W300" s="60">
        <v>12</v>
      </c>
      <c r="X300" s="60" t="s">
        <v>75</v>
      </c>
      <c r="Y300" s="60">
        <f t="shared" si="14"/>
        <v>0</v>
      </c>
      <c r="Z300" s="60">
        <v>5.94</v>
      </c>
      <c r="AA300" s="60">
        <v>62.7</v>
      </c>
      <c r="AB300" s="60"/>
    </row>
    <row r="301" spans="1:28" x14ac:dyDescent="0.3">
      <c r="A301" s="1" t="e">
        <v>#REF!</v>
      </c>
      <c r="B301" s="63">
        <v>371</v>
      </c>
      <c r="C301" s="63">
        <v>493570.49415500002</v>
      </c>
      <c r="D301" s="63">
        <v>5181049.8085700003</v>
      </c>
      <c r="E301" s="63">
        <v>1</v>
      </c>
      <c r="F301" s="63" t="s">
        <v>17</v>
      </c>
      <c r="G301" s="63" t="s">
        <v>2031</v>
      </c>
      <c r="H301" s="60">
        <v>12</v>
      </c>
      <c r="I301" s="60">
        <v>16</v>
      </c>
      <c r="J301" s="60" t="s">
        <v>75</v>
      </c>
      <c r="K301" s="60" t="s">
        <v>22</v>
      </c>
      <c r="L301" s="60">
        <v>117</v>
      </c>
      <c r="M301" s="60">
        <v>153</v>
      </c>
      <c r="N301" s="60">
        <v>36</v>
      </c>
      <c r="O301" s="60">
        <v>34</v>
      </c>
      <c r="P301" s="60">
        <v>369</v>
      </c>
      <c r="Q301" s="60">
        <v>398.41</v>
      </c>
      <c r="R301" s="60">
        <v>318.86</v>
      </c>
      <c r="S301" s="62">
        <v>24.948253151853482</v>
      </c>
      <c r="T301" s="60">
        <v>1.35</v>
      </c>
      <c r="U301" s="61">
        <f t="shared" si="12"/>
        <v>194.66878877969157</v>
      </c>
      <c r="V301" s="62">
        <f t="shared" si="13"/>
        <v>1.6379615962004919</v>
      </c>
      <c r="W301" s="60">
        <v>12</v>
      </c>
      <c r="X301" s="60" t="s">
        <v>75</v>
      </c>
      <c r="Y301" s="60">
        <f t="shared" si="14"/>
        <v>0</v>
      </c>
      <c r="Z301" s="60">
        <v>6.12</v>
      </c>
      <c r="AA301" s="60">
        <v>52.9</v>
      </c>
      <c r="AB301" s="60"/>
    </row>
    <row r="302" spans="1:28" x14ac:dyDescent="0.3">
      <c r="A302" s="1" t="e">
        <v>#REF!</v>
      </c>
      <c r="B302" s="63">
        <v>9</v>
      </c>
      <c r="C302" s="63">
        <v>493574.550785998</v>
      </c>
      <c r="D302" s="63">
        <v>5180572.8713800004</v>
      </c>
      <c r="E302" s="63">
        <v>4</v>
      </c>
      <c r="F302" s="63" t="s">
        <v>15</v>
      </c>
      <c r="G302" s="63" t="s">
        <v>2032</v>
      </c>
      <c r="H302" s="60">
        <v>13</v>
      </c>
      <c r="I302" s="60">
        <v>1</v>
      </c>
      <c r="J302" s="60" t="s">
        <v>17</v>
      </c>
      <c r="K302" s="60" t="s">
        <v>16</v>
      </c>
      <c r="L302" s="60">
        <v>0</v>
      </c>
      <c r="M302" s="60">
        <v>20</v>
      </c>
      <c r="N302" s="60">
        <v>20</v>
      </c>
      <c r="O302" s="60">
        <v>20</v>
      </c>
      <c r="P302" s="60">
        <v>14</v>
      </c>
      <c r="Q302" s="60">
        <v>186.39000000000001</v>
      </c>
      <c r="R302" s="60">
        <v>155.53</v>
      </c>
      <c r="S302" s="62">
        <v>19.84183115797596</v>
      </c>
      <c r="T302" s="60">
        <v>1.35</v>
      </c>
      <c r="U302" s="61">
        <f t="shared" si="12"/>
        <v>114.51105222334797</v>
      </c>
      <c r="V302" s="62">
        <f t="shared" si="13"/>
        <v>1.3582095088659796</v>
      </c>
      <c r="W302" s="60">
        <v>13</v>
      </c>
      <c r="X302" s="60" t="s">
        <v>17</v>
      </c>
      <c r="Y302" s="60">
        <f t="shared" si="14"/>
        <v>0</v>
      </c>
      <c r="Z302" s="60">
        <v>4.32</v>
      </c>
      <c r="AA302" s="60">
        <v>156</v>
      </c>
      <c r="AB302" s="60"/>
    </row>
    <row r="303" spans="1:28" x14ac:dyDescent="0.3">
      <c r="A303" s="1" t="e">
        <v>#REF!</v>
      </c>
      <c r="B303" s="63">
        <v>9</v>
      </c>
      <c r="C303" s="63">
        <v>493574.550785998</v>
      </c>
      <c r="D303" s="63">
        <v>5180572.8713800004</v>
      </c>
      <c r="E303" s="63">
        <v>4</v>
      </c>
      <c r="F303" s="63" t="s">
        <v>15</v>
      </c>
      <c r="G303" s="63" t="s">
        <v>2033</v>
      </c>
      <c r="H303" s="60">
        <v>13</v>
      </c>
      <c r="I303" s="60">
        <v>1</v>
      </c>
      <c r="J303" s="60" t="s">
        <v>17</v>
      </c>
      <c r="K303" s="60" t="s">
        <v>17</v>
      </c>
      <c r="L303" s="60">
        <v>20</v>
      </c>
      <c r="M303" s="60">
        <v>47</v>
      </c>
      <c r="N303" s="60">
        <v>27</v>
      </c>
      <c r="O303" s="60">
        <v>27</v>
      </c>
      <c r="P303" s="60">
        <v>15</v>
      </c>
      <c r="Q303" s="60">
        <v>261.30999999999995</v>
      </c>
      <c r="R303" s="60">
        <v>215.96</v>
      </c>
      <c r="S303" s="62">
        <v>20.999259122059609</v>
      </c>
      <c r="T303" s="60">
        <v>1.35</v>
      </c>
      <c r="U303" s="61">
        <f t="shared" si="12"/>
        <v>154.58992050151977</v>
      </c>
      <c r="V303" s="62">
        <f t="shared" si="13"/>
        <v>1.3969862931514796</v>
      </c>
      <c r="W303" s="60">
        <v>13</v>
      </c>
      <c r="X303" s="60" t="s">
        <v>17</v>
      </c>
      <c r="Y303" s="60">
        <f t="shared" si="14"/>
        <v>0</v>
      </c>
      <c r="Z303" s="60">
        <v>5.64</v>
      </c>
      <c r="AA303" s="60">
        <v>79.8</v>
      </c>
      <c r="AB303" s="60"/>
    </row>
    <row r="304" spans="1:28" x14ac:dyDescent="0.3">
      <c r="A304" s="1" t="e">
        <v>#REF!</v>
      </c>
      <c r="B304" s="63">
        <v>9</v>
      </c>
      <c r="C304" s="63">
        <v>493574.550785998</v>
      </c>
      <c r="D304" s="63">
        <v>5180572.8713800004</v>
      </c>
      <c r="E304" s="63">
        <v>4</v>
      </c>
      <c r="F304" s="63" t="s">
        <v>15</v>
      </c>
      <c r="G304" s="63" t="s">
        <v>2034</v>
      </c>
      <c r="H304" s="60">
        <v>13</v>
      </c>
      <c r="I304" s="60">
        <v>1</v>
      </c>
      <c r="J304" s="60" t="s">
        <v>17</v>
      </c>
      <c r="K304" s="60" t="s">
        <v>36</v>
      </c>
      <c r="L304" s="60">
        <v>47</v>
      </c>
      <c r="M304" s="60">
        <v>73</v>
      </c>
      <c r="N304" s="60">
        <v>26</v>
      </c>
      <c r="O304" s="60">
        <v>26</v>
      </c>
      <c r="P304" s="60">
        <v>16</v>
      </c>
      <c r="Q304" s="60">
        <v>255.45</v>
      </c>
      <c r="R304" s="60">
        <v>208.06</v>
      </c>
      <c r="S304" s="62">
        <v>22.77708353359607</v>
      </c>
      <c r="T304" s="60">
        <v>1.35</v>
      </c>
      <c r="U304" s="61">
        <f t="shared" si="12"/>
        <v>148.86436789035238</v>
      </c>
      <c r="V304" s="62">
        <f t="shared" si="13"/>
        <v>1.3976480936878648</v>
      </c>
      <c r="W304" s="60">
        <v>13</v>
      </c>
      <c r="X304" s="60" t="s">
        <v>17</v>
      </c>
      <c r="Y304" s="60">
        <f t="shared" si="14"/>
        <v>0</v>
      </c>
      <c r="Z304" s="60">
        <v>6.38</v>
      </c>
      <c r="AA304" s="60">
        <v>37.1</v>
      </c>
      <c r="AB304" s="60"/>
    </row>
    <row r="305" spans="1:28" x14ac:dyDescent="0.3">
      <c r="A305" s="1" t="e">
        <v>#REF!</v>
      </c>
      <c r="B305" s="63">
        <v>9</v>
      </c>
      <c r="C305" s="63">
        <v>493574.550785998</v>
      </c>
      <c r="D305" s="63">
        <v>5180572.8713800004</v>
      </c>
      <c r="E305" s="63">
        <v>4</v>
      </c>
      <c r="F305" s="63" t="s">
        <v>15</v>
      </c>
      <c r="G305" s="63" t="s">
        <v>2035</v>
      </c>
      <c r="H305" s="60">
        <v>13</v>
      </c>
      <c r="I305" s="60">
        <v>1</v>
      </c>
      <c r="J305" s="60" t="s">
        <v>17</v>
      </c>
      <c r="K305" s="60" t="s">
        <v>37</v>
      </c>
      <c r="L305" s="60">
        <v>73</v>
      </c>
      <c r="M305" s="60">
        <v>103</v>
      </c>
      <c r="N305" s="60">
        <v>30</v>
      </c>
      <c r="O305" s="60">
        <v>30</v>
      </c>
      <c r="P305" s="60">
        <v>17</v>
      </c>
      <c r="Q305" s="60">
        <v>319.08000000000004</v>
      </c>
      <c r="R305" s="60">
        <v>260.84000000000003</v>
      </c>
      <c r="S305" s="62">
        <v>22.327863824566784</v>
      </c>
      <c r="T305" s="60">
        <v>1.35</v>
      </c>
      <c r="U305" s="61">
        <f t="shared" si="12"/>
        <v>171.76657833502196</v>
      </c>
      <c r="V305" s="62">
        <f t="shared" si="13"/>
        <v>1.5185724867339727</v>
      </c>
      <c r="W305" s="60">
        <v>13</v>
      </c>
      <c r="X305" s="60" t="s">
        <v>17</v>
      </c>
      <c r="Y305" s="60">
        <f t="shared" si="14"/>
        <v>0</v>
      </c>
      <c r="Z305" s="60">
        <v>6.63</v>
      </c>
      <c r="AA305" s="60">
        <v>22.4</v>
      </c>
      <c r="AB305" s="60"/>
    </row>
    <row r="306" spans="1:28" x14ac:dyDescent="0.3">
      <c r="B306" s="63"/>
      <c r="E306" s="63">
        <v>4</v>
      </c>
      <c r="F306" s="63" t="s">
        <v>15</v>
      </c>
      <c r="G306" s="63" t="s">
        <v>2036</v>
      </c>
      <c r="H306" s="60">
        <v>13</v>
      </c>
      <c r="I306" s="60">
        <v>1</v>
      </c>
      <c r="J306" s="60" t="s">
        <v>17</v>
      </c>
      <c r="K306" s="60" t="s">
        <v>38</v>
      </c>
      <c r="L306" s="60">
        <v>103</v>
      </c>
      <c r="M306" s="60">
        <v>153</v>
      </c>
      <c r="N306" s="60">
        <v>50</v>
      </c>
      <c r="O306" s="60">
        <v>49</v>
      </c>
      <c r="P306" s="70" t="s">
        <v>1748</v>
      </c>
      <c r="Q306" s="60">
        <v>521.19000000000005</v>
      </c>
      <c r="R306" s="60">
        <v>424.94000000000005</v>
      </c>
      <c r="S306" s="62">
        <v>22.650256506800957</v>
      </c>
      <c r="T306" s="60">
        <v>1.35</v>
      </c>
      <c r="U306" s="61">
        <f t="shared" si="12"/>
        <v>280.55207794720252</v>
      </c>
      <c r="V306" s="62">
        <f t="shared" si="13"/>
        <v>1.5146563985883936</v>
      </c>
      <c r="W306" s="60">
        <v>13</v>
      </c>
      <c r="X306" s="60" t="s">
        <v>17</v>
      </c>
      <c r="Y306" s="60">
        <f t="shared" si="14"/>
        <v>0</v>
      </c>
      <c r="Z306" s="60">
        <v>7.07</v>
      </c>
      <c r="AA306" s="60">
        <v>-2.4</v>
      </c>
      <c r="AB306" s="60"/>
    </row>
    <row r="307" spans="1:28" x14ac:dyDescent="0.3">
      <c r="A307" s="1" t="e">
        <v>#REF!</v>
      </c>
      <c r="B307" s="63">
        <v>53</v>
      </c>
      <c r="C307" s="63">
        <v>493577.061649999</v>
      </c>
      <c r="D307" s="63">
        <v>5180636.4305800004</v>
      </c>
      <c r="E307" s="63">
        <v>3</v>
      </c>
      <c r="F307" s="63" t="s">
        <v>15</v>
      </c>
      <c r="G307" s="63" t="s">
        <v>2037</v>
      </c>
      <c r="H307" s="60">
        <v>13</v>
      </c>
      <c r="I307" s="60">
        <v>3</v>
      </c>
      <c r="J307" s="60" t="s">
        <v>23</v>
      </c>
      <c r="K307" s="60" t="s">
        <v>16</v>
      </c>
      <c r="L307" s="60">
        <v>0</v>
      </c>
      <c r="M307" s="60">
        <v>16</v>
      </c>
      <c r="N307" s="60">
        <v>16</v>
      </c>
      <c r="O307" s="60">
        <v>16</v>
      </c>
      <c r="P307" s="60">
        <v>57</v>
      </c>
      <c r="Q307" s="60">
        <v>139.32</v>
      </c>
      <c r="R307" s="60">
        <v>115.78999999999999</v>
      </c>
      <c r="S307" s="62">
        <v>20.321271266948791</v>
      </c>
      <c r="T307" s="60">
        <v>1.35</v>
      </c>
      <c r="U307" s="61">
        <f t="shared" si="12"/>
        <v>91.608841778678382</v>
      </c>
      <c r="V307" s="62">
        <f t="shared" si="13"/>
        <v>1.2639609643765815</v>
      </c>
      <c r="W307" s="60">
        <v>13</v>
      </c>
      <c r="X307" s="60" t="s">
        <v>23</v>
      </c>
      <c r="Y307" s="60">
        <f t="shared" si="14"/>
        <v>0</v>
      </c>
      <c r="Z307" s="60">
        <v>4.17</v>
      </c>
      <c r="AA307" s="60">
        <v>166.5</v>
      </c>
      <c r="AB307" s="60"/>
    </row>
    <row r="308" spans="1:28" x14ac:dyDescent="0.3">
      <c r="A308" s="1" t="e">
        <v>#REF!</v>
      </c>
      <c r="B308" s="63">
        <v>53</v>
      </c>
      <c r="C308" s="63">
        <v>493577.061649999</v>
      </c>
      <c r="D308" s="63">
        <v>5180636.4305800004</v>
      </c>
      <c r="E308" s="63">
        <v>3</v>
      </c>
      <c r="F308" s="63" t="s">
        <v>15</v>
      </c>
      <c r="G308" s="63" t="s">
        <v>2038</v>
      </c>
      <c r="H308" s="60">
        <v>13</v>
      </c>
      <c r="I308" s="60">
        <v>3</v>
      </c>
      <c r="J308" s="60" t="s">
        <v>23</v>
      </c>
      <c r="K308" s="60" t="s">
        <v>17</v>
      </c>
      <c r="L308" s="60">
        <v>16</v>
      </c>
      <c r="M308" s="60">
        <v>39</v>
      </c>
      <c r="N308" s="60">
        <v>23</v>
      </c>
      <c r="O308" s="60">
        <v>23</v>
      </c>
      <c r="P308" s="60">
        <v>58</v>
      </c>
      <c r="Q308" s="60">
        <v>175.84999999999997</v>
      </c>
      <c r="R308" s="60">
        <v>137.59999999999997</v>
      </c>
      <c r="S308" s="62">
        <v>27.797965116279077</v>
      </c>
      <c r="T308" s="60">
        <v>1.35</v>
      </c>
      <c r="U308" s="61">
        <f t="shared" si="12"/>
        <v>131.68771005685016</v>
      </c>
      <c r="V308" s="62">
        <f t="shared" si="13"/>
        <v>1.0448962924527843</v>
      </c>
      <c r="W308" s="60">
        <v>13</v>
      </c>
      <c r="X308" s="60" t="s">
        <v>23</v>
      </c>
      <c r="Y308" s="60">
        <f t="shared" si="14"/>
        <v>0</v>
      </c>
      <c r="Z308" s="60">
        <v>5.63</v>
      </c>
      <c r="AA308" s="60">
        <v>82.1</v>
      </c>
      <c r="AB308" s="60"/>
    </row>
    <row r="309" spans="1:28" x14ac:dyDescent="0.3">
      <c r="A309" s="1" t="e">
        <v>#REF!</v>
      </c>
      <c r="B309" s="63">
        <v>53</v>
      </c>
      <c r="C309" s="63">
        <v>493577.061649999</v>
      </c>
      <c r="D309" s="63">
        <v>5180636.4305800004</v>
      </c>
      <c r="E309" s="63">
        <v>3</v>
      </c>
      <c r="F309" s="63" t="s">
        <v>15</v>
      </c>
      <c r="G309" s="63" t="s">
        <v>2039</v>
      </c>
      <c r="H309" s="60">
        <v>13</v>
      </c>
      <c r="I309" s="60">
        <v>3</v>
      </c>
      <c r="J309" s="60" t="s">
        <v>23</v>
      </c>
      <c r="K309" s="60" t="s">
        <v>30</v>
      </c>
      <c r="L309" s="60">
        <v>39</v>
      </c>
      <c r="M309" s="60">
        <v>70</v>
      </c>
      <c r="N309" s="60">
        <v>31</v>
      </c>
      <c r="O309" s="60">
        <v>31</v>
      </c>
      <c r="P309" s="60">
        <v>59</v>
      </c>
      <c r="Q309" s="60">
        <v>279</v>
      </c>
      <c r="R309" s="60">
        <v>228.38</v>
      </c>
      <c r="S309" s="62">
        <v>22.16481303091339</v>
      </c>
      <c r="T309" s="60">
        <v>1.35</v>
      </c>
      <c r="U309" s="61">
        <f t="shared" si="12"/>
        <v>177.49213094618938</v>
      </c>
      <c r="V309" s="62">
        <f t="shared" si="13"/>
        <v>1.2867049304244276</v>
      </c>
      <c r="W309" s="60">
        <v>13</v>
      </c>
      <c r="X309" s="60" t="s">
        <v>23</v>
      </c>
      <c r="Y309" s="60">
        <f t="shared" si="14"/>
        <v>0</v>
      </c>
      <c r="Z309" s="60">
        <v>6.32</v>
      </c>
      <c r="AA309" s="60">
        <v>42</v>
      </c>
      <c r="AB309" s="60"/>
    </row>
    <row r="310" spans="1:28" x14ac:dyDescent="0.3">
      <c r="A310" s="1" t="e">
        <v>#REF!</v>
      </c>
      <c r="B310" s="63">
        <v>53</v>
      </c>
      <c r="C310" s="63">
        <v>493577.061649999</v>
      </c>
      <c r="D310" s="63">
        <v>5180636.4305800004</v>
      </c>
      <c r="E310" s="63">
        <v>3</v>
      </c>
      <c r="F310" s="63" t="s">
        <v>15</v>
      </c>
      <c r="G310" s="63" t="s">
        <v>2040</v>
      </c>
      <c r="H310" s="60">
        <v>13</v>
      </c>
      <c r="I310" s="60">
        <v>3</v>
      </c>
      <c r="J310" s="60" t="s">
        <v>23</v>
      </c>
      <c r="K310" s="60" t="s">
        <v>19</v>
      </c>
      <c r="L310" s="60">
        <v>70</v>
      </c>
      <c r="M310" s="60">
        <v>84</v>
      </c>
      <c r="N310" s="60">
        <v>14</v>
      </c>
      <c r="O310" s="60">
        <v>14</v>
      </c>
      <c r="P310" s="60">
        <v>60</v>
      </c>
      <c r="Q310" s="60">
        <v>149.88</v>
      </c>
      <c r="R310" s="60">
        <v>123.17999999999999</v>
      </c>
      <c r="S310" s="62">
        <v>21.675596687773993</v>
      </c>
      <c r="T310" s="60">
        <v>1.35</v>
      </c>
      <c r="U310" s="61">
        <f t="shared" si="12"/>
        <v>80.157736556343579</v>
      </c>
      <c r="V310" s="62">
        <f t="shared" si="13"/>
        <v>1.5367200384134561</v>
      </c>
      <c r="W310" s="60">
        <v>13</v>
      </c>
      <c r="X310" s="60" t="s">
        <v>23</v>
      </c>
      <c r="Y310" s="60">
        <f t="shared" si="14"/>
        <v>0</v>
      </c>
      <c r="Z310" s="60">
        <v>6.62</v>
      </c>
      <c r="AA310" s="60">
        <v>24.3</v>
      </c>
      <c r="AB310" s="60"/>
    </row>
    <row r="311" spans="1:28" x14ac:dyDescent="0.3">
      <c r="A311" s="1" t="e">
        <v>#REF!</v>
      </c>
      <c r="B311" s="63">
        <v>53</v>
      </c>
      <c r="C311" s="63">
        <v>493577.061649999</v>
      </c>
      <c r="D311" s="63">
        <v>5180636.4305800004</v>
      </c>
      <c r="E311" s="63">
        <v>3</v>
      </c>
      <c r="F311" s="63" t="s">
        <v>15</v>
      </c>
      <c r="G311" s="63" t="s">
        <v>2041</v>
      </c>
      <c r="H311" s="60">
        <v>13</v>
      </c>
      <c r="I311" s="60">
        <v>3</v>
      </c>
      <c r="J311" s="60" t="s">
        <v>23</v>
      </c>
      <c r="K311" s="60" t="s">
        <v>54</v>
      </c>
      <c r="L311" s="60">
        <v>84</v>
      </c>
      <c r="M311" s="60">
        <v>122</v>
      </c>
      <c r="N311" s="60">
        <v>38</v>
      </c>
      <c r="O311" s="60">
        <v>38</v>
      </c>
      <c r="P311" s="60">
        <v>61</v>
      </c>
      <c r="Q311" s="60">
        <v>432.46</v>
      </c>
      <c r="R311" s="60">
        <v>350.56</v>
      </c>
      <c r="S311" s="62">
        <v>23.362619808306704</v>
      </c>
      <c r="T311" s="60">
        <v>1.35</v>
      </c>
      <c r="U311" s="61">
        <f t="shared" si="12"/>
        <v>217.57099922436115</v>
      </c>
      <c r="V311" s="62">
        <f t="shared" si="13"/>
        <v>1.6112441513333282</v>
      </c>
      <c r="W311" s="60">
        <v>13</v>
      </c>
      <c r="X311" s="60" t="s">
        <v>23</v>
      </c>
      <c r="Y311" s="60">
        <f t="shared" si="14"/>
        <v>0</v>
      </c>
      <c r="Z311" s="60">
        <v>6.96</v>
      </c>
      <c r="AA311" s="60">
        <v>4.4000000000000004</v>
      </c>
      <c r="AB311" s="60"/>
    </row>
    <row r="312" spans="1:28" x14ac:dyDescent="0.3">
      <c r="A312" s="1" t="e">
        <v>#REF!</v>
      </c>
      <c r="B312" s="63">
        <v>53</v>
      </c>
      <c r="C312" s="63">
        <v>493577.061649999</v>
      </c>
      <c r="D312" s="63">
        <v>5180636.4305800004</v>
      </c>
      <c r="E312" s="63">
        <v>3</v>
      </c>
      <c r="F312" s="63" t="s">
        <v>15</v>
      </c>
      <c r="G312" s="63" t="s">
        <v>2042</v>
      </c>
      <c r="H312" s="60">
        <v>13</v>
      </c>
      <c r="I312" s="60">
        <v>3</v>
      </c>
      <c r="J312" s="60" t="s">
        <v>23</v>
      </c>
      <c r="K312" s="60" t="s">
        <v>38</v>
      </c>
      <c r="L312" s="60">
        <v>122</v>
      </c>
      <c r="M312" s="60">
        <v>153</v>
      </c>
      <c r="N312" s="60">
        <v>31</v>
      </c>
      <c r="O312" s="60">
        <v>32</v>
      </c>
      <c r="P312" s="60">
        <v>62</v>
      </c>
      <c r="Q312" s="60">
        <v>370.46000000000004</v>
      </c>
      <c r="R312" s="60">
        <v>299.07000000000005</v>
      </c>
      <c r="S312" s="62">
        <v>23.870665730430996</v>
      </c>
      <c r="T312" s="60">
        <v>1.35</v>
      </c>
      <c r="U312" s="61">
        <f t="shared" si="12"/>
        <v>183.21768355735676</v>
      </c>
      <c r="V312" s="62">
        <f t="shared" si="13"/>
        <v>1.6323206046122476</v>
      </c>
      <c r="W312" s="60">
        <v>13</v>
      </c>
      <c r="X312" s="60" t="s">
        <v>23</v>
      </c>
      <c r="Y312" s="60">
        <f t="shared" si="14"/>
        <v>0</v>
      </c>
      <c r="Z312" s="60">
        <v>6.91</v>
      </c>
      <c r="AA312" s="60">
        <v>7.2</v>
      </c>
      <c r="AB312" s="60"/>
    </row>
    <row r="313" spans="1:28" x14ac:dyDescent="0.3">
      <c r="A313" s="1" t="e">
        <v>#REF!</v>
      </c>
      <c r="B313" s="63">
        <v>105</v>
      </c>
      <c r="C313" s="63">
        <v>493595.221616</v>
      </c>
      <c r="D313" s="63">
        <v>5180699.9730599904</v>
      </c>
      <c r="E313" s="63">
        <v>2</v>
      </c>
      <c r="F313" s="63" t="s">
        <v>15</v>
      </c>
      <c r="G313" s="63" t="s">
        <v>2043</v>
      </c>
      <c r="H313" s="60">
        <v>13</v>
      </c>
      <c r="I313" s="60">
        <v>5</v>
      </c>
      <c r="J313" s="60" t="s">
        <v>27</v>
      </c>
      <c r="K313" s="60" t="s">
        <v>16</v>
      </c>
      <c r="L313" s="60">
        <v>0</v>
      </c>
      <c r="M313" s="60">
        <v>20</v>
      </c>
      <c r="N313" s="60">
        <v>20</v>
      </c>
      <c r="O313" s="60">
        <v>20</v>
      </c>
      <c r="P313" s="60">
        <v>100</v>
      </c>
      <c r="Q313" s="60">
        <v>200</v>
      </c>
      <c r="R313" s="60">
        <v>162.14999999999998</v>
      </c>
      <c r="S313" s="62">
        <v>23.342584027135384</v>
      </c>
      <c r="T313" s="60">
        <v>1.35</v>
      </c>
      <c r="U313" s="61">
        <f t="shared" si="12"/>
        <v>114.51105222334797</v>
      </c>
      <c r="V313" s="62">
        <f t="shared" si="13"/>
        <v>1.4160205224883853</v>
      </c>
      <c r="W313" s="60">
        <v>13</v>
      </c>
      <c r="X313" s="60" t="s">
        <v>27</v>
      </c>
      <c r="Y313" s="60">
        <f t="shared" si="14"/>
        <v>0</v>
      </c>
      <c r="Z313" s="60">
        <v>5.03</v>
      </c>
      <c r="AA313" s="60">
        <v>115.4</v>
      </c>
      <c r="AB313" s="60"/>
    </row>
    <row r="314" spans="1:28" x14ac:dyDescent="0.3">
      <c r="A314" s="1" t="e">
        <v>#REF!</v>
      </c>
      <c r="B314" s="63">
        <v>105</v>
      </c>
      <c r="C314" s="63">
        <v>493595.221616</v>
      </c>
      <c r="D314" s="63">
        <v>5180699.9730599904</v>
      </c>
      <c r="E314" s="63">
        <v>2</v>
      </c>
      <c r="F314" s="63" t="s">
        <v>15</v>
      </c>
      <c r="G314" s="63" t="s">
        <v>2044</v>
      </c>
      <c r="H314" s="60">
        <v>13</v>
      </c>
      <c r="I314" s="60">
        <v>5</v>
      </c>
      <c r="J314" s="60" t="s">
        <v>27</v>
      </c>
      <c r="K314" s="60" t="s">
        <v>17</v>
      </c>
      <c r="L314" s="60">
        <v>20</v>
      </c>
      <c r="M314" s="60">
        <v>43</v>
      </c>
      <c r="N314" s="60">
        <v>23</v>
      </c>
      <c r="O314" s="60">
        <v>23</v>
      </c>
      <c r="P314" s="60">
        <v>101</v>
      </c>
      <c r="Q314" s="60">
        <v>230.54000000000002</v>
      </c>
      <c r="R314" s="60">
        <v>173.63</v>
      </c>
      <c r="S314" s="62">
        <v>32.776593906582981</v>
      </c>
      <c r="T314" s="60">
        <v>1.35</v>
      </c>
      <c r="U314" s="61">
        <f t="shared" si="12"/>
        <v>131.68771005685016</v>
      </c>
      <c r="V314" s="62">
        <f t="shared" si="13"/>
        <v>1.3184981341466349</v>
      </c>
      <c r="W314" s="60">
        <v>13</v>
      </c>
      <c r="X314" s="60" t="s">
        <v>27</v>
      </c>
      <c r="Y314" s="60">
        <f t="shared" si="14"/>
        <v>0</v>
      </c>
      <c r="Z314" s="60">
        <v>5.74</v>
      </c>
      <c r="AA314" s="60">
        <v>74.099999999999994</v>
      </c>
      <c r="AB314" s="60"/>
    </row>
    <row r="315" spans="1:28" x14ac:dyDescent="0.3">
      <c r="A315" s="1" t="e">
        <v>#REF!</v>
      </c>
      <c r="B315" s="63">
        <v>105</v>
      </c>
      <c r="C315" s="63">
        <v>493595.221616</v>
      </c>
      <c r="D315" s="63">
        <v>5180699.9730599904</v>
      </c>
      <c r="E315" s="63">
        <v>2</v>
      </c>
      <c r="F315" s="63" t="s">
        <v>15</v>
      </c>
      <c r="G315" s="63" t="s">
        <v>2045</v>
      </c>
      <c r="H315" s="60">
        <v>13</v>
      </c>
      <c r="I315" s="60">
        <v>5</v>
      </c>
      <c r="J315" s="60" t="s">
        <v>27</v>
      </c>
      <c r="K315" s="60" t="s">
        <v>30</v>
      </c>
      <c r="L315" s="60">
        <v>43</v>
      </c>
      <c r="M315" s="60">
        <v>59</v>
      </c>
      <c r="N315" s="60">
        <v>16</v>
      </c>
      <c r="O315" s="60">
        <v>16</v>
      </c>
      <c r="P315" s="60">
        <v>102</v>
      </c>
      <c r="Q315" s="60">
        <v>188.94</v>
      </c>
      <c r="R315" s="60">
        <v>134.98000000000002</v>
      </c>
      <c r="S315" s="62">
        <v>39.976292784116147</v>
      </c>
      <c r="T315" s="60">
        <v>1.35</v>
      </c>
      <c r="U315" s="61">
        <f t="shared" si="12"/>
        <v>91.608841778678382</v>
      </c>
      <c r="V315" s="62">
        <f t="shared" si="13"/>
        <v>1.4734385609426635</v>
      </c>
      <c r="W315" s="60">
        <v>13</v>
      </c>
      <c r="X315" s="60" t="s">
        <v>27</v>
      </c>
      <c r="Y315" s="60">
        <f t="shared" si="14"/>
        <v>0</v>
      </c>
      <c r="Z315" s="60">
        <v>5.82</v>
      </c>
      <c r="AA315" s="60">
        <v>69.400000000000006</v>
      </c>
      <c r="AB315" s="60"/>
    </row>
    <row r="316" spans="1:28" x14ac:dyDescent="0.3">
      <c r="A316" s="1" t="e">
        <v>#REF!</v>
      </c>
      <c r="B316" s="63">
        <v>105</v>
      </c>
      <c r="C316" s="63">
        <v>493595.221616</v>
      </c>
      <c r="D316" s="63">
        <v>5180699.9730599904</v>
      </c>
      <c r="E316" s="63">
        <v>2</v>
      </c>
      <c r="F316" s="63" t="s">
        <v>15</v>
      </c>
      <c r="G316" s="63" t="s">
        <v>2046</v>
      </c>
      <c r="H316" s="60">
        <v>13</v>
      </c>
      <c r="I316" s="60">
        <v>5</v>
      </c>
      <c r="J316" s="60" t="s">
        <v>27</v>
      </c>
      <c r="K316" s="60" t="s">
        <v>26</v>
      </c>
      <c r="L316" s="60">
        <v>59</v>
      </c>
      <c r="M316" s="60">
        <v>75</v>
      </c>
      <c r="N316" s="60">
        <v>16</v>
      </c>
      <c r="O316" s="60">
        <v>16</v>
      </c>
      <c r="P316" s="60">
        <v>103</v>
      </c>
      <c r="Q316" s="60">
        <v>204.89</v>
      </c>
      <c r="R316" s="60">
        <v>151.56</v>
      </c>
      <c r="S316" s="62">
        <v>35.187384534177873</v>
      </c>
      <c r="T316" s="60">
        <v>1.35</v>
      </c>
      <c r="U316" s="61">
        <f t="shared" si="12"/>
        <v>91.608841778678382</v>
      </c>
      <c r="V316" s="62">
        <f t="shared" si="13"/>
        <v>1.654425457819455</v>
      </c>
      <c r="W316" s="60">
        <v>13</v>
      </c>
      <c r="X316" s="60" t="s">
        <v>27</v>
      </c>
      <c r="Y316" s="60">
        <f t="shared" si="14"/>
        <v>0</v>
      </c>
      <c r="Z316" s="60">
        <v>6.01</v>
      </c>
      <c r="AA316" s="60">
        <v>57.8</v>
      </c>
      <c r="AB316" s="60"/>
    </row>
    <row r="317" spans="1:28" x14ac:dyDescent="0.3">
      <c r="A317" s="1" t="e">
        <v>#REF!</v>
      </c>
      <c r="B317" s="63">
        <v>105</v>
      </c>
      <c r="C317" s="63">
        <v>493595.221616</v>
      </c>
      <c r="D317" s="63">
        <v>5180699.9730599904</v>
      </c>
      <c r="E317" s="63">
        <v>2</v>
      </c>
      <c r="F317" s="63" t="s">
        <v>15</v>
      </c>
      <c r="G317" s="63" t="s">
        <v>2047</v>
      </c>
      <c r="H317" s="60">
        <v>13</v>
      </c>
      <c r="I317" s="60">
        <v>5</v>
      </c>
      <c r="J317" s="60" t="s">
        <v>27</v>
      </c>
      <c r="K317" s="60" t="s">
        <v>27</v>
      </c>
      <c r="L317" s="60">
        <v>75</v>
      </c>
      <c r="M317" s="60">
        <v>90</v>
      </c>
      <c r="N317" s="60">
        <v>15</v>
      </c>
      <c r="O317" s="60">
        <v>15</v>
      </c>
      <c r="P317" s="60">
        <v>104</v>
      </c>
      <c r="Q317" s="60">
        <v>178.73</v>
      </c>
      <c r="R317" s="60">
        <v>147.19</v>
      </c>
      <c r="S317" s="62">
        <v>21.42808614715673</v>
      </c>
      <c r="T317" s="60">
        <v>1.35</v>
      </c>
      <c r="U317" s="61">
        <f t="shared" si="12"/>
        <v>85.883289167510981</v>
      </c>
      <c r="V317" s="62">
        <f t="shared" si="13"/>
        <v>1.7138374813860866</v>
      </c>
      <c r="W317" s="60">
        <v>13</v>
      </c>
      <c r="X317" s="60" t="s">
        <v>27</v>
      </c>
      <c r="Y317" s="60">
        <f t="shared" si="14"/>
        <v>0</v>
      </c>
      <c r="Z317" s="60">
        <v>6.01</v>
      </c>
      <c r="AA317" s="60">
        <v>58.1</v>
      </c>
      <c r="AB317" s="60"/>
    </row>
    <row r="318" spans="1:28" x14ac:dyDescent="0.3">
      <c r="B318" s="63"/>
      <c r="E318" s="63">
        <v>2</v>
      </c>
      <c r="F318" s="63" t="s">
        <v>15</v>
      </c>
      <c r="G318" s="63" t="s">
        <v>2048</v>
      </c>
      <c r="H318" s="60">
        <v>13</v>
      </c>
      <c r="I318" s="60">
        <v>5</v>
      </c>
      <c r="J318" s="60" t="s">
        <v>27</v>
      </c>
      <c r="K318" s="60" t="s">
        <v>20</v>
      </c>
      <c r="L318" s="60">
        <v>90</v>
      </c>
      <c r="M318" s="60">
        <v>133</v>
      </c>
      <c r="N318" s="60">
        <v>43</v>
      </c>
      <c r="O318" s="60">
        <v>43</v>
      </c>
      <c r="P318" s="74">
        <v>105106</v>
      </c>
      <c r="Q318" s="60">
        <v>508.58</v>
      </c>
      <c r="R318" s="60">
        <v>410.71</v>
      </c>
      <c r="S318" s="62">
        <v>23.829466046602228</v>
      </c>
      <c r="T318" s="60">
        <v>1.35</v>
      </c>
      <c r="U318" s="61">
        <f t="shared" si="12"/>
        <v>246.19876228019814</v>
      </c>
      <c r="V318" s="62">
        <f t="shared" si="13"/>
        <v>1.6682049746967129</v>
      </c>
      <c r="W318" s="60">
        <v>13</v>
      </c>
      <c r="X318" s="60" t="s">
        <v>27</v>
      </c>
      <c r="Y318" s="60">
        <f t="shared" si="14"/>
        <v>0</v>
      </c>
      <c r="Z318" s="60">
        <v>6.1</v>
      </c>
      <c r="AA318" s="60">
        <v>52.9</v>
      </c>
      <c r="AB318" s="60"/>
    </row>
    <row r="319" spans="1:28" x14ac:dyDescent="0.3">
      <c r="A319" s="1" t="e">
        <v>#REF!</v>
      </c>
      <c r="B319" s="63">
        <v>105</v>
      </c>
      <c r="C319" s="63">
        <v>493595.221616</v>
      </c>
      <c r="D319" s="63">
        <v>5180699.9730599904</v>
      </c>
      <c r="E319" s="63">
        <v>2</v>
      </c>
      <c r="F319" s="63" t="s">
        <v>15</v>
      </c>
      <c r="G319" s="63" t="s">
        <v>2049</v>
      </c>
      <c r="H319" s="60">
        <v>13</v>
      </c>
      <c r="I319" s="60">
        <v>5</v>
      </c>
      <c r="J319" s="60" t="s">
        <v>27</v>
      </c>
      <c r="K319" s="60" t="s">
        <v>21</v>
      </c>
      <c r="L319" s="60">
        <v>133</v>
      </c>
      <c r="M319" s="60">
        <v>153</v>
      </c>
      <c r="N319" s="60">
        <v>20</v>
      </c>
      <c r="O319" s="60">
        <v>16</v>
      </c>
      <c r="P319" s="60">
        <v>107</v>
      </c>
      <c r="Q319" s="60">
        <v>191.03</v>
      </c>
      <c r="R319" s="60">
        <v>151.61000000000001</v>
      </c>
      <c r="S319" s="62">
        <v>26.000923421937856</v>
      </c>
      <c r="T319" s="60">
        <v>1.35</v>
      </c>
      <c r="U319" s="61">
        <f t="shared" si="12"/>
        <v>91.608841778678382</v>
      </c>
      <c r="V319" s="62">
        <f t="shared" si="13"/>
        <v>1.6549712566640775</v>
      </c>
      <c r="W319" s="60">
        <v>13</v>
      </c>
      <c r="X319" s="60" t="s">
        <v>27</v>
      </c>
      <c r="Y319" s="60">
        <f t="shared" si="14"/>
        <v>0</v>
      </c>
      <c r="Z319" s="60">
        <v>6.15</v>
      </c>
      <c r="AA319" s="60">
        <v>49.3</v>
      </c>
      <c r="AB319" s="60"/>
    </row>
    <row r="320" spans="1:28" x14ac:dyDescent="0.3">
      <c r="A320" s="1" t="e">
        <v>#REF!</v>
      </c>
      <c r="B320" s="63">
        <v>131</v>
      </c>
      <c r="C320" s="63">
        <v>493592.5074</v>
      </c>
      <c r="D320" s="63">
        <v>5180731.75691</v>
      </c>
      <c r="E320" s="63">
        <v>2</v>
      </c>
      <c r="F320" s="63" t="s">
        <v>15</v>
      </c>
      <c r="G320" s="63" t="s">
        <v>2050</v>
      </c>
      <c r="H320" s="60">
        <v>13</v>
      </c>
      <c r="I320" s="60">
        <v>6</v>
      </c>
      <c r="J320" s="60" t="s">
        <v>40</v>
      </c>
      <c r="K320" s="60" t="s">
        <v>16</v>
      </c>
      <c r="L320" s="60">
        <v>0</v>
      </c>
      <c r="M320" s="60">
        <v>16</v>
      </c>
      <c r="N320" s="60">
        <v>16</v>
      </c>
      <c r="O320" s="60">
        <v>16</v>
      </c>
      <c r="P320" s="60">
        <v>121</v>
      </c>
      <c r="Q320" s="60">
        <v>148.63999999999999</v>
      </c>
      <c r="R320" s="60">
        <v>125.96999999999998</v>
      </c>
      <c r="S320" s="62">
        <v>17.996348336905616</v>
      </c>
      <c r="T320" s="60">
        <v>1.35</v>
      </c>
      <c r="U320" s="61">
        <f t="shared" si="12"/>
        <v>91.608841778678382</v>
      </c>
      <c r="V320" s="62">
        <f t="shared" si="13"/>
        <v>1.3750856091417045</v>
      </c>
      <c r="W320" s="60">
        <v>13</v>
      </c>
      <c r="X320" s="60" t="s">
        <v>40</v>
      </c>
      <c r="Y320" s="60">
        <f t="shared" si="14"/>
        <v>0</v>
      </c>
      <c r="Z320" s="60">
        <v>4.4400000000000004</v>
      </c>
      <c r="AA320" s="60">
        <v>139.80000000000001</v>
      </c>
      <c r="AB320" s="60"/>
    </row>
    <row r="321" spans="1:28" x14ac:dyDescent="0.3">
      <c r="A321" s="1" t="e">
        <v>#REF!</v>
      </c>
      <c r="B321" s="63">
        <v>131</v>
      </c>
      <c r="C321" s="63">
        <v>493592.5074</v>
      </c>
      <c r="D321" s="63">
        <v>5180731.75691</v>
      </c>
      <c r="E321" s="63">
        <v>2</v>
      </c>
      <c r="F321" s="63" t="s">
        <v>15</v>
      </c>
      <c r="G321" s="63" t="s">
        <v>2051</v>
      </c>
      <c r="H321" s="60">
        <v>13</v>
      </c>
      <c r="I321" s="60">
        <v>6</v>
      </c>
      <c r="J321" s="60" t="s">
        <v>40</v>
      </c>
      <c r="K321" s="60" t="s">
        <v>24</v>
      </c>
      <c r="L321" s="60">
        <v>16</v>
      </c>
      <c r="M321" s="60">
        <v>30</v>
      </c>
      <c r="N321" s="60">
        <v>14</v>
      </c>
      <c r="O321" s="60">
        <v>14</v>
      </c>
      <c r="P321" s="60">
        <v>122</v>
      </c>
      <c r="Q321" s="60">
        <v>120.90999999999998</v>
      </c>
      <c r="R321" s="60">
        <v>98.379999999999981</v>
      </c>
      <c r="S321" s="62">
        <v>22.900996137426311</v>
      </c>
      <c r="T321" s="60">
        <v>1.35</v>
      </c>
      <c r="U321" s="61">
        <f t="shared" si="12"/>
        <v>80.157736556343579</v>
      </c>
      <c r="V321" s="62">
        <f t="shared" si="13"/>
        <v>1.2273300647760659</v>
      </c>
      <c r="W321" s="60">
        <v>13</v>
      </c>
      <c r="X321" s="60" t="s">
        <v>40</v>
      </c>
      <c r="Y321" s="60">
        <f t="shared" si="14"/>
        <v>0</v>
      </c>
      <c r="Z321" s="60">
        <v>5.54</v>
      </c>
      <c r="AA321" s="60">
        <v>76.7</v>
      </c>
      <c r="AB321" s="60"/>
    </row>
    <row r="322" spans="1:28" x14ac:dyDescent="0.3">
      <c r="A322" s="1" t="e">
        <v>#REF!</v>
      </c>
      <c r="B322" s="63">
        <v>131</v>
      </c>
      <c r="C322" s="63">
        <v>493592.5074</v>
      </c>
      <c r="D322" s="63">
        <v>5180731.75691</v>
      </c>
      <c r="E322" s="63">
        <v>2</v>
      </c>
      <c r="F322" s="63" t="s">
        <v>15</v>
      </c>
      <c r="G322" s="63" t="s">
        <v>2052</v>
      </c>
      <c r="H322" s="60">
        <v>13</v>
      </c>
      <c r="I322" s="60">
        <v>6</v>
      </c>
      <c r="J322" s="60" t="s">
        <v>40</v>
      </c>
      <c r="K322" s="60" t="s">
        <v>25</v>
      </c>
      <c r="L322" s="60">
        <v>30</v>
      </c>
      <c r="M322" s="60">
        <v>57</v>
      </c>
      <c r="N322" s="60">
        <v>27</v>
      </c>
      <c r="O322" s="60">
        <v>27</v>
      </c>
      <c r="P322" s="60">
        <v>123</v>
      </c>
      <c r="Q322" s="60">
        <v>250.08999999999997</v>
      </c>
      <c r="R322" s="60">
        <v>192.63</v>
      </c>
      <c r="S322" s="62">
        <v>29.829206250324447</v>
      </c>
      <c r="T322" s="60">
        <v>1.35</v>
      </c>
      <c r="U322" s="61">
        <f t="shared" ref="U322:U385" si="15">PI()*T322^2*O322</f>
        <v>154.58992050151977</v>
      </c>
      <c r="V322" s="62">
        <f t="shared" ref="V322:V385" si="16">R322/U322</f>
        <v>1.2460708911361802</v>
      </c>
      <c r="W322" s="60">
        <v>13</v>
      </c>
      <c r="X322" s="60" t="s">
        <v>40</v>
      </c>
      <c r="Y322" s="60">
        <f t="shared" ref="Y322:Y385" si="17">W322-H322</f>
        <v>0</v>
      </c>
      <c r="Z322" s="60">
        <v>6.05</v>
      </c>
      <c r="AA322" s="60">
        <v>48.1</v>
      </c>
      <c r="AB322" s="60"/>
    </row>
    <row r="323" spans="1:28" x14ac:dyDescent="0.3">
      <c r="A323" s="1" t="e">
        <v>#REF!</v>
      </c>
      <c r="B323" s="63">
        <v>131</v>
      </c>
      <c r="C323" s="63">
        <v>493592.5074</v>
      </c>
      <c r="D323" s="63">
        <v>5180731.75691</v>
      </c>
      <c r="E323" s="63">
        <v>2</v>
      </c>
      <c r="F323" s="63" t="s">
        <v>15</v>
      </c>
      <c r="G323" s="63" t="s">
        <v>2053</v>
      </c>
      <c r="H323" s="60">
        <v>13</v>
      </c>
      <c r="I323" s="60">
        <v>6</v>
      </c>
      <c r="J323" s="60" t="s">
        <v>40</v>
      </c>
      <c r="K323" s="60" t="s">
        <v>30</v>
      </c>
      <c r="L323" s="60">
        <v>57</v>
      </c>
      <c r="M323" s="60">
        <v>75</v>
      </c>
      <c r="N323" s="60">
        <v>18</v>
      </c>
      <c r="O323" s="60">
        <v>18</v>
      </c>
      <c r="P323" s="60">
        <v>124</v>
      </c>
      <c r="Q323" s="60">
        <v>192.06</v>
      </c>
      <c r="R323" s="60">
        <v>140.69999999999999</v>
      </c>
      <c r="S323" s="62">
        <v>36.503198294243084</v>
      </c>
      <c r="T323" s="60">
        <v>1.35</v>
      </c>
      <c r="U323" s="61">
        <f t="shared" si="15"/>
        <v>103.05994700101319</v>
      </c>
      <c r="V323" s="62">
        <f t="shared" si="16"/>
        <v>1.3652248433488594</v>
      </c>
      <c r="W323" s="60">
        <v>13</v>
      </c>
      <c r="X323" s="60" t="s">
        <v>40</v>
      </c>
      <c r="Y323" s="60">
        <f t="shared" si="17"/>
        <v>0</v>
      </c>
      <c r="Z323" s="60">
        <v>6.16</v>
      </c>
      <c r="AA323" s="60">
        <v>41.1</v>
      </c>
      <c r="AB323" s="60"/>
    </row>
    <row r="324" spans="1:28" x14ac:dyDescent="0.3">
      <c r="A324" s="1" t="e">
        <v>#REF!</v>
      </c>
      <c r="B324" s="63">
        <v>131</v>
      </c>
      <c r="C324" s="63">
        <v>493592.5074</v>
      </c>
      <c r="D324" s="63">
        <v>5180731.75691</v>
      </c>
      <c r="E324" s="63">
        <v>2</v>
      </c>
      <c r="F324" s="63" t="s">
        <v>15</v>
      </c>
      <c r="G324" s="63" t="s">
        <v>2054</v>
      </c>
      <c r="H324" s="60">
        <v>13</v>
      </c>
      <c r="I324" s="60">
        <v>6</v>
      </c>
      <c r="J324" s="60" t="s">
        <v>40</v>
      </c>
      <c r="K324" s="60" t="s">
        <v>51</v>
      </c>
      <c r="L324" s="60">
        <v>75</v>
      </c>
      <c r="M324" s="60">
        <v>100</v>
      </c>
      <c r="N324" s="60">
        <v>25</v>
      </c>
      <c r="O324" s="60">
        <v>25</v>
      </c>
      <c r="P324" s="60">
        <v>125</v>
      </c>
      <c r="Q324" s="60">
        <v>281.37</v>
      </c>
      <c r="R324" s="60">
        <v>220.54</v>
      </c>
      <c r="S324" s="62">
        <v>27.582297995828426</v>
      </c>
      <c r="T324" s="60">
        <v>1.35</v>
      </c>
      <c r="U324" s="61">
        <f t="shared" si="15"/>
        <v>143.13881527918497</v>
      </c>
      <c r="V324" s="62">
        <f t="shared" si="16"/>
        <v>1.540742108070742</v>
      </c>
      <c r="W324" s="60">
        <v>13</v>
      </c>
      <c r="X324" s="60" t="s">
        <v>40</v>
      </c>
      <c r="Y324" s="60">
        <f t="shared" si="17"/>
        <v>0</v>
      </c>
      <c r="Z324" s="60">
        <v>6.29</v>
      </c>
      <c r="AA324" s="60">
        <v>33.200000000000003</v>
      </c>
      <c r="AB324" s="60"/>
    </row>
    <row r="325" spans="1:28" x14ac:dyDescent="0.3">
      <c r="B325" s="63"/>
      <c r="E325" s="63">
        <v>2</v>
      </c>
      <c r="F325" s="63" t="s">
        <v>15</v>
      </c>
      <c r="G325" s="63" t="s">
        <v>2055</v>
      </c>
      <c r="H325" s="60">
        <v>13</v>
      </c>
      <c r="I325" s="60">
        <v>6</v>
      </c>
      <c r="J325" s="60" t="s">
        <v>40</v>
      </c>
      <c r="K325" s="60" t="s">
        <v>52</v>
      </c>
      <c r="L325" s="60">
        <v>100</v>
      </c>
      <c r="M325" s="60">
        <v>153</v>
      </c>
      <c r="N325" s="60">
        <v>53</v>
      </c>
      <c r="O325" s="60">
        <v>46</v>
      </c>
      <c r="P325" s="74">
        <v>126127</v>
      </c>
      <c r="Q325" s="60">
        <v>543.48</v>
      </c>
      <c r="R325" s="60">
        <v>439.40000000000009</v>
      </c>
      <c r="S325" s="62">
        <v>23.686845698679999</v>
      </c>
      <c r="T325" s="60">
        <v>1.35</v>
      </c>
      <c r="U325" s="61">
        <f t="shared" si="15"/>
        <v>263.37542011370033</v>
      </c>
      <c r="V325" s="62">
        <f t="shared" si="16"/>
        <v>1.6683409553188722</v>
      </c>
      <c r="W325" s="60">
        <v>13</v>
      </c>
      <c r="X325" s="60" t="s">
        <v>40</v>
      </c>
      <c r="Y325" s="60">
        <f t="shared" si="17"/>
        <v>0</v>
      </c>
      <c r="Z325" s="60">
        <v>6.08</v>
      </c>
      <c r="AA325" s="60">
        <v>45.4</v>
      </c>
      <c r="AB325" s="60"/>
    </row>
    <row r="326" spans="1:28" x14ac:dyDescent="0.3">
      <c r="A326" s="1" t="e">
        <v>#REF!</v>
      </c>
      <c r="B326" s="63">
        <v>231</v>
      </c>
      <c r="C326" s="63">
        <v>493604.093411999</v>
      </c>
      <c r="D326" s="63">
        <v>5180858.8683700003</v>
      </c>
      <c r="E326" s="63">
        <v>6</v>
      </c>
      <c r="F326" s="63" t="s">
        <v>17</v>
      </c>
      <c r="G326" s="63" t="s">
        <v>2056</v>
      </c>
      <c r="H326" s="60">
        <v>13</v>
      </c>
      <c r="I326" s="60">
        <v>10</v>
      </c>
      <c r="J326" s="60" t="s">
        <v>53</v>
      </c>
      <c r="K326" s="60" t="s">
        <v>64</v>
      </c>
      <c r="L326" s="60">
        <v>0</v>
      </c>
      <c r="M326" s="60">
        <v>11</v>
      </c>
      <c r="N326" s="60">
        <v>11</v>
      </c>
      <c r="O326" s="60">
        <v>7</v>
      </c>
      <c r="P326" s="60">
        <v>240</v>
      </c>
      <c r="Q326" s="60">
        <v>69.460000000000008</v>
      </c>
      <c r="R326" s="60">
        <v>62.53</v>
      </c>
      <c r="S326" s="62">
        <v>11.082680313449556</v>
      </c>
      <c r="T326" s="60">
        <v>1.35</v>
      </c>
      <c r="U326" s="61">
        <f t="shared" si="15"/>
        <v>40.07886827817179</v>
      </c>
      <c r="V326" s="62">
        <f t="shared" si="16"/>
        <v>1.5601737944795164</v>
      </c>
      <c r="W326" s="60">
        <v>13</v>
      </c>
      <c r="X326" s="60" t="s">
        <v>53</v>
      </c>
      <c r="Y326" s="60">
        <f t="shared" si="17"/>
        <v>0</v>
      </c>
      <c r="Z326" s="60">
        <v>4.9400000000000004</v>
      </c>
      <c r="AA326" s="60">
        <v>123.9</v>
      </c>
      <c r="AB326" s="60"/>
    </row>
    <row r="327" spans="1:28" x14ac:dyDescent="0.3">
      <c r="A327" s="1" t="e">
        <v>#REF!</v>
      </c>
      <c r="B327" s="63">
        <v>231</v>
      </c>
      <c r="C327" s="63">
        <v>493604.093411999</v>
      </c>
      <c r="D327" s="63">
        <v>5180858.8683700003</v>
      </c>
      <c r="E327" s="63">
        <v>6</v>
      </c>
      <c r="F327" s="63" t="s">
        <v>17</v>
      </c>
      <c r="G327" s="63" t="s">
        <v>2057</v>
      </c>
      <c r="H327" s="60">
        <v>13</v>
      </c>
      <c r="I327" s="60">
        <v>10</v>
      </c>
      <c r="J327" s="60" t="s">
        <v>53</v>
      </c>
      <c r="K327" s="60" t="s">
        <v>65</v>
      </c>
      <c r="L327" s="60">
        <v>11</v>
      </c>
      <c r="M327" s="60">
        <v>28</v>
      </c>
      <c r="N327" s="60">
        <v>17</v>
      </c>
      <c r="O327" s="60">
        <v>11</v>
      </c>
      <c r="P327" s="60">
        <v>241</v>
      </c>
      <c r="Q327" s="60">
        <v>109.6</v>
      </c>
      <c r="R327" s="60">
        <v>94.610000000000014</v>
      </c>
      <c r="S327" s="62">
        <v>15.843991121445914</v>
      </c>
      <c r="T327" s="60">
        <v>1.35</v>
      </c>
      <c r="U327" s="61">
        <f t="shared" si="15"/>
        <v>62.981078722841389</v>
      </c>
      <c r="V327" s="62">
        <f t="shared" si="16"/>
        <v>1.502197198246586</v>
      </c>
      <c r="W327" s="60">
        <v>13</v>
      </c>
      <c r="X327" s="60" t="s">
        <v>53</v>
      </c>
      <c r="Y327" s="60">
        <f t="shared" si="17"/>
        <v>0</v>
      </c>
      <c r="Z327" s="60">
        <v>5.47</v>
      </c>
      <c r="AA327" s="60">
        <v>92.5</v>
      </c>
      <c r="AB327" s="60"/>
    </row>
    <row r="328" spans="1:28" x14ac:dyDescent="0.3">
      <c r="A328" s="1" t="e">
        <v>#REF!</v>
      </c>
      <c r="B328" s="63">
        <v>231</v>
      </c>
      <c r="C328" s="63">
        <v>493604.093411999</v>
      </c>
      <c r="D328" s="63">
        <v>5180858.8683700003</v>
      </c>
      <c r="E328" s="63">
        <v>6</v>
      </c>
      <c r="F328" s="63" t="s">
        <v>17</v>
      </c>
      <c r="G328" s="63" t="s">
        <v>2058</v>
      </c>
      <c r="H328" s="60">
        <v>13</v>
      </c>
      <c r="I328" s="60">
        <v>10</v>
      </c>
      <c r="J328" s="60" t="s">
        <v>53</v>
      </c>
      <c r="K328" s="60" t="s">
        <v>17</v>
      </c>
      <c r="L328" s="60">
        <v>28</v>
      </c>
      <c r="M328" s="60">
        <v>48</v>
      </c>
      <c r="N328" s="60">
        <v>20</v>
      </c>
      <c r="O328" s="60">
        <v>20</v>
      </c>
      <c r="P328" s="60">
        <v>242</v>
      </c>
      <c r="Q328" s="60">
        <v>225.81</v>
      </c>
      <c r="R328" s="60">
        <v>188.97000000000003</v>
      </c>
      <c r="S328" s="62">
        <v>19.495157961581185</v>
      </c>
      <c r="T328" s="60">
        <v>1.35</v>
      </c>
      <c r="U328" s="61">
        <f t="shared" si="15"/>
        <v>114.51105222334797</v>
      </c>
      <c r="V328" s="62">
        <f t="shared" si="16"/>
        <v>1.6502337226927553</v>
      </c>
      <c r="W328" s="60">
        <v>13</v>
      </c>
      <c r="X328" s="60" t="s">
        <v>53</v>
      </c>
      <c r="Y328" s="60">
        <f t="shared" si="17"/>
        <v>0</v>
      </c>
      <c r="Z328" s="60">
        <v>6.28</v>
      </c>
      <c r="AA328" s="60">
        <v>45.6</v>
      </c>
      <c r="AB328" s="60"/>
    </row>
    <row r="329" spans="1:28" x14ac:dyDescent="0.3">
      <c r="A329" s="1" t="e">
        <v>#REF!</v>
      </c>
      <c r="B329" s="63">
        <v>231</v>
      </c>
      <c r="C329" s="63">
        <v>493604.093411999</v>
      </c>
      <c r="D329" s="63">
        <v>5180858.8683700003</v>
      </c>
      <c r="E329" s="63">
        <v>6</v>
      </c>
      <c r="F329" s="63" t="s">
        <v>17</v>
      </c>
      <c r="G329" s="63" t="s">
        <v>2059</v>
      </c>
      <c r="H329" s="60">
        <v>13</v>
      </c>
      <c r="I329" s="60">
        <v>10</v>
      </c>
      <c r="J329" s="60" t="s">
        <v>53</v>
      </c>
      <c r="K329" s="60" t="s">
        <v>26</v>
      </c>
      <c r="L329" s="60">
        <v>48</v>
      </c>
      <c r="M329" s="60">
        <v>87</v>
      </c>
      <c r="N329" s="60">
        <v>39</v>
      </c>
      <c r="O329" s="60">
        <v>35</v>
      </c>
      <c r="P329" s="60">
        <v>243</v>
      </c>
      <c r="Q329" s="60">
        <v>398.90999999999997</v>
      </c>
      <c r="R329" s="60">
        <v>333.92</v>
      </c>
      <c r="S329" s="62">
        <v>19.462745567800653</v>
      </c>
      <c r="T329" s="60">
        <v>1.35</v>
      </c>
      <c r="U329" s="61">
        <f t="shared" si="15"/>
        <v>200.39434139085895</v>
      </c>
      <c r="V329" s="62">
        <f t="shared" si="16"/>
        <v>1.6663145160806017</v>
      </c>
      <c r="W329" s="60">
        <v>13</v>
      </c>
      <c r="X329" s="60" t="s">
        <v>53</v>
      </c>
      <c r="Y329" s="60">
        <f t="shared" si="17"/>
        <v>0</v>
      </c>
      <c r="Z329" s="60">
        <v>6.69</v>
      </c>
      <c r="AA329" s="60">
        <v>22</v>
      </c>
      <c r="AB329" s="60"/>
    </row>
    <row r="330" spans="1:28" x14ac:dyDescent="0.3">
      <c r="B330" s="63"/>
      <c r="E330" s="63">
        <v>6</v>
      </c>
      <c r="F330" s="63" t="s">
        <v>17</v>
      </c>
      <c r="G330" s="63" t="s">
        <v>2060</v>
      </c>
      <c r="H330" s="60">
        <v>13</v>
      </c>
      <c r="I330" s="60">
        <v>10</v>
      </c>
      <c r="J330" s="60" t="s">
        <v>53</v>
      </c>
      <c r="K330" s="60" t="s">
        <v>28</v>
      </c>
      <c r="L330" s="60">
        <v>87</v>
      </c>
      <c r="M330" s="60">
        <v>107</v>
      </c>
      <c r="N330" s="60">
        <v>20</v>
      </c>
      <c r="O330" s="60">
        <v>17</v>
      </c>
      <c r="P330" s="74">
        <v>244245</v>
      </c>
      <c r="Q330" s="60">
        <v>204.72</v>
      </c>
      <c r="R330" s="60">
        <v>167.47</v>
      </c>
      <c r="S330" s="62">
        <v>22.242789753388667</v>
      </c>
      <c r="T330" s="60">
        <v>1.35</v>
      </c>
      <c r="U330" s="61">
        <f t="shared" si="15"/>
        <v>97.334394389845784</v>
      </c>
      <c r="V330" s="62">
        <f t="shared" si="16"/>
        <v>1.7205634354619355</v>
      </c>
      <c r="W330" s="60">
        <v>13</v>
      </c>
      <c r="X330" s="60" t="s">
        <v>53</v>
      </c>
      <c r="Y330" s="60">
        <f t="shared" si="17"/>
        <v>0</v>
      </c>
      <c r="Z330" s="60">
        <v>7.05</v>
      </c>
      <c r="AA330" s="60">
        <v>1.5</v>
      </c>
      <c r="AB330" s="60"/>
    </row>
    <row r="331" spans="1:28" x14ac:dyDescent="0.3">
      <c r="B331" s="63"/>
      <c r="E331" s="63">
        <v>6</v>
      </c>
      <c r="F331" s="63" t="s">
        <v>17</v>
      </c>
      <c r="G331" s="63" t="s">
        <v>2061</v>
      </c>
      <c r="H331" s="60">
        <v>13</v>
      </c>
      <c r="I331" s="60">
        <v>10</v>
      </c>
      <c r="J331" s="60" t="s">
        <v>53</v>
      </c>
      <c r="K331" s="60" t="s">
        <v>29</v>
      </c>
      <c r="L331" s="60">
        <v>107</v>
      </c>
      <c r="M331" s="60">
        <v>153</v>
      </c>
      <c r="N331" s="60">
        <v>46</v>
      </c>
      <c r="O331" s="60">
        <v>30</v>
      </c>
      <c r="P331" s="74">
        <v>246247</v>
      </c>
      <c r="Q331" s="60">
        <v>370.46000000000004</v>
      </c>
      <c r="R331" s="60">
        <v>305.64</v>
      </c>
      <c r="S331" s="62">
        <v>21.20795707368147</v>
      </c>
      <c r="T331" s="60">
        <v>1.35</v>
      </c>
      <c r="U331" s="61">
        <f t="shared" si="15"/>
        <v>171.76657833502196</v>
      </c>
      <c r="V331" s="62">
        <f t="shared" si="16"/>
        <v>1.7793915612842024</v>
      </c>
      <c r="W331" s="60">
        <v>13</v>
      </c>
      <c r="X331" s="60" t="s">
        <v>53</v>
      </c>
      <c r="Y331" s="60">
        <f t="shared" si="17"/>
        <v>0</v>
      </c>
      <c r="Z331" s="60">
        <v>7.19</v>
      </c>
      <c r="AA331" s="60">
        <v>-5.9</v>
      </c>
      <c r="AB331" s="60"/>
    </row>
    <row r="332" spans="1:28" x14ac:dyDescent="0.3">
      <c r="A332" s="1" t="e">
        <v>#REF!</v>
      </c>
      <c r="B332" s="63">
        <v>253</v>
      </c>
      <c r="C332" s="63">
        <v>493573.21164499799</v>
      </c>
      <c r="D332" s="63">
        <v>5180890.6823100001</v>
      </c>
      <c r="E332" s="63">
        <v>4</v>
      </c>
      <c r="F332" s="63" t="s">
        <v>17</v>
      </c>
      <c r="G332" s="63" t="s">
        <v>2062</v>
      </c>
      <c r="H332" s="60">
        <v>13</v>
      </c>
      <c r="I332" s="60">
        <v>11</v>
      </c>
      <c r="J332" s="60" t="s">
        <v>58</v>
      </c>
      <c r="K332" s="60" t="s">
        <v>16</v>
      </c>
      <c r="L332" s="60">
        <v>0</v>
      </c>
      <c r="M332" s="60">
        <v>17</v>
      </c>
      <c r="N332" s="60">
        <v>17</v>
      </c>
      <c r="O332" s="60">
        <v>17</v>
      </c>
      <c r="P332" s="60">
        <v>262</v>
      </c>
      <c r="Q332" s="60">
        <v>145.35000000000002</v>
      </c>
      <c r="R332" s="60">
        <v>131.94999999999999</v>
      </c>
      <c r="S332" s="62">
        <v>10.155361879499837</v>
      </c>
      <c r="T332" s="60">
        <v>1.35</v>
      </c>
      <c r="U332" s="61">
        <f t="shared" si="15"/>
        <v>97.334394389845784</v>
      </c>
      <c r="V332" s="62">
        <f t="shared" si="16"/>
        <v>1.3556359067845127</v>
      </c>
      <c r="W332" s="60">
        <v>13</v>
      </c>
      <c r="X332" s="60" t="s">
        <v>58</v>
      </c>
      <c r="Y332" s="60">
        <f t="shared" si="17"/>
        <v>0</v>
      </c>
      <c r="Z332" s="60">
        <v>5.19</v>
      </c>
      <c r="AA332" s="60">
        <v>109.8</v>
      </c>
      <c r="AB332" s="60"/>
    </row>
    <row r="333" spans="1:28" x14ac:dyDescent="0.3">
      <c r="A333" s="1" t="e">
        <v>#REF!</v>
      </c>
      <c r="B333" s="63">
        <v>253</v>
      </c>
      <c r="C333" s="63">
        <v>493573.21164499799</v>
      </c>
      <c r="D333" s="63">
        <v>5180890.6823100001</v>
      </c>
      <c r="E333" s="63">
        <v>4</v>
      </c>
      <c r="F333" s="63" t="s">
        <v>17</v>
      </c>
      <c r="G333" s="63" t="s">
        <v>2063</v>
      </c>
      <c r="H333" s="60">
        <v>13</v>
      </c>
      <c r="I333" s="60">
        <v>11</v>
      </c>
      <c r="J333" s="60" t="s">
        <v>58</v>
      </c>
      <c r="K333" s="60" t="s">
        <v>43</v>
      </c>
      <c r="L333" s="60">
        <v>17</v>
      </c>
      <c r="M333" s="60">
        <v>39</v>
      </c>
      <c r="N333" s="60">
        <v>22</v>
      </c>
      <c r="O333" s="60">
        <v>22</v>
      </c>
      <c r="P333" s="60">
        <v>263</v>
      </c>
      <c r="Q333" s="60">
        <v>225.37</v>
      </c>
      <c r="R333" s="60">
        <v>193.33000000000004</v>
      </c>
      <c r="S333" s="62">
        <v>16.572699529302206</v>
      </c>
      <c r="T333" s="60">
        <v>1.35</v>
      </c>
      <c r="U333" s="61">
        <f t="shared" si="15"/>
        <v>125.96215744568278</v>
      </c>
      <c r="V333" s="62">
        <f t="shared" si="16"/>
        <v>1.5348260455396496</v>
      </c>
      <c r="W333" s="60">
        <v>13</v>
      </c>
      <c r="X333" s="60" t="s">
        <v>58</v>
      </c>
      <c r="Y333" s="60">
        <f t="shared" si="17"/>
        <v>0</v>
      </c>
      <c r="Z333" s="60">
        <v>7.41</v>
      </c>
      <c r="AA333" s="60">
        <v>-15.5</v>
      </c>
      <c r="AB333" s="60"/>
    </row>
    <row r="334" spans="1:28" x14ac:dyDescent="0.3">
      <c r="B334" s="63"/>
      <c r="E334" s="63">
        <v>4</v>
      </c>
      <c r="F334" s="63" t="s">
        <v>17</v>
      </c>
      <c r="G334" s="63" t="s">
        <v>2064</v>
      </c>
      <c r="H334" s="60">
        <v>13</v>
      </c>
      <c r="I334" s="60">
        <v>11</v>
      </c>
      <c r="J334" s="60" t="s">
        <v>58</v>
      </c>
      <c r="K334" s="60" t="s">
        <v>18</v>
      </c>
      <c r="L334" s="60">
        <v>39</v>
      </c>
      <c r="M334" s="60">
        <v>79</v>
      </c>
      <c r="N334" s="60">
        <v>40</v>
      </c>
      <c r="O334" s="60">
        <v>40</v>
      </c>
      <c r="P334" s="74">
        <v>264265</v>
      </c>
      <c r="Q334" s="60">
        <v>445.43999999999994</v>
      </c>
      <c r="R334" s="60">
        <v>361.75</v>
      </c>
      <c r="S334" s="62">
        <v>23.134761575673792</v>
      </c>
      <c r="T334" s="60">
        <v>1.35</v>
      </c>
      <c r="U334" s="61">
        <f t="shared" si="15"/>
        <v>229.02210444669595</v>
      </c>
      <c r="V334" s="62">
        <f t="shared" si="16"/>
        <v>1.5795418563372601</v>
      </c>
      <c r="W334" s="60">
        <v>13</v>
      </c>
      <c r="X334" s="60" t="s">
        <v>58</v>
      </c>
      <c r="Y334" s="60">
        <f t="shared" si="17"/>
        <v>0</v>
      </c>
      <c r="Z334" s="60">
        <v>8.81</v>
      </c>
      <c r="AA334" s="60">
        <v>-88.2</v>
      </c>
      <c r="AB334" s="60"/>
    </row>
    <row r="335" spans="1:28" x14ac:dyDescent="0.3">
      <c r="B335" s="63"/>
      <c r="E335" s="63">
        <v>4</v>
      </c>
      <c r="F335" s="63" t="s">
        <v>17</v>
      </c>
      <c r="G335" s="63" t="s">
        <v>2065</v>
      </c>
      <c r="H335" s="60">
        <v>13</v>
      </c>
      <c r="I335" s="60">
        <v>11</v>
      </c>
      <c r="J335" s="60" t="s">
        <v>58</v>
      </c>
      <c r="K335" s="60" t="s">
        <v>76</v>
      </c>
      <c r="L335" s="60">
        <v>79</v>
      </c>
      <c r="M335" s="60">
        <v>124</v>
      </c>
      <c r="N335" s="60">
        <v>45</v>
      </c>
      <c r="O335" s="60">
        <v>45</v>
      </c>
      <c r="P335" s="74">
        <v>266267</v>
      </c>
      <c r="Q335" s="60">
        <v>467.02</v>
      </c>
      <c r="R335" s="60">
        <v>386.86</v>
      </c>
      <c r="S335" s="62">
        <v>20.72067414568577</v>
      </c>
      <c r="T335" s="60">
        <v>1.35</v>
      </c>
      <c r="U335" s="61">
        <f t="shared" si="15"/>
        <v>257.64986750253297</v>
      </c>
      <c r="V335" s="62">
        <f t="shared" si="16"/>
        <v>1.5014950473288979</v>
      </c>
      <c r="W335" s="60">
        <v>13</v>
      </c>
      <c r="X335" s="60" t="s">
        <v>58</v>
      </c>
      <c r="Y335" s="60">
        <f t="shared" si="17"/>
        <v>0</v>
      </c>
      <c r="Z335" s="60">
        <v>9</v>
      </c>
      <c r="AA335" s="60">
        <v>-97.7</v>
      </c>
      <c r="AB335" s="60"/>
    </row>
    <row r="336" spans="1:28" x14ac:dyDescent="0.3">
      <c r="A336" s="1" t="e">
        <v>#REF!</v>
      </c>
      <c r="B336" s="63">
        <v>253</v>
      </c>
      <c r="C336" s="63">
        <v>493573.21164499799</v>
      </c>
      <c r="D336" s="63">
        <v>5180890.6823100001</v>
      </c>
      <c r="E336" s="63">
        <v>4</v>
      </c>
      <c r="F336" s="63" t="s">
        <v>17</v>
      </c>
      <c r="G336" s="63" t="s">
        <v>2066</v>
      </c>
      <c r="H336" s="60">
        <v>13</v>
      </c>
      <c r="I336" s="60">
        <v>11</v>
      </c>
      <c r="J336" s="60" t="s">
        <v>58</v>
      </c>
      <c r="K336" s="60" t="s">
        <v>77</v>
      </c>
      <c r="L336" s="60">
        <v>124</v>
      </c>
      <c r="M336" s="60">
        <v>152</v>
      </c>
      <c r="N336" s="60">
        <v>28</v>
      </c>
      <c r="O336" s="60">
        <v>28</v>
      </c>
      <c r="P336" s="60">
        <v>268</v>
      </c>
      <c r="Q336" s="60">
        <v>291.76</v>
      </c>
      <c r="R336" s="60">
        <v>238.43</v>
      </c>
      <c r="S336" s="62">
        <v>22.36715178459086</v>
      </c>
      <c r="T336" s="60">
        <v>1.35</v>
      </c>
      <c r="U336" s="61">
        <f t="shared" si="15"/>
        <v>160.31547311268716</v>
      </c>
      <c r="V336" s="62">
        <f t="shared" si="16"/>
        <v>1.4872550688379622</v>
      </c>
      <c r="W336" s="60">
        <v>13</v>
      </c>
      <c r="X336" s="60" t="s">
        <v>58</v>
      </c>
      <c r="Y336" s="60">
        <f t="shared" si="17"/>
        <v>0</v>
      </c>
      <c r="Z336" s="60">
        <v>8.7200000000000006</v>
      </c>
      <c r="AA336" s="60">
        <v>-83.3</v>
      </c>
      <c r="AB336" s="60"/>
    </row>
    <row r="337" spans="1:28" x14ac:dyDescent="0.3">
      <c r="A337" s="1" t="e">
        <v>#REF!</v>
      </c>
      <c r="B337" s="63">
        <v>326</v>
      </c>
      <c r="C337" s="63">
        <v>493594.458174998</v>
      </c>
      <c r="D337" s="63">
        <v>5180986.0024800003</v>
      </c>
      <c r="E337" s="63">
        <v>3</v>
      </c>
      <c r="F337" s="63" t="s">
        <v>17</v>
      </c>
      <c r="G337" s="63" t="s">
        <v>2067</v>
      </c>
      <c r="H337" s="60">
        <v>13</v>
      </c>
      <c r="I337" s="60">
        <v>14</v>
      </c>
      <c r="J337" s="60" t="s">
        <v>71</v>
      </c>
      <c r="K337" s="60" t="s">
        <v>64</v>
      </c>
      <c r="L337" s="60">
        <v>0</v>
      </c>
      <c r="M337" s="60">
        <v>16</v>
      </c>
      <c r="N337" s="60">
        <v>16</v>
      </c>
      <c r="O337" s="60">
        <v>16</v>
      </c>
      <c r="P337" s="60">
        <v>324</v>
      </c>
      <c r="Q337" s="60">
        <v>133.88</v>
      </c>
      <c r="R337" s="60">
        <v>117.27</v>
      </c>
      <c r="S337" s="62">
        <v>14.163895284386458</v>
      </c>
      <c r="T337" s="60">
        <v>1.35</v>
      </c>
      <c r="U337" s="61">
        <f t="shared" si="15"/>
        <v>91.608841778678382</v>
      </c>
      <c r="V337" s="62">
        <f t="shared" si="16"/>
        <v>1.2801166101774049</v>
      </c>
      <c r="W337" s="60">
        <v>13</v>
      </c>
      <c r="X337" s="60" t="s">
        <v>71</v>
      </c>
      <c r="Y337" s="60">
        <f t="shared" si="17"/>
        <v>0</v>
      </c>
      <c r="Z337" s="60">
        <v>4.79</v>
      </c>
      <c r="AA337" s="60">
        <v>130.30000000000001</v>
      </c>
      <c r="AB337" s="60"/>
    </row>
    <row r="338" spans="1:28" x14ac:dyDescent="0.3">
      <c r="A338" s="1" t="e">
        <v>#REF!</v>
      </c>
      <c r="B338" s="63">
        <v>326</v>
      </c>
      <c r="C338" s="63">
        <v>493594.458174998</v>
      </c>
      <c r="D338" s="63">
        <v>5180986.0024800003</v>
      </c>
      <c r="E338" s="63">
        <v>3</v>
      </c>
      <c r="F338" s="63" t="s">
        <v>17</v>
      </c>
      <c r="G338" s="63" t="s">
        <v>2068</v>
      </c>
      <c r="H338" s="60">
        <v>13</v>
      </c>
      <c r="I338" s="60">
        <v>14</v>
      </c>
      <c r="J338" s="60" t="s">
        <v>71</v>
      </c>
      <c r="K338" s="60" t="s">
        <v>65</v>
      </c>
      <c r="L338" s="60">
        <v>16</v>
      </c>
      <c r="M338" s="60">
        <v>32</v>
      </c>
      <c r="N338" s="60">
        <v>16</v>
      </c>
      <c r="O338" s="60">
        <v>16</v>
      </c>
      <c r="P338" s="60">
        <v>325</v>
      </c>
      <c r="Q338" s="60">
        <v>137.68</v>
      </c>
      <c r="R338" s="60">
        <v>116.22999999999999</v>
      </c>
      <c r="S338" s="62">
        <v>18.454787920502469</v>
      </c>
      <c r="T338" s="60">
        <v>1.35</v>
      </c>
      <c r="U338" s="61">
        <f t="shared" si="15"/>
        <v>91.608841778678382</v>
      </c>
      <c r="V338" s="62">
        <f t="shared" si="16"/>
        <v>1.2687639942092586</v>
      </c>
      <c r="W338" s="60">
        <v>13</v>
      </c>
      <c r="X338" s="60" t="s">
        <v>71</v>
      </c>
      <c r="Y338" s="60">
        <f t="shared" si="17"/>
        <v>0</v>
      </c>
      <c r="Z338" s="60">
        <v>5.4</v>
      </c>
      <c r="AA338" s="60">
        <v>95.2</v>
      </c>
      <c r="AB338" s="60"/>
    </row>
    <row r="339" spans="1:28" x14ac:dyDescent="0.3">
      <c r="A339" s="1" t="e">
        <v>#REF!</v>
      </c>
      <c r="B339" s="63">
        <v>326</v>
      </c>
      <c r="C339" s="63">
        <v>493594.458174998</v>
      </c>
      <c r="D339" s="63">
        <v>5180986.0024800003</v>
      </c>
      <c r="E339" s="63">
        <v>3</v>
      </c>
      <c r="F339" s="63" t="s">
        <v>17</v>
      </c>
      <c r="G339" s="63" t="s">
        <v>2069</v>
      </c>
      <c r="H339" s="60">
        <v>13</v>
      </c>
      <c r="I339" s="60">
        <v>14</v>
      </c>
      <c r="J339" s="60" t="s">
        <v>71</v>
      </c>
      <c r="K339" s="60" t="s">
        <v>17</v>
      </c>
      <c r="L339" s="60">
        <v>32</v>
      </c>
      <c r="M339" s="60">
        <v>60</v>
      </c>
      <c r="N339" s="60">
        <v>28</v>
      </c>
      <c r="O339" s="60">
        <v>28</v>
      </c>
      <c r="P339" s="60">
        <v>326</v>
      </c>
      <c r="Q339" s="60">
        <v>234.01</v>
      </c>
      <c r="R339" s="60">
        <v>192.06</v>
      </c>
      <c r="S339" s="62">
        <v>21.842132666874928</v>
      </c>
      <c r="T339" s="60">
        <v>1.35</v>
      </c>
      <c r="U339" s="61">
        <f t="shared" si="15"/>
        <v>160.31547311268716</v>
      </c>
      <c r="V339" s="62">
        <f t="shared" si="16"/>
        <v>1.1980128696934909</v>
      </c>
      <c r="W339" s="60">
        <v>13</v>
      </c>
      <c r="X339" s="60" t="s">
        <v>71</v>
      </c>
      <c r="Y339" s="60">
        <f t="shared" si="17"/>
        <v>0</v>
      </c>
      <c r="Z339" s="60">
        <v>5.89</v>
      </c>
      <c r="AA339" s="60">
        <v>66.599999999999994</v>
      </c>
      <c r="AB339" s="60"/>
    </row>
    <row r="340" spans="1:28" x14ac:dyDescent="0.3">
      <c r="A340" s="1" t="e">
        <v>#REF!</v>
      </c>
      <c r="B340" s="63">
        <v>326</v>
      </c>
      <c r="C340" s="63">
        <v>493594.458174998</v>
      </c>
      <c r="D340" s="63">
        <v>5180986.0024800003</v>
      </c>
      <c r="E340" s="63">
        <v>3</v>
      </c>
      <c r="F340" s="63" t="s">
        <v>17</v>
      </c>
      <c r="G340" s="63" t="s">
        <v>2070</v>
      </c>
      <c r="H340" s="60">
        <v>13</v>
      </c>
      <c r="I340" s="60">
        <v>14</v>
      </c>
      <c r="J340" s="60" t="s">
        <v>71</v>
      </c>
      <c r="K340" s="60" t="s">
        <v>36</v>
      </c>
      <c r="L340" s="60">
        <v>60</v>
      </c>
      <c r="M340" s="60">
        <v>97</v>
      </c>
      <c r="N340" s="60">
        <v>37</v>
      </c>
      <c r="O340" s="60">
        <v>27</v>
      </c>
      <c r="P340" s="60">
        <v>327</v>
      </c>
      <c r="Q340" s="60">
        <v>278.76</v>
      </c>
      <c r="R340" s="60">
        <v>229.51999999999998</v>
      </c>
      <c r="S340" s="62">
        <v>21.453468107354485</v>
      </c>
      <c r="T340" s="60">
        <v>1.35</v>
      </c>
      <c r="U340" s="61">
        <f t="shared" si="15"/>
        <v>154.58992050151977</v>
      </c>
      <c r="V340" s="62">
        <f t="shared" si="16"/>
        <v>1.4847022319139078</v>
      </c>
      <c r="W340" s="60">
        <v>13</v>
      </c>
      <c r="X340" s="60" t="s">
        <v>71</v>
      </c>
      <c r="Y340" s="60">
        <f t="shared" si="17"/>
        <v>0</v>
      </c>
      <c r="Z340" s="60">
        <v>6.13</v>
      </c>
      <c r="AA340" s="60">
        <v>52.6</v>
      </c>
      <c r="AB340" s="60"/>
    </row>
    <row r="341" spans="1:28" x14ac:dyDescent="0.3">
      <c r="B341" s="63"/>
      <c r="E341" s="63">
        <v>3</v>
      </c>
      <c r="F341" s="63" t="s">
        <v>17</v>
      </c>
      <c r="G341" s="63" t="s">
        <v>2071</v>
      </c>
      <c r="H341" s="60">
        <v>13</v>
      </c>
      <c r="I341" s="60">
        <v>14</v>
      </c>
      <c r="J341" s="60" t="s">
        <v>71</v>
      </c>
      <c r="K341" s="60" t="s">
        <v>37</v>
      </c>
      <c r="L341" s="60">
        <v>97</v>
      </c>
      <c r="M341" s="60">
        <v>141</v>
      </c>
      <c r="N341" s="60">
        <v>44</v>
      </c>
      <c r="O341" s="60">
        <v>44</v>
      </c>
      <c r="P341" s="74">
        <v>328329</v>
      </c>
      <c r="Q341" s="60">
        <v>510.59999999999997</v>
      </c>
      <c r="R341" s="60">
        <v>419.08</v>
      </c>
      <c r="S341" s="62">
        <v>21.838312494034547</v>
      </c>
      <c r="T341" s="60">
        <v>1.35</v>
      </c>
      <c r="U341" s="61">
        <f t="shared" si="15"/>
        <v>251.92431489136555</v>
      </c>
      <c r="V341" s="62">
        <f t="shared" si="16"/>
        <v>1.6635154894862574</v>
      </c>
      <c r="W341" s="60">
        <v>13</v>
      </c>
      <c r="X341" s="60" t="s">
        <v>71</v>
      </c>
      <c r="Y341" s="60">
        <f t="shared" si="17"/>
        <v>0</v>
      </c>
      <c r="Z341" s="60">
        <v>6.56</v>
      </c>
      <c r="AA341" s="60">
        <v>27.8</v>
      </c>
      <c r="AB341" s="60"/>
    </row>
    <row r="342" spans="1:28" x14ac:dyDescent="0.3">
      <c r="A342" s="1" t="e">
        <v>#REF!</v>
      </c>
      <c r="B342" s="63">
        <v>326</v>
      </c>
      <c r="C342" s="63">
        <v>493594.458174998</v>
      </c>
      <c r="D342" s="63">
        <v>5180986.0024800003</v>
      </c>
      <c r="E342" s="63">
        <v>3</v>
      </c>
      <c r="F342" s="63" t="s">
        <v>17</v>
      </c>
      <c r="G342" s="63" t="s">
        <v>2072</v>
      </c>
      <c r="H342" s="60">
        <v>13</v>
      </c>
      <c r="I342" s="60">
        <v>14</v>
      </c>
      <c r="J342" s="60" t="s">
        <v>71</v>
      </c>
      <c r="K342" s="60" t="s">
        <v>38</v>
      </c>
      <c r="L342" s="60">
        <v>141</v>
      </c>
      <c r="M342" s="60">
        <v>153</v>
      </c>
      <c r="N342" s="60">
        <v>12</v>
      </c>
      <c r="O342" s="60">
        <v>9</v>
      </c>
      <c r="P342" s="60">
        <v>330</v>
      </c>
      <c r="Q342" s="60">
        <v>106.56</v>
      </c>
      <c r="R342" s="60">
        <v>87.53</v>
      </c>
      <c r="S342" s="62">
        <v>21.741117331200734</v>
      </c>
      <c r="T342" s="60">
        <v>1.35</v>
      </c>
      <c r="U342" s="61">
        <f t="shared" si="15"/>
        <v>51.529973500506593</v>
      </c>
      <c r="V342" s="62">
        <f t="shared" si="16"/>
        <v>1.6986230353706564</v>
      </c>
      <c r="W342" s="60">
        <v>13</v>
      </c>
      <c r="X342" s="60" t="s">
        <v>71</v>
      </c>
      <c r="Y342" s="60">
        <f t="shared" si="17"/>
        <v>0</v>
      </c>
      <c r="Z342" s="60">
        <v>6.55</v>
      </c>
      <c r="AA342" s="60">
        <v>28.4</v>
      </c>
      <c r="AB342" s="60"/>
    </row>
    <row r="343" spans="1:28" x14ac:dyDescent="0.3">
      <c r="A343" s="1" t="e">
        <v>#REF!</v>
      </c>
      <c r="B343" s="63">
        <v>31</v>
      </c>
      <c r="C343" s="63">
        <v>493628.33457200002</v>
      </c>
      <c r="D343" s="63">
        <v>5180611.5956800003</v>
      </c>
      <c r="E343" s="63">
        <v>5</v>
      </c>
      <c r="F343" s="63" t="s">
        <v>15</v>
      </c>
      <c r="G343" s="63" t="s">
        <v>2073</v>
      </c>
      <c r="H343" s="60">
        <v>14</v>
      </c>
      <c r="I343" s="60">
        <v>2</v>
      </c>
      <c r="J343" s="60" t="s">
        <v>15</v>
      </c>
      <c r="K343" s="60" t="s">
        <v>16</v>
      </c>
      <c r="L343" s="60">
        <v>0</v>
      </c>
      <c r="M343" s="60">
        <v>13</v>
      </c>
      <c r="N343" s="60">
        <v>13</v>
      </c>
      <c r="O343" s="60">
        <v>13</v>
      </c>
      <c r="P343" s="60">
        <v>39</v>
      </c>
      <c r="Q343" s="60">
        <v>111.77000000000001</v>
      </c>
      <c r="R343" s="60">
        <v>94.82</v>
      </c>
      <c r="S343" s="62">
        <v>17.875975532588082</v>
      </c>
      <c r="T343" s="60">
        <v>1.35</v>
      </c>
      <c r="U343" s="61">
        <f t="shared" si="15"/>
        <v>74.432183945176192</v>
      </c>
      <c r="V343" s="62">
        <f t="shared" si="16"/>
        <v>1.2739112971593129</v>
      </c>
      <c r="W343" s="60">
        <v>14</v>
      </c>
      <c r="X343" s="60" t="s">
        <v>15</v>
      </c>
      <c r="Y343" s="60">
        <f t="shared" si="17"/>
        <v>0</v>
      </c>
      <c r="Z343" s="60">
        <v>4.6900000000000004</v>
      </c>
      <c r="AA343" s="60">
        <v>123.8</v>
      </c>
      <c r="AB343" s="60"/>
    </row>
    <row r="344" spans="1:28" x14ac:dyDescent="0.3">
      <c r="A344" s="1" t="e">
        <v>#REF!</v>
      </c>
      <c r="B344" s="63">
        <v>31</v>
      </c>
      <c r="C344" s="63">
        <v>493628.33457200002</v>
      </c>
      <c r="D344" s="63">
        <v>5180611.5956800003</v>
      </c>
      <c r="E344" s="63">
        <v>5</v>
      </c>
      <c r="F344" s="63" t="s">
        <v>15</v>
      </c>
      <c r="G344" s="63" t="s">
        <v>2074</v>
      </c>
      <c r="H344" s="60">
        <v>14</v>
      </c>
      <c r="I344" s="60">
        <v>2</v>
      </c>
      <c r="J344" s="60" t="s">
        <v>15</v>
      </c>
      <c r="K344" s="60" t="s">
        <v>24</v>
      </c>
      <c r="L344" s="60">
        <v>13</v>
      </c>
      <c r="M344" s="60">
        <v>40</v>
      </c>
      <c r="N344" s="60">
        <v>27</v>
      </c>
      <c r="O344" s="60">
        <v>27</v>
      </c>
      <c r="P344" s="60">
        <v>40</v>
      </c>
      <c r="Q344" s="60">
        <v>237.86</v>
      </c>
      <c r="R344" s="60">
        <v>199.65000000000003</v>
      </c>
      <c r="S344" s="62">
        <v>19.138492361632846</v>
      </c>
      <c r="T344" s="60">
        <v>1.35</v>
      </c>
      <c r="U344" s="61">
        <f t="shared" si="15"/>
        <v>154.58992050151977</v>
      </c>
      <c r="V344" s="62">
        <f t="shared" si="16"/>
        <v>1.2914813550087652</v>
      </c>
      <c r="W344" s="60">
        <v>14</v>
      </c>
      <c r="X344" s="60" t="s">
        <v>15</v>
      </c>
      <c r="Y344" s="60">
        <f t="shared" si="17"/>
        <v>0</v>
      </c>
      <c r="Z344" s="60">
        <v>5.7</v>
      </c>
      <c r="AA344" s="60">
        <v>66.7</v>
      </c>
      <c r="AB344" s="60"/>
    </row>
    <row r="345" spans="1:28" x14ac:dyDescent="0.3">
      <c r="A345" s="1" t="e">
        <v>#REF!</v>
      </c>
      <c r="B345" s="63">
        <v>31</v>
      </c>
      <c r="C345" s="63">
        <v>493628.33457200002</v>
      </c>
      <c r="D345" s="63">
        <v>5180611.5956800003</v>
      </c>
      <c r="E345" s="63">
        <v>5</v>
      </c>
      <c r="F345" s="63" t="s">
        <v>15</v>
      </c>
      <c r="G345" s="63" t="s">
        <v>2075</v>
      </c>
      <c r="H345" s="60">
        <v>14</v>
      </c>
      <c r="I345" s="60">
        <v>2</v>
      </c>
      <c r="J345" s="60" t="s">
        <v>15</v>
      </c>
      <c r="K345" s="60" t="s">
        <v>25</v>
      </c>
      <c r="L345" s="60">
        <v>40</v>
      </c>
      <c r="M345" s="60">
        <v>57</v>
      </c>
      <c r="N345" s="60">
        <v>17</v>
      </c>
      <c r="O345" s="60">
        <v>17</v>
      </c>
      <c r="P345" s="60">
        <v>41</v>
      </c>
      <c r="Q345" s="60">
        <v>166.18</v>
      </c>
      <c r="R345" s="60">
        <v>137.54</v>
      </c>
      <c r="S345" s="62">
        <v>20.823033299403821</v>
      </c>
      <c r="T345" s="60">
        <v>1.35</v>
      </c>
      <c r="U345" s="61">
        <f t="shared" si="15"/>
        <v>97.334394389845784</v>
      </c>
      <c r="V345" s="62">
        <f t="shared" si="16"/>
        <v>1.4130667875645464</v>
      </c>
      <c r="W345" s="60">
        <v>14</v>
      </c>
      <c r="X345" s="60" t="s">
        <v>15</v>
      </c>
      <c r="Y345" s="60">
        <f t="shared" si="17"/>
        <v>0</v>
      </c>
      <c r="Z345" s="60">
        <v>6.42</v>
      </c>
      <c r="AA345" s="60">
        <v>24.5</v>
      </c>
      <c r="AB345" s="60"/>
    </row>
    <row r="346" spans="1:28" s="71" customFormat="1" ht="21" customHeight="1" x14ac:dyDescent="0.3">
      <c r="A346" s="1" t="e">
        <v>#REF!</v>
      </c>
      <c r="B346" s="63">
        <v>31</v>
      </c>
      <c r="C346" s="63">
        <v>493628.33457200002</v>
      </c>
      <c r="D346" s="63">
        <v>5180611.5956800003</v>
      </c>
      <c r="E346" s="63">
        <v>5</v>
      </c>
      <c r="F346" s="63" t="s">
        <v>15</v>
      </c>
      <c r="G346" s="63" t="s">
        <v>2076</v>
      </c>
      <c r="H346" s="60">
        <v>14</v>
      </c>
      <c r="I346" s="60">
        <v>2</v>
      </c>
      <c r="J346" s="60" t="s">
        <v>15</v>
      </c>
      <c r="K346" s="60" t="s">
        <v>36</v>
      </c>
      <c r="L346" s="60">
        <v>57</v>
      </c>
      <c r="M346" s="60">
        <v>88</v>
      </c>
      <c r="N346" s="60">
        <v>31</v>
      </c>
      <c r="O346" s="60">
        <v>31</v>
      </c>
      <c r="P346" s="60">
        <v>42</v>
      </c>
      <c r="Q346" s="60">
        <v>335.69</v>
      </c>
      <c r="R346" s="60">
        <v>277.79000000000002</v>
      </c>
      <c r="S346" s="62">
        <v>20.843082904352197</v>
      </c>
      <c r="T346" s="60">
        <v>1.35</v>
      </c>
      <c r="U346" s="61">
        <f t="shared" si="15"/>
        <v>177.49213094618938</v>
      </c>
      <c r="V346" s="62">
        <f t="shared" si="16"/>
        <v>1.5650834688790689</v>
      </c>
      <c r="W346" s="60">
        <v>14</v>
      </c>
      <c r="X346" s="60" t="s">
        <v>15</v>
      </c>
      <c r="Y346" s="60">
        <f t="shared" si="17"/>
        <v>0</v>
      </c>
      <c r="Z346" s="60">
        <v>6.53</v>
      </c>
      <c r="AA346" s="60">
        <v>29.3</v>
      </c>
      <c r="AB346" s="60"/>
    </row>
    <row r="347" spans="1:28" x14ac:dyDescent="0.3">
      <c r="A347" s="1" t="e">
        <v>#REF!</v>
      </c>
      <c r="B347" s="63">
        <v>31</v>
      </c>
      <c r="C347" s="63">
        <v>493628.33457200002</v>
      </c>
      <c r="D347" s="63">
        <v>5180611.5956800003</v>
      </c>
      <c r="E347" s="63">
        <v>5</v>
      </c>
      <c r="F347" s="63" t="s">
        <v>15</v>
      </c>
      <c r="G347" s="63" t="s">
        <v>2077</v>
      </c>
      <c r="H347" s="60">
        <v>14</v>
      </c>
      <c r="I347" s="60">
        <v>2</v>
      </c>
      <c r="J347" s="60" t="s">
        <v>15</v>
      </c>
      <c r="K347" s="60" t="s">
        <v>37</v>
      </c>
      <c r="L347" s="60">
        <v>88</v>
      </c>
      <c r="M347" s="60">
        <v>127</v>
      </c>
      <c r="N347" s="60">
        <v>39</v>
      </c>
      <c r="O347" s="60">
        <v>39</v>
      </c>
      <c r="P347" s="60">
        <v>43</v>
      </c>
      <c r="Q347" s="60">
        <v>456.43999999999994</v>
      </c>
      <c r="R347" s="60">
        <v>375.98</v>
      </c>
      <c r="S347" s="62">
        <v>21.400074472046363</v>
      </c>
      <c r="T347" s="60">
        <v>1.35</v>
      </c>
      <c r="U347" s="61">
        <f t="shared" si="15"/>
        <v>223.29655183552856</v>
      </c>
      <c r="V347" s="62">
        <f t="shared" si="16"/>
        <v>1.683769842881103</v>
      </c>
      <c r="W347" s="60">
        <v>14</v>
      </c>
      <c r="X347" s="60" t="s">
        <v>15</v>
      </c>
      <c r="Y347" s="60">
        <f t="shared" si="17"/>
        <v>0</v>
      </c>
      <c r="Z347" s="60">
        <v>6.73</v>
      </c>
      <c r="AA347" s="60">
        <v>18.100000000000001</v>
      </c>
      <c r="AB347" s="60"/>
    </row>
    <row r="348" spans="1:28" x14ac:dyDescent="0.3">
      <c r="A348" s="1" t="e">
        <v>#REF!</v>
      </c>
      <c r="B348" s="63">
        <v>31</v>
      </c>
      <c r="C348" s="63">
        <v>493628.33457200002</v>
      </c>
      <c r="D348" s="63">
        <v>5180611.5956800003</v>
      </c>
      <c r="E348" s="63">
        <v>5</v>
      </c>
      <c r="F348" s="63" t="s">
        <v>15</v>
      </c>
      <c r="G348" s="63" t="s">
        <v>2078</v>
      </c>
      <c r="H348" s="60">
        <v>14</v>
      </c>
      <c r="I348" s="60">
        <v>2</v>
      </c>
      <c r="J348" s="60" t="s">
        <v>15</v>
      </c>
      <c r="K348" s="60" t="s">
        <v>38</v>
      </c>
      <c r="L348" s="60">
        <v>127</v>
      </c>
      <c r="M348" s="60">
        <v>153</v>
      </c>
      <c r="N348" s="60">
        <v>26</v>
      </c>
      <c r="O348" s="60">
        <v>25</v>
      </c>
      <c r="P348" s="60">
        <v>44</v>
      </c>
      <c r="Q348" s="60">
        <v>291.77999999999997</v>
      </c>
      <c r="R348" s="60">
        <v>236.57</v>
      </c>
      <c r="S348" s="62">
        <v>23.337701314621455</v>
      </c>
      <c r="T348" s="60">
        <v>1.35</v>
      </c>
      <c r="U348" s="61">
        <f t="shared" si="15"/>
        <v>143.13881527918497</v>
      </c>
      <c r="V348" s="62">
        <f t="shared" si="16"/>
        <v>1.6527312982057472</v>
      </c>
      <c r="W348" s="60">
        <v>14</v>
      </c>
      <c r="X348" s="60" t="s">
        <v>15</v>
      </c>
      <c r="Y348" s="60">
        <f t="shared" si="17"/>
        <v>0</v>
      </c>
      <c r="Z348" s="60">
        <v>6.72</v>
      </c>
      <c r="AA348" s="60">
        <v>18.3</v>
      </c>
      <c r="AB348" s="60"/>
    </row>
    <row r="349" spans="1:28" x14ac:dyDescent="0.3">
      <c r="A349" s="1" t="e">
        <v>#REF!</v>
      </c>
      <c r="B349" s="63">
        <v>79</v>
      </c>
      <c r="C349" s="63">
        <v>493615.65366100002</v>
      </c>
      <c r="D349" s="63">
        <v>5180675.17105</v>
      </c>
      <c r="E349" s="63">
        <v>3</v>
      </c>
      <c r="F349" s="63" t="s">
        <v>15</v>
      </c>
      <c r="G349" s="63" t="s">
        <v>2079</v>
      </c>
      <c r="H349" s="60">
        <v>14</v>
      </c>
      <c r="I349" s="60">
        <v>4</v>
      </c>
      <c r="J349" s="60" t="s">
        <v>33</v>
      </c>
      <c r="K349" s="60" t="s">
        <v>16</v>
      </c>
      <c r="L349" s="60">
        <v>0</v>
      </c>
      <c r="M349" s="60">
        <v>10.5</v>
      </c>
      <c r="N349" s="60">
        <v>10.5</v>
      </c>
      <c r="O349" s="60">
        <v>10.5</v>
      </c>
      <c r="P349" s="60">
        <v>79</v>
      </c>
      <c r="Q349" s="60">
        <v>93.609999999999985</v>
      </c>
      <c r="R349" s="60">
        <v>73.13</v>
      </c>
      <c r="S349" s="62">
        <v>28.004922740325433</v>
      </c>
      <c r="T349" s="60">
        <v>1.35</v>
      </c>
      <c r="U349" s="61">
        <f t="shared" si="15"/>
        <v>60.118302417257688</v>
      </c>
      <c r="V349" s="62">
        <f t="shared" si="16"/>
        <v>1.2164348802205556</v>
      </c>
      <c r="W349" s="60">
        <v>14</v>
      </c>
      <c r="X349" s="60" t="s">
        <v>33</v>
      </c>
      <c r="Y349" s="60">
        <f t="shared" si="17"/>
        <v>0</v>
      </c>
      <c r="Z349" s="60">
        <v>3.95</v>
      </c>
      <c r="AA349" s="60">
        <v>169.1</v>
      </c>
      <c r="AB349" s="60"/>
    </row>
    <row r="350" spans="1:28" x14ac:dyDescent="0.3">
      <c r="A350" s="1" t="e">
        <v>#REF!</v>
      </c>
      <c r="B350" s="63">
        <v>79</v>
      </c>
      <c r="C350" s="63">
        <v>493615.65366100002</v>
      </c>
      <c r="D350" s="63">
        <v>5180675.17105</v>
      </c>
      <c r="E350" s="63">
        <v>3</v>
      </c>
      <c r="F350" s="63" t="s">
        <v>15</v>
      </c>
      <c r="G350" s="63" t="s">
        <v>2080</v>
      </c>
      <c r="H350" s="60">
        <v>14</v>
      </c>
      <c r="I350" s="60">
        <v>4</v>
      </c>
      <c r="J350" s="60" t="s">
        <v>33</v>
      </c>
      <c r="K350" s="60" t="s">
        <v>24</v>
      </c>
      <c r="L350" s="60">
        <v>10.5</v>
      </c>
      <c r="M350" s="60">
        <v>35</v>
      </c>
      <c r="N350" s="60">
        <v>24.5</v>
      </c>
      <c r="O350" s="60">
        <v>24.5</v>
      </c>
      <c r="P350" s="60">
        <v>80</v>
      </c>
      <c r="Q350" s="60">
        <v>211.05</v>
      </c>
      <c r="R350" s="60">
        <v>166.69</v>
      </c>
      <c r="S350" s="62">
        <v>26.612274281600584</v>
      </c>
      <c r="T350" s="60">
        <v>1.35</v>
      </c>
      <c r="U350" s="61">
        <f t="shared" si="15"/>
        <v>140.27603897360126</v>
      </c>
      <c r="V350" s="62">
        <f t="shared" si="16"/>
        <v>1.1882998780095981</v>
      </c>
      <c r="W350" s="60">
        <v>14</v>
      </c>
      <c r="X350" s="60" t="s">
        <v>33</v>
      </c>
      <c r="Y350" s="60">
        <f t="shared" si="17"/>
        <v>0</v>
      </c>
      <c r="Z350" s="60">
        <v>5.1100000000000003</v>
      </c>
      <c r="AA350" s="60">
        <v>101.5</v>
      </c>
      <c r="AB350" s="60"/>
    </row>
    <row r="351" spans="1:28" x14ac:dyDescent="0.3">
      <c r="A351" s="1" t="e">
        <v>#REF!</v>
      </c>
      <c r="B351" s="63">
        <v>79</v>
      </c>
      <c r="C351" s="63">
        <v>493615.65366100002</v>
      </c>
      <c r="D351" s="63">
        <v>5180675.17105</v>
      </c>
      <c r="E351" s="63">
        <v>3</v>
      </c>
      <c r="F351" s="63" t="s">
        <v>15</v>
      </c>
      <c r="G351" s="63" t="s">
        <v>2081</v>
      </c>
      <c r="H351" s="60">
        <v>14</v>
      </c>
      <c r="I351" s="60">
        <v>4</v>
      </c>
      <c r="J351" s="60" t="s">
        <v>33</v>
      </c>
      <c r="K351" s="60" t="s">
        <v>25</v>
      </c>
      <c r="L351" s="60">
        <v>35</v>
      </c>
      <c r="M351" s="60">
        <v>52</v>
      </c>
      <c r="N351" s="60">
        <v>17</v>
      </c>
      <c r="O351" s="60">
        <v>17</v>
      </c>
      <c r="P351" s="60">
        <v>81</v>
      </c>
      <c r="Q351" s="60">
        <v>149.81</v>
      </c>
      <c r="R351" s="60">
        <v>117.23999999999998</v>
      </c>
      <c r="S351" s="62">
        <v>27.780620948481772</v>
      </c>
      <c r="T351" s="60">
        <v>1.35</v>
      </c>
      <c r="U351" s="61">
        <f t="shared" si="15"/>
        <v>97.334394389845784</v>
      </c>
      <c r="V351" s="62">
        <f t="shared" si="16"/>
        <v>1.2045074172900059</v>
      </c>
      <c r="W351" s="60">
        <v>14</v>
      </c>
      <c r="X351" s="60" t="s">
        <v>33</v>
      </c>
      <c r="Y351" s="60">
        <f t="shared" si="17"/>
        <v>0</v>
      </c>
      <c r="Z351" s="60">
        <v>6.17</v>
      </c>
      <c r="AA351" s="60">
        <v>39.299999999999997</v>
      </c>
      <c r="AB351" s="60"/>
    </row>
    <row r="352" spans="1:28" x14ac:dyDescent="0.3">
      <c r="A352" s="1" t="e">
        <v>#REF!</v>
      </c>
      <c r="B352" s="63">
        <v>79</v>
      </c>
      <c r="C352" s="63">
        <v>493615.65366100002</v>
      </c>
      <c r="D352" s="63">
        <v>5180675.17105</v>
      </c>
      <c r="E352" s="63">
        <v>3</v>
      </c>
      <c r="F352" s="63" t="s">
        <v>15</v>
      </c>
      <c r="G352" s="63" t="s">
        <v>2082</v>
      </c>
      <c r="H352" s="60">
        <v>14</v>
      </c>
      <c r="I352" s="60">
        <v>4</v>
      </c>
      <c r="J352" s="60" t="s">
        <v>33</v>
      </c>
      <c r="K352" s="60" t="s">
        <v>30</v>
      </c>
      <c r="L352" s="60">
        <v>52</v>
      </c>
      <c r="M352" s="60">
        <v>74</v>
      </c>
      <c r="N352" s="60">
        <v>22</v>
      </c>
      <c r="O352" s="60">
        <v>22</v>
      </c>
      <c r="P352" s="60">
        <v>82</v>
      </c>
      <c r="Q352" s="60">
        <v>231.44</v>
      </c>
      <c r="R352" s="60">
        <v>185.96999999999997</v>
      </c>
      <c r="S352" s="62">
        <v>24.450180136581189</v>
      </c>
      <c r="T352" s="60">
        <v>1.35</v>
      </c>
      <c r="U352" s="61">
        <f t="shared" si="15"/>
        <v>125.96215744568278</v>
      </c>
      <c r="V352" s="62">
        <f t="shared" si="16"/>
        <v>1.4763957983189808</v>
      </c>
      <c r="W352" s="60">
        <v>14</v>
      </c>
      <c r="X352" s="60" t="s">
        <v>33</v>
      </c>
      <c r="Y352" s="60">
        <f t="shared" si="17"/>
        <v>0</v>
      </c>
      <c r="Z352" s="60">
        <v>6.19</v>
      </c>
      <c r="AA352" s="60">
        <v>38.200000000000003</v>
      </c>
      <c r="AB352" s="60"/>
    </row>
    <row r="353" spans="1:28" x14ac:dyDescent="0.3">
      <c r="A353" s="1" t="e">
        <v>#REF!</v>
      </c>
      <c r="B353" s="63">
        <v>79</v>
      </c>
      <c r="C353" s="63">
        <v>493615.65366100002</v>
      </c>
      <c r="D353" s="63">
        <v>5180675.17105</v>
      </c>
      <c r="E353" s="63">
        <v>3</v>
      </c>
      <c r="F353" s="63" t="s">
        <v>15</v>
      </c>
      <c r="G353" s="63" t="s">
        <v>2083</v>
      </c>
      <c r="H353" s="60">
        <v>14</v>
      </c>
      <c r="I353" s="60">
        <v>4</v>
      </c>
      <c r="J353" s="60" t="s">
        <v>33</v>
      </c>
      <c r="K353" s="60" t="s">
        <v>27</v>
      </c>
      <c r="L353" s="60">
        <v>74</v>
      </c>
      <c r="M353" s="60">
        <v>88</v>
      </c>
      <c r="N353" s="60">
        <v>14</v>
      </c>
      <c r="O353" s="60">
        <v>14</v>
      </c>
      <c r="P353" s="60">
        <v>83</v>
      </c>
      <c r="Q353" s="60">
        <v>154.16000000000003</v>
      </c>
      <c r="R353" s="60">
        <v>126.69000000000001</v>
      </c>
      <c r="S353" s="62">
        <v>21.682847896440137</v>
      </c>
      <c r="T353" s="60">
        <v>1.35</v>
      </c>
      <c r="U353" s="61">
        <f t="shared" si="15"/>
        <v>80.157736556343579</v>
      </c>
      <c r="V353" s="62">
        <f t="shared" si="16"/>
        <v>1.5805087000048772</v>
      </c>
      <c r="W353" s="60">
        <v>14</v>
      </c>
      <c r="X353" s="60" t="s">
        <v>33</v>
      </c>
      <c r="Y353" s="60">
        <f t="shared" si="17"/>
        <v>0</v>
      </c>
      <c r="Z353" s="60">
        <v>6.38</v>
      </c>
      <c r="AA353" s="60">
        <v>26.9</v>
      </c>
      <c r="AB353" s="60"/>
    </row>
    <row r="354" spans="1:28" x14ac:dyDescent="0.3">
      <c r="A354" s="1" t="e">
        <v>#REF!</v>
      </c>
      <c r="B354" s="63">
        <v>79</v>
      </c>
      <c r="C354" s="63">
        <v>493615.65366100002</v>
      </c>
      <c r="D354" s="63">
        <v>5180675.17105</v>
      </c>
      <c r="E354" s="63">
        <v>3</v>
      </c>
      <c r="F354" s="63" t="s">
        <v>15</v>
      </c>
      <c r="G354" s="63" t="s">
        <v>2084</v>
      </c>
      <c r="H354" s="60">
        <v>14</v>
      </c>
      <c r="I354" s="60">
        <v>4</v>
      </c>
      <c r="J354" s="60" t="s">
        <v>33</v>
      </c>
      <c r="K354" s="60" t="s">
        <v>26</v>
      </c>
      <c r="L354" s="60">
        <v>88</v>
      </c>
      <c r="M354" s="60">
        <v>118</v>
      </c>
      <c r="N354" s="60">
        <v>30</v>
      </c>
      <c r="O354" s="60">
        <v>30</v>
      </c>
      <c r="P354" s="60">
        <v>84</v>
      </c>
      <c r="Q354" s="60">
        <v>347.54999999999995</v>
      </c>
      <c r="R354" s="60">
        <v>285.16999999999996</v>
      </c>
      <c r="S354" s="62">
        <v>21.874671248728831</v>
      </c>
      <c r="T354" s="60">
        <v>1.35</v>
      </c>
      <c r="U354" s="61">
        <f t="shared" si="15"/>
        <v>171.76657833502196</v>
      </c>
      <c r="V354" s="62">
        <f t="shared" si="16"/>
        <v>1.6602182028903807</v>
      </c>
      <c r="W354" s="60">
        <v>14</v>
      </c>
      <c r="X354" s="60" t="s">
        <v>33</v>
      </c>
      <c r="Y354" s="60">
        <f t="shared" si="17"/>
        <v>0</v>
      </c>
      <c r="Z354" s="60">
        <v>6.62</v>
      </c>
      <c r="AA354" s="60">
        <v>13.2</v>
      </c>
      <c r="AB354" s="60"/>
    </row>
    <row r="355" spans="1:28" x14ac:dyDescent="0.3">
      <c r="A355" s="1" t="e">
        <v>#REF!</v>
      </c>
      <c r="B355" s="63">
        <v>79</v>
      </c>
      <c r="C355" s="63">
        <v>493615.65366100002</v>
      </c>
      <c r="D355" s="63">
        <v>5180675.17105</v>
      </c>
      <c r="E355" s="63">
        <v>3</v>
      </c>
      <c r="F355" s="63" t="s">
        <v>15</v>
      </c>
      <c r="G355" s="63" t="s">
        <v>2085</v>
      </c>
      <c r="H355" s="60">
        <v>14</v>
      </c>
      <c r="I355" s="60">
        <v>4</v>
      </c>
      <c r="J355" s="60" t="s">
        <v>33</v>
      </c>
      <c r="K355" s="60" t="s">
        <v>54</v>
      </c>
      <c r="L355" s="60">
        <v>118</v>
      </c>
      <c r="M355" s="60">
        <v>153</v>
      </c>
      <c r="N355" s="60">
        <v>35</v>
      </c>
      <c r="O355" s="60">
        <v>37</v>
      </c>
      <c r="P355" s="60">
        <v>85</v>
      </c>
      <c r="Q355" s="60">
        <v>434.28999999999996</v>
      </c>
      <c r="R355" s="60">
        <v>351.52</v>
      </c>
      <c r="S355" s="62">
        <v>23.546313154301316</v>
      </c>
      <c r="T355" s="60">
        <v>1.35</v>
      </c>
      <c r="U355" s="61">
        <f t="shared" si="15"/>
        <v>211.84544661319376</v>
      </c>
      <c r="V355" s="62">
        <f t="shared" si="16"/>
        <v>1.6593228961009316</v>
      </c>
      <c r="W355" s="60">
        <v>14</v>
      </c>
      <c r="X355" s="60" t="s">
        <v>33</v>
      </c>
      <c r="Y355" s="60">
        <f t="shared" si="17"/>
        <v>0</v>
      </c>
      <c r="Z355" s="60">
        <v>6.42</v>
      </c>
      <c r="AA355" s="60">
        <v>24.4</v>
      </c>
      <c r="AB355" s="60"/>
    </row>
    <row r="356" spans="1:28" x14ac:dyDescent="0.3">
      <c r="A356" s="1" t="e">
        <v>#REF!</v>
      </c>
      <c r="B356" s="63">
        <v>157</v>
      </c>
      <c r="C356" s="63">
        <v>493606.136686999</v>
      </c>
      <c r="D356" s="63">
        <v>5180770.52403</v>
      </c>
      <c r="E356" s="63">
        <v>1</v>
      </c>
      <c r="F356" s="63" t="s">
        <v>15</v>
      </c>
      <c r="G356" s="63" t="s">
        <v>2086</v>
      </c>
      <c r="H356" s="60">
        <v>14</v>
      </c>
      <c r="I356" s="60">
        <v>7</v>
      </c>
      <c r="J356" s="60" t="s">
        <v>47</v>
      </c>
      <c r="K356" s="60" t="s">
        <v>64</v>
      </c>
      <c r="L356" s="60">
        <v>0</v>
      </c>
      <c r="M356" s="60">
        <v>13</v>
      </c>
      <c r="N356" s="60">
        <v>13</v>
      </c>
      <c r="O356" s="60">
        <v>13</v>
      </c>
      <c r="P356" s="60">
        <v>147</v>
      </c>
      <c r="Q356" s="60">
        <v>116.58</v>
      </c>
      <c r="R356" s="60">
        <v>98.899999999999991</v>
      </c>
      <c r="S356" s="62">
        <v>17.876643073811941</v>
      </c>
      <c r="T356" s="60">
        <v>1.35</v>
      </c>
      <c r="U356" s="61">
        <f t="shared" si="15"/>
        <v>74.432183945176192</v>
      </c>
      <c r="V356" s="62">
        <f t="shared" si="16"/>
        <v>1.3287262949700069</v>
      </c>
      <c r="W356" s="60">
        <v>14</v>
      </c>
      <c r="X356" s="60" t="s">
        <v>47</v>
      </c>
      <c r="Y356" s="60">
        <f t="shared" si="17"/>
        <v>0</v>
      </c>
      <c r="Z356" s="60">
        <v>4.72</v>
      </c>
      <c r="AA356" s="60">
        <v>132.6</v>
      </c>
      <c r="AB356" s="60"/>
    </row>
    <row r="357" spans="1:28" x14ac:dyDescent="0.3">
      <c r="A357" s="1" t="e">
        <v>#REF!</v>
      </c>
      <c r="B357" s="63">
        <v>157</v>
      </c>
      <c r="C357" s="63">
        <v>493606.136686999</v>
      </c>
      <c r="D357" s="63">
        <v>5180770.52403</v>
      </c>
      <c r="E357" s="63">
        <v>1</v>
      </c>
      <c r="F357" s="63" t="s">
        <v>15</v>
      </c>
      <c r="G357" s="63" t="s">
        <v>2087</v>
      </c>
      <c r="H357" s="60">
        <v>14</v>
      </c>
      <c r="I357" s="60">
        <v>7</v>
      </c>
      <c r="J357" s="60" t="s">
        <v>47</v>
      </c>
      <c r="K357" s="60" t="s">
        <v>65</v>
      </c>
      <c r="L357" s="60">
        <v>13</v>
      </c>
      <c r="M357" s="60">
        <v>25</v>
      </c>
      <c r="N357" s="60">
        <v>12</v>
      </c>
      <c r="O357" s="60">
        <v>12</v>
      </c>
      <c r="P357" s="60">
        <v>148</v>
      </c>
      <c r="Q357" s="60">
        <v>115.4</v>
      </c>
      <c r="R357" s="60">
        <v>95.549999999999983</v>
      </c>
      <c r="S357" s="62">
        <v>20.774463631606515</v>
      </c>
      <c r="T357" s="60">
        <v>1.35</v>
      </c>
      <c r="U357" s="61">
        <f t="shared" si="15"/>
        <v>68.70663133400879</v>
      </c>
      <c r="V357" s="62">
        <f t="shared" si="16"/>
        <v>1.3906954560979052</v>
      </c>
      <c r="W357" s="60">
        <v>14</v>
      </c>
      <c r="X357" s="60" t="s">
        <v>47</v>
      </c>
      <c r="Y357" s="60">
        <f t="shared" si="17"/>
        <v>0</v>
      </c>
      <c r="Z357" s="60">
        <v>5.54</v>
      </c>
      <c r="AA357" s="60">
        <v>85.3</v>
      </c>
      <c r="AB357" s="60"/>
    </row>
    <row r="358" spans="1:28" s="66" customFormat="1" ht="21" customHeight="1" x14ac:dyDescent="0.3">
      <c r="A358" s="1" t="e">
        <v>#REF!</v>
      </c>
      <c r="B358" s="63">
        <v>157</v>
      </c>
      <c r="C358" s="63">
        <v>493606.136686999</v>
      </c>
      <c r="D358" s="63">
        <v>5180770.52403</v>
      </c>
      <c r="E358" s="63">
        <v>1</v>
      </c>
      <c r="F358" s="63" t="s">
        <v>15</v>
      </c>
      <c r="G358" s="63" t="s">
        <v>2088</v>
      </c>
      <c r="H358" s="60">
        <v>14</v>
      </c>
      <c r="I358" s="60">
        <v>7</v>
      </c>
      <c r="J358" s="60" t="s">
        <v>47</v>
      </c>
      <c r="K358" s="60" t="s">
        <v>39</v>
      </c>
      <c r="L358" s="60">
        <v>25</v>
      </c>
      <c r="M358" s="60">
        <v>43</v>
      </c>
      <c r="N358" s="60">
        <v>18</v>
      </c>
      <c r="O358" s="60">
        <v>18</v>
      </c>
      <c r="P358" s="60">
        <v>149</v>
      </c>
      <c r="Q358" s="60">
        <v>168</v>
      </c>
      <c r="R358" s="60">
        <v>137.81</v>
      </c>
      <c r="S358" s="62">
        <v>21.906973369131411</v>
      </c>
      <c r="T358" s="60">
        <v>1.35</v>
      </c>
      <c r="U358" s="61">
        <f t="shared" si="15"/>
        <v>103.05994700101319</v>
      </c>
      <c r="V358" s="62">
        <f t="shared" si="16"/>
        <v>1.3371829115984815</v>
      </c>
      <c r="W358" s="60">
        <v>14</v>
      </c>
      <c r="X358" s="60" t="s">
        <v>47</v>
      </c>
      <c r="Y358" s="60">
        <f t="shared" si="17"/>
        <v>0</v>
      </c>
      <c r="Z358" s="60">
        <v>6.32</v>
      </c>
      <c r="AA358" s="60">
        <v>40.299999999999997</v>
      </c>
      <c r="AB358" s="60"/>
    </row>
    <row r="359" spans="1:28" x14ac:dyDescent="0.3">
      <c r="B359" s="63"/>
      <c r="E359" s="63">
        <v>1</v>
      </c>
      <c r="F359" s="63" t="s">
        <v>15</v>
      </c>
      <c r="G359" s="63" t="s">
        <v>2089</v>
      </c>
      <c r="H359" s="60">
        <v>14</v>
      </c>
      <c r="I359" s="60">
        <v>7</v>
      </c>
      <c r="J359" s="60" t="s">
        <v>47</v>
      </c>
      <c r="K359" s="60" t="s">
        <v>20</v>
      </c>
      <c r="L359" s="60">
        <v>43</v>
      </c>
      <c r="M359" s="60">
        <v>89</v>
      </c>
      <c r="N359" s="60">
        <v>46</v>
      </c>
      <c r="O359" s="60">
        <v>46</v>
      </c>
      <c r="P359" s="74">
        <v>150151</v>
      </c>
      <c r="Q359" s="60">
        <v>489.73999999999995</v>
      </c>
      <c r="R359" s="60">
        <v>370.81</v>
      </c>
      <c r="S359" s="62">
        <v>32.073029314204028</v>
      </c>
      <c r="T359" s="60">
        <v>1.35</v>
      </c>
      <c r="U359" s="61">
        <f t="shared" si="15"/>
        <v>263.37542011370033</v>
      </c>
      <c r="V359" s="62">
        <f t="shared" si="16"/>
        <v>1.4079142231265154</v>
      </c>
      <c r="W359" s="60">
        <v>14</v>
      </c>
      <c r="X359" s="60" t="s">
        <v>47</v>
      </c>
      <c r="Y359" s="60">
        <f t="shared" si="17"/>
        <v>0</v>
      </c>
      <c r="Z359" s="60">
        <v>7.05</v>
      </c>
      <c r="AA359" s="60">
        <v>-1.9</v>
      </c>
      <c r="AB359" s="60"/>
    </row>
    <row r="360" spans="1:28" x14ac:dyDescent="0.3">
      <c r="A360" s="1" t="e">
        <v>#REF!</v>
      </c>
      <c r="B360" s="63">
        <v>157</v>
      </c>
      <c r="C360" s="63">
        <v>493606.136686999</v>
      </c>
      <c r="D360" s="63">
        <v>5180770.52403</v>
      </c>
      <c r="E360" s="63">
        <v>1</v>
      </c>
      <c r="F360" s="63" t="s">
        <v>15</v>
      </c>
      <c r="G360" s="63" t="s">
        <v>2090</v>
      </c>
      <c r="H360" s="60">
        <v>14</v>
      </c>
      <c r="I360" s="60">
        <v>7</v>
      </c>
      <c r="J360" s="60" t="s">
        <v>47</v>
      </c>
      <c r="K360" s="60" t="s">
        <v>21</v>
      </c>
      <c r="L360" s="60">
        <v>89</v>
      </c>
      <c r="M360" s="60">
        <v>106</v>
      </c>
      <c r="N360" s="60">
        <v>17</v>
      </c>
      <c r="O360" s="60">
        <v>17</v>
      </c>
      <c r="P360" s="60">
        <v>152</v>
      </c>
      <c r="Q360" s="60">
        <v>188.92</v>
      </c>
      <c r="R360" s="60">
        <v>148.69999999999999</v>
      </c>
      <c r="S360" s="62">
        <v>27.047747141896437</v>
      </c>
      <c r="T360" s="60">
        <v>1.35</v>
      </c>
      <c r="U360" s="61">
        <f t="shared" si="15"/>
        <v>97.334394389845784</v>
      </c>
      <c r="V360" s="62">
        <f t="shared" si="16"/>
        <v>1.5277230719125203</v>
      </c>
      <c r="W360" s="60">
        <v>14</v>
      </c>
      <c r="X360" s="60" t="s">
        <v>47</v>
      </c>
      <c r="Y360" s="60">
        <f t="shared" si="17"/>
        <v>0</v>
      </c>
      <c r="Z360" s="60">
        <v>7.53</v>
      </c>
      <c r="AA360" s="60">
        <v>-27.2</v>
      </c>
      <c r="AB360" s="60"/>
    </row>
    <row r="361" spans="1:28" x14ac:dyDescent="0.3">
      <c r="A361" s="1" t="e">
        <v>#REF!</v>
      </c>
      <c r="B361" s="63">
        <v>183</v>
      </c>
      <c r="C361" s="63">
        <v>493623.269814</v>
      </c>
      <c r="D361" s="63">
        <v>5180802.28675</v>
      </c>
      <c r="E361" s="63">
        <v>1</v>
      </c>
      <c r="F361" s="63" t="s">
        <v>15</v>
      </c>
      <c r="G361" s="63" t="s">
        <v>2091</v>
      </c>
      <c r="H361" s="60">
        <v>14</v>
      </c>
      <c r="I361" s="60">
        <v>8</v>
      </c>
      <c r="J361" s="60" t="s">
        <v>48</v>
      </c>
      <c r="K361" s="60" t="s">
        <v>16</v>
      </c>
      <c r="L361" s="60">
        <v>0</v>
      </c>
      <c r="M361" s="60">
        <v>19</v>
      </c>
      <c r="N361" s="60">
        <v>19</v>
      </c>
      <c r="O361" s="60">
        <v>19</v>
      </c>
      <c r="P361" s="60">
        <v>172</v>
      </c>
      <c r="Q361" s="60">
        <v>165.82</v>
      </c>
      <c r="R361" s="60">
        <v>138.6</v>
      </c>
      <c r="S361" s="62">
        <v>19.639249639249641</v>
      </c>
      <c r="T361" s="60">
        <v>1.35</v>
      </c>
      <c r="U361" s="61">
        <f t="shared" si="15"/>
        <v>108.78549961218057</v>
      </c>
      <c r="V361" s="62">
        <f t="shared" si="16"/>
        <v>1.2740668608785901</v>
      </c>
      <c r="W361" s="60">
        <v>14</v>
      </c>
      <c r="X361" s="60" t="s">
        <v>48</v>
      </c>
      <c r="Y361" s="60">
        <f t="shared" si="17"/>
        <v>0</v>
      </c>
      <c r="Z361" s="60">
        <v>4.78</v>
      </c>
      <c r="AA361" s="60">
        <v>129.19999999999999</v>
      </c>
      <c r="AB361" s="60"/>
    </row>
    <row r="362" spans="1:28" x14ac:dyDescent="0.3">
      <c r="A362" s="1" t="e">
        <v>#REF!</v>
      </c>
      <c r="B362" s="63">
        <v>183</v>
      </c>
      <c r="C362" s="63">
        <v>493623.269814</v>
      </c>
      <c r="D362" s="63">
        <v>5180802.28675</v>
      </c>
      <c r="E362" s="63">
        <v>1</v>
      </c>
      <c r="F362" s="63" t="s">
        <v>15</v>
      </c>
      <c r="G362" s="63" t="s">
        <v>2092</v>
      </c>
      <c r="H362" s="60">
        <v>14</v>
      </c>
      <c r="I362" s="60">
        <v>8</v>
      </c>
      <c r="J362" s="60" t="s">
        <v>48</v>
      </c>
      <c r="K362" s="60" t="s">
        <v>17</v>
      </c>
      <c r="L362" s="60">
        <v>19</v>
      </c>
      <c r="M362" s="60">
        <v>43</v>
      </c>
      <c r="N362" s="60">
        <v>24</v>
      </c>
      <c r="O362" s="60">
        <v>24</v>
      </c>
      <c r="P362" s="60">
        <v>173</v>
      </c>
      <c r="Q362" s="60">
        <v>217.79999999999998</v>
      </c>
      <c r="R362" s="60">
        <v>172.33</v>
      </c>
      <c r="S362" s="62">
        <v>26.385423315731426</v>
      </c>
      <c r="T362" s="60">
        <v>1.35</v>
      </c>
      <c r="U362" s="61">
        <f t="shared" si="15"/>
        <v>137.41326266801758</v>
      </c>
      <c r="V362" s="62">
        <f t="shared" si="16"/>
        <v>1.2541001985837366</v>
      </c>
      <c r="W362" s="60">
        <v>14</v>
      </c>
      <c r="X362" s="60" t="s">
        <v>48</v>
      </c>
      <c r="Y362" s="60">
        <f t="shared" si="17"/>
        <v>0</v>
      </c>
      <c r="Z362" s="60">
        <v>5.65</v>
      </c>
      <c r="AA362" s="60">
        <v>78.2</v>
      </c>
      <c r="AB362" s="60"/>
    </row>
    <row r="363" spans="1:28" x14ac:dyDescent="0.3">
      <c r="B363" s="63"/>
      <c r="E363" s="63">
        <v>1</v>
      </c>
      <c r="F363" s="63" t="s">
        <v>15</v>
      </c>
      <c r="G363" s="63" t="s">
        <v>2093</v>
      </c>
      <c r="H363" s="60">
        <v>14</v>
      </c>
      <c r="I363" s="60">
        <v>8</v>
      </c>
      <c r="J363" s="60" t="s">
        <v>48</v>
      </c>
      <c r="K363" s="60" t="s">
        <v>59</v>
      </c>
      <c r="L363" s="60">
        <v>43</v>
      </c>
      <c r="M363" s="60">
        <v>89</v>
      </c>
      <c r="N363" s="60">
        <v>46</v>
      </c>
      <c r="O363" s="60">
        <v>46</v>
      </c>
      <c r="P363" s="74">
        <v>174175</v>
      </c>
      <c r="Q363" s="60">
        <v>456.36</v>
      </c>
      <c r="R363" s="60">
        <v>345.81</v>
      </c>
      <c r="S363" s="62">
        <v>31.968421965819381</v>
      </c>
      <c r="T363" s="60">
        <v>1.35</v>
      </c>
      <c r="U363" s="61">
        <f t="shared" si="15"/>
        <v>263.37542011370033</v>
      </c>
      <c r="V363" s="62">
        <f t="shared" si="16"/>
        <v>1.3129926849313132</v>
      </c>
      <c r="W363" s="60">
        <v>14</v>
      </c>
      <c r="X363" s="60" t="s">
        <v>48</v>
      </c>
      <c r="Y363" s="60">
        <f t="shared" si="17"/>
        <v>0</v>
      </c>
      <c r="Z363" s="60">
        <v>6.16</v>
      </c>
      <c r="AA363" s="60">
        <v>48.2</v>
      </c>
      <c r="AB363" s="60"/>
    </row>
    <row r="364" spans="1:28" x14ac:dyDescent="0.3">
      <c r="A364" s="1" t="e">
        <v>#REF!</v>
      </c>
      <c r="B364" s="63">
        <v>183</v>
      </c>
      <c r="C364" s="63">
        <v>493623.269814</v>
      </c>
      <c r="D364" s="63">
        <v>5180802.28675</v>
      </c>
      <c r="E364" s="63">
        <v>1</v>
      </c>
      <c r="F364" s="63" t="s">
        <v>15</v>
      </c>
      <c r="G364" s="63" t="s">
        <v>2094</v>
      </c>
      <c r="H364" s="60">
        <v>14</v>
      </c>
      <c r="I364" s="60">
        <v>8</v>
      </c>
      <c r="J364" s="60" t="s">
        <v>48</v>
      </c>
      <c r="K364" s="60" t="s">
        <v>38</v>
      </c>
      <c r="L364" s="60">
        <v>89</v>
      </c>
      <c r="M364" s="60">
        <v>122</v>
      </c>
      <c r="N364" s="60">
        <v>33</v>
      </c>
      <c r="O364" s="60">
        <v>33</v>
      </c>
      <c r="P364" s="60">
        <v>176</v>
      </c>
      <c r="Q364" s="60">
        <v>368.47</v>
      </c>
      <c r="R364" s="60">
        <v>289.44</v>
      </c>
      <c r="S364" s="62">
        <v>27.304449972360427</v>
      </c>
      <c r="T364" s="60">
        <v>1.35</v>
      </c>
      <c r="U364" s="61">
        <f t="shared" si="15"/>
        <v>188.94323616852415</v>
      </c>
      <c r="V364" s="62">
        <f t="shared" si="16"/>
        <v>1.5318886553940452</v>
      </c>
      <c r="W364" s="60">
        <v>14</v>
      </c>
      <c r="X364" s="60" t="s">
        <v>48</v>
      </c>
      <c r="Y364" s="60">
        <f t="shared" si="17"/>
        <v>0</v>
      </c>
      <c r="Z364" s="60">
        <v>6.53</v>
      </c>
      <c r="AA364" s="60">
        <v>27.8</v>
      </c>
      <c r="AB364" s="60"/>
    </row>
    <row r="365" spans="1:28" x14ac:dyDescent="0.3">
      <c r="A365" s="1" t="e">
        <v>#REF!</v>
      </c>
      <c r="B365" s="63">
        <v>207</v>
      </c>
      <c r="C365" s="63">
        <v>493606.513420998</v>
      </c>
      <c r="D365" s="63">
        <v>5180835.6831999803</v>
      </c>
      <c r="E365" s="63">
        <v>6</v>
      </c>
      <c r="F365" s="63" t="s">
        <v>17</v>
      </c>
      <c r="G365" s="63" t="s">
        <v>2095</v>
      </c>
      <c r="H365" s="60">
        <v>14</v>
      </c>
      <c r="I365" s="60">
        <v>9</v>
      </c>
      <c r="J365" s="60" t="s">
        <v>55</v>
      </c>
      <c r="K365" s="60" t="s">
        <v>16</v>
      </c>
      <c r="L365" s="60">
        <v>0</v>
      </c>
      <c r="M365" s="60">
        <v>12</v>
      </c>
      <c r="N365" s="60">
        <v>12</v>
      </c>
      <c r="O365" s="60">
        <v>12</v>
      </c>
      <c r="P365" s="60">
        <v>214</v>
      </c>
      <c r="Q365" s="60">
        <v>102.97000000000001</v>
      </c>
      <c r="R365" s="60">
        <v>91.51</v>
      </c>
      <c r="S365" s="62">
        <v>12.523221505846363</v>
      </c>
      <c r="T365" s="60">
        <v>1.35</v>
      </c>
      <c r="U365" s="61">
        <f t="shared" si="15"/>
        <v>68.70663133400879</v>
      </c>
      <c r="V365" s="62">
        <f t="shared" si="16"/>
        <v>1.331894727237251</v>
      </c>
      <c r="W365" s="60">
        <v>14</v>
      </c>
      <c r="X365" s="60" t="s">
        <v>55</v>
      </c>
      <c r="Y365" s="60">
        <f t="shared" si="17"/>
        <v>0</v>
      </c>
      <c r="Z365" s="60">
        <v>4.22</v>
      </c>
      <c r="AA365" s="60">
        <v>162.80000000000001</v>
      </c>
      <c r="AB365" s="60"/>
    </row>
    <row r="366" spans="1:28" s="66" customFormat="1" ht="21" customHeight="1" x14ac:dyDescent="0.3">
      <c r="A366" s="1" t="e">
        <v>#REF!</v>
      </c>
      <c r="B366" s="63">
        <v>207</v>
      </c>
      <c r="C366" s="63">
        <v>493606.513420998</v>
      </c>
      <c r="D366" s="63">
        <v>5180835.6831999803</v>
      </c>
      <c r="E366" s="63">
        <v>6</v>
      </c>
      <c r="F366" s="63" t="s">
        <v>17</v>
      </c>
      <c r="G366" s="63" t="s">
        <v>2096</v>
      </c>
      <c r="H366" s="60">
        <v>14</v>
      </c>
      <c r="I366" s="60">
        <v>9</v>
      </c>
      <c r="J366" s="60" t="s">
        <v>55</v>
      </c>
      <c r="K366" s="60" t="s">
        <v>17</v>
      </c>
      <c r="L366" s="60">
        <v>12</v>
      </c>
      <c r="M366" s="60">
        <v>46</v>
      </c>
      <c r="N366" s="60">
        <v>34</v>
      </c>
      <c r="O366" s="60">
        <v>34</v>
      </c>
      <c r="P366" s="60">
        <v>215</v>
      </c>
      <c r="Q366" s="60">
        <v>294.60000000000002</v>
      </c>
      <c r="R366" s="60">
        <v>254.25</v>
      </c>
      <c r="S366" s="62">
        <v>15.870206489675526</v>
      </c>
      <c r="T366" s="60">
        <v>1.35</v>
      </c>
      <c r="U366" s="61">
        <f t="shared" si="15"/>
        <v>194.66878877969157</v>
      </c>
      <c r="V366" s="62">
        <f t="shared" si="16"/>
        <v>1.3060645293670421</v>
      </c>
      <c r="W366" s="60">
        <v>14</v>
      </c>
      <c r="X366" s="60" t="s">
        <v>55</v>
      </c>
      <c r="Y366" s="60">
        <f t="shared" si="17"/>
        <v>0</v>
      </c>
      <c r="Z366" s="60">
        <v>5.6</v>
      </c>
      <c r="AA366" s="60">
        <v>83.5</v>
      </c>
      <c r="AB366" s="60"/>
    </row>
    <row r="367" spans="1:28" s="66" customFormat="1" ht="21" customHeight="1" x14ac:dyDescent="0.3">
      <c r="A367" s="1" t="e">
        <v>#REF!</v>
      </c>
      <c r="B367" s="63">
        <v>207</v>
      </c>
      <c r="C367" s="63">
        <v>493606.513420998</v>
      </c>
      <c r="D367" s="63">
        <v>5180835.6831999803</v>
      </c>
      <c r="E367" s="63">
        <v>6</v>
      </c>
      <c r="F367" s="63" t="s">
        <v>17</v>
      </c>
      <c r="G367" s="63" t="s">
        <v>2097</v>
      </c>
      <c r="H367" s="60">
        <v>14</v>
      </c>
      <c r="I367" s="60">
        <v>9</v>
      </c>
      <c r="J367" s="60" t="s">
        <v>55</v>
      </c>
      <c r="K367" s="60" t="s">
        <v>30</v>
      </c>
      <c r="L367" s="60">
        <v>46</v>
      </c>
      <c r="M367" s="60">
        <v>70</v>
      </c>
      <c r="N367" s="60">
        <v>24</v>
      </c>
      <c r="O367" s="60">
        <v>24</v>
      </c>
      <c r="P367" s="60">
        <v>216</v>
      </c>
      <c r="Q367" s="60">
        <v>189.14</v>
      </c>
      <c r="R367" s="60">
        <v>153.18</v>
      </c>
      <c r="S367" s="62">
        <v>23.475649562606073</v>
      </c>
      <c r="T367" s="60">
        <v>1.35</v>
      </c>
      <c r="U367" s="61">
        <f t="shared" si="15"/>
        <v>137.41326266801758</v>
      </c>
      <c r="V367" s="62">
        <f t="shared" si="16"/>
        <v>1.1147395602568142</v>
      </c>
      <c r="W367" s="60">
        <v>14</v>
      </c>
      <c r="X367" s="60" t="s">
        <v>55</v>
      </c>
      <c r="Y367" s="60">
        <f t="shared" si="17"/>
        <v>0</v>
      </c>
      <c r="Z367" s="60">
        <v>6.11</v>
      </c>
      <c r="AA367" s="60">
        <v>53.5</v>
      </c>
      <c r="AB367" s="60"/>
    </row>
    <row r="368" spans="1:28" s="66" customFormat="1" ht="21" customHeight="1" x14ac:dyDescent="0.3">
      <c r="A368" s="1" t="e">
        <v>#REF!</v>
      </c>
      <c r="B368" s="63">
        <v>207</v>
      </c>
      <c r="C368" s="63">
        <v>493606.513420998</v>
      </c>
      <c r="D368" s="63">
        <v>5180835.6831999803</v>
      </c>
      <c r="E368" s="63">
        <v>6</v>
      </c>
      <c r="F368" s="63" t="s">
        <v>17</v>
      </c>
      <c r="G368" s="63" t="s">
        <v>2098</v>
      </c>
      <c r="H368" s="60">
        <v>14</v>
      </c>
      <c r="I368" s="60">
        <v>9</v>
      </c>
      <c r="J368" s="60" t="s">
        <v>55</v>
      </c>
      <c r="K368" s="60" t="s">
        <v>36</v>
      </c>
      <c r="L368" s="60">
        <v>70</v>
      </c>
      <c r="M368" s="60">
        <v>93</v>
      </c>
      <c r="N368" s="60">
        <v>23</v>
      </c>
      <c r="O368" s="60">
        <v>23</v>
      </c>
      <c r="P368" s="60">
        <v>217</v>
      </c>
      <c r="Q368" s="60">
        <v>207.51999999999998</v>
      </c>
      <c r="R368" s="60">
        <v>157.33999999999997</v>
      </c>
      <c r="S368" s="62">
        <v>31.892716410321604</v>
      </c>
      <c r="T368" s="60">
        <v>1.35</v>
      </c>
      <c r="U368" s="61">
        <f t="shared" si="15"/>
        <v>131.68771005685016</v>
      </c>
      <c r="V368" s="62">
        <f t="shared" si="16"/>
        <v>1.1947963855706474</v>
      </c>
      <c r="W368" s="60">
        <v>14</v>
      </c>
      <c r="X368" s="60" t="s">
        <v>55</v>
      </c>
      <c r="Y368" s="60">
        <f t="shared" si="17"/>
        <v>0</v>
      </c>
      <c r="Z368" s="60">
        <v>6.08</v>
      </c>
      <c r="AA368" s="60">
        <v>55.2</v>
      </c>
      <c r="AB368" s="60"/>
    </row>
    <row r="369" spans="1:28" s="66" customFormat="1" ht="21" customHeight="1" x14ac:dyDescent="0.3">
      <c r="A369" s="1"/>
      <c r="B369" s="63"/>
      <c r="C369" s="63"/>
      <c r="D369" s="63"/>
      <c r="E369" s="63">
        <v>6</v>
      </c>
      <c r="F369" s="63" t="s">
        <v>17</v>
      </c>
      <c r="G369" s="63" t="s">
        <v>2099</v>
      </c>
      <c r="H369" s="60">
        <v>14</v>
      </c>
      <c r="I369" s="60">
        <v>9</v>
      </c>
      <c r="J369" s="60" t="s">
        <v>55</v>
      </c>
      <c r="K369" s="60" t="s">
        <v>37</v>
      </c>
      <c r="L369" s="60">
        <v>93</v>
      </c>
      <c r="M369" s="60">
        <v>135</v>
      </c>
      <c r="N369" s="60">
        <v>42</v>
      </c>
      <c r="O369" s="60">
        <v>42</v>
      </c>
      <c r="P369" s="74">
        <v>218219</v>
      </c>
      <c r="Q369" s="60">
        <v>469.51</v>
      </c>
      <c r="R369" s="60">
        <v>379.59</v>
      </c>
      <c r="S369" s="62">
        <v>23.688716773360738</v>
      </c>
      <c r="T369" s="60">
        <v>1.35</v>
      </c>
      <c r="U369" s="61">
        <f t="shared" si="15"/>
        <v>240.47320966903075</v>
      </c>
      <c r="V369" s="62">
        <f t="shared" si="16"/>
        <v>1.5785126356588293</v>
      </c>
      <c r="W369" s="60">
        <v>14</v>
      </c>
      <c r="X369" s="60" t="s">
        <v>55</v>
      </c>
      <c r="Y369" s="60">
        <f t="shared" si="17"/>
        <v>0</v>
      </c>
      <c r="Z369" s="60">
        <v>6.36</v>
      </c>
      <c r="AA369" s="60">
        <v>39.200000000000003</v>
      </c>
      <c r="AB369" s="60"/>
    </row>
    <row r="370" spans="1:28" x14ac:dyDescent="0.3">
      <c r="A370" s="76" t="e">
        <v>#REF!</v>
      </c>
      <c r="B370" s="71">
        <v>207</v>
      </c>
      <c r="C370" s="71">
        <v>493606.513420998</v>
      </c>
      <c r="D370" s="71">
        <v>5180835.6831999803</v>
      </c>
      <c r="E370" s="71">
        <v>6</v>
      </c>
      <c r="F370" s="71" t="s">
        <v>17</v>
      </c>
      <c r="G370" s="71" t="s">
        <v>2100</v>
      </c>
      <c r="H370" s="77">
        <v>14</v>
      </c>
      <c r="I370" s="77">
        <v>9</v>
      </c>
      <c r="J370" s="77" t="s">
        <v>55</v>
      </c>
      <c r="K370" s="77" t="s">
        <v>38</v>
      </c>
      <c r="L370" s="77">
        <v>135</v>
      </c>
      <c r="M370" s="77">
        <v>153</v>
      </c>
      <c r="N370" s="77">
        <v>18</v>
      </c>
      <c r="O370" s="77">
        <v>18</v>
      </c>
      <c r="P370" s="77">
        <v>220</v>
      </c>
      <c r="Q370" s="77">
        <v>137.56</v>
      </c>
      <c r="R370" s="77">
        <v>114.46</v>
      </c>
      <c r="S370" s="78">
        <v>20.181722872619265</v>
      </c>
      <c r="T370" s="77">
        <v>1.35</v>
      </c>
      <c r="U370" s="79">
        <f t="shared" si="15"/>
        <v>103.05994700101319</v>
      </c>
      <c r="V370" s="78">
        <f t="shared" si="16"/>
        <v>1.1106157467641113</v>
      </c>
      <c r="W370" s="60">
        <v>14</v>
      </c>
      <c r="X370" s="60" t="s">
        <v>55</v>
      </c>
      <c r="Y370" s="60">
        <f t="shared" si="17"/>
        <v>0</v>
      </c>
      <c r="Z370" s="60">
        <v>6.43</v>
      </c>
      <c r="AA370" s="60">
        <v>36.1</v>
      </c>
      <c r="AB370" s="60"/>
    </row>
    <row r="371" spans="1:28" x14ac:dyDescent="0.3">
      <c r="A371" s="1" t="e">
        <v>#REF!</v>
      </c>
      <c r="B371" s="63">
        <v>277</v>
      </c>
      <c r="C371" s="63">
        <v>493626.07658499799</v>
      </c>
      <c r="D371" s="63">
        <v>5180929.4075999903</v>
      </c>
      <c r="E371" s="63">
        <v>5</v>
      </c>
      <c r="F371" s="63" t="s">
        <v>17</v>
      </c>
      <c r="G371" s="63" t="s">
        <v>2101</v>
      </c>
      <c r="H371" s="60">
        <v>14</v>
      </c>
      <c r="I371" s="60">
        <v>12</v>
      </c>
      <c r="J371" s="60" t="s">
        <v>66</v>
      </c>
      <c r="K371" s="60" t="s">
        <v>16</v>
      </c>
      <c r="L371" s="60">
        <v>0</v>
      </c>
      <c r="M371" s="60">
        <v>16</v>
      </c>
      <c r="N371" s="60">
        <v>16</v>
      </c>
      <c r="O371" s="60">
        <v>16</v>
      </c>
      <c r="P371" s="60">
        <v>287</v>
      </c>
      <c r="Q371" s="60">
        <v>141.88</v>
      </c>
      <c r="R371" s="60">
        <v>125.04</v>
      </c>
      <c r="S371" s="62">
        <v>13.467690339091481</v>
      </c>
      <c r="T371" s="60">
        <v>1.35</v>
      </c>
      <c r="U371" s="61">
        <f t="shared" si="15"/>
        <v>91.608841778678382</v>
      </c>
      <c r="V371" s="62">
        <f t="shared" si="16"/>
        <v>1.3649337506317278</v>
      </c>
      <c r="W371" s="60">
        <v>14</v>
      </c>
      <c r="X371" s="60" t="s">
        <v>66</v>
      </c>
      <c r="Y371" s="60">
        <f t="shared" si="17"/>
        <v>0</v>
      </c>
      <c r="Z371" s="60">
        <v>4.34</v>
      </c>
      <c r="AA371" s="60">
        <v>155.9</v>
      </c>
      <c r="AB371" s="60"/>
    </row>
    <row r="372" spans="1:28" x14ac:dyDescent="0.3">
      <c r="A372" s="1" t="e">
        <v>#REF!</v>
      </c>
      <c r="B372" s="63">
        <v>277</v>
      </c>
      <c r="C372" s="63">
        <v>493626.07658499799</v>
      </c>
      <c r="D372" s="63">
        <v>5180929.4075999903</v>
      </c>
      <c r="E372" s="63">
        <v>5</v>
      </c>
      <c r="F372" s="63" t="s">
        <v>17</v>
      </c>
      <c r="G372" s="63" t="s">
        <v>2102</v>
      </c>
      <c r="H372" s="60">
        <v>14</v>
      </c>
      <c r="I372" s="60">
        <v>12</v>
      </c>
      <c r="J372" s="60" t="s">
        <v>66</v>
      </c>
      <c r="K372" s="60" t="s">
        <v>30</v>
      </c>
      <c r="L372" s="60">
        <v>16</v>
      </c>
      <c r="M372" s="60">
        <v>42</v>
      </c>
      <c r="N372" s="60">
        <v>26</v>
      </c>
      <c r="O372" s="60">
        <v>26</v>
      </c>
      <c r="P372" s="60">
        <v>288</v>
      </c>
      <c r="Q372" s="60">
        <v>248.93</v>
      </c>
      <c r="R372" s="60">
        <v>211.39</v>
      </c>
      <c r="S372" s="62">
        <v>17.758645158238338</v>
      </c>
      <c r="T372" s="60">
        <v>1.35</v>
      </c>
      <c r="U372" s="61">
        <f t="shared" si="15"/>
        <v>148.86436789035238</v>
      </c>
      <c r="V372" s="62">
        <f t="shared" si="16"/>
        <v>1.4200174494120816</v>
      </c>
      <c r="W372" s="60">
        <v>14</v>
      </c>
      <c r="X372" s="60" t="s">
        <v>66</v>
      </c>
      <c r="Y372" s="60">
        <f t="shared" si="17"/>
        <v>0</v>
      </c>
      <c r="Z372" s="60">
        <v>6.38</v>
      </c>
      <c r="AA372" s="60">
        <v>38.1</v>
      </c>
      <c r="AB372" s="60"/>
    </row>
    <row r="373" spans="1:28" x14ac:dyDescent="0.3">
      <c r="B373" s="63"/>
      <c r="E373" s="63">
        <v>5</v>
      </c>
      <c r="F373" s="63" t="s">
        <v>17</v>
      </c>
      <c r="G373" s="63" t="s">
        <v>2103</v>
      </c>
      <c r="H373" s="60">
        <v>14</v>
      </c>
      <c r="I373" s="60">
        <v>12</v>
      </c>
      <c r="J373" s="60" t="s">
        <v>66</v>
      </c>
      <c r="K373" s="60" t="s">
        <v>18</v>
      </c>
      <c r="L373" s="60">
        <v>42</v>
      </c>
      <c r="M373" s="60">
        <v>89</v>
      </c>
      <c r="N373" s="60">
        <v>47</v>
      </c>
      <c r="O373" s="60">
        <v>31</v>
      </c>
      <c r="P373" s="74">
        <v>289290</v>
      </c>
      <c r="Q373" s="60">
        <v>293.11</v>
      </c>
      <c r="R373" s="60">
        <v>239.42000000000002</v>
      </c>
      <c r="S373" s="62">
        <v>22.425027148943279</v>
      </c>
      <c r="T373" s="60">
        <v>1.35</v>
      </c>
      <c r="U373" s="61">
        <f t="shared" si="15"/>
        <v>177.49213094618938</v>
      </c>
      <c r="V373" s="62">
        <f t="shared" si="16"/>
        <v>1.3489048710141716</v>
      </c>
      <c r="W373" s="60">
        <v>14</v>
      </c>
      <c r="X373" s="60" t="s">
        <v>66</v>
      </c>
      <c r="Y373" s="60">
        <f t="shared" si="17"/>
        <v>0</v>
      </c>
      <c r="Z373" s="60">
        <v>8.18</v>
      </c>
      <c r="AA373" s="60">
        <v>-57.5</v>
      </c>
      <c r="AB373" s="60"/>
    </row>
    <row r="374" spans="1:28" x14ac:dyDescent="0.3">
      <c r="A374" s="1" t="e">
        <v>#REF!</v>
      </c>
      <c r="B374" s="63">
        <v>277</v>
      </c>
      <c r="C374" s="63">
        <v>493626.07658499799</v>
      </c>
      <c r="D374" s="63">
        <v>5180929.4075999903</v>
      </c>
      <c r="E374" s="63">
        <v>5</v>
      </c>
      <c r="F374" s="63" t="s">
        <v>17</v>
      </c>
      <c r="G374" s="63" t="s">
        <v>2104</v>
      </c>
      <c r="H374" s="60">
        <v>14</v>
      </c>
      <c r="I374" s="60">
        <v>12</v>
      </c>
      <c r="J374" s="60" t="s">
        <v>66</v>
      </c>
      <c r="K374" s="60" t="s">
        <v>76</v>
      </c>
      <c r="L374" s="60">
        <v>89</v>
      </c>
      <c r="M374" s="60">
        <v>128</v>
      </c>
      <c r="N374" s="60">
        <v>39</v>
      </c>
      <c r="O374" s="60">
        <v>19</v>
      </c>
      <c r="P374" s="60">
        <v>291</v>
      </c>
      <c r="Q374" s="60">
        <v>197.46</v>
      </c>
      <c r="R374" s="60">
        <v>155.78</v>
      </c>
      <c r="S374" s="62">
        <v>26.755681088714862</v>
      </c>
      <c r="T374" s="60">
        <v>1.35</v>
      </c>
      <c r="U374" s="61">
        <f t="shared" si="15"/>
        <v>108.78549961218057</v>
      </c>
      <c r="V374" s="62">
        <f t="shared" si="16"/>
        <v>1.4319923202573361</v>
      </c>
      <c r="W374" s="60">
        <v>14</v>
      </c>
      <c r="X374" s="60" t="s">
        <v>66</v>
      </c>
      <c r="Y374" s="60">
        <f t="shared" si="17"/>
        <v>0</v>
      </c>
      <c r="Z374" s="60">
        <v>8.6199999999999992</v>
      </c>
      <c r="AA374" s="60">
        <v>-79.599999999999994</v>
      </c>
      <c r="AB374" s="60"/>
    </row>
    <row r="375" spans="1:28" x14ac:dyDescent="0.3">
      <c r="A375" s="1" t="e">
        <v>#REF!</v>
      </c>
      <c r="B375" s="63">
        <v>277</v>
      </c>
      <c r="C375" s="63">
        <v>493626.07658499799</v>
      </c>
      <c r="D375" s="63">
        <v>5180929.4075999903</v>
      </c>
      <c r="E375" s="63">
        <v>5</v>
      </c>
      <c r="F375" s="63" t="s">
        <v>17</v>
      </c>
      <c r="G375" s="63" t="s">
        <v>2105</v>
      </c>
      <c r="H375" s="60">
        <v>14</v>
      </c>
      <c r="I375" s="60">
        <v>12</v>
      </c>
      <c r="J375" s="60" t="s">
        <v>66</v>
      </c>
      <c r="K375" s="60" t="s">
        <v>38</v>
      </c>
      <c r="L375" s="60">
        <v>128</v>
      </c>
      <c r="M375" s="60">
        <v>153</v>
      </c>
      <c r="N375" s="60">
        <v>25</v>
      </c>
      <c r="O375" s="60">
        <v>17</v>
      </c>
      <c r="P375" s="60">
        <v>292</v>
      </c>
      <c r="Q375" s="60">
        <v>171.29999999999998</v>
      </c>
      <c r="R375" s="60">
        <v>129.54</v>
      </c>
      <c r="S375" s="62">
        <v>32.237146827234824</v>
      </c>
      <c r="T375" s="60">
        <v>1.35</v>
      </c>
      <c r="U375" s="61">
        <f t="shared" si="15"/>
        <v>97.334394389845784</v>
      </c>
      <c r="V375" s="62">
        <f t="shared" si="16"/>
        <v>1.3308759027272892</v>
      </c>
      <c r="W375" s="60">
        <v>14</v>
      </c>
      <c r="X375" s="60" t="s">
        <v>66</v>
      </c>
      <c r="Y375" s="60">
        <f t="shared" si="17"/>
        <v>0</v>
      </c>
      <c r="Z375" s="60">
        <v>8.61</v>
      </c>
      <c r="AA375" s="60">
        <v>-79.400000000000006</v>
      </c>
      <c r="AB375" s="60"/>
    </row>
    <row r="376" spans="1:28" x14ac:dyDescent="0.3">
      <c r="A376" s="1" t="e">
        <v>#REF!</v>
      </c>
      <c r="B376" s="63">
        <v>302</v>
      </c>
      <c r="C376" s="63">
        <v>493631.431901998</v>
      </c>
      <c r="D376" s="63">
        <v>5180959.5847699903</v>
      </c>
      <c r="E376" s="63">
        <v>5</v>
      </c>
      <c r="F376" s="63" t="s">
        <v>17</v>
      </c>
      <c r="G376" s="63" t="s">
        <v>2106</v>
      </c>
      <c r="H376" s="60">
        <v>14</v>
      </c>
      <c r="I376" s="60">
        <v>13</v>
      </c>
      <c r="J376" s="60" t="s">
        <v>67</v>
      </c>
      <c r="K376" s="60" t="s">
        <v>16</v>
      </c>
      <c r="L376" s="60">
        <v>0</v>
      </c>
      <c r="M376" s="60">
        <v>15</v>
      </c>
      <c r="N376" s="60">
        <v>15</v>
      </c>
      <c r="O376" s="60">
        <v>15</v>
      </c>
      <c r="P376" s="60">
        <v>306</v>
      </c>
      <c r="Q376" s="60">
        <v>131.55000000000001</v>
      </c>
      <c r="R376" s="60">
        <v>116.15</v>
      </c>
      <c r="S376" s="62">
        <v>13.258717176065439</v>
      </c>
      <c r="T376" s="60">
        <v>1.35</v>
      </c>
      <c r="U376" s="61">
        <f t="shared" si="15"/>
        <v>85.883289167510981</v>
      </c>
      <c r="V376" s="62">
        <f t="shared" si="16"/>
        <v>1.3524167637950539</v>
      </c>
      <c r="W376" s="60">
        <v>14</v>
      </c>
      <c r="X376" s="60" t="s">
        <v>67</v>
      </c>
      <c r="Y376" s="60">
        <f t="shared" si="17"/>
        <v>0</v>
      </c>
      <c r="Z376" s="60">
        <v>4.72</v>
      </c>
      <c r="AA376" s="60">
        <v>134.19999999999999</v>
      </c>
      <c r="AB376" s="60"/>
    </row>
    <row r="377" spans="1:28" x14ac:dyDescent="0.3">
      <c r="A377" s="1" t="e">
        <v>#REF!</v>
      </c>
      <c r="B377" s="63">
        <v>302</v>
      </c>
      <c r="C377" s="63">
        <v>493631.431901998</v>
      </c>
      <c r="D377" s="63">
        <v>5180959.5847699903</v>
      </c>
      <c r="E377" s="63">
        <v>5</v>
      </c>
      <c r="F377" s="63" t="s">
        <v>17</v>
      </c>
      <c r="G377" s="63" t="s">
        <v>2107</v>
      </c>
      <c r="H377" s="60">
        <v>14</v>
      </c>
      <c r="I377" s="60">
        <v>13</v>
      </c>
      <c r="J377" s="60" t="s">
        <v>67</v>
      </c>
      <c r="K377" s="60" t="s">
        <v>17</v>
      </c>
      <c r="L377" s="60">
        <v>15</v>
      </c>
      <c r="M377" s="60">
        <v>37</v>
      </c>
      <c r="N377" s="60">
        <v>22</v>
      </c>
      <c r="O377" s="60">
        <v>22</v>
      </c>
      <c r="P377" s="60">
        <v>307</v>
      </c>
      <c r="Q377" s="60">
        <v>176.79000000000002</v>
      </c>
      <c r="R377" s="60">
        <v>151.55000000000001</v>
      </c>
      <c r="S377" s="62">
        <v>16.654569449026731</v>
      </c>
      <c r="T377" s="60">
        <v>1.35</v>
      </c>
      <c r="U377" s="61">
        <f t="shared" si="15"/>
        <v>125.96215744568278</v>
      </c>
      <c r="V377" s="62">
        <f t="shared" si="16"/>
        <v>1.2031391258549313</v>
      </c>
      <c r="W377" s="60">
        <v>14</v>
      </c>
      <c r="X377" s="60" t="s">
        <v>67</v>
      </c>
      <c r="Y377" s="60">
        <f t="shared" si="17"/>
        <v>0</v>
      </c>
      <c r="Z377" s="60">
        <v>5.7</v>
      </c>
      <c r="AA377" s="60">
        <v>77.400000000000006</v>
      </c>
      <c r="AB377" s="60"/>
    </row>
    <row r="378" spans="1:28" s="85" customFormat="1" ht="21" customHeight="1" x14ac:dyDescent="0.3">
      <c r="A378" s="84" t="e">
        <v>#REF!</v>
      </c>
      <c r="B378" s="85">
        <v>302</v>
      </c>
      <c r="C378" s="85">
        <v>493631.431901998</v>
      </c>
      <c r="D378" s="85">
        <v>5180959.5847699903</v>
      </c>
      <c r="E378" s="85">
        <v>5</v>
      </c>
      <c r="F378" s="85" t="s">
        <v>17</v>
      </c>
      <c r="G378" s="85" t="s">
        <v>2108</v>
      </c>
      <c r="H378" s="86">
        <v>14</v>
      </c>
      <c r="I378" s="86">
        <v>13</v>
      </c>
      <c r="J378" s="86" t="s">
        <v>67</v>
      </c>
      <c r="K378" s="86" t="s">
        <v>30</v>
      </c>
      <c r="L378" s="86">
        <v>37</v>
      </c>
      <c r="M378" s="86">
        <v>71</v>
      </c>
      <c r="N378" s="86">
        <v>34</v>
      </c>
      <c r="O378" s="86">
        <v>30</v>
      </c>
      <c r="P378" s="86">
        <v>308</v>
      </c>
      <c r="Q378" s="86">
        <v>273.62</v>
      </c>
      <c r="R378" s="86">
        <v>229.28999999999996</v>
      </c>
      <c r="S378" s="62">
        <v>19.33359501068518</v>
      </c>
      <c r="T378" s="60">
        <v>1.35</v>
      </c>
      <c r="U378" s="61">
        <f t="shared" si="15"/>
        <v>171.76657833502196</v>
      </c>
      <c r="V378" s="62">
        <f t="shared" si="16"/>
        <v>1.3348929822237101</v>
      </c>
      <c r="W378" s="60">
        <v>14</v>
      </c>
      <c r="X378" s="60" t="s">
        <v>67</v>
      </c>
      <c r="Y378" s="60">
        <f t="shared" si="17"/>
        <v>0</v>
      </c>
      <c r="Z378" s="60">
        <v>6.21</v>
      </c>
      <c r="AA378" s="60">
        <v>47.6</v>
      </c>
      <c r="AB378" s="60"/>
    </row>
    <row r="379" spans="1:28" x14ac:dyDescent="0.3">
      <c r="A379" s="1" t="e">
        <v>#REF!</v>
      </c>
      <c r="B379" s="63">
        <v>302</v>
      </c>
      <c r="C379" s="63">
        <v>493631.431901998</v>
      </c>
      <c r="D379" s="63">
        <v>5180959.5847699903</v>
      </c>
      <c r="E379" s="63">
        <v>5</v>
      </c>
      <c r="F379" s="63" t="s">
        <v>17</v>
      </c>
      <c r="G379" s="63" t="s">
        <v>2109</v>
      </c>
      <c r="H379" s="60">
        <v>14</v>
      </c>
      <c r="I379" s="60">
        <v>13</v>
      </c>
      <c r="J379" s="60" t="s">
        <v>67</v>
      </c>
      <c r="K379" s="60" t="s">
        <v>36</v>
      </c>
      <c r="L379" s="60">
        <v>71</v>
      </c>
      <c r="M379" s="60">
        <v>104</v>
      </c>
      <c r="N379" s="60">
        <v>33</v>
      </c>
      <c r="O379" s="60">
        <v>25</v>
      </c>
      <c r="P379" s="60">
        <v>309</v>
      </c>
      <c r="Q379" s="60">
        <v>272.33999999999997</v>
      </c>
      <c r="R379" s="60">
        <v>223.10999999999996</v>
      </c>
      <c r="S379" s="62">
        <v>22.065348931020583</v>
      </c>
      <c r="T379" s="60">
        <v>1.35</v>
      </c>
      <c r="U379" s="61">
        <f t="shared" si="15"/>
        <v>143.13881527918497</v>
      </c>
      <c r="V379" s="62">
        <f t="shared" si="16"/>
        <v>1.5586967068634408</v>
      </c>
      <c r="W379" s="60">
        <v>14</v>
      </c>
      <c r="X379" s="60" t="s">
        <v>67</v>
      </c>
      <c r="Y379" s="60">
        <f t="shared" si="17"/>
        <v>0</v>
      </c>
      <c r="Z379" s="60">
        <v>6.57</v>
      </c>
      <c r="AA379" s="60">
        <v>26.8</v>
      </c>
      <c r="AB379" s="60"/>
    </row>
    <row r="380" spans="1:28" x14ac:dyDescent="0.3">
      <c r="A380" s="1" t="e">
        <v>#REF!</v>
      </c>
      <c r="B380" s="63">
        <v>302</v>
      </c>
      <c r="C380" s="63">
        <v>493631.431901998</v>
      </c>
      <c r="D380" s="63">
        <v>5180959.5847699903</v>
      </c>
      <c r="E380" s="63">
        <v>5</v>
      </c>
      <c r="F380" s="63" t="s">
        <v>17</v>
      </c>
      <c r="G380" s="63" t="s">
        <v>2110</v>
      </c>
      <c r="H380" s="60">
        <v>14</v>
      </c>
      <c r="I380" s="60">
        <v>13</v>
      </c>
      <c r="J380" s="60" t="s">
        <v>67</v>
      </c>
      <c r="K380" s="60" t="s">
        <v>37</v>
      </c>
      <c r="L380" s="60">
        <v>104</v>
      </c>
      <c r="M380" s="60">
        <v>125</v>
      </c>
      <c r="N380" s="60">
        <v>21</v>
      </c>
      <c r="O380" s="60">
        <v>18</v>
      </c>
      <c r="P380" s="60">
        <v>310</v>
      </c>
      <c r="Q380" s="60">
        <v>199.39999999999998</v>
      </c>
      <c r="R380" s="60">
        <v>163.1</v>
      </c>
      <c r="S380" s="62">
        <v>22.256284488044134</v>
      </c>
      <c r="T380" s="60">
        <v>1.35</v>
      </c>
      <c r="U380" s="61">
        <f t="shared" si="15"/>
        <v>103.05994700101319</v>
      </c>
      <c r="V380" s="62">
        <f t="shared" si="16"/>
        <v>1.5825740721407178</v>
      </c>
      <c r="W380" s="60">
        <v>14</v>
      </c>
      <c r="X380" s="60" t="s">
        <v>67</v>
      </c>
      <c r="Y380" s="60">
        <f t="shared" si="17"/>
        <v>0</v>
      </c>
      <c r="Z380" s="60">
        <v>6.85</v>
      </c>
      <c r="AA380" s="60">
        <v>11</v>
      </c>
      <c r="AB380" s="60"/>
    </row>
    <row r="381" spans="1:28" x14ac:dyDescent="0.3">
      <c r="A381" s="1" t="e">
        <v>#REF!</v>
      </c>
      <c r="B381" s="63">
        <v>302</v>
      </c>
      <c r="C381" s="63">
        <v>493631.431901998</v>
      </c>
      <c r="D381" s="63">
        <v>5180959.5847699903</v>
      </c>
      <c r="E381" s="63">
        <v>5</v>
      </c>
      <c r="F381" s="63" t="s">
        <v>17</v>
      </c>
      <c r="G381" s="63" t="s">
        <v>2111</v>
      </c>
      <c r="H381" s="60">
        <v>14</v>
      </c>
      <c r="I381" s="60">
        <v>13</v>
      </c>
      <c r="J381" s="60" t="s">
        <v>67</v>
      </c>
      <c r="K381" s="60" t="s">
        <v>38</v>
      </c>
      <c r="L381" s="60">
        <v>125</v>
      </c>
      <c r="M381" s="60">
        <v>153</v>
      </c>
      <c r="N381" s="60">
        <v>28</v>
      </c>
      <c r="O381" s="60">
        <v>22</v>
      </c>
      <c r="P381" s="60">
        <v>311</v>
      </c>
      <c r="Q381" s="60">
        <v>253.47999999999996</v>
      </c>
      <c r="R381" s="60">
        <v>206.33999999999997</v>
      </c>
      <c r="S381" s="62">
        <v>22.845788504410191</v>
      </c>
      <c r="T381" s="60">
        <v>1.35</v>
      </c>
      <c r="U381" s="61">
        <f t="shared" si="15"/>
        <v>125.96215744568278</v>
      </c>
      <c r="V381" s="62">
        <f t="shared" si="16"/>
        <v>1.638111034172923</v>
      </c>
      <c r="W381" s="60">
        <v>14</v>
      </c>
      <c r="X381" s="60" t="s">
        <v>67</v>
      </c>
      <c r="Y381" s="60">
        <f t="shared" si="17"/>
        <v>0</v>
      </c>
      <c r="Z381" s="60">
        <v>6.85</v>
      </c>
      <c r="AA381" s="60">
        <v>10.8</v>
      </c>
      <c r="AB381" s="60"/>
    </row>
    <row r="382" spans="1:28" x14ac:dyDescent="0.3">
      <c r="A382" s="1" t="e">
        <v>#REF!</v>
      </c>
      <c r="B382" s="63">
        <v>351</v>
      </c>
      <c r="C382" s="63">
        <v>493636.63549199799</v>
      </c>
      <c r="D382" s="63">
        <v>5181024.7392800003</v>
      </c>
      <c r="E382" s="63">
        <v>4</v>
      </c>
      <c r="F382" s="63" t="s">
        <v>17</v>
      </c>
      <c r="G382" s="63" t="s">
        <v>2112</v>
      </c>
      <c r="H382" s="60">
        <v>14</v>
      </c>
      <c r="I382" s="60">
        <v>15</v>
      </c>
      <c r="J382" s="60" t="s">
        <v>74</v>
      </c>
      <c r="K382" s="60" t="s">
        <v>16</v>
      </c>
      <c r="L382" s="60">
        <v>0</v>
      </c>
      <c r="M382" s="60">
        <v>13</v>
      </c>
      <c r="N382" s="60">
        <v>13</v>
      </c>
      <c r="O382" s="60">
        <v>13</v>
      </c>
      <c r="P382" s="60">
        <v>351</v>
      </c>
      <c r="Q382" s="60">
        <v>103.56</v>
      </c>
      <c r="R382" s="60">
        <v>94.47999999999999</v>
      </c>
      <c r="S382" s="62">
        <v>9.610499576629989</v>
      </c>
      <c r="T382" s="60">
        <v>1.35</v>
      </c>
      <c r="U382" s="61">
        <f t="shared" si="15"/>
        <v>74.432183945176192</v>
      </c>
      <c r="V382" s="62">
        <f t="shared" si="16"/>
        <v>1.2693433806750885</v>
      </c>
      <c r="W382" s="60">
        <v>14</v>
      </c>
      <c r="X382" s="60" t="s">
        <v>74</v>
      </c>
      <c r="Y382" s="60">
        <f t="shared" si="17"/>
        <v>0</v>
      </c>
      <c r="Z382" s="60">
        <v>4.26</v>
      </c>
      <c r="AA382" s="60">
        <v>160.69999999999999</v>
      </c>
      <c r="AB382" s="60"/>
    </row>
    <row r="383" spans="1:28" x14ac:dyDescent="0.3">
      <c r="A383" s="1" t="e">
        <v>#REF!</v>
      </c>
      <c r="B383" s="63">
        <v>351</v>
      </c>
      <c r="C383" s="63">
        <v>493636.63549199799</v>
      </c>
      <c r="D383" s="63">
        <v>5181024.7392800003</v>
      </c>
      <c r="E383" s="63">
        <v>4</v>
      </c>
      <c r="F383" s="63" t="s">
        <v>17</v>
      </c>
      <c r="G383" s="63" t="s">
        <v>2113</v>
      </c>
      <c r="H383" s="60">
        <v>14</v>
      </c>
      <c r="I383" s="60">
        <v>15</v>
      </c>
      <c r="J383" s="60" t="s">
        <v>74</v>
      </c>
      <c r="K383" s="60" t="s">
        <v>17</v>
      </c>
      <c r="L383" s="60">
        <v>13</v>
      </c>
      <c r="M383" s="60">
        <v>32</v>
      </c>
      <c r="N383" s="60">
        <v>19</v>
      </c>
      <c r="O383" s="60">
        <v>19</v>
      </c>
      <c r="P383" s="60">
        <v>352</v>
      </c>
      <c r="Q383" s="60">
        <v>169.74</v>
      </c>
      <c r="R383" s="60">
        <v>149.57999999999998</v>
      </c>
      <c r="S383" s="62">
        <v>13.477737665463316</v>
      </c>
      <c r="T383" s="60">
        <v>1.35</v>
      </c>
      <c r="U383" s="61">
        <f t="shared" si="15"/>
        <v>108.78549961218057</v>
      </c>
      <c r="V383" s="62">
        <f t="shared" si="16"/>
        <v>1.3749994303767641</v>
      </c>
      <c r="W383" s="60">
        <v>14</v>
      </c>
      <c r="X383" s="60" t="s">
        <v>74</v>
      </c>
      <c r="Y383" s="60">
        <f t="shared" si="17"/>
        <v>0</v>
      </c>
      <c r="Z383" s="60">
        <v>5.13</v>
      </c>
      <c r="AA383" s="60">
        <v>110.5</v>
      </c>
      <c r="AB383" s="60"/>
    </row>
    <row r="384" spans="1:28" x14ac:dyDescent="0.3">
      <c r="B384" s="63"/>
      <c r="E384" s="63">
        <v>4</v>
      </c>
      <c r="F384" s="63" t="s">
        <v>17</v>
      </c>
      <c r="G384" s="63" t="s">
        <v>2114</v>
      </c>
      <c r="H384" s="60">
        <v>14</v>
      </c>
      <c r="I384" s="60">
        <v>15</v>
      </c>
      <c r="J384" s="60" t="s">
        <v>74</v>
      </c>
      <c r="K384" s="60" t="s">
        <v>36</v>
      </c>
      <c r="L384" s="60">
        <v>32</v>
      </c>
      <c r="M384" s="60">
        <v>78</v>
      </c>
      <c r="N384" s="60">
        <v>46</v>
      </c>
      <c r="O384" s="60">
        <v>46</v>
      </c>
      <c r="P384" s="74">
        <v>353354</v>
      </c>
      <c r="Q384" s="60">
        <v>448.31000000000006</v>
      </c>
      <c r="R384" s="60">
        <v>375.79</v>
      </c>
      <c r="S384" s="62">
        <v>19.29801218765801</v>
      </c>
      <c r="T384" s="60">
        <v>1.35</v>
      </c>
      <c r="U384" s="61">
        <f t="shared" si="15"/>
        <v>263.37542011370033</v>
      </c>
      <c r="V384" s="62">
        <f t="shared" si="16"/>
        <v>1.4268225935349996</v>
      </c>
      <c r="W384" s="60">
        <v>14</v>
      </c>
      <c r="X384" s="60" t="s">
        <v>74</v>
      </c>
      <c r="Y384" s="60">
        <f t="shared" si="17"/>
        <v>0</v>
      </c>
      <c r="Z384" s="60">
        <v>6.13</v>
      </c>
      <c r="AA384" s="60">
        <v>52.7</v>
      </c>
      <c r="AB384" s="60"/>
    </row>
    <row r="385" spans="1:28" x14ac:dyDescent="0.3">
      <c r="A385" s="1" t="e">
        <v>#REF!</v>
      </c>
      <c r="B385" s="63">
        <v>351</v>
      </c>
      <c r="C385" s="63">
        <v>493636.63549199799</v>
      </c>
      <c r="D385" s="63">
        <v>5181024.7392800003</v>
      </c>
      <c r="E385" s="63">
        <v>4</v>
      </c>
      <c r="F385" s="63" t="s">
        <v>17</v>
      </c>
      <c r="G385" s="63" t="s">
        <v>2115</v>
      </c>
      <c r="H385" s="60">
        <v>14</v>
      </c>
      <c r="I385" s="60">
        <v>15</v>
      </c>
      <c r="J385" s="60" t="s">
        <v>74</v>
      </c>
      <c r="K385" s="60" t="s">
        <v>37</v>
      </c>
      <c r="L385" s="60">
        <v>78</v>
      </c>
      <c r="M385" s="60">
        <v>112</v>
      </c>
      <c r="N385" s="60">
        <v>34</v>
      </c>
      <c r="O385" s="60">
        <v>21</v>
      </c>
      <c r="P385" s="60">
        <v>355</v>
      </c>
      <c r="Q385" s="60">
        <v>235.44</v>
      </c>
      <c r="R385" s="60">
        <v>194.38</v>
      </c>
      <c r="S385" s="62">
        <v>21.123572383990126</v>
      </c>
      <c r="T385" s="60">
        <v>1.35</v>
      </c>
      <c r="U385" s="61">
        <f t="shared" si="15"/>
        <v>120.23660483451538</v>
      </c>
      <c r="V385" s="62">
        <f t="shared" si="16"/>
        <v>1.616645781603115</v>
      </c>
      <c r="W385" s="60">
        <v>14</v>
      </c>
      <c r="X385" s="60" t="s">
        <v>74</v>
      </c>
      <c r="Y385" s="60">
        <f t="shared" si="17"/>
        <v>0</v>
      </c>
      <c r="Z385" s="60">
        <v>6.48</v>
      </c>
      <c r="AA385" s="60">
        <v>32.799999999999997</v>
      </c>
      <c r="AB385" s="60"/>
    </row>
    <row r="386" spans="1:28" x14ac:dyDescent="0.3">
      <c r="A386" s="87"/>
      <c r="B386" s="88"/>
      <c r="C386" s="88"/>
      <c r="D386" s="88"/>
      <c r="E386" s="88">
        <v>4</v>
      </c>
      <c r="F386" s="88" t="s">
        <v>17</v>
      </c>
      <c r="G386" s="88" t="s">
        <v>2116</v>
      </c>
      <c r="H386" s="89">
        <v>14</v>
      </c>
      <c r="I386" s="89">
        <v>15</v>
      </c>
      <c r="J386" s="89" t="s">
        <v>74</v>
      </c>
      <c r="K386" s="89" t="s">
        <v>76</v>
      </c>
      <c r="L386" s="89">
        <v>112</v>
      </c>
      <c r="M386" s="89">
        <v>153</v>
      </c>
      <c r="N386" s="89">
        <v>41</v>
      </c>
      <c r="O386" s="89">
        <v>31</v>
      </c>
      <c r="P386" s="90">
        <v>356357</v>
      </c>
      <c r="Q386" s="89">
        <v>457.02</v>
      </c>
      <c r="R386" s="89">
        <v>374.33</v>
      </c>
      <c r="S386" s="91">
        <v>22.090134373413832</v>
      </c>
      <c r="T386" s="89">
        <v>1.35</v>
      </c>
      <c r="U386" s="79">
        <f t="shared" ref="U386:U449" si="18">PI()*T386^2*O386</f>
        <v>177.49213094618938</v>
      </c>
      <c r="V386" s="78">
        <f t="shared" ref="V386:V449" si="19">R386/U386</f>
        <v>2.1089949058839479</v>
      </c>
      <c r="W386" s="60">
        <v>14</v>
      </c>
      <c r="X386" s="60" t="s">
        <v>74</v>
      </c>
      <c r="Y386" s="60">
        <f t="shared" ref="Y386:Y449" si="20">W386-H386</f>
        <v>0</v>
      </c>
      <c r="Z386" s="60">
        <v>6.62</v>
      </c>
      <c r="AA386" s="60">
        <v>24.7</v>
      </c>
      <c r="AB386" s="60"/>
    </row>
    <row r="387" spans="1:28" x14ac:dyDescent="0.3">
      <c r="A387" s="1" t="e">
        <v>#REF!</v>
      </c>
      <c r="B387" s="63">
        <v>373</v>
      </c>
      <c r="C387" s="63">
        <v>493635.37153300003</v>
      </c>
      <c r="D387" s="63">
        <v>5181056.5215800004</v>
      </c>
      <c r="E387" s="63">
        <v>3</v>
      </c>
      <c r="F387" s="63" t="s">
        <v>17</v>
      </c>
      <c r="G387" s="63" t="s">
        <v>2117</v>
      </c>
      <c r="H387" s="60">
        <v>14</v>
      </c>
      <c r="I387" s="60">
        <v>16</v>
      </c>
      <c r="J387" s="60" t="s">
        <v>75</v>
      </c>
      <c r="K387" s="60" t="s">
        <v>16</v>
      </c>
      <c r="L387" s="60">
        <v>0</v>
      </c>
      <c r="M387" s="60">
        <v>12</v>
      </c>
      <c r="N387" s="60">
        <v>12</v>
      </c>
      <c r="O387" s="60">
        <v>5</v>
      </c>
      <c r="P387" s="60">
        <v>370</v>
      </c>
      <c r="Q387" s="60">
        <v>41.600000000000009</v>
      </c>
      <c r="R387" s="60">
        <v>37.680000000000007</v>
      </c>
      <c r="S387" s="62">
        <v>10.403397027600853</v>
      </c>
      <c r="T387" s="60">
        <v>1.35</v>
      </c>
      <c r="U387" s="61">
        <f t="shared" si="18"/>
        <v>28.627763055836994</v>
      </c>
      <c r="V387" s="62">
        <f t="shared" si="19"/>
        <v>1.3162048297838391</v>
      </c>
      <c r="W387" s="60">
        <v>14</v>
      </c>
      <c r="X387" s="60" t="s">
        <v>75</v>
      </c>
      <c r="Y387" s="60">
        <f t="shared" si="20"/>
        <v>0</v>
      </c>
      <c r="Z387" s="60">
        <v>4.3</v>
      </c>
      <c r="AA387" s="60">
        <v>157.6</v>
      </c>
      <c r="AB387" s="60"/>
    </row>
    <row r="388" spans="1:28" x14ac:dyDescent="0.3">
      <c r="A388" s="1" t="e">
        <v>#REF!</v>
      </c>
      <c r="B388" s="63">
        <v>373</v>
      </c>
      <c r="C388" s="63">
        <v>493635.37153300003</v>
      </c>
      <c r="D388" s="63">
        <v>5181056.5215800004</v>
      </c>
      <c r="E388" s="63">
        <v>3</v>
      </c>
      <c r="F388" s="63" t="s">
        <v>17</v>
      </c>
      <c r="G388" s="63" t="s">
        <v>2118</v>
      </c>
      <c r="H388" s="60">
        <v>14</v>
      </c>
      <c r="I388" s="60">
        <v>16</v>
      </c>
      <c r="J388" s="60" t="s">
        <v>75</v>
      </c>
      <c r="K388" s="60" t="s">
        <v>17</v>
      </c>
      <c r="L388" s="60">
        <v>12</v>
      </c>
      <c r="M388" s="60">
        <v>35</v>
      </c>
      <c r="N388" s="60">
        <v>23</v>
      </c>
      <c r="O388" s="60">
        <v>23</v>
      </c>
      <c r="P388" s="60">
        <v>371</v>
      </c>
      <c r="Q388" s="60">
        <v>201.36</v>
      </c>
      <c r="R388" s="60">
        <v>173.72</v>
      </c>
      <c r="S388" s="62">
        <v>15.910660833525222</v>
      </c>
      <c r="T388" s="60">
        <v>1.35</v>
      </c>
      <c r="U388" s="61">
        <f t="shared" si="18"/>
        <v>131.68771005685016</v>
      </c>
      <c r="V388" s="62">
        <f t="shared" si="19"/>
        <v>1.3191815692216404</v>
      </c>
      <c r="W388" s="60">
        <v>14</v>
      </c>
      <c r="X388" s="60" t="s">
        <v>75</v>
      </c>
      <c r="Y388" s="60">
        <f t="shared" si="20"/>
        <v>0</v>
      </c>
      <c r="Z388" s="60">
        <v>5.18</v>
      </c>
      <c r="AA388" s="60">
        <v>106.6</v>
      </c>
      <c r="AB388" s="60"/>
    </row>
    <row r="389" spans="1:28" x14ac:dyDescent="0.3">
      <c r="A389" s="1" t="e">
        <v>#REF!</v>
      </c>
      <c r="B389" s="63">
        <v>373</v>
      </c>
      <c r="C389" s="63">
        <v>493635.37153300003</v>
      </c>
      <c r="D389" s="63">
        <v>5181056.5215800004</v>
      </c>
      <c r="E389" s="63">
        <v>3</v>
      </c>
      <c r="F389" s="63" t="s">
        <v>17</v>
      </c>
      <c r="G389" s="63" t="s">
        <v>2119</v>
      </c>
      <c r="H389" s="60">
        <v>14</v>
      </c>
      <c r="I389" s="60">
        <v>16</v>
      </c>
      <c r="J389" s="60" t="s">
        <v>75</v>
      </c>
      <c r="K389" s="60" t="s">
        <v>39</v>
      </c>
      <c r="L389" s="60">
        <v>35</v>
      </c>
      <c r="M389" s="60">
        <v>68</v>
      </c>
      <c r="N389" s="60">
        <v>33</v>
      </c>
      <c r="O389" s="60">
        <v>21</v>
      </c>
      <c r="P389" s="60">
        <v>372</v>
      </c>
      <c r="Q389" s="60">
        <v>210.67999999999998</v>
      </c>
      <c r="R389" s="60">
        <v>176.17</v>
      </c>
      <c r="S389" s="62">
        <v>19.589033320088546</v>
      </c>
      <c r="T389" s="60">
        <v>1.35</v>
      </c>
      <c r="U389" s="61">
        <f t="shared" si="18"/>
        <v>120.23660483451538</v>
      </c>
      <c r="V389" s="62">
        <f t="shared" si="19"/>
        <v>1.4651943993467476</v>
      </c>
      <c r="W389" s="60">
        <v>14</v>
      </c>
      <c r="X389" s="60" t="s">
        <v>75</v>
      </c>
      <c r="Y389" s="60">
        <f t="shared" si="20"/>
        <v>0</v>
      </c>
      <c r="Z389" s="60">
        <v>5.96</v>
      </c>
      <c r="AA389" s="60">
        <v>61.9</v>
      </c>
      <c r="AB389" s="60"/>
    </row>
    <row r="390" spans="1:28" x14ac:dyDescent="0.3">
      <c r="A390" s="1" t="e">
        <v>#REF!</v>
      </c>
      <c r="B390" s="63">
        <v>373</v>
      </c>
      <c r="C390" s="63">
        <v>493635.37153300003</v>
      </c>
      <c r="D390" s="63">
        <v>5181056.5215800004</v>
      </c>
      <c r="E390" s="63">
        <v>3</v>
      </c>
      <c r="F390" s="63" t="s">
        <v>17</v>
      </c>
      <c r="G390" s="63" t="s">
        <v>2120</v>
      </c>
      <c r="H390" s="60">
        <v>14</v>
      </c>
      <c r="I390" s="60">
        <v>16</v>
      </c>
      <c r="J390" s="60" t="s">
        <v>75</v>
      </c>
      <c r="K390" s="60" t="s">
        <v>27</v>
      </c>
      <c r="L390" s="60">
        <v>68</v>
      </c>
      <c r="M390" s="60">
        <v>96</v>
      </c>
      <c r="N390" s="60">
        <v>28</v>
      </c>
      <c r="O390" s="60">
        <v>28</v>
      </c>
      <c r="P390" s="60">
        <v>373</v>
      </c>
      <c r="Q390" s="60">
        <v>320.13</v>
      </c>
      <c r="R390" s="60">
        <v>263.62</v>
      </c>
      <c r="S390" s="62">
        <v>21.43615810636522</v>
      </c>
      <c r="T390" s="60">
        <v>1.35</v>
      </c>
      <c r="U390" s="61">
        <f t="shared" si="18"/>
        <v>160.31547311268716</v>
      </c>
      <c r="V390" s="62">
        <f t="shared" si="19"/>
        <v>1.6443827590784028</v>
      </c>
      <c r="W390" s="60">
        <v>14</v>
      </c>
      <c r="X390" s="60" t="s">
        <v>75</v>
      </c>
      <c r="Y390" s="60">
        <f t="shared" si="20"/>
        <v>0</v>
      </c>
      <c r="Z390" s="60">
        <v>6.25</v>
      </c>
      <c r="AA390" s="60">
        <v>45.1</v>
      </c>
      <c r="AB390" s="60"/>
    </row>
    <row r="391" spans="1:28" x14ac:dyDescent="0.3">
      <c r="A391" s="1" t="e">
        <v>#REF!</v>
      </c>
      <c r="B391" s="63">
        <v>373</v>
      </c>
      <c r="C391" s="63">
        <v>493635.37153300003</v>
      </c>
      <c r="D391" s="63">
        <v>5181056.5215800004</v>
      </c>
      <c r="E391" s="63">
        <v>3</v>
      </c>
      <c r="F391" s="63" t="s">
        <v>17</v>
      </c>
      <c r="G391" s="63" t="s">
        <v>2121</v>
      </c>
      <c r="H391" s="60">
        <v>14</v>
      </c>
      <c r="I391" s="60">
        <v>16</v>
      </c>
      <c r="J391" s="60" t="s">
        <v>75</v>
      </c>
      <c r="K391" s="60" t="s">
        <v>20</v>
      </c>
      <c r="L391" s="60">
        <v>96</v>
      </c>
      <c r="M391" s="60">
        <v>124</v>
      </c>
      <c r="N391" s="60">
        <v>28</v>
      </c>
      <c r="O391" s="60">
        <v>28</v>
      </c>
      <c r="P391" s="60">
        <v>374</v>
      </c>
      <c r="Q391" s="60">
        <v>324.36</v>
      </c>
      <c r="R391" s="60">
        <v>265.66999999999996</v>
      </c>
      <c r="S391" s="62">
        <v>22.091316294651282</v>
      </c>
      <c r="T391" s="60">
        <v>1.35</v>
      </c>
      <c r="U391" s="61">
        <f t="shared" si="18"/>
        <v>160.31547311268716</v>
      </c>
      <c r="V391" s="62">
        <f t="shared" si="19"/>
        <v>1.6571700462952703</v>
      </c>
      <c r="W391" s="60">
        <v>14</v>
      </c>
      <c r="X391" s="60" t="s">
        <v>75</v>
      </c>
      <c r="Y391" s="60">
        <f t="shared" si="20"/>
        <v>0</v>
      </c>
      <c r="Z391" s="60">
        <v>6.35</v>
      </c>
      <c r="AA391" s="60">
        <v>39.1</v>
      </c>
      <c r="AB391" s="60"/>
    </row>
    <row r="392" spans="1:28" x14ac:dyDescent="0.3">
      <c r="A392" s="1" t="e">
        <v>#REF!</v>
      </c>
      <c r="B392" s="63">
        <v>373</v>
      </c>
      <c r="C392" s="63">
        <v>493635.37153300003</v>
      </c>
      <c r="D392" s="63">
        <v>5181056.5215800004</v>
      </c>
      <c r="E392" s="63">
        <v>3</v>
      </c>
      <c r="F392" s="63" t="s">
        <v>17</v>
      </c>
      <c r="G392" s="63" t="s">
        <v>2122</v>
      </c>
      <c r="H392" s="60">
        <v>14</v>
      </c>
      <c r="I392" s="60">
        <v>16</v>
      </c>
      <c r="J392" s="60" t="s">
        <v>75</v>
      </c>
      <c r="K392" s="60" t="s">
        <v>21</v>
      </c>
      <c r="L392" s="60">
        <v>124</v>
      </c>
      <c r="M392" s="60">
        <v>152</v>
      </c>
      <c r="N392" s="60">
        <v>28</v>
      </c>
      <c r="O392" s="60">
        <v>28</v>
      </c>
      <c r="P392" s="60">
        <v>375</v>
      </c>
      <c r="Q392" s="60">
        <v>328.7</v>
      </c>
      <c r="R392" s="60">
        <v>268.49</v>
      </c>
      <c r="S392" s="62">
        <v>22.42541621661886</v>
      </c>
      <c r="T392" s="60">
        <v>1.35</v>
      </c>
      <c r="U392" s="61">
        <f t="shared" si="18"/>
        <v>160.31547311268716</v>
      </c>
      <c r="V392" s="62">
        <f t="shared" si="19"/>
        <v>1.6747603633448158</v>
      </c>
      <c r="W392" s="60">
        <v>14</v>
      </c>
      <c r="X392" s="60" t="s">
        <v>75</v>
      </c>
      <c r="Y392" s="60">
        <f t="shared" si="20"/>
        <v>0</v>
      </c>
      <c r="Z392" s="60">
        <v>6.25</v>
      </c>
      <c r="AA392" s="60">
        <v>45</v>
      </c>
      <c r="AB392" s="60"/>
    </row>
    <row r="393" spans="1:28" x14ac:dyDescent="0.3">
      <c r="A393" s="1" t="e">
        <v>#REF!</v>
      </c>
      <c r="B393" s="63">
        <v>395</v>
      </c>
      <c r="C393" s="63">
        <v>493626.398015999</v>
      </c>
      <c r="D393" s="63">
        <v>5181088.3120799903</v>
      </c>
      <c r="E393" s="63">
        <v>2</v>
      </c>
      <c r="F393" s="63" t="s">
        <v>17</v>
      </c>
      <c r="G393" s="63" t="s">
        <v>2123</v>
      </c>
      <c r="H393" s="60">
        <v>14</v>
      </c>
      <c r="I393" s="60">
        <v>17</v>
      </c>
      <c r="J393" s="60" t="s">
        <v>78</v>
      </c>
      <c r="K393" s="60" t="s">
        <v>64</v>
      </c>
      <c r="L393" s="60">
        <v>0</v>
      </c>
      <c r="M393" s="60">
        <v>11</v>
      </c>
      <c r="N393" s="60">
        <v>11</v>
      </c>
      <c r="O393" s="60">
        <v>11</v>
      </c>
      <c r="P393" s="60">
        <v>383</v>
      </c>
      <c r="Q393" s="60">
        <v>97.67</v>
      </c>
      <c r="R393" s="60">
        <v>87.160000000000011</v>
      </c>
      <c r="S393" s="62">
        <v>12.058283616337757</v>
      </c>
      <c r="T393" s="60">
        <v>1.35</v>
      </c>
      <c r="U393" s="61">
        <f t="shared" si="18"/>
        <v>62.981078722841389</v>
      </c>
      <c r="V393" s="62">
        <f t="shared" si="19"/>
        <v>1.3839077031938742</v>
      </c>
      <c r="W393" s="60">
        <v>14</v>
      </c>
      <c r="X393" s="60" t="s">
        <v>78</v>
      </c>
      <c r="Y393" s="60">
        <f t="shared" si="20"/>
        <v>0</v>
      </c>
      <c r="Z393" s="60">
        <v>3.96</v>
      </c>
      <c r="AA393" s="60">
        <v>177.1</v>
      </c>
      <c r="AB393" s="60"/>
    </row>
    <row r="394" spans="1:28" x14ac:dyDescent="0.3">
      <c r="A394" s="1" t="e">
        <v>#REF!</v>
      </c>
      <c r="B394" s="63">
        <v>395</v>
      </c>
      <c r="C394" s="63">
        <v>493626.398015999</v>
      </c>
      <c r="D394" s="63">
        <v>5181088.3120799903</v>
      </c>
      <c r="E394" s="63">
        <v>2</v>
      </c>
      <c r="F394" s="63" t="s">
        <v>17</v>
      </c>
      <c r="G394" s="63" t="s">
        <v>2124</v>
      </c>
      <c r="H394" s="60">
        <v>14</v>
      </c>
      <c r="I394" s="60">
        <v>17</v>
      </c>
      <c r="J394" s="60" t="s">
        <v>78</v>
      </c>
      <c r="K394" s="60" t="s">
        <v>65</v>
      </c>
      <c r="L394" s="60">
        <v>11</v>
      </c>
      <c r="M394" s="60">
        <v>32</v>
      </c>
      <c r="N394" s="60">
        <v>21</v>
      </c>
      <c r="O394" s="60">
        <v>21</v>
      </c>
      <c r="P394" s="60">
        <v>384</v>
      </c>
      <c r="Q394" s="60">
        <v>190.97000000000003</v>
      </c>
      <c r="R394" s="60">
        <v>167.75</v>
      </c>
      <c r="S394" s="62">
        <v>13.842026825633399</v>
      </c>
      <c r="T394" s="60">
        <v>1.35</v>
      </c>
      <c r="U394" s="61">
        <f t="shared" si="18"/>
        <v>120.23660483451538</v>
      </c>
      <c r="V394" s="62">
        <f t="shared" si="19"/>
        <v>1.3951658085395748</v>
      </c>
      <c r="W394" s="60">
        <v>14</v>
      </c>
      <c r="X394" s="60" t="s">
        <v>78</v>
      </c>
      <c r="Y394" s="60">
        <f t="shared" si="20"/>
        <v>0</v>
      </c>
      <c r="Z394" s="60">
        <v>4.91</v>
      </c>
      <c r="AA394" s="60">
        <v>122.8</v>
      </c>
      <c r="AB394" s="60"/>
    </row>
    <row r="395" spans="1:28" x14ac:dyDescent="0.3">
      <c r="A395" s="1" t="e">
        <v>#REF!</v>
      </c>
      <c r="B395" s="63">
        <v>395</v>
      </c>
      <c r="C395" s="63">
        <v>493626.398015999</v>
      </c>
      <c r="D395" s="63">
        <v>5181088.3120799903</v>
      </c>
      <c r="E395" s="63">
        <v>2</v>
      </c>
      <c r="F395" s="63" t="s">
        <v>17</v>
      </c>
      <c r="G395" s="63" t="s">
        <v>2125</v>
      </c>
      <c r="H395" s="60">
        <v>14</v>
      </c>
      <c r="I395" s="60">
        <v>17</v>
      </c>
      <c r="J395" s="60" t="s">
        <v>78</v>
      </c>
      <c r="K395" s="60" t="s">
        <v>79</v>
      </c>
      <c r="L395" s="60">
        <v>32</v>
      </c>
      <c r="M395" s="60">
        <v>53</v>
      </c>
      <c r="N395" s="60">
        <v>21</v>
      </c>
      <c r="O395" s="60">
        <v>21</v>
      </c>
      <c r="P395" s="60">
        <v>385</v>
      </c>
      <c r="Q395" s="60">
        <v>188.48000000000002</v>
      </c>
      <c r="R395" s="60">
        <v>157.92000000000002</v>
      </c>
      <c r="S395" s="62">
        <v>19.3515704154002</v>
      </c>
      <c r="T395" s="60">
        <v>1.35</v>
      </c>
      <c r="U395" s="61">
        <f t="shared" si="18"/>
        <v>120.23660483451538</v>
      </c>
      <c r="V395" s="62">
        <f t="shared" si="19"/>
        <v>1.3134103396993722</v>
      </c>
      <c r="W395" s="60">
        <v>14</v>
      </c>
      <c r="X395" s="60" t="s">
        <v>78</v>
      </c>
      <c r="Y395" s="60">
        <f t="shared" si="20"/>
        <v>0</v>
      </c>
      <c r="Z395" s="60">
        <v>5.76</v>
      </c>
      <c r="AA395" s="60">
        <v>73.099999999999994</v>
      </c>
      <c r="AB395" s="60"/>
    </row>
    <row r="396" spans="1:28" x14ac:dyDescent="0.3">
      <c r="A396" s="1" t="e">
        <v>#REF!</v>
      </c>
      <c r="B396" s="63">
        <v>395</v>
      </c>
      <c r="C396" s="63">
        <v>493626.398015999</v>
      </c>
      <c r="D396" s="63">
        <v>5181088.3120799903</v>
      </c>
      <c r="E396" s="63">
        <v>2</v>
      </c>
      <c r="F396" s="63" t="s">
        <v>17</v>
      </c>
      <c r="G396" s="63" t="s">
        <v>2126</v>
      </c>
      <c r="H396" s="60">
        <v>14</v>
      </c>
      <c r="I396" s="60">
        <v>17</v>
      </c>
      <c r="J396" s="60" t="s">
        <v>78</v>
      </c>
      <c r="K396" s="60" t="s">
        <v>80</v>
      </c>
      <c r="L396" s="60">
        <v>53</v>
      </c>
      <c r="M396" s="60">
        <v>87</v>
      </c>
      <c r="N396" s="60">
        <v>34</v>
      </c>
      <c r="O396" s="60">
        <v>34</v>
      </c>
      <c r="P396" s="60">
        <v>386</v>
      </c>
      <c r="Q396" s="60">
        <v>393.68</v>
      </c>
      <c r="R396" s="60">
        <v>306.31</v>
      </c>
      <c r="S396" s="62">
        <v>28.52339133557507</v>
      </c>
      <c r="T396" s="60">
        <v>1.35</v>
      </c>
      <c r="U396" s="61">
        <f t="shared" si="18"/>
        <v>194.66878877969157</v>
      </c>
      <c r="V396" s="62">
        <f t="shared" si="19"/>
        <v>1.5734931209062681</v>
      </c>
      <c r="W396" s="60">
        <v>14</v>
      </c>
      <c r="X396" s="60" t="s">
        <v>78</v>
      </c>
      <c r="Y396" s="60">
        <f t="shared" si="20"/>
        <v>0</v>
      </c>
      <c r="Z396" s="60">
        <v>5.97</v>
      </c>
      <c r="AA396" s="60">
        <v>61.5</v>
      </c>
      <c r="AB396" s="60"/>
    </row>
    <row r="397" spans="1:28" x14ac:dyDescent="0.3">
      <c r="A397" s="1" t="e">
        <v>#REF!</v>
      </c>
      <c r="B397" s="63">
        <v>395</v>
      </c>
      <c r="C397" s="63">
        <v>493626.398015999</v>
      </c>
      <c r="D397" s="63">
        <v>5181088.3120799903</v>
      </c>
      <c r="E397" s="63">
        <v>2</v>
      </c>
      <c r="F397" s="63" t="s">
        <v>17</v>
      </c>
      <c r="G397" s="63" t="s">
        <v>2127</v>
      </c>
      <c r="H397" s="60">
        <v>14</v>
      </c>
      <c r="I397" s="60">
        <v>17</v>
      </c>
      <c r="J397" s="60" t="s">
        <v>78</v>
      </c>
      <c r="K397" s="60" t="s">
        <v>81</v>
      </c>
      <c r="L397" s="60">
        <v>87</v>
      </c>
      <c r="M397" s="60">
        <v>112</v>
      </c>
      <c r="N397" s="60">
        <v>25</v>
      </c>
      <c r="O397" s="60">
        <v>25</v>
      </c>
      <c r="P397" s="60">
        <v>387</v>
      </c>
      <c r="Q397" s="60">
        <v>305.52</v>
      </c>
      <c r="R397" s="60">
        <v>244.62</v>
      </c>
      <c r="S397" s="62">
        <v>24.895756683836147</v>
      </c>
      <c r="T397" s="60">
        <v>1.35</v>
      </c>
      <c r="U397" s="61">
        <f t="shared" si="18"/>
        <v>143.13881527918497</v>
      </c>
      <c r="V397" s="62">
        <f t="shared" si="19"/>
        <v>1.7089704111556405</v>
      </c>
      <c r="W397" s="60">
        <v>14</v>
      </c>
      <c r="X397" s="60" t="s">
        <v>78</v>
      </c>
      <c r="Y397" s="60">
        <f t="shared" si="20"/>
        <v>0</v>
      </c>
      <c r="Z397" s="60">
        <v>5.96</v>
      </c>
      <c r="AA397" s="60">
        <v>62</v>
      </c>
      <c r="AB397" s="60"/>
    </row>
    <row r="398" spans="1:28" x14ac:dyDescent="0.3">
      <c r="B398" s="63"/>
      <c r="E398" s="63">
        <v>2</v>
      </c>
      <c r="F398" s="63" t="s">
        <v>17</v>
      </c>
      <c r="G398" s="63" t="s">
        <v>2128</v>
      </c>
      <c r="H398" s="60">
        <v>14</v>
      </c>
      <c r="I398" s="60">
        <v>17</v>
      </c>
      <c r="J398" s="60" t="s">
        <v>78</v>
      </c>
      <c r="K398" s="60" t="s">
        <v>38</v>
      </c>
      <c r="L398" s="60">
        <v>112</v>
      </c>
      <c r="M398" s="60">
        <v>148</v>
      </c>
      <c r="N398" s="60">
        <v>36</v>
      </c>
      <c r="O398" s="60">
        <v>36</v>
      </c>
      <c r="P398" s="74">
        <v>388389</v>
      </c>
      <c r="Q398" s="60">
        <v>442.76</v>
      </c>
      <c r="R398" s="60">
        <v>351.5</v>
      </c>
      <c r="S398" s="62">
        <v>25.963015647226172</v>
      </c>
      <c r="T398" s="60">
        <v>1.35</v>
      </c>
      <c r="U398" s="61">
        <f t="shared" si="18"/>
        <v>206.11989400202637</v>
      </c>
      <c r="V398" s="62">
        <f t="shared" si="19"/>
        <v>1.7053181678646914</v>
      </c>
      <c r="W398" s="60">
        <v>14</v>
      </c>
      <c r="X398" s="60" t="s">
        <v>78</v>
      </c>
      <c r="Y398" s="60">
        <f t="shared" si="20"/>
        <v>0</v>
      </c>
      <c r="Z398" s="60">
        <v>6.08</v>
      </c>
      <c r="AA398" s="60">
        <v>54.8</v>
      </c>
      <c r="AB398" s="60"/>
    </row>
    <row r="399" spans="1:28" x14ac:dyDescent="0.3">
      <c r="A399" s="1" t="e">
        <v>#REF!</v>
      </c>
      <c r="B399" s="63">
        <v>11</v>
      </c>
      <c r="C399" s="63">
        <v>493638.36825900001</v>
      </c>
      <c r="D399" s="63">
        <v>5180571.02544</v>
      </c>
      <c r="E399" s="63">
        <v>6</v>
      </c>
      <c r="F399" s="63" t="s">
        <v>15</v>
      </c>
      <c r="G399" s="63" t="s">
        <v>2129</v>
      </c>
      <c r="H399" s="60">
        <v>15</v>
      </c>
      <c r="I399" s="60">
        <v>1</v>
      </c>
      <c r="J399" s="60" t="s">
        <v>17</v>
      </c>
      <c r="K399" s="60" t="s">
        <v>16</v>
      </c>
      <c r="L399" s="60">
        <v>0</v>
      </c>
      <c r="M399" s="60">
        <v>24</v>
      </c>
      <c r="N399" s="60">
        <v>24</v>
      </c>
      <c r="O399" s="60">
        <v>24</v>
      </c>
      <c r="P399" s="60">
        <v>20</v>
      </c>
      <c r="Q399" s="60">
        <v>222.54</v>
      </c>
      <c r="R399" s="60">
        <v>194.13000000000002</v>
      </c>
      <c r="S399" s="62">
        <v>14.634523257610862</v>
      </c>
      <c r="T399" s="60">
        <v>1.35</v>
      </c>
      <c r="U399" s="61">
        <f t="shared" si="18"/>
        <v>137.41326266801758</v>
      </c>
      <c r="V399" s="62">
        <f t="shared" si="19"/>
        <v>1.4127457294206511</v>
      </c>
      <c r="W399" s="60">
        <v>15</v>
      </c>
      <c r="X399" s="60" t="s">
        <v>17</v>
      </c>
      <c r="Y399" s="60">
        <f t="shared" si="20"/>
        <v>0</v>
      </c>
      <c r="Z399" s="60">
        <v>4.68</v>
      </c>
      <c r="AA399" s="60">
        <v>135.1</v>
      </c>
      <c r="AB399" s="60"/>
    </row>
    <row r="400" spans="1:28" x14ac:dyDescent="0.3">
      <c r="A400" s="1" t="e">
        <v>#REF!</v>
      </c>
      <c r="B400" s="63">
        <v>11</v>
      </c>
      <c r="C400" s="63">
        <v>493638.36825900001</v>
      </c>
      <c r="D400" s="63">
        <v>5180571.02544</v>
      </c>
      <c r="E400" s="63">
        <v>6</v>
      </c>
      <c r="F400" s="63" t="s">
        <v>15</v>
      </c>
      <c r="G400" s="63" t="s">
        <v>2130</v>
      </c>
      <c r="H400" s="60">
        <v>15</v>
      </c>
      <c r="I400" s="60">
        <v>1</v>
      </c>
      <c r="J400" s="60" t="s">
        <v>17</v>
      </c>
      <c r="K400" s="60" t="s">
        <v>17</v>
      </c>
      <c r="L400" s="60">
        <v>24</v>
      </c>
      <c r="M400" s="60">
        <v>44</v>
      </c>
      <c r="N400" s="60">
        <v>20</v>
      </c>
      <c r="O400" s="60">
        <v>20</v>
      </c>
      <c r="P400" s="60">
        <v>21</v>
      </c>
      <c r="Q400" s="60">
        <v>183.93</v>
      </c>
      <c r="R400" s="60">
        <v>156.74</v>
      </c>
      <c r="S400" s="62">
        <v>17.347199183360978</v>
      </c>
      <c r="T400" s="60">
        <v>1.35</v>
      </c>
      <c r="U400" s="61">
        <f t="shared" si="18"/>
        <v>114.51105222334797</v>
      </c>
      <c r="V400" s="62">
        <f t="shared" si="19"/>
        <v>1.3687761744978697</v>
      </c>
      <c r="W400" s="60">
        <v>15</v>
      </c>
      <c r="X400" s="60" t="s">
        <v>17</v>
      </c>
      <c r="Y400" s="60">
        <f t="shared" si="20"/>
        <v>0</v>
      </c>
      <c r="Z400" s="60">
        <v>5.95</v>
      </c>
      <c r="AA400" s="60">
        <v>62.2</v>
      </c>
      <c r="AB400" s="60"/>
    </row>
    <row r="401" spans="1:28" x14ac:dyDescent="0.3">
      <c r="A401" s="1" t="e">
        <v>#REF!</v>
      </c>
      <c r="B401" s="63">
        <v>11</v>
      </c>
      <c r="C401" s="63">
        <v>493638.36825900001</v>
      </c>
      <c r="D401" s="63">
        <v>5180571.02544</v>
      </c>
      <c r="E401" s="63">
        <v>6</v>
      </c>
      <c r="F401" s="63" t="s">
        <v>15</v>
      </c>
      <c r="G401" s="63" t="s">
        <v>2131</v>
      </c>
      <c r="H401" s="60">
        <v>15</v>
      </c>
      <c r="I401" s="60">
        <v>1</v>
      </c>
      <c r="J401" s="60" t="s">
        <v>17</v>
      </c>
      <c r="K401" s="60" t="s">
        <v>30</v>
      </c>
      <c r="L401" s="60">
        <v>44</v>
      </c>
      <c r="M401" s="60">
        <v>62</v>
      </c>
      <c r="N401" s="60">
        <v>18</v>
      </c>
      <c r="O401" s="60">
        <v>18</v>
      </c>
      <c r="P401" s="60">
        <v>22</v>
      </c>
      <c r="Q401" s="60">
        <v>178.89000000000001</v>
      </c>
      <c r="R401" s="60">
        <v>147.75</v>
      </c>
      <c r="S401" s="62">
        <v>21.076142131979704</v>
      </c>
      <c r="T401" s="60">
        <v>1.35</v>
      </c>
      <c r="U401" s="61">
        <f t="shared" si="18"/>
        <v>103.05994700101319</v>
      </c>
      <c r="V401" s="62">
        <f t="shared" si="19"/>
        <v>1.4336316318748685</v>
      </c>
      <c r="W401" s="60">
        <v>15</v>
      </c>
      <c r="X401" s="60" t="s">
        <v>17</v>
      </c>
      <c r="Y401" s="60">
        <f t="shared" si="20"/>
        <v>0</v>
      </c>
      <c r="Z401" s="60">
        <v>6.27</v>
      </c>
      <c r="AA401" s="60">
        <v>43.1</v>
      </c>
      <c r="AB401" s="60"/>
    </row>
    <row r="402" spans="1:28" x14ac:dyDescent="0.3">
      <c r="A402" s="1" t="e">
        <v>#REF!</v>
      </c>
      <c r="B402" s="63">
        <v>11</v>
      </c>
      <c r="C402" s="63">
        <v>493638.36825900001</v>
      </c>
      <c r="D402" s="63">
        <v>5180571.02544</v>
      </c>
      <c r="E402" s="63">
        <v>6</v>
      </c>
      <c r="F402" s="63" t="s">
        <v>15</v>
      </c>
      <c r="G402" s="63" t="s">
        <v>2132</v>
      </c>
      <c r="H402" s="60">
        <v>15</v>
      </c>
      <c r="I402" s="60">
        <v>1</v>
      </c>
      <c r="J402" s="60" t="s">
        <v>17</v>
      </c>
      <c r="K402" s="60" t="s">
        <v>36</v>
      </c>
      <c r="L402" s="60">
        <v>62</v>
      </c>
      <c r="M402" s="60">
        <v>93</v>
      </c>
      <c r="N402" s="60">
        <v>31</v>
      </c>
      <c r="O402" s="60">
        <v>31</v>
      </c>
      <c r="P402" s="60">
        <v>23</v>
      </c>
      <c r="Q402" s="60">
        <v>343.35999999999996</v>
      </c>
      <c r="R402" s="60">
        <v>282.89</v>
      </c>
      <c r="S402" s="62">
        <v>21.375799780833528</v>
      </c>
      <c r="T402" s="60">
        <v>1.35</v>
      </c>
      <c r="U402" s="61">
        <f t="shared" si="18"/>
        <v>177.49213094618938</v>
      </c>
      <c r="V402" s="62">
        <f t="shared" si="19"/>
        <v>1.5938171370862875</v>
      </c>
      <c r="W402" s="60">
        <v>15</v>
      </c>
      <c r="X402" s="60" t="s">
        <v>17</v>
      </c>
      <c r="Y402" s="60">
        <f t="shared" si="20"/>
        <v>0</v>
      </c>
      <c r="Z402" s="60">
        <v>6.48</v>
      </c>
      <c r="AA402" s="60">
        <v>30.9</v>
      </c>
      <c r="AB402" s="60"/>
    </row>
    <row r="403" spans="1:28" x14ac:dyDescent="0.3">
      <c r="B403" s="63"/>
      <c r="E403" s="63">
        <v>6</v>
      </c>
      <c r="F403" s="63" t="s">
        <v>15</v>
      </c>
      <c r="G403" s="63" t="s">
        <v>2133</v>
      </c>
      <c r="H403" s="60">
        <v>15</v>
      </c>
      <c r="I403" s="60">
        <v>1</v>
      </c>
      <c r="J403" s="60" t="s">
        <v>17</v>
      </c>
      <c r="K403" s="60" t="s">
        <v>37</v>
      </c>
      <c r="L403" s="60">
        <v>93</v>
      </c>
      <c r="M403" s="60">
        <v>153</v>
      </c>
      <c r="N403" s="60">
        <v>60</v>
      </c>
      <c r="O403" s="60">
        <v>53</v>
      </c>
      <c r="P403" s="70" t="s">
        <v>2134</v>
      </c>
      <c r="Q403" s="60">
        <v>246.58000000000004</v>
      </c>
      <c r="R403" s="60">
        <v>518.15000000000009</v>
      </c>
      <c r="S403" s="62">
        <v>-52.411463861816074</v>
      </c>
      <c r="T403" s="60">
        <v>1.35</v>
      </c>
      <c r="U403" s="61">
        <f t="shared" si="18"/>
        <v>303.45428839187213</v>
      </c>
      <c r="V403" s="62">
        <f t="shared" si="19"/>
        <v>1.7075059401726962</v>
      </c>
      <c r="W403" s="60">
        <v>15</v>
      </c>
      <c r="X403" s="60" t="s">
        <v>17</v>
      </c>
      <c r="Y403" s="60">
        <f t="shared" si="20"/>
        <v>0</v>
      </c>
      <c r="Z403" s="60">
        <v>6.81</v>
      </c>
      <c r="AA403" s="60">
        <v>11.9</v>
      </c>
      <c r="AB403" s="60"/>
    </row>
    <row r="404" spans="1:28" x14ac:dyDescent="0.3">
      <c r="A404" s="1" t="e">
        <v>#REF!</v>
      </c>
      <c r="B404" s="63">
        <v>55</v>
      </c>
      <c r="C404" s="63">
        <v>493640.878448</v>
      </c>
      <c r="D404" s="63">
        <v>5180634.5846699905</v>
      </c>
      <c r="E404" s="63">
        <v>5</v>
      </c>
      <c r="F404" s="63" t="s">
        <v>15</v>
      </c>
      <c r="G404" s="63" t="s">
        <v>2135</v>
      </c>
      <c r="H404" s="60">
        <v>15</v>
      </c>
      <c r="I404" s="60">
        <v>3</v>
      </c>
      <c r="J404" s="60" t="s">
        <v>23</v>
      </c>
      <c r="K404" s="60" t="s">
        <v>16</v>
      </c>
      <c r="L404" s="60">
        <v>0</v>
      </c>
      <c r="M404" s="60">
        <v>17</v>
      </c>
      <c r="N404" s="60">
        <v>17</v>
      </c>
      <c r="O404" s="60">
        <v>17</v>
      </c>
      <c r="P404" s="60">
        <v>63</v>
      </c>
      <c r="Q404" s="60">
        <v>145.03000000000003</v>
      </c>
      <c r="R404" s="60">
        <v>120.91000000000001</v>
      </c>
      <c r="S404" s="62">
        <v>19.948722190058735</v>
      </c>
      <c r="T404" s="60">
        <v>1.35</v>
      </c>
      <c r="U404" s="61">
        <f t="shared" si="18"/>
        <v>97.334394389845784</v>
      </c>
      <c r="V404" s="62">
        <f t="shared" si="19"/>
        <v>1.2422124857090979</v>
      </c>
      <c r="W404" s="60">
        <v>15</v>
      </c>
      <c r="X404" s="60" t="s">
        <v>23</v>
      </c>
      <c r="Y404" s="60">
        <f t="shared" si="20"/>
        <v>0</v>
      </c>
      <c r="Z404" s="60">
        <v>4.4800000000000004</v>
      </c>
      <c r="AA404" s="60">
        <v>148.6</v>
      </c>
      <c r="AB404" s="60"/>
    </row>
    <row r="405" spans="1:28" x14ac:dyDescent="0.3">
      <c r="A405" s="1" t="e">
        <v>#REF!</v>
      </c>
      <c r="B405" s="63">
        <v>55</v>
      </c>
      <c r="C405" s="63">
        <v>493640.878448</v>
      </c>
      <c r="D405" s="63">
        <v>5180634.5846699905</v>
      </c>
      <c r="E405" s="63">
        <v>5</v>
      </c>
      <c r="F405" s="63" t="s">
        <v>15</v>
      </c>
      <c r="G405" s="63" t="s">
        <v>2136</v>
      </c>
      <c r="H405" s="60">
        <v>15</v>
      </c>
      <c r="I405" s="60">
        <v>3</v>
      </c>
      <c r="J405" s="60" t="s">
        <v>23</v>
      </c>
      <c r="K405" s="60" t="s">
        <v>17</v>
      </c>
      <c r="L405" s="60">
        <v>17</v>
      </c>
      <c r="M405" s="60">
        <v>46</v>
      </c>
      <c r="N405" s="60">
        <v>29</v>
      </c>
      <c r="O405" s="60">
        <v>29</v>
      </c>
      <c r="P405" s="60">
        <v>64</v>
      </c>
      <c r="Q405" s="60">
        <v>261.5</v>
      </c>
      <c r="R405" s="60">
        <v>218.39999999999998</v>
      </c>
      <c r="S405" s="62">
        <v>19.734432234432248</v>
      </c>
      <c r="T405" s="60">
        <v>1.35</v>
      </c>
      <c r="U405" s="61">
        <f t="shared" si="18"/>
        <v>166.04102572385457</v>
      </c>
      <c r="V405" s="62">
        <f t="shared" si="19"/>
        <v>1.3153375742403834</v>
      </c>
      <c r="W405" s="60">
        <v>15</v>
      </c>
      <c r="X405" s="60" t="s">
        <v>23</v>
      </c>
      <c r="Y405" s="60">
        <f t="shared" si="20"/>
        <v>0</v>
      </c>
      <c r="Z405" s="60">
        <v>5.95</v>
      </c>
      <c r="AA405" s="60">
        <v>63.3</v>
      </c>
      <c r="AB405" s="60"/>
    </row>
    <row r="406" spans="1:28" x14ac:dyDescent="0.3">
      <c r="A406" s="1" t="e">
        <v>#REF!</v>
      </c>
      <c r="B406" s="63">
        <v>55</v>
      </c>
      <c r="C406" s="63">
        <v>493640.878448</v>
      </c>
      <c r="D406" s="63">
        <v>5180634.5846699905</v>
      </c>
      <c r="E406" s="63">
        <v>5</v>
      </c>
      <c r="F406" s="63" t="s">
        <v>15</v>
      </c>
      <c r="G406" s="63" t="s">
        <v>2137</v>
      </c>
      <c r="H406" s="60">
        <v>15</v>
      </c>
      <c r="I406" s="60">
        <v>3</v>
      </c>
      <c r="J406" s="60" t="s">
        <v>23</v>
      </c>
      <c r="K406" s="60" t="s">
        <v>36</v>
      </c>
      <c r="L406" s="60">
        <v>46</v>
      </c>
      <c r="M406" s="60">
        <v>83</v>
      </c>
      <c r="N406" s="60">
        <v>37</v>
      </c>
      <c r="O406" s="60">
        <v>37</v>
      </c>
      <c r="P406" s="60">
        <v>65</v>
      </c>
      <c r="Q406" s="60">
        <v>338.21000000000004</v>
      </c>
      <c r="R406" s="60">
        <v>281.64999999999998</v>
      </c>
      <c r="S406" s="62">
        <v>20.081661636783263</v>
      </c>
      <c r="T406" s="60">
        <v>1.35</v>
      </c>
      <c r="U406" s="61">
        <f t="shared" si="18"/>
        <v>211.84544661319376</v>
      </c>
      <c r="V406" s="62">
        <f t="shared" si="19"/>
        <v>1.3295069802196957</v>
      </c>
      <c r="W406" s="60">
        <v>15</v>
      </c>
      <c r="X406" s="60" t="s">
        <v>23</v>
      </c>
      <c r="Y406" s="60">
        <f t="shared" si="20"/>
        <v>0</v>
      </c>
      <c r="Z406" s="60">
        <v>6.51</v>
      </c>
      <c r="AA406" s="60">
        <v>30.7</v>
      </c>
      <c r="AB406" s="60"/>
    </row>
    <row r="407" spans="1:28" x14ac:dyDescent="0.3">
      <c r="A407" s="1" t="e">
        <v>#REF!</v>
      </c>
      <c r="B407" s="63">
        <v>55</v>
      </c>
      <c r="C407" s="63">
        <v>493640.878448</v>
      </c>
      <c r="D407" s="63">
        <v>5180634.5846699905</v>
      </c>
      <c r="E407" s="63">
        <v>5</v>
      </c>
      <c r="F407" s="63" t="s">
        <v>15</v>
      </c>
      <c r="G407" s="63" t="s">
        <v>2138</v>
      </c>
      <c r="H407" s="60">
        <v>15</v>
      </c>
      <c r="I407" s="60">
        <v>3</v>
      </c>
      <c r="J407" s="60" t="s">
        <v>23</v>
      </c>
      <c r="K407" s="60" t="s">
        <v>37</v>
      </c>
      <c r="L407" s="60">
        <v>83</v>
      </c>
      <c r="M407" s="60">
        <v>122</v>
      </c>
      <c r="N407" s="60">
        <v>39</v>
      </c>
      <c r="O407" s="60">
        <v>39</v>
      </c>
      <c r="P407" s="60">
        <v>66</v>
      </c>
      <c r="Q407" s="60">
        <v>370.24</v>
      </c>
      <c r="R407" s="60">
        <v>301.63</v>
      </c>
      <c r="S407" s="62">
        <v>22.746411165998083</v>
      </c>
      <c r="T407" s="60">
        <v>1.35</v>
      </c>
      <c r="U407" s="61">
        <f t="shared" si="18"/>
        <v>223.29655183552856</v>
      </c>
      <c r="V407" s="62">
        <f t="shared" si="19"/>
        <v>1.3508045579770922</v>
      </c>
      <c r="W407" s="60">
        <v>15</v>
      </c>
      <c r="X407" s="60" t="s">
        <v>23</v>
      </c>
      <c r="Y407" s="60">
        <f t="shared" si="20"/>
        <v>0</v>
      </c>
      <c r="Z407" s="60">
        <v>6.83</v>
      </c>
      <c r="AA407" s="60">
        <v>12</v>
      </c>
      <c r="AB407" s="60"/>
    </row>
    <row r="408" spans="1:28" x14ac:dyDescent="0.3">
      <c r="A408" s="1" t="e">
        <v>#REF!</v>
      </c>
      <c r="B408" s="63">
        <v>55</v>
      </c>
      <c r="C408" s="63">
        <v>493640.878448</v>
      </c>
      <c r="D408" s="63">
        <v>5180634.5846699905</v>
      </c>
      <c r="E408" s="63">
        <v>5</v>
      </c>
      <c r="F408" s="63" t="s">
        <v>15</v>
      </c>
      <c r="G408" s="63" t="s">
        <v>2139</v>
      </c>
      <c r="H408" s="60">
        <v>15</v>
      </c>
      <c r="I408" s="60">
        <v>3</v>
      </c>
      <c r="J408" s="60" t="s">
        <v>23</v>
      </c>
      <c r="K408" s="60" t="s">
        <v>38</v>
      </c>
      <c r="L408" s="60">
        <v>122</v>
      </c>
      <c r="M408" s="60">
        <v>153</v>
      </c>
      <c r="N408" s="60">
        <v>31</v>
      </c>
      <c r="O408" s="60">
        <v>16.5</v>
      </c>
      <c r="P408" s="60">
        <v>67</v>
      </c>
      <c r="Q408" s="60">
        <v>156.67000000000002</v>
      </c>
      <c r="R408" s="60">
        <v>122.89</v>
      </c>
      <c r="S408" s="62">
        <v>27.487997396045255</v>
      </c>
      <c r="T408" s="60">
        <v>1.35</v>
      </c>
      <c r="U408" s="61">
        <f t="shared" si="18"/>
        <v>94.471618084262076</v>
      </c>
      <c r="V408" s="62">
        <f t="shared" si="19"/>
        <v>1.3008139639398439</v>
      </c>
      <c r="W408" s="60">
        <v>15</v>
      </c>
      <c r="X408" s="60" t="s">
        <v>23</v>
      </c>
      <c r="Y408" s="60">
        <f t="shared" si="20"/>
        <v>0</v>
      </c>
      <c r="Z408" s="60">
        <v>7.61</v>
      </c>
      <c r="AA408" s="60">
        <v>-30.2</v>
      </c>
      <c r="AB408" s="60"/>
    </row>
    <row r="409" spans="1:28" x14ac:dyDescent="0.3">
      <c r="A409" s="1" t="e">
        <v>#REF!</v>
      </c>
      <c r="B409" s="63">
        <v>107</v>
      </c>
      <c r="C409" s="63">
        <v>493659.03774300002</v>
      </c>
      <c r="D409" s="63">
        <v>5180698.1273499904</v>
      </c>
      <c r="E409" s="63">
        <v>4</v>
      </c>
      <c r="F409" s="63" t="s">
        <v>15</v>
      </c>
      <c r="G409" s="63" t="s">
        <v>2140</v>
      </c>
      <c r="H409" s="60">
        <v>15</v>
      </c>
      <c r="I409" s="60">
        <v>5</v>
      </c>
      <c r="J409" s="60" t="s">
        <v>27</v>
      </c>
      <c r="K409" s="60" t="s">
        <v>16</v>
      </c>
      <c r="L409" s="60">
        <v>0</v>
      </c>
      <c r="M409" s="60">
        <v>23</v>
      </c>
      <c r="N409" s="60">
        <v>23</v>
      </c>
      <c r="O409" s="60">
        <v>23</v>
      </c>
      <c r="P409" s="60">
        <v>108</v>
      </c>
      <c r="Q409" s="60">
        <v>252.37</v>
      </c>
      <c r="R409" s="60">
        <v>199.83999999999997</v>
      </c>
      <c r="S409" s="62">
        <v>26.286028823058466</v>
      </c>
      <c r="T409" s="60">
        <v>1.35</v>
      </c>
      <c r="U409" s="61">
        <f t="shared" si="18"/>
        <v>131.68771005685016</v>
      </c>
      <c r="V409" s="62">
        <f t="shared" si="19"/>
        <v>1.5175296154343345</v>
      </c>
      <c r="W409" s="60">
        <v>15</v>
      </c>
      <c r="X409" s="60" t="s">
        <v>27</v>
      </c>
      <c r="Y409" s="60">
        <f t="shared" si="20"/>
        <v>0</v>
      </c>
      <c r="Z409" s="60">
        <v>5.01</v>
      </c>
      <c r="AA409" s="60">
        <v>112</v>
      </c>
      <c r="AB409" s="60"/>
    </row>
    <row r="410" spans="1:28" x14ac:dyDescent="0.3">
      <c r="A410" s="1" t="e">
        <v>#REF!</v>
      </c>
      <c r="B410" s="63">
        <v>107</v>
      </c>
      <c r="C410" s="63">
        <v>493659.03774300002</v>
      </c>
      <c r="D410" s="63">
        <v>5180698.1273499904</v>
      </c>
      <c r="E410" s="63">
        <v>4</v>
      </c>
      <c r="F410" s="63" t="s">
        <v>15</v>
      </c>
      <c r="G410" s="63" t="s">
        <v>2141</v>
      </c>
      <c r="H410" s="60">
        <v>15</v>
      </c>
      <c r="I410" s="60">
        <v>5</v>
      </c>
      <c r="J410" s="60" t="s">
        <v>27</v>
      </c>
      <c r="K410" s="60" t="s">
        <v>17</v>
      </c>
      <c r="L410" s="60">
        <v>23</v>
      </c>
      <c r="M410" s="60">
        <v>51.5</v>
      </c>
      <c r="N410" s="60">
        <v>28.5</v>
      </c>
      <c r="O410" s="60">
        <v>28.5</v>
      </c>
      <c r="P410" s="60">
        <v>109</v>
      </c>
      <c r="Q410" s="60">
        <v>334.26</v>
      </c>
      <c r="R410" s="60">
        <v>260.66999999999996</v>
      </c>
      <c r="S410" s="62">
        <v>28.231096789043637</v>
      </c>
      <c r="T410" s="60">
        <v>1.35</v>
      </c>
      <c r="U410" s="61">
        <f t="shared" si="18"/>
        <v>163.17824941827087</v>
      </c>
      <c r="V410" s="62">
        <f t="shared" si="19"/>
        <v>1.597455548942867</v>
      </c>
      <c r="W410" s="60">
        <v>15</v>
      </c>
      <c r="X410" s="60" t="s">
        <v>27</v>
      </c>
      <c r="Y410" s="60">
        <f t="shared" si="20"/>
        <v>0</v>
      </c>
      <c r="Z410" s="60">
        <v>5.81</v>
      </c>
      <c r="AA410" s="60">
        <v>65.5</v>
      </c>
      <c r="AB410" s="60"/>
    </row>
    <row r="411" spans="1:28" x14ac:dyDescent="0.3">
      <c r="A411" s="1" t="e">
        <v>#REF!</v>
      </c>
      <c r="B411" s="63">
        <v>107</v>
      </c>
      <c r="C411" s="63">
        <v>493659.03774300002</v>
      </c>
      <c r="D411" s="63">
        <v>5180698.1273499904</v>
      </c>
      <c r="E411" s="63">
        <v>4</v>
      </c>
      <c r="F411" s="63" t="s">
        <v>15</v>
      </c>
      <c r="G411" s="63" t="s">
        <v>2142</v>
      </c>
      <c r="H411" s="60">
        <v>15</v>
      </c>
      <c r="I411" s="60">
        <v>5</v>
      </c>
      <c r="J411" s="60" t="s">
        <v>27</v>
      </c>
      <c r="K411" s="60" t="s">
        <v>26</v>
      </c>
      <c r="L411" s="60">
        <v>51.5</v>
      </c>
      <c r="M411" s="60">
        <v>65</v>
      </c>
      <c r="N411" s="60">
        <v>13.5</v>
      </c>
      <c r="O411" s="60">
        <v>13.5</v>
      </c>
      <c r="P411" s="60">
        <v>110</v>
      </c>
      <c r="Q411" s="60">
        <v>175.94</v>
      </c>
      <c r="R411" s="60">
        <v>141.79</v>
      </c>
      <c r="S411" s="62">
        <v>24.08491430989492</v>
      </c>
      <c r="T411" s="60">
        <v>1.35</v>
      </c>
      <c r="U411" s="61">
        <f t="shared" si="18"/>
        <v>77.294960250759885</v>
      </c>
      <c r="V411" s="62">
        <f t="shared" si="19"/>
        <v>1.834401616095094</v>
      </c>
      <c r="W411" s="60">
        <v>15</v>
      </c>
      <c r="X411" s="60" t="s">
        <v>27</v>
      </c>
      <c r="Y411" s="60">
        <f t="shared" si="20"/>
        <v>0</v>
      </c>
      <c r="Z411" s="60">
        <v>6.04</v>
      </c>
      <c r="AA411" s="60">
        <v>51.9</v>
      </c>
      <c r="AB411" s="60"/>
    </row>
    <row r="412" spans="1:28" x14ac:dyDescent="0.3">
      <c r="A412" s="1" t="e">
        <v>#REF!</v>
      </c>
      <c r="B412" s="63">
        <v>107</v>
      </c>
      <c r="C412" s="63">
        <v>493659.03774300002</v>
      </c>
      <c r="D412" s="63">
        <v>5180698.1273499904</v>
      </c>
      <c r="E412" s="63">
        <v>4</v>
      </c>
      <c r="F412" s="63" t="s">
        <v>15</v>
      </c>
      <c r="G412" s="63" t="s">
        <v>2143</v>
      </c>
      <c r="H412" s="60">
        <v>15</v>
      </c>
      <c r="I412" s="60">
        <v>5</v>
      </c>
      <c r="J412" s="60" t="s">
        <v>27</v>
      </c>
      <c r="K412" s="60" t="s">
        <v>27</v>
      </c>
      <c r="L412" s="60">
        <v>65</v>
      </c>
      <c r="M412" s="60">
        <v>75</v>
      </c>
      <c r="N412" s="60">
        <v>10</v>
      </c>
      <c r="O412" s="60">
        <v>10</v>
      </c>
      <c r="P412" s="60">
        <v>111</v>
      </c>
      <c r="Q412" s="60">
        <v>122.43</v>
      </c>
      <c r="R412" s="60">
        <v>96.549999999999983</v>
      </c>
      <c r="S412" s="62">
        <v>26.804764370792366</v>
      </c>
      <c r="T412" s="60">
        <v>1.35</v>
      </c>
      <c r="U412" s="61">
        <f t="shared" si="18"/>
        <v>57.255526111673987</v>
      </c>
      <c r="V412" s="62">
        <f t="shared" si="19"/>
        <v>1.6863001103454036</v>
      </c>
      <c r="W412" s="60">
        <v>15</v>
      </c>
      <c r="X412" s="60" t="s">
        <v>27</v>
      </c>
      <c r="Y412" s="60">
        <f t="shared" si="20"/>
        <v>0</v>
      </c>
      <c r="Z412" s="60">
        <v>6.27</v>
      </c>
      <c r="AA412" s="60">
        <v>38.4</v>
      </c>
      <c r="AB412" s="60"/>
    </row>
    <row r="413" spans="1:28" x14ac:dyDescent="0.3">
      <c r="A413" s="1" t="e">
        <v>#REF!</v>
      </c>
      <c r="B413" s="63">
        <v>107</v>
      </c>
      <c r="C413" s="63">
        <v>493659.03774300002</v>
      </c>
      <c r="D413" s="63">
        <v>5180698.1273499904</v>
      </c>
      <c r="E413" s="63">
        <v>4</v>
      </c>
      <c r="F413" s="63" t="s">
        <v>15</v>
      </c>
      <c r="G413" s="63" t="s">
        <v>2144</v>
      </c>
      <c r="H413" s="60">
        <v>15</v>
      </c>
      <c r="I413" s="60">
        <v>5</v>
      </c>
      <c r="J413" s="60" t="s">
        <v>27</v>
      </c>
      <c r="K413" s="60" t="s">
        <v>20</v>
      </c>
      <c r="L413" s="60">
        <v>75</v>
      </c>
      <c r="M413" s="60">
        <v>108.5</v>
      </c>
      <c r="N413" s="60">
        <v>33.5</v>
      </c>
      <c r="O413" s="60">
        <v>33.5</v>
      </c>
      <c r="P413" s="60">
        <v>112</v>
      </c>
      <c r="Q413" s="60">
        <v>387.01</v>
      </c>
      <c r="R413" s="60">
        <v>310.47999999999996</v>
      </c>
      <c r="S413" s="62">
        <v>24.648930687967031</v>
      </c>
      <c r="T413" s="60">
        <v>1.35</v>
      </c>
      <c r="U413" s="61">
        <f t="shared" si="18"/>
        <v>191.80601247410786</v>
      </c>
      <c r="V413" s="62">
        <f t="shared" si="19"/>
        <v>1.6187188086291719</v>
      </c>
      <c r="W413" s="60">
        <v>15</v>
      </c>
      <c r="X413" s="60" t="s">
        <v>27</v>
      </c>
      <c r="Y413" s="60">
        <f t="shared" si="20"/>
        <v>0</v>
      </c>
      <c r="Z413" s="60">
        <v>6.31</v>
      </c>
      <c r="AA413" s="60">
        <v>36.1</v>
      </c>
      <c r="AB413" s="60"/>
    </row>
    <row r="414" spans="1:28" x14ac:dyDescent="0.3">
      <c r="A414" s="1" t="e">
        <v>#REF!</v>
      </c>
      <c r="B414" s="63">
        <v>107</v>
      </c>
      <c r="C414" s="63">
        <v>493659.03774300002</v>
      </c>
      <c r="D414" s="63">
        <v>5180698.1273499904</v>
      </c>
      <c r="E414" s="63">
        <v>4</v>
      </c>
      <c r="F414" s="63" t="s">
        <v>15</v>
      </c>
      <c r="G414" s="63" t="s">
        <v>2145</v>
      </c>
      <c r="H414" s="60">
        <v>15</v>
      </c>
      <c r="I414" s="60">
        <v>5</v>
      </c>
      <c r="J414" s="60" t="s">
        <v>27</v>
      </c>
      <c r="K414" s="60" t="s">
        <v>21</v>
      </c>
      <c r="L414" s="60">
        <v>108.5</v>
      </c>
      <c r="M414" s="60">
        <v>135</v>
      </c>
      <c r="N414" s="60">
        <v>26.5</v>
      </c>
      <c r="O414" s="60">
        <v>26.5</v>
      </c>
      <c r="P414" s="60">
        <v>113</v>
      </c>
      <c r="Q414" s="60">
        <v>305.08000000000004</v>
      </c>
      <c r="R414" s="60">
        <v>247.6</v>
      </c>
      <c r="S414" s="62">
        <v>23.214862681744769</v>
      </c>
      <c r="T414" s="60">
        <v>1.35</v>
      </c>
      <c r="U414" s="61">
        <f t="shared" si="18"/>
        <v>151.72714419593606</v>
      </c>
      <c r="V414" s="62">
        <f t="shared" si="19"/>
        <v>1.6318767568725638</v>
      </c>
      <c r="W414" s="60">
        <v>15</v>
      </c>
      <c r="X414" s="60" t="s">
        <v>27</v>
      </c>
      <c r="Y414" s="60">
        <f t="shared" si="20"/>
        <v>0</v>
      </c>
      <c r="Z414" s="60">
        <v>6.69</v>
      </c>
      <c r="AA414" s="60">
        <v>13.9</v>
      </c>
      <c r="AB414" s="60"/>
    </row>
    <row r="415" spans="1:28" x14ac:dyDescent="0.3">
      <c r="A415" s="1" t="e">
        <v>#REF!</v>
      </c>
      <c r="B415" s="63">
        <v>107</v>
      </c>
      <c r="C415" s="63">
        <v>493659.03774300002</v>
      </c>
      <c r="D415" s="63">
        <v>5180698.1273499904</v>
      </c>
      <c r="E415" s="63">
        <v>4</v>
      </c>
      <c r="F415" s="63" t="s">
        <v>15</v>
      </c>
      <c r="G415" s="63" t="s">
        <v>2146</v>
      </c>
      <c r="H415" s="60">
        <v>15</v>
      </c>
      <c r="I415" s="60">
        <v>5</v>
      </c>
      <c r="J415" s="60" t="s">
        <v>27</v>
      </c>
      <c r="K415" s="60" t="s">
        <v>22</v>
      </c>
      <c r="L415" s="60">
        <v>135</v>
      </c>
      <c r="M415" s="60">
        <v>153</v>
      </c>
      <c r="N415" s="60">
        <v>18</v>
      </c>
      <c r="O415" s="60">
        <v>17</v>
      </c>
      <c r="P415" s="60">
        <v>114</v>
      </c>
      <c r="Q415" s="60">
        <v>196.34000000000003</v>
      </c>
      <c r="R415" s="60">
        <v>161.57999999999998</v>
      </c>
      <c r="S415" s="62">
        <v>21.512563436068852</v>
      </c>
      <c r="T415" s="60">
        <v>1.35</v>
      </c>
      <c r="U415" s="61">
        <f t="shared" si="18"/>
        <v>97.334394389845784</v>
      </c>
      <c r="V415" s="62">
        <f t="shared" si="19"/>
        <v>1.6600503965005047</v>
      </c>
      <c r="W415" s="60">
        <v>15</v>
      </c>
      <c r="X415" s="60" t="s">
        <v>27</v>
      </c>
      <c r="Y415" s="60">
        <f t="shared" si="20"/>
        <v>0</v>
      </c>
      <c r="Z415" s="60">
        <v>6.85</v>
      </c>
      <c r="AA415" s="60">
        <v>4.3</v>
      </c>
      <c r="AB415" s="60"/>
    </row>
    <row r="416" spans="1:28" x14ac:dyDescent="0.3">
      <c r="A416" s="1" t="e">
        <v>#REF!</v>
      </c>
      <c r="B416" s="63">
        <v>133</v>
      </c>
      <c r="C416" s="63">
        <v>493656.32318900002</v>
      </c>
      <c r="D416" s="63">
        <v>5180729.9111700002</v>
      </c>
      <c r="E416" s="63">
        <v>3</v>
      </c>
      <c r="F416" s="63" t="s">
        <v>15</v>
      </c>
      <c r="G416" s="63" t="s">
        <v>2147</v>
      </c>
      <c r="H416" s="60">
        <v>15</v>
      </c>
      <c r="I416" s="60">
        <v>6</v>
      </c>
      <c r="J416" s="60" t="s">
        <v>40</v>
      </c>
      <c r="K416" s="60" t="s">
        <v>16</v>
      </c>
      <c r="L416" s="60">
        <v>0</v>
      </c>
      <c r="M416" s="60">
        <v>28</v>
      </c>
      <c r="N416" s="60">
        <v>28</v>
      </c>
      <c r="O416" s="60">
        <v>28</v>
      </c>
      <c r="P416" s="60">
        <v>128</v>
      </c>
      <c r="Q416" s="60">
        <v>265.16999999999996</v>
      </c>
      <c r="R416" s="60">
        <v>220.24</v>
      </c>
      <c r="S416" s="62">
        <v>20.400472212132197</v>
      </c>
      <c r="T416" s="60">
        <v>1.35</v>
      </c>
      <c r="U416" s="61">
        <f t="shared" si="18"/>
        <v>160.31547311268716</v>
      </c>
      <c r="V416" s="62">
        <f t="shared" si="19"/>
        <v>1.3737912861673145</v>
      </c>
      <c r="W416" s="60">
        <v>15</v>
      </c>
      <c r="X416" s="60" t="s">
        <v>40</v>
      </c>
      <c r="Y416" s="60">
        <f t="shared" si="20"/>
        <v>0</v>
      </c>
      <c r="Z416" s="60">
        <v>4.62</v>
      </c>
      <c r="AA416" s="60">
        <v>128.9</v>
      </c>
      <c r="AB416" s="60"/>
    </row>
    <row r="417" spans="1:28" s="66" customFormat="1" ht="21" customHeight="1" x14ac:dyDescent="0.3">
      <c r="A417" s="1" t="e">
        <v>#REF!</v>
      </c>
      <c r="B417" s="63">
        <v>133</v>
      </c>
      <c r="C417" s="63">
        <v>493656.32318900002</v>
      </c>
      <c r="D417" s="63">
        <v>5180729.9111700002</v>
      </c>
      <c r="E417" s="63">
        <v>3</v>
      </c>
      <c r="F417" s="63" t="s">
        <v>15</v>
      </c>
      <c r="G417" s="63" t="s">
        <v>2148</v>
      </c>
      <c r="H417" s="60">
        <v>15</v>
      </c>
      <c r="I417" s="60">
        <v>6</v>
      </c>
      <c r="J417" s="60" t="s">
        <v>40</v>
      </c>
      <c r="K417" s="60" t="s">
        <v>17</v>
      </c>
      <c r="L417" s="60">
        <v>28</v>
      </c>
      <c r="M417" s="60">
        <v>49</v>
      </c>
      <c r="N417" s="60">
        <v>21</v>
      </c>
      <c r="O417" s="60">
        <v>21</v>
      </c>
      <c r="P417" s="60">
        <v>129</v>
      </c>
      <c r="Q417" s="60">
        <v>209.89999999999998</v>
      </c>
      <c r="R417" s="60">
        <v>165.25</v>
      </c>
      <c r="S417" s="62">
        <v>27.019667170953088</v>
      </c>
      <c r="T417" s="60">
        <v>1.35</v>
      </c>
      <c r="U417" s="61">
        <f t="shared" si="18"/>
        <v>120.23660483451538</v>
      </c>
      <c r="V417" s="62">
        <f t="shared" si="19"/>
        <v>1.3743734716015783</v>
      </c>
      <c r="W417" s="60">
        <v>15</v>
      </c>
      <c r="X417" s="60" t="s">
        <v>40</v>
      </c>
      <c r="Y417" s="60">
        <f t="shared" si="20"/>
        <v>0</v>
      </c>
      <c r="Z417" s="60">
        <v>5.45</v>
      </c>
      <c r="AA417" s="60">
        <v>81.7</v>
      </c>
      <c r="AB417" s="60"/>
    </row>
    <row r="418" spans="1:28" s="66" customFormat="1" ht="21" customHeight="1" x14ac:dyDescent="0.3">
      <c r="A418" s="1" t="e">
        <v>#REF!</v>
      </c>
      <c r="B418" s="63">
        <v>133</v>
      </c>
      <c r="C418" s="63">
        <v>493656.32318900002</v>
      </c>
      <c r="D418" s="63">
        <v>5180729.9111700002</v>
      </c>
      <c r="E418" s="63">
        <v>3</v>
      </c>
      <c r="F418" s="63" t="s">
        <v>15</v>
      </c>
      <c r="G418" s="63" t="s">
        <v>2149</v>
      </c>
      <c r="H418" s="60">
        <v>15</v>
      </c>
      <c r="I418" s="60">
        <v>6</v>
      </c>
      <c r="J418" s="60" t="s">
        <v>40</v>
      </c>
      <c r="K418" s="60" t="s">
        <v>18</v>
      </c>
      <c r="L418" s="60">
        <v>49</v>
      </c>
      <c r="M418" s="60">
        <v>79</v>
      </c>
      <c r="N418" s="60">
        <v>30</v>
      </c>
      <c r="O418" s="60">
        <v>30</v>
      </c>
      <c r="P418" s="60">
        <v>130</v>
      </c>
      <c r="Q418" s="60">
        <v>316.31000000000006</v>
      </c>
      <c r="R418" s="60">
        <v>233.50000000000003</v>
      </c>
      <c r="S418" s="62">
        <v>35.464668094218425</v>
      </c>
      <c r="T418" s="60">
        <v>1.35</v>
      </c>
      <c r="U418" s="61">
        <f t="shared" si="18"/>
        <v>171.76657833502196</v>
      </c>
      <c r="V418" s="62">
        <f t="shared" si="19"/>
        <v>1.3594029890062209</v>
      </c>
      <c r="W418" s="60">
        <v>15</v>
      </c>
      <c r="X418" s="60" t="s">
        <v>40</v>
      </c>
      <c r="Y418" s="60">
        <f t="shared" si="20"/>
        <v>0</v>
      </c>
      <c r="Z418" s="60">
        <v>5.62</v>
      </c>
      <c r="AA418" s="60">
        <v>71.900000000000006</v>
      </c>
      <c r="AB418" s="60"/>
    </row>
    <row r="419" spans="1:28" s="66" customFormat="1" ht="21" customHeight="1" x14ac:dyDescent="0.3">
      <c r="A419" s="1" t="e">
        <v>#REF!</v>
      </c>
      <c r="B419" s="63">
        <v>133</v>
      </c>
      <c r="C419" s="63">
        <v>493656.32318900002</v>
      </c>
      <c r="D419" s="63">
        <v>5180729.9111700002</v>
      </c>
      <c r="E419" s="63">
        <v>3</v>
      </c>
      <c r="F419" s="63" t="s">
        <v>15</v>
      </c>
      <c r="G419" s="63" t="s">
        <v>2150</v>
      </c>
      <c r="H419" s="60">
        <v>15</v>
      </c>
      <c r="I419" s="60">
        <v>6</v>
      </c>
      <c r="J419" s="60" t="s">
        <v>40</v>
      </c>
      <c r="K419" s="60" t="s">
        <v>26</v>
      </c>
      <c r="L419" s="60">
        <v>79</v>
      </c>
      <c r="M419" s="60">
        <v>95</v>
      </c>
      <c r="N419" s="60">
        <v>16</v>
      </c>
      <c r="O419" s="60">
        <v>16</v>
      </c>
      <c r="P419" s="60">
        <v>131</v>
      </c>
      <c r="Q419" s="60">
        <v>188.19</v>
      </c>
      <c r="R419" s="60">
        <v>135.37</v>
      </c>
      <c r="S419" s="62">
        <v>39.018985004062934</v>
      </c>
      <c r="T419" s="60">
        <v>1.35</v>
      </c>
      <c r="U419" s="61">
        <f t="shared" si="18"/>
        <v>91.608841778678382</v>
      </c>
      <c r="V419" s="62">
        <f t="shared" si="19"/>
        <v>1.4776957919307181</v>
      </c>
      <c r="W419" s="60">
        <v>15</v>
      </c>
      <c r="X419" s="60" t="s">
        <v>40</v>
      </c>
      <c r="Y419" s="60">
        <f t="shared" si="20"/>
        <v>0</v>
      </c>
      <c r="Z419" s="60">
        <v>5.83</v>
      </c>
      <c r="AA419" s="60">
        <v>59.9</v>
      </c>
      <c r="AB419" s="60"/>
    </row>
    <row r="420" spans="1:28" s="66" customFormat="1" ht="21" customHeight="1" x14ac:dyDescent="0.3">
      <c r="A420" s="1" t="e">
        <v>#REF!</v>
      </c>
      <c r="B420" s="63">
        <v>133</v>
      </c>
      <c r="C420" s="63">
        <v>493656.32318900002</v>
      </c>
      <c r="D420" s="63">
        <v>5180729.9111700002</v>
      </c>
      <c r="E420" s="63">
        <v>3</v>
      </c>
      <c r="F420" s="63" t="s">
        <v>15</v>
      </c>
      <c r="G420" s="63" t="s">
        <v>2151</v>
      </c>
      <c r="H420" s="60">
        <v>15</v>
      </c>
      <c r="I420" s="60">
        <v>6</v>
      </c>
      <c r="J420" s="60" t="s">
        <v>40</v>
      </c>
      <c r="K420" s="60" t="s">
        <v>27</v>
      </c>
      <c r="L420" s="60">
        <v>95</v>
      </c>
      <c r="M420" s="60">
        <v>117</v>
      </c>
      <c r="N420" s="60">
        <v>22</v>
      </c>
      <c r="O420" s="60">
        <v>22</v>
      </c>
      <c r="P420" s="60">
        <v>132</v>
      </c>
      <c r="Q420" s="60">
        <v>272.74</v>
      </c>
      <c r="R420" s="60">
        <v>215.60999999999999</v>
      </c>
      <c r="S420" s="62">
        <v>26.49691572747091</v>
      </c>
      <c r="T420" s="60">
        <v>1.35</v>
      </c>
      <c r="U420" s="61">
        <f t="shared" si="18"/>
        <v>125.96215744568278</v>
      </c>
      <c r="V420" s="62">
        <f t="shared" si="19"/>
        <v>1.7117045656587377</v>
      </c>
      <c r="W420" s="60">
        <v>15</v>
      </c>
      <c r="X420" s="60" t="s">
        <v>40</v>
      </c>
      <c r="Y420" s="60">
        <f t="shared" si="20"/>
        <v>0</v>
      </c>
      <c r="Z420" s="60">
        <v>6.24</v>
      </c>
      <c r="AA420" s="60">
        <v>36.4</v>
      </c>
      <c r="AB420" s="60"/>
    </row>
    <row r="421" spans="1:28" x14ac:dyDescent="0.3">
      <c r="A421" s="1" t="e">
        <v>#REF!</v>
      </c>
      <c r="B421" s="63">
        <v>133</v>
      </c>
      <c r="C421" s="63">
        <v>493656.32318900002</v>
      </c>
      <c r="D421" s="63">
        <v>5180729.9111700002</v>
      </c>
      <c r="E421" s="63">
        <v>3</v>
      </c>
      <c r="F421" s="63" t="s">
        <v>15</v>
      </c>
      <c r="G421" s="63" t="s">
        <v>2152</v>
      </c>
      <c r="H421" s="60">
        <v>15</v>
      </c>
      <c r="I421" s="60">
        <v>6</v>
      </c>
      <c r="J421" s="60" t="s">
        <v>40</v>
      </c>
      <c r="K421" s="60" t="s">
        <v>54</v>
      </c>
      <c r="L421" s="60">
        <v>117</v>
      </c>
      <c r="M421" s="60">
        <v>153</v>
      </c>
      <c r="N421" s="60">
        <v>36</v>
      </c>
      <c r="O421" s="60">
        <v>35</v>
      </c>
      <c r="P421" s="60">
        <v>133</v>
      </c>
      <c r="Q421" s="60">
        <v>414.7</v>
      </c>
      <c r="R421" s="60">
        <v>337.09</v>
      </c>
      <c r="S421" s="62">
        <v>23.023524874662559</v>
      </c>
      <c r="T421" s="60">
        <v>1.35</v>
      </c>
      <c r="U421" s="61">
        <f t="shared" si="18"/>
        <v>200.39434139085895</v>
      </c>
      <c r="V421" s="62">
        <f t="shared" si="19"/>
        <v>1.6821333260230293</v>
      </c>
      <c r="W421" s="60">
        <v>15</v>
      </c>
      <c r="X421" s="60" t="s">
        <v>40</v>
      </c>
      <c r="Y421" s="60">
        <f t="shared" si="20"/>
        <v>0</v>
      </c>
      <c r="Z421" s="60">
        <v>6.3</v>
      </c>
      <c r="AA421" s="60">
        <v>32.9</v>
      </c>
      <c r="AB421" s="60"/>
    </row>
    <row r="422" spans="1:28" x14ac:dyDescent="0.3">
      <c r="A422" s="1" t="e">
        <v>#REF!</v>
      </c>
      <c r="B422" s="63">
        <v>233</v>
      </c>
      <c r="C422" s="63">
        <v>493667.907851998</v>
      </c>
      <c r="D422" s="63">
        <v>5180857.0227399804</v>
      </c>
      <c r="E422" s="63">
        <v>1</v>
      </c>
      <c r="F422" s="63" t="s">
        <v>15</v>
      </c>
      <c r="G422" s="63" t="s">
        <v>2153</v>
      </c>
      <c r="H422" s="60">
        <v>15</v>
      </c>
      <c r="I422" s="60">
        <v>10</v>
      </c>
      <c r="J422" s="60" t="s">
        <v>53</v>
      </c>
      <c r="K422" s="60" t="s">
        <v>16</v>
      </c>
      <c r="L422" s="60">
        <v>0</v>
      </c>
      <c r="M422" s="60">
        <v>24</v>
      </c>
      <c r="N422" s="60">
        <v>24</v>
      </c>
      <c r="O422" s="60">
        <v>24</v>
      </c>
      <c r="P422" s="60">
        <v>219</v>
      </c>
      <c r="Q422" s="60">
        <v>221.64999999999998</v>
      </c>
      <c r="R422" s="60">
        <v>185.92000000000002</v>
      </c>
      <c r="S422" s="62">
        <v>19.217943201376915</v>
      </c>
      <c r="T422" s="60">
        <v>1.35</v>
      </c>
      <c r="U422" s="61">
        <f t="shared" si="18"/>
        <v>137.41326266801758</v>
      </c>
      <c r="V422" s="62">
        <f t="shared" si="19"/>
        <v>1.3529989492293177</v>
      </c>
      <c r="W422" s="60">
        <v>15</v>
      </c>
      <c r="X422" s="60" t="s">
        <v>53</v>
      </c>
      <c r="Y422" s="60">
        <f t="shared" si="20"/>
        <v>0</v>
      </c>
      <c r="Z422" s="60">
        <v>4.82</v>
      </c>
      <c r="AA422" s="60">
        <v>130.69999999999999</v>
      </c>
      <c r="AB422" s="60"/>
    </row>
    <row r="423" spans="1:28" x14ac:dyDescent="0.3">
      <c r="A423" s="1" t="e">
        <v>#REF!</v>
      </c>
      <c r="B423" s="63">
        <v>233</v>
      </c>
      <c r="C423" s="63">
        <v>493667.907851998</v>
      </c>
      <c r="D423" s="63">
        <v>5180857.0227399804</v>
      </c>
      <c r="E423" s="63">
        <v>1</v>
      </c>
      <c r="F423" s="63" t="s">
        <v>15</v>
      </c>
      <c r="G423" s="63" t="s">
        <v>2154</v>
      </c>
      <c r="H423" s="60">
        <v>15</v>
      </c>
      <c r="I423" s="60">
        <v>10</v>
      </c>
      <c r="J423" s="60" t="s">
        <v>53</v>
      </c>
      <c r="K423" s="60" t="s">
        <v>17</v>
      </c>
      <c r="L423" s="60">
        <v>24</v>
      </c>
      <c r="M423" s="60">
        <v>46</v>
      </c>
      <c r="N423" s="60">
        <v>22</v>
      </c>
      <c r="O423" s="60">
        <v>18</v>
      </c>
      <c r="P423" s="60">
        <v>220</v>
      </c>
      <c r="Q423" s="60">
        <v>137.77000000000001</v>
      </c>
      <c r="R423" s="60">
        <v>118</v>
      </c>
      <c r="S423" s="62">
        <v>16.754237288135602</v>
      </c>
      <c r="T423" s="60">
        <v>1.35</v>
      </c>
      <c r="U423" s="61">
        <f t="shared" si="18"/>
        <v>103.05994700101319</v>
      </c>
      <c r="V423" s="62">
        <f t="shared" si="19"/>
        <v>1.1449646873856818</v>
      </c>
      <c r="W423" s="60">
        <v>15</v>
      </c>
      <c r="X423" s="60" t="s">
        <v>53</v>
      </c>
      <c r="Y423" s="60">
        <f t="shared" si="20"/>
        <v>0</v>
      </c>
      <c r="Z423" s="60">
        <v>6.35</v>
      </c>
      <c r="AA423" s="60">
        <v>41.3</v>
      </c>
      <c r="AB423" s="60"/>
    </row>
    <row r="424" spans="1:28" x14ac:dyDescent="0.3">
      <c r="A424" s="1" t="e">
        <v>#REF!</v>
      </c>
      <c r="B424" s="63">
        <v>233</v>
      </c>
      <c r="C424" s="63">
        <v>493667.907851998</v>
      </c>
      <c r="D424" s="63">
        <v>5180857.0227399804</v>
      </c>
      <c r="E424" s="63">
        <v>1</v>
      </c>
      <c r="F424" s="63" t="s">
        <v>15</v>
      </c>
      <c r="G424" s="63" t="s">
        <v>2155</v>
      </c>
      <c r="H424" s="60">
        <v>15</v>
      </c>
      <c r="I424" s="60">
        <v>10</v>
      </c>
      <c r="J424" s="60" t="s">
        <v>53</v>
      </c>
      <c r="K424" s="60" t="s">
        <v>36</v>
      </c>
      <c r="L424" s="60">
        <v>46</v>
      </c>
      <c r="M424" s="60">
        <v>67</v>
      </c>
      <c r="N424" s="60">
        <v>21</v>
      </c>
      <c r="O424" s="60">
        <v>11</v>
      </c>
      <c r="P424" s="60">
        <v>221</v>
      </c>
      <c r="Q424" s="60">
        <v>97.690000000000012</v>
      </c>
      <c r="R424" s="60">
        <v>78.649999999999991</v>
      </c>
      <c r="S424" s="62">
        <v>24.20851875397333</v>
      </c>
      <c r="T424" s="60">
        <v>1.35</v>
      </c>
      <c r="U424" s="61">
        <f t="shared" si="18"/>
        <v>62.981078722841389</v>
      </c>
      <c r="V424" s="62">
        <f t="shared" si="19"/>
        <v>1.2487877564960783</v>
      </c>
      <c r="W424" s="60">
        <v>15</v>
      </c>
      <c r="X424" s="60" t="s">
        <v>53</v>
      </c>
      <c r="Y424" s="60">
        <f t="shared" si="20"/>
        <v>0</v>
      </c>
      <c r="Z424" s="60">
        <v>7.25</v>
      </c>
      <c r="AA424" s="60">
        <v>-7.3</v>
      </c>
      <c r="AB424" s="60"/>
    </row>
    <row r="425" spans="1:28" x14ac:dyDescent="0.3">
      <c r="A425" s="1" t="e">
        <v>#REF!</v>
      </c>
      <c r="B425" s="63">
        <v>233</v>
      </c>
      <c r="C425" s="63">
        <v>493667.907851998</v>
      </c>
      <c r="D425" s="63">
        <v>5180857.0227399804</v>
      </c>
      <c r="E425" s="63">
        <v>1</v>
      </c>
      <c r="F425" s="63" t="s">
        <v>15</v>
      </c>
      <c r="G425" s="63" t="s">
        <v>2156</v>
      </c>
      <c r="H425" s="60">
        <v>15</v>
      </c>
      <c r="I425" s="60">
        <v>10</v>
      </c>
      <c r="J425" s="60" t="s">
        <v>53</v>
      </c>
      <c r="K425" s="60" t="s">
        <v>37</v>
      </c>
      <c r="L425" s="60">
        <v>67</v>
      </c>
      <c r="M425" s="60">
        <v>118</v>
      </c>
      <c r="N425" s="60">
        <v>51</v>
      </c>
      <c r="O425" s="60">
        <v>51</v>
      </c>
      <c r="P425" s="60">
        <v>222</v>
      </c>
      <c r="Q425" s="60">
        <v>475.83000000000004</v>
      </c>
      <c r="R425" s="60">
        <v>372.87</v>
      </c>
      <c r="S425" s="62">
        <v>27.61284093651944</v>
      </c>
      <c r="T425" s="60">
        <v>1.35</v>
      </c>
      <c r="U425" s="61">
        <f t="shared" si="18"/>
        <v>292.00318316953735</v>
      </c>
      <c r="V425" s="62">
        <f t="shared" si="19"/>
        <v>1.276938134552839</v>
      </c>
      <c r="W425" s="60">
        <v>15</v>
      </c>
      <c r="X425" s="60" t="s">
        <v>53</v>
      </c>
      <c r="Y425" s="60">
        <f t="shared" si="20"/>
        <v>0</v>
      </c>
      <c r="Z425" s="60">
        <v>7.77</v>
      </c>
      <c r="AA425" s="60">
        <v>-34</v>
      </c>
      <c r="AB425" s="60"/>
    </row>
    <row r="426" spans="1:28" x14ac:dyDescent="0.3">
      <c r="B426" s="63"/>
      <c r="E426" s="63">
        <v>1</v>
      </c>
      <c r="F426" s="63" t="s">
        <v>15</v>
      </c>
      <c r="G426" s="63" t="s">
        <v>2157</v>
      </c>
      <c r="H426" s="60">
        <v>15</v>
      </c>
      <c r="I426" s="60">
        <v>10</v>
      </c>
      <c r="J426" s="60" t="s">
        <v>53</v>
      </c>
      <c r="K426" s="60" t="s">
        <v>82</v>
      </c>
      <c r="L426" s="60">
        <v>118</v>
      </c>
      <c r="M426" s="60">
        <v>153</v>
      </c>
      <c r="N426" s="60">
        <v>35</v>
      </c>
      <c r="O426" s="60">
        <v>35</v>
      </c>
      <c r="P426" s="74">
        <v>223224</v>
      </c>
      <c r="Q426" s="60">
        <v>290.33999999999997</v>
      </c>
      <c r="R426" s="60">
        <v>232.09000000000003</v>
      </c>
      <c r="S426" s="62">
        <v>25.098022318927978</v>
      </c>
      <c r="T426" s="60">
        <v>1.35</v>
      </c>
      <c r="U426" s="61">
        <f t="shared" si="18"/>
        <v>200.39434139085895</v>
      </c>
      <c r="V426" s="62">
        <f t="shared" si="19"/>
        <v>1.1581664351855141</v>
      </c>
      <c r="W426" s="60">
        <v>15</v>
      </c>
      <c r="X426" s="60" t="s">
        <v>53</v>
      </c>
      <c r="Y426" s="60">
        <f t="shared" si="20"/>
        <v>0</v>
      </c>
      <c r="Z426" s="60">
        <v>7.65</v>
      </c>
      <c r="AA426" s="60">
        <v>-28.2</v>
      </c>
      <c r="AB426" s="60"/>
    </row>
    <row r="427" spans="1:28" x14ac:dyDescent="0.3">
      <c r="A427" s="1" t="e">
        <v>#REF!</v>
      </c>
      <c r="B427" s="63">
        <v>255</v>
      </c>
      <c r="C427" s="63">
        <v>493637.025738</v>
      </c>
      <c r="D427" s="63">
        <v>5180888.8363600001</v>
      </c>
      <c r="E427" s="63">
        <v>6</v>
      </c>
      <c r="F427" s="63" t="s">
        <v>17</v>
      </c>
      <c r="G427" s="63" t="s">
        <v>2158</v>
      </c>
      <c r="H427" s="60">
        <v>15</v>
      </c>
      <c r="I427" s="60">
        <v>11</v>
      </c>
      <c r="J427" s="60" t="s">
        <v>58</v>
      </c>
      <c r="K427" s="60" t="s">
        <v>16</v>
      </c>
      <c r="L427" s="60">
        <v>0</v>
      </c>
      <c r="M427" s="60">
        <v>17</v>
      </c>
      <c r="N427" s="60">
        <v>17</v>
      </c>
      <c r="O427" s="60">
        <v>17</v>
      </c>
      <c r="P427" s="60">
        <v>269</v>
      </c>
      <c r="Q427" s="60">
        <v>150.39999999999998</v>
      </c>
      <c r="R427" s="60">
        <v>133.14999999999998</v>
      </c>
      <c r="S427" s="62">
        <v>12.955313556139695</v>
      </c>
      <c r="T427" s="60">
        <v>1.35</v>
      </c>
      <c r="U427" s="61">
        <f t="shared" si="18"/>
        <v>97.334394389845784</v>
      </c>
      <c r="V427" s="62">
        <f t="shared" si="19"/>
        <v>1.3679645395101012</v>
      </c>
      <c r="W427" s="60">
        <v>15</v>
      </c>
      <c r="X427" s="60" t="s">
        <v>58</v>
      </c>
      <c r="Y427" s="60">
        <f t="shared" si="20"/>
        <v>0</v>
      </c>
      <c r="Z427" s="60">
        <v>4.92</v>
      </c>
      <c r="AA427" s="60">
        <v>125.9</v>
      </c>
      <c r="AB427" s="60"/>
    </row>
    <row r="428" spans="1:28" x14ac:dyDescent="0.3">
      <c r="A428" s="1" t="e">
        <v>#REF!</v>
      </c>
      <c r="B428" s="63">
        <v>255</v>
      </c>
      <c r="C428" s="63">
        <v>493637.025738</v>
      </c>
      <c r="D428" s="63">
        <v>5180888.8363600001</v>
      </c>
      <c r="E428" s="63">
        <v>6</v>
      </c>
      <c r="F428" s="63" t="s">
        <v>17</v>
      </c>
      <c r="G428" s="63" t="s">
        <v>2159</v>
      </c>
      <c r="H428" s="60">
        <v>15</v>
      </c>
      <c r="I428" s="60">
        <v>11</v>
      </c>
      <c r="J428" s="60" t="s">
        <v>58</v>
      </c>
      <c r="K428" s="60" t="s">
        <v>17</v>
      </c>
      <c r="L428" s="60">
        <v>17</v>
      </c>
      <c r="M428" s="60">
        <v>36</v>
      </c>
      <c r="N428" s="60">
        <v>19</v>
      </c>
      <c r="O428" s="60">
        <v>19</v>
      </c>
      <c r="P428" s="60">
        <v>270</v>
      </c>
      <c r="Q428" s="60">
        <v>156.73000000000002</v>
      </c>
      <c r="R428" s="60">
        <v>133.99</v>
      </c>
      <c r="S428" s="62">
        <v>16.971415777296819</v>
      </c>
      <c r="T428" s="60">
        <v>1.35</v>
      </c>
      <c r="U428" s="61">
        <f t="shared" si="18"/>
        <v>108.78549961218057</v>
      </c>
      <c r="V428" s="62">
        <f t="shared" si="19"/>
        <v>1.2316898895319071</v>
      </c>
      <c r="W428" s="60">
        <v>15</v>
      </c>
      <c r="X428" s="60" t="s">
        <v>58</v>
      </c>
      <c r="Y428" s="60">
        <f t="shared" si="20"/>
        <v>0</v>
      </c>
      <c r="Z428" s="60">
        <v>5.73</v>
      </c>
      <c r="AA428" s="60">
        <v>78.900000000000006</v>
      </c>
      <c r="AB428" s="60"/>
    </row>
    <row r="429" spans="1:28" x14ac:dyDescent="0.3">
      <c r="A429" s="1" t="e">
        <v>#REF!</v>
      </c>
      <c r="B429" s="63">
        <v>255</v>
      </c>
      <c r="C429" s="63">
        <v>493637.025738</v>
      </c>
      <c r="D429" s="63">
        <v>5180888.8363600001</v>
      </c>
      <c r="E429" s="63">
        <v>6</v>
      </c>
      <c r="F429" s="63" t="s">
        <v>17</v>
      </c>
      <c r="G429" s="63" t="s">
        <v>2160</v>
      </c>
      <c r="H429" s="60">
        <v>15</v>
      </c>
      <c r="I429" s="60">
        <v>11</v>
      </c>
      <c r="J429" s="60" t="s">
        <v>58</v>
      </c>
      <c r="K429" s="60" t="s">
        <v>30</v>
      </c>
      <c r="L429" s="60">
        <v>36</v>
      </c>
      <c r="M429" s="60">
        <v>66</v>
      </c>
      <c r="N429" s="60">
        <v>30</v>
      </c>
      <c r="O429" s="60">
        <v>30</v>
      </c>
      <c r="P429" s="60">
        <v>271</v>
      </c>
      <c r="Q429" s="60">
        <v>272.53999999999996</v>
      </c>
      <c r="R429" s="60">
        <v>227.89000000000001</v>
      </c>
      <c r="S429" s="62">
        <v>19.59278599324233</v>
      </c>
      <c r="T429" s="60">
        <v>1.35</v>
      </c>
      <c r="U429" s="61">
        <f t="shared" si="18"/>
        <v>171.76657833502196</v>
      </c>
      <c r="V429" s="62">
        <f t="shared" si="19"/>
        <v>1.3267423861440155</v>
      </c>
      <c r="W429" s="60">
        <v>15</v>
      </c>
      <c r="X429" s="60" t="s">
        <v>58</v>
      </c>
      <c r="Y429" s="60">
        <f t="shared" si="20"/>
        <v>0</v>
      </c>
      <c r="Z429" s="60">
        <v>6.12</v>
      </c>
      <c r="AA429" s="60">
        <v>56.1</v>
      </c>
      <c r="AB429" s="60"/>
    </row>
    <row r="430" spans="1:28" x14ac:dyDescent="0.3">
      <c r="A430" s="1" t="e">
        <v>#REF!</v>
      </c>
      <c r="B430" s="63">
        <v>255</v>
      </c>
      <c r="C430" s="63">
        <v>493637.025738</v>
      </c>
      <c r="D430" s="63">
        <v>5180888.8363600001</v>
      </c>
      <c r="E430" s="63">
        <v>6</v>
      </c>
      <c r="F430" s="63" t="s">
        <v>17</v>
      </c>
      <c r="G430" s="63" t="s">
        <v>2161</v>
      </c>
      <c r="H430" s="60">
        <v>15</v>
      </c>
      <c r="I430" s="60">
        <v>11</v>
      </c>
      <c r="J430" s="60" t="s">
        <v>58</v>
      </c>
      <c r="K430" s="60" t="s">
        <v>36</v>
      </c>
      <c r="L430" s="60">
        <v>66</v>
      </c>
      <c r="M430" s="60">
        <v>99</v>
      </c>
      <c r="N430" s="60">
        <v>33</v>
      </c>
      <c r="O430" s="60">
        <v>33</v>
      </c>
      <c r="P430" s="60">
        <v>272</v>
      </c>
      <c r="Q430" s="60">
        <v>375.46000000000004</v>
      </c>
      <c r="R430" s="60">
        <v>310.14</v>
      </c>
      <c r="S430" s="62">
        <v>21.061456116592524</v>
      </c>
      <c r="T430" s="60">
        <v>1.35</v>
      </c>
      <c r="U430" s="61">
        <f t="shared" si="18"/>
        <v>188.94323616852415</v>
      </c>
      <c r="V430" s="62">
        <f t="shared" si="19"/>
        <v>1.6414453689327984</v>
      </c>
      <c r="W430" s="60">
        <v>15</v>
      </c>
      <c r="X430" s="60" t="s">
        <v>58</v>
      </c>
      <c r="Y430" s="60">
        <f t="shared" si="20"/>
        <v>0</v>
      </c>
      <c r="Z430" s="60">
        <v>6.35</v>
      </c>
      <c r="AA430" s="60">
        <v>43</v>
      </c>
      <c r="AB430" s="60"/>
    </row>
    <row r="431" spans="1:28" x14ac:dyDescent="0.3">
      <c r="A431" s="1" t="e">
        <v>#REF!</v>
      </c>
      <c r="B431" s="63">
        <v>255</v>
      </c>
      <c r="C431" s="63">
        <v>493637.025738</v>
      </c>
      <c r="D431" s="63">
        <v>5180888.8363600001</v>
      </c>
      <c r="E431" s="63">
        <v>6</v>
      </c>
      <c r="F431" s="63" t="s">
        <v>17</v>
      </c>
      <c r="G431" s="63" t="s">
        <v>2162</v>
      </c>
      <c r="H431" s="60">
        <v>15</v>
      </c>
      <c r="I431" s="60">
        <v>11</v>
      </c>
      <c r="J431" s="60" t="s">
        <v>58</v>
      </c>
      <c r="K431" s="60" t="s">
        <v>37</v>
      </c>
      <c r="L431" s="60">
        <v>99</v>
      </c>
      <c r="M431" s="60">
        <v>136</v>
      </c>
      <c r="N431" s="60">
        <v>37</v>
      </c>
      <c r="O431" s="60">
        <v>37</v>
      </c>
      <c r="P431" s="60">
        <v>273</v>
      </c>
      <c r="Q431" s="60">
        <v>430.02</v>
      </c>
      <c r="R431" s="60">
        <v>349.45000000000005</v>
      </c>
      <c r="S431" s="62">
        <v>23.05623122048932</v>
      </c>
      <c r="T431" s="60">
        <v>1.35</v>
      </c>
      <c r="U431" s="61">
        <f t="shared" si="18"/>
        <v>211.84544661319376</v>
      </c>
      <c r="V431" s="62">
        <f t="shared" si="19"/>
        <v>1.6495516216501784</v>
      </c>
      <c r="W431" s="60">
        <v>15</v>
      </c>
      <c r="X431" s="60" t="s">
        <v>58</v>
      </c>
      <c r="Y431" s="60">
        <f t="shared" si="20"/>
        <v>0</v>
      </c>
      <c r="Z431" s="60">
        <v>6.51</v>
      </c>
      <c r="AA431" s="60">
        <v>33.9</v>
      </c>
      <c r="AB431" s="60"/>
    </row>
    <row r="432" spans="1:28" x14ac:dyDescent="0.3">
      <c r="A432" s="1" t="e">
        <v>#REF!</v>
      </c>
      <c r="B432" s="63">
        <v>255</v>
      </c>
      <c r="C432" s="63">
        <v>493637.025738</v>
      </c>
      <c r="D432" s="63">
        <v>5180888.8363600001</v>
      </c>
      <c r="E432" s="63">
        <v>6</v>
      </c>
      <c r="F432" s="63" t="s">
        <v>17</v>
      </c>
      <c r="G432" s="63" t="s">
        <v>2163</v>
      </c>
      <c r="H432" s="60">
        <v>15</v>
      </c>
      <c r="I432" s="60">
        <v>11</v>
      </c>
      <c r="J432" s="60" t="s">
        <v>58</v>
      </c>
      <c r="K432" s="60" t="s">
        <v>38</v>
      </c>
      <c r="L432" s="60">
        <v>136</v>
      </c>
      <c r="M432" s="60">
        <v>153</v>
      </c>
      <c r="N432" s="60">
        <v>17</v>
      </c>
      <c r="O432" s="60">
        <v>17</v>
      </c>
      <c r="P432" s="60">
        <v>274</v>
      </c>
      <c r="Q432" s="60">
        <v>201.14</v>
      </c>
      <c r="R432" s="60">
        <v>163.36000000000001</v>
      </c>
      <c r="S432" s="62">
        <v>23.126836434867759</v>
      </c>
      <c r="T432" s="60">
        <v>1.35</v>
      </c>
      <c r="U432" s="61">
        <f t="shared" si="18"/>
        <v>97.334394389845784</v>
      </c>
      <c r="V432" s="62">
        <f t="shared" si="19"/>
        <v>1.6783378683767947</v>
      </c>
      <c r="W432" s="60">
        <v>15</v>
      </c>
      <c r="X432" s="60" t="s">
        <v>58</v>
      </c>
      <c r="Y432" s="60">
        <f t="shared" si="20"/>
        <v>0</v>
      </c>
      <c r="Z432" s="60">
        <v>6.59</v>
      </c>
      <c r="AA432" s="60">
        <v>28.8</v>
      </c>
      <c r="AB432" s="60"/>
    </row>
    <row r="433" spans="1:28" x14ac:dyDescent="0.3">
      <c r="A433" s="1" t="e">
        <v>#REF!</v>
      </c>
      <c r="B433" s="63">
        <v>328</v>
      </c>
      <c r="C433" s="63">
        <v>493658.27126000001</v>
      </c>
      <c r="D433" s="63">
        <v>5180984.1567599904</v>
      </c>
      <c r="E433" s="63">
        <v>5</v>
      </c>
      <c r="F433" s="63" t="s">
        <v>17</v>
      </c>
      <c r="G433" s="63" t="s">
        <v>2164</v>
      </c>
      <c r="H433" s="60">
        <v>15</v>
      </c>
      <c r="I433" s="60">
        <v>14</v>
      </c>
      <c r="J433" s="60" t="s">
        <v>71</v>
      </c>
      <c r="K433" s="60" t="s">
        <v>16</v>
      </c>
      <c r="L433" s="60">
        <v>0</v>
      </c>
      <c r="M433" s="60">
        <v>19</v>
      </c>
      <c r="N433" s="60">
        <v>19</v>
      </c>
      <c r="O433" s="60">
        <v>19</v>
      </c>
      <c r="P433" s="60">
        <v>331</v>
      </c>
      <c r="Q433" s="60">
        <v>151.68</v>
      </c>
      <c r="R433" s="60">
        <v>134.59</v>
      </c>
      <c r="S433" s="62">
        <v>12.697823018054835</v>
      </c>
      <c r="T433" s="60">
        <v>1.35</v>
      </c>
      <c r="U433" s="61">
        <f t="shared" si="18"/>
        <v>108.78549961218057</v>
      </c>
      <c r="V433" s="62">
        <f t="shared" si="19"/>
        <v>1.2372053304880914</v>
      </c>
      <c r="W433" s="60">
        <v>15</v>
      </c>
      <c r="X433" s="60" t="s">
        <v>71</v>
      </c>
      <c r="Y433" s="60">
        <f t="shared" si="20"/>
        <v>0</v>
      </c>
      <c r="Z433" s="60">
        <v>4.83</v>
      </c>
      <c r="AA433" s="60">
        <v>127.8</v>
      </c>
      <c r="AB433" s="60"/>
    </row>
    <row r="434" spans="1:28" s="66" customFormat="1" ht="21" customHeight="1" x14ac:dyDescent="0.3">
      <c r="A434" s="1" t="e">
        <v>#REF!</v>
      </c>
      <c r="B434" s="63">
        <v>328</v>
      </c>
      <c r="C434" s="63">
        <v>493658.27126000001</v>
      </c>
      <c r="D434" s="63">
        <v>5180984.1567599904</v>
      </c>
      <c r="E434" s="63">
        <v>5</v>
      </c>
      <c r="F434" s="63" t="s">
        <v>17</v>
      </c>
      <c r="G434" s="63" t="s">
        <v>2165</v>
      </c>
      <c r="H434" s="60">
        <v>15</v>
      </c>
      <c r="I434" s="60">
        <v>14</v>
      </c>
      <c r="J434" s="60" t="s">
        <v>71</v>
      </c>
      <c r="K434" s="60" t="s">
        <v>17</v>
      </c>
      <c r="L434" s="60">
        <v>19</v>
      </c>
      <c r="M434" s="60">
        <v>52</v>
      </c>
      <c r="N434" s="60">
        <v>33</v>
      </c>
      <c r="O434" s="60">
        <v>28</v>
      </c>
      <c r="P434" s="60">
        <v>332</v>
      </c>
      <c r="Q434" s="60">
        <v>241.94</v>
      </c>
      <c r="R434" s="60">
        <v>209.22000000000003</v>
      </c>
      <c r="S434" s="62">
        <v>15.63904024471846</v>
      </c>
      <c r="T434" s="60">
        <v>1.35</v>
      </c>
      <c r="U434" s="61">
        <f t="shared" si="18"/>
        <v>160.31547311268716</v>
      </c>
      <c r="V434" s="62">
        <f t="shared" si="19"/>
        <v>1.3050518202502976</v>
      </c>
      <c r="W434" s="60">
        <v>15</v>
      </c>
      <c r="X434" s="60" t="s">
        <v>71</v>
      </c>
      <c r="Y434" s="60">
        <f t="shared" si="20"/>
        <v>0</v>
      </c>
      <c r="Z434" s="60">
        <v>6.03</v>
      </c>
      <c r="AA434" s="60">
        <v>58.8</v>
      </c>
      <c r="AB434" s="60"/>
    </row>
    <row r="435" spans="1:28" s="66" customFormat="1" ht="21" customHeight="1" x14ac:dyDescent="0.3">
      <c r="A435" s="1" t="e">
        <v>#REF!</v>
      </c>
      <c r="B435" s="63">
        <v>328</v>
      </c>
      <c r="C435" s="63">
        <v>493658.27126000001</v>
      </c>
      <c r="D435" s="63">
        <v>5180984.1567599904</v>
      </c>
      <c r="E435" s="63">
        <v>5</v>
      </c>
      <c r="F435" s="63" t="s">
        <v>17</v>
      </c>
      <c r="G435" s="63" t="s">
        <v>2166</v>
      </c>
      <c r="H435" s="60">
        <v>15</v>
      </c>
      <c r="I435" s="60">
        <v>14</v>
      </c>
      <c r="J435" s="60" t="s">
        <v>71</v>
      </c>
      <c r="K435" s="60" t="s">
        <v>36</v>
      </c>
      <c r="L435" s="60">
        <v>52</v>
      </c>
      <c r="M435" s="60">
        <v>84</v>
      </c>
      <c r="N435" s="60">
        <v>32</v>
      </c>
      <c r="O435" s="60">
        <v>32</v>
      </c>
      <c r="P435" s="60">
        <v>333</v>
      </c>
      <c r="Q435" s="60">
        <v>316.47000000000003</v>
      </c>
      <c r="R435" s="60">
        <v>264.22000000000003</v>
      </c>
      <c r="S435" s="62">
        <v>19.775187343880098</v>
      </c>
      <c r="T435" s="60">
        <v>1.35</v>
      </c>
      <c r="U435" s="61">
        <f t="shared" si="18"/>
        <v>183.21768355735676</v>
      </c>
      <c r="V435" s="62">
        <f t="shared" si="19"/>
        <v>1.4421097072613369</v>
      </c>
      <c r="W435" s="60">
        <v>15</v>
      </c>
      <c r="X435" s="60" t="s">
        <v>71</v>
      </c>
      <c r="Y435" s="60">
        <f t="shared" si="20"/>
        <v>0</v>
      </c>
      <c r="Z435" s="60">
        <v>6.48</v>
      </c>
      <c r="AA435" s="60">
        <v>32.6</v>
      </c>
      <c r="AB435" s="60"/>
    </row>
    <row r="436" spans="1:28" x14ac:dyDescent="0.3">
      <c r="A436" s="1" t="s">
        <v>188</v>
      </c>
      <c r="B436" s="63"/>
      <c r="E436" s="63">
        <v>5</v>
      </c>
      <c r="F436" s="63" t="s">
        <v>17</v>
      </c>
      <c r="G436" s="63" t="s">
        <v>2167</v>
      </c>
      <c r="H436" s="60">
        <v>15</v>
      </c>
      <c r="I436" s="60">
        <v>14</v>
      </c>
      <c r="J436" s="60" t="s">
        <v>71</v>
      </c>
      <c r="K436" s="60" t="s">
        <v>37</v>
      </c>
      <c r="L436" s="60">
        <v>84</v>
      </c>
      <c r="M436" s="60">
        <v>127</v>
      </c>
      <c r="N436" s="60">
        <v>43</v>
      </c>
      <c r="O436" s="60">
        <v>35</v>
      </c>
      <c r="P436" s="74">
        <v>334335</v>
      </c>
      <c r="Q436" s="60">
        <v>365.40000000000003</v>
      </c>
      <c r="R436" s="60">
        <v>300.02</v>
      </c>
      <c r="S436" s="62">
        <v>21.791880541297264</v>
      </c>
      <c r="T436" s="60">
        <v>1.35</v>
      </c>
      <c r="U436" s="61">
        <f t="shared" si="18"/>
        <v>200.39434139085895</v>
      </c>
      <c r="V436" s="62">
        <f t="shared" si="19"/>
        <v>1.4971480627530607</v>
      </c>
      <c r="W436" s="60">
        <v>15</v>
      </c>
      <c r="X436" s="60" t="s">
        <v>71</v>
      </c>
      <c r="Y436" s="60">
        <f t="shared" si="20"/>
        <v>0</v>
      </c>
      <c r="Z436" s="60">
        <v>6.81</v>
      </c>
      <c r="AA436" s="60">
        <v>13.9</v>
      </c>
      <c r="AB436" s="60"/>
    </row>
    <row r="437" spans="1:28" x14ac:dyDescent="0.3">
      <c r="A437" s="1" t="e">
        <v>#REF!</v>
      </c>
      <c r="B437" s="63">
        <v>328</v>
      </c>
      <c r="C437" s="63">
        <v>493658.27126000001</v>
      </c>
      <c r="D437" s="63">
        <v>5180984.1567599904</v>
      </c>
      <c r="E437" s="63">
        <v>5</v>
      </c>
      <c r="F437" s="63" t="s">
        <v>17</v>
      </c>
      <c r="G437" s="63" t="s">
        <v>2168</v>
      </c>
      <c r="H437" s="60">
        <v>15</v>
      </c>
      <c r="I437" s="60">
        <v>14</v>
      </c>
      <c r="J437" s="60" t="s">
        <v>71</v>
      </c>
      <c r="K437" s="60" t="s">
        <v>38</v>
      </c>
      <c r="L437" s="60">
        <v>127</v>
      </c>
      <c r="M437" s="60">
        <v>153</v>
      </c>
      <c r="N437" s="60">
        <v>26</v>
      </c>
      <c r="O437" s="60">
        <v>19</v>
      </c>
      <c r="P437" s="60">
        <v>336</v>
      </c>
      <c r="Q437" s="60">
        <v>185.12</v>
      </c>
      <c r="R437" s="60">
        <v>151.4</v>
      </c>
      <c r="S437" s="62">
        <v>22.272126816380446</v>
      </c>
      <c r="T437" s="60">
        <v>1.35</v>
      </c>
      <c r="U437" s="61">
        <f t="shared" si="18"/>
        <v>108.78549961218057</v>
      </c>
      <c r="V437" s="62">
        <f t="shared" si="19"/>
        <v>1.3917296012771903</v>
      </c>
      <c r="W437" s="60">
        <v>15</v>
      </c>
      <c r="X437" s="60" t="s">
        <v>71</v>
      </c>
      <c r="Y437" s="60">
        <f t="shared" si="20"/>
        <v>0</v>
      </c>
      <c r="Z437" s="60">
        <v>6.95</v>
      </c>
      <c r="AA437" s="60">
        <v>5.4</v>
      </c>
      <c r="AB437" s="60"/>
    </row>
    <row r="438" spans="1:28" x14ac:dyDescent="0.3">
      <c r="A438" s="1" t="e">
        <v>#REF!</v>
      </c>
      <c r="B438" s="63">
        <v>419</v>
      </c>
      <c r="C438" s="63">
        <v>493648.355764999</v>
      </c>
      <c r="D438" s="63">
        <v>5181104.3018699903</v>
      </c>
      <c r="E438" s="63">
        <v>2</v>
      </c>
      <c r="F438" s="63" t="s">
        <v>17</v>
      </c>
      <c r="G438" s="63" t="s">
        <v>2169</v>
      </c>
      <c r="H438" s="60">
        <v>15</v>
      </c>
      <c r="I438" s="60">
        <v>18</v>
      </c>
      <c r="J438" s="60" t="s">
        <v>83</v>
      </c>
      <c r="K438" s="60" t="s">
        <v>16</v>
      </c>
      <c r="L438" s="60">
        <v>0</v>
      </c>
      <c r="M438" s="60">
        <v>11</v>
      </c>
      <c r="N438" s="60">
        <v>11</v>
      </c>
      <c r="O438" s="60">
        <v>9</v>
      </c>
      <c r="P438" s="60">
        <v>403</v>
      </c>
      <c r="Q438" s="60">
        <v>73.19</v>
      </c>
      <c r="R438" s="60">
        <v>65.210000000000008</v>
      </c>
      <c r="S438" s="62">
        <v>12.237386903849085</v>
      </c>
      <c r="T438" s="60">
        <v>1.35</v>
      </c>
      <c r="U438" s="61">
        <f t="shared" si="18"/>
        <v>51.529973500506593</v>
      </c>
      <c r="V438" s="62">
        <f t="shared" si="19"/>
        <v>1.2654770722783106</v>
      </c>
      <c r="W438" s="60">
        <v>15</v>
      </c>
      <c r="X438" s="60" t="s">
        <v>83</v>
      </c>
      <c r="Y438" s="60">
        <f t="shared" si="20"/>
        <v>0</v>
      </c>
      <c r="Z438" s="60">
        <v>4.1500000000000004</v>
      </c>
      <c r="AA438" s="60">
        <v>166.3</v>
      </c>
      <c r="AB438" s="60"/>
    </row>
    <row r="439" spans="1:28" x14ac:dyDescent="0.3">
      <c r="A439" s="1" t="e">
        <v>#REF!</v>
      </c>
      <c r="B439" s="63">
        <v>419</v>
      </c>
      <c r="C439" s="63">
        <v>493648.355764999</v>
      </c>
      <c r="D439" s="63">
        <v>5181104.3018699903</v>
      </c>
      <c r="E439" s="63">
        <v>2</v>
      </c>
      <c r="F439" s="63" t="s">
        <v>17</v>
      </c>
      <c r="G439" s="63" t="s">
        <v>2170</v>
      </c>
      <c r="H439" s="60">
        <v>15</v>
      </c>
      <c r="I439" s="60">
        <v>18</v>
      </c>
      <c r="J439" s="60" t="s">
        <v>83</v>
      </c>
      <c r="K439" s="60" t="s">
        <v>65</v>
      </c>
      <c r="L439" s="60">
        <v>11</v>
      </c>
      <c r="M439" s="64">
        <v>23</v>
      </c>
      <c r="N439" s="60">
        <v>12</v>
      </c>
      <c r="O439" s="60">
        <v>12</v>
      </c>
      <c r="P439" s="60">
        <v>404</v>
      </c>
      <c r="Q439" s="60">
        <v>118.63</v>
      </c>
      <c r="R439" s="60">
        <v>104.84</v>
      </c>
      <c r="S439" s="62">
        <v>13.153376573826774</v>
      </c>
      <c r="T439" s="60">
        <v>1.35</v>
      </c>
      <c r="U439" s="61">
        <f t="shared" si="18"/>
        <v>68.70663133400879</v>
      </c>
      <c r="V439" s="62">
        <f t="shared" si="19"/>
        <v>1.5259080232056976</v>
      </c>
      <c r="W439" s="60">
        <v>15</v>
      </c>
      <c r="X439" s="60" t="s">
        <v>83</v>
      </c>
      <c r="Y439" s="60">
        <f t="shared" si="20"/>
        <v>0</v>
      </c>
      <c r="Z439" s="64">
        <v>4.74</v>
      </c>
      <c r="AA439" s="60">
        <v>132.1</v>
      </c>
      <c r="AB439" s="60"/>
    </row>
    <row r="440" spans="1:28" x14ac:dyDescent="0.3">
      <c r="A440" s="1" t="e">
        <v>#REF!</v>
      </c>
      <c r="B440" s="63">
        <v>419</v>
      </c>
      <c r="C440" s="63">
        <v>493648.355764999</v>
      </c>
      <c r="D440" s="63">
        <v>5181104.3018699903</v>
      </c>
      <c r="E440" s="63">
        <v>2</v>
      </c>
      <c r="F440" s="63" t="s">
        <v>17</v>
      </c>
      <c r="G440" s="63" t="s">
        <v>2171</v>
      </c>
      <c r="H440" s="60">
        <v>15</v>
      </c>
      <c r="I440" s="60">
        <v>18</v>
      </c>
      <c r="J440" s="60" t="s">
        <v>83</v>
      </c>
      <c r="K440" s="60" t="s">
        <v>17</v>
      </c>
      <c r="L440" s="60">
        <v>23</v>
      </c>
      <c r="M440" s="60">
        <v>43</v>
      </c>
      <c r="N440" s="60">
        <v>20</v>
      </c>
      <c r="O440" s="60">
        <v>20</v>
      </c>
      <c r="P440" s="60">
        <v>405</v>
      </c>
      <c r="Q440" s="60">
        <v>185.4</v>
      </c>
      <c r="R440" s="60">
        <v>148.57</v>
      </c>
      <c r="S440" s="62">
        <v>24.789661439052306</v>
      </c>
      <c r="T440" s="60">
        <v>1.35</v>
      </c>
      <c r="U440" s="61">
        <f t="shared" si="18"/>
        <v>114.51105222334797</v>
      </c>
      <c r="V440" s="62">
        <f t="shared" si="19"/>
        <v>1.2974293495288278</v>
      </c>
      <c r="W440" s="60">
        <v>15</v>
      </c>
      <c r="X440" s="60" t="s">
        <v>83</v>
      </c>
      <c r="Y440" s="60">
        <f t="shared" si="20"/>
        <v>0</v>
      </c>
      <c r="Z440" s="60">
        <v>5.31</v>
      </c>
      <c r="AA440" s="60">
        <v>99.7</v>
      </c>
      <c r="AB440" s="60"/>
    </row>
    <row r="441" spans="1:28" x14ac:dyDescent="0.3">
      <c r="A441" s="1" t="e">
        <v>#REF!</v>
      </c>
      <c r="B441" s="63">
        <v>419</v>
      </c>
      <c r="C441" s="63">
        <v>493648.355764999</v>
      </c>
      <c r="D441" s="63">
        <v>5181104.3018699903</v>
      </c>
      <c r="E441" s="63">
        <v>2</v>
      </c>
      <c r="F441" s="63" t="s">
        <v>17</v>
      </c>
      <c r="G441" s="63" t="s">
        <v>2172</v>
      </c>
      <c r="H441" s="60">
        <v>15</v>
      </c>
      <c r="I441" s="60">
        <v>18</v>
      </c>
      <c r="J441" s="60" t="s">
        <v>83</v>
      </c>
      <c r="K441" s="60" t="s">
        <v>39</v>
      </c>
      <c r="L441" s="60">
        <v>43</v>
      </c>
      <c r="M441" s="60">
        <v>66</v>
      </c>
      <c r="N441" s="60">
        <v>23</v>
      </c>
      <c r="O441" s="60">
        <v>23</v>
      </c>
      <c r="P441" s="60">
        <v>406</v>
      </c>
      <c r="Q441" s="60">
        <v>230.52999999999997</v>
      </c>
      <c r="R441" s="60">
        <v>180.72999999999996</v>
      </c>
      <c r="S441" s="62">
        <v>27.554916173297194</v>
      </c>
      <c r="T441" s="60">
        <v>1.35</v>
      </c>
      <c r="U441" s="61">
        <f t="shared" si="18"/>
        <v>131.68771005685016</v>
      </c>
      <c r="V441" s="62">
        <f t="shared" si="19"/>
        <v>1.3724135678415095</v>
      </c>
      <c r="W441" s="60">
        <v>15</v>
      </c>
      <c r="X441" s="60" t="s">
        <v>83</v>
      </c>
      <c r="Y441" s="60">
        <f t="shared" si="20"/>
        <v>0</v>
      </c>
      <c r="Z441" s="60">
        <v>5.51</v>
      </c>
      <c r="AA441" s="60">
        <v>87.9</v>
      </c>
      <c r="AB441" s="60"/>
    </row>
    <row r="442" spans="1:28" x14ac:dyDescent="0.3">
      <c r="A442" s="1" t="e">
        <v>#REF!</v>
      </c>
      <c r="B442" s="63">
        <v>419</v>
      </c>
      <c r="C442" s="63">
        <v>493648.355764999</v>
      </c>
      <c r="D442" s="63">
        <v>5181104.3018699903</v>
      </c>
      <c r="E442" s="63">
        <v>2</v>
      </c>
      <c r="F442" s="63" t="s">
        <v>17</v>
      </c>
      <c r="G442" s="63" t="s">
        <v>2173</v>
      </c>
      <c r="H442" s="60">
        <v>15</v>
      </c>
      <c r="I442" s="60">
        <v>18</v>
      </c>
      <c r="J442" s="60" t="s">
        <v>83</v>
      </c>
      <c r="K442" s="60" t="s">
        <v>27</v>
      </c>
      <c r="L442" s="60">
        <v>66</v>
      </c>
      <c r="M442" s="60">
        <v>87</v>
      </c>
      <c r="N442" s="60">
        <v>21</v>
      </c>
      <c r="O442" s="60">
        <v>21</v>
      </c>
      <c r="P442" s="60">
        <v>407</v>
      </c>
      <c r="Q442" s="60">
        <v>240.82</v>
      </c>
      <c r="R442" s="60">
        <v>197.95999999999998</v>
      </c>
      <c r="S442" s="62">
        <v>21.650838553243087</v>
      </c>
      <c r="T442" s="60">
        <v>1.35</v>
      </c>
      <c r="U442" s="61">
        <f t="shared" si="18"/>
        <v>120.23660483451538</v>
      </c>
      <c r="V442" s="62">
        <f t="shared" si="19"/>
        <v>1.6464204080983262</v>
      </c>
      <c r="W442" s="60">
        <v>15</v>
      </c>
      <c r="X442" s="60" t="s">
        <v>83</v>
      </c>
      <c r="Y442" s="60">
        <f t="shared" si="20"/>
        <v>0</v>
      </c>
      <c r="Z442" s="60">
        <v>5.77</v>
      </c>
      <c r="AA442" s="60">
        <v>72.8</v>
      </c>
      <c r="AB442" s="60"/>
    </row>
    <row r="443" spans="1:28" x14ac:dyDescent="0.3">
      <c r="A443" s="1" t="e">
        <v>#REF!</v>
      </c>
      <c r="B443" s="63">
        <v>419</v>
      </c>
      <c r="C443" s="63">
        <v>493648.355764999</v>
      </c>
      <c r="D443" s="63">
        <v>5181104.3018699903</v>
      </c>
      <c r="E443" s="63">
        <v>2</v>
      </c>
      <c r="F443" s="63" t="s">
        <v>17</v>
      </c>
      <c r="G443" s="63" t="s">
        <v>2174</v>
      </c>
      <c r="H443" s="60">
        <v>15</v>
      </c>
      <c r="I443" s="60">
        <v>18</v>
      </c>
      <c r="J443" s="60" t="s">
        <v>83</v>
      </c>
      <c r="K443" s="60" t="s">
        <v>19</v>
      </c>
      <c r="L443" s="60">
        <v>87</v>
      </c>
      <c r="M443" s="60">
        <v>104</v>
      </c>
      <c r="N443" s="60">
        <v>17</v>
      </c>
      <c r="O443" s="60">
        <v>17</v>
      </c>
      <c r="P443" s="60">
        <v>408</v>
      </c>
      <c r="Q443" s="60">
        <v>204.51999999999998</v>
      </c>
      <c r="R443" s="60">
        <v>168.40999999999997</v>
      </c>
      <c r="S443" s="62">
        <v>21.441719612849607</v>
      </c>
      <c r="T443" s="60">
        <v>1.35</v>
      </c>
      <c r="U443" s="61">
        <f t="shared" si="18"/>
        <v>97.334394389845784</v>
      </c>
      <c r="V443" s="62">
        <f t="shared" si="19"/>
        <v>1.730220864430313</v>
      </c>
      <c r="W443" s="60">
        <v>15</v>
      </c>
      <c r="X443" s="60" t="s">
        <v>83</v>
      </c>
      <c r="Y443" s="60">
        <f t="shared" si="20"/>
        <v>0</v>
      </c>
      <c r="Z443" s="60">
        <v>5.72</v>
      </c>
      <c r="AA443" s="60">
        <v>75.7</v>
      </c>
      <c r="AB443" s="60"/>
    </row>
    <row r="444" spans="1:28" x14ac:dyDescent="0.3">
      <c r="A444" s="1" t="e">
        <v>#REF!</v>
      </c>
      <c r="B444" s="63">
        <v>419</v>
      </c>
      <c r="C444" s="63">
        <v>493648.355764999</v>
      </c>
      <c r="D444" s="63">
        <v>5181104.3018699903</v>
      </c>
      <c r="E444" s="63">
        <v>2</v>
      </c>
      <c r="F444" s="63" t="s">
        <v>17</v>
      </c>
      <c r="G444" s="63" t="s">
        <v>2175</v>
      </c>
      <c r="H444" s="60">
        <v>15</v>
      </c>
      <c r="I444" s="60">
        <v>18</v>
      </c>
      <c r="J444" s="60" t="s">
        <v>83</v>
      </c>
      <c r="K444" s="60" t="s">
        <v>84</v>
      </c>
      <c r="L444" s="60">
        <v>104</v>
      </c>
      <c r="M444" s="60">
        <v>126</v>
      </c>
      <c r="N444" s="60">
        <v>22</v>
      </c>
      <c r="O444" s="60">
        <v>22</v>
      </c>
      <c r="P444" s="60">
        <v>409</v>
      </c>
      <c r="Q444" s="60">
        <v>261.82</v>
      </c>
      <c r="R444" s="60">
        <v>212.49</v>
      </c>
      <c r="S444" s="62">
        <v>23.215210127535403</v>
      </c>
      <c r="T444" s="60">
        <v>1.35</v>
      </c>
      <c r="U444" s="61">
        <f t="shared" si="18"/>
        <v>125.96215744568278</v>
      </c>
      <c r="V444" s="62">
        <f t="shared" si="19"/>
        <v>1.6869352217282372</v>
      </c>
      <c r="W444" s="60">
        <v>15</v>
      </c>
      <c r="X444" s="60" t="s">
        <v>83</v>
      </c>
      <c r="Y444" s="60">
        <f t="shared" si="20"/>
        <v>0</v>
      </c>
      <c r="Z444" s="60">
        <v>6.02</v>
      </c>
      <c r="AA444" s="60">
        <v>58.6</v>
      </c>
      <c r="AB444" s="60"/>
    </row>
    <row r="445" spans="1:28" x14ac:dyDescent="0.3">
      <c r="A445" s="1" t="e">
        <v>#REF!</v>
      </c>
      <c r="B445" s="63">
        <v>419</v>
      </c>
      <c r="C445" s="63">
        <v>493648.355764999</v>
      </c>
      <c r="D445" s="63">
        <v>5181104.3018699903</v>
      </c>
      <c r="E445" s="63">
        <v>2</v>
      </c>
      <c r="F445" s="63" t="s">
        <v>17</v>
      </c>
      <c r="G445" s="63" t="s">
        <v>2176</v>
      </c>
      <c r="H445" s="60">
        <v>15</v>
      </c>
      <c r="I445" s="60">
        <v>18</v>
      </c>
      <c r="J445" s="60" t="s">
        <v>83</v>
      </c>
      <c r="K445" s="60" t="s">
        <v>54</v>
      </c>
      <c r="L445" s="60">
        <v>126</v>
      </c>
      <c r="M445" s="60">
        <v>153</v>
      </c>
      <c r="N445" s="60">
        <v>27</v>
      </c>
      <c r="O445" s="60">
        <v>23</v>
      </c>
      <c r="P445" s="60">
        <v>410</v>
      </c>
      <c r="Q445" s="60">
        <v>274.66000000000003</v>
      </c>
      <c r="R445" s="60">
        <v>223.76</v>
      </c>
      <c r="S445" s="62">
        <v>22.747586700035768</v>
      </c>
      <c r="T445" s="60">
        <v>1.35</v>
      </c>
      <c r="U445" s="61">
        <f t="shared" si="18"/>
        <v>131.68771005685016</v>
      </c>
      <c r="V445" s="62">
        <f t="shared" si="19"/>
        <v>1.6991714709246732</v>
      </c>
      <c r="W445" s="60">
        <v>15</v>
      </c>
      <c r="X445" s="60" t="s">
        <v>83</v>
      </c>
      <c r="Y445" s="60">
        <f t="shared" si="20"/>
        <v>0</v>
      </c>
      <c r="Z445" s="60">
        <v>6.09</v>
      </c>
      <c r="AA445" s="60">
        <v>54.2</v>
      </c>
      <c r="AB445" s="60"/>
    </row>
    <row r="446" spans="1:28" x14ac:dyDescent="0.3">
      <c r="A446" s="1" t="e">
        <v>#REF!</v>
      </c>
      <c r="B446" s="63">
        <v>33</v>
      </c>
      <c r="C446" s="63">
        <v>493692.152348998</v>
      </c>
      <c r="D446" s="63">
        <v>5180610.4170500003</v>
      </c>
      <c r="E446" s="63">
        <v>6</v>
      </c>
      <c r="F446" s="63" t="s">
        <v>15</v>
      </c>
      <c r="G446" s="63" t="s">
        <v>2177</v>
      </c>
      <c r="H446" s="60">
        <v>16</v>
      </c>
      <c r="I446" s="60">
        <v>2</v>
      </c>
      <c r="J446" s="60" t="s">
        <v>15</v>
      </c>
      <c r="K446" s="60" t="s">
        <v>16</v>
      </c>
      <c r="L446" s="60">
        <v>0</v>
      </c>
      <c r="M446" s="60">
        <v>9</v>
      </c>
      <c r="N446" s="60">
        <v>9</v>
      </c>
      <c r="O446" s="60">
        <v>9</v>
      </c>
      <c r="P446" s="60">
        <v>45</v>
      </c>
      <c r="Q446" s="60">
        <v>76.58</v>
      </c>
      <c r="R446" s="60">
        <v>66.910000000000011</v>
      </c>
      <c r="S446" s="62">
        <v>14.452249290091146</v>
      </c>
      <c r="T446" s="60">
        <v>1.35</v>
      </c>
      <c r="U446" s="61">
        <f t="shared" si="18"/>
        <v>51.529973500506593</v>
      </c>
      <c r="V446" s="62">
        <f t="shared" si="19"/>
        <v>1.2984675802199319</v>
      </c>
      <c r="W446" s="60">
        <v>16</v>
      </c>
      <c r="X446" s="60" t="s">
        <v>15</v>
      </c>
      <c r="Y446" s="60">
        <f t="shared" si="20"/>
        <v>0</v>
      </c>
      <c r="Z446" s="60">
        <v>4.08</v>
      </c>
      <c r="AA446" s="60">
        <v>172.1</v>
      </c>
      <c r="AB446" s="60"/>
    </row>
    <row r="447" spans="1:28" x14ac:dyDescent="0.3">
      <c r="A447" s="1" t="e">
        <v>#REF!</v>
      </c>
      <c r="B447" s="63">
        <v>33</v>
      </c>
      <c r="C447" s="63">
        <v>493692.152348998</v>
      </c>
      <c r="D447" s="63">
        <v>5180610.4170500003</v>
      </c>
      <c r="E447" s="63">
        <v>6</v>
      </c>
      <c r="F447" s="63" t="s">
        <v>15</v>
      </c>
      <c r="G447" s="63" t="s">
        <v>2178</v>
      </c>
      <c r="H447" s="60">
        <v>16</v>
      </c>
      <c r="I447" s="60">
        <v>2</v>
      </c>
      <c r="J447" s="60" t="s">
        <v>15</v>
      </c>
      <c r="K447" s="60" t="s">
        <v>30</v>
      </c>
      <c r="L447" s="60">
        <v>9</v>
      </c>
      <c r="M447" s="64">
        <v>21</v>
      </c>
      <c r="N447" s="60">
        <v>12</v>
      </c>
      <c r="O447" s="60">
        <v>12</v>
      </c>
      <c r="P447" s="60">
        <v>46</v>
      </c>
      <c r="Q447" s="60">
        <v>112.77000000000001</v>
      </c>
      <c r="R447" s="60">
        <v>99.07</v>
      </c>
      <c r="S447" s="62">
        <v>13.828606036136085</v>
      </c>
      <c r="T447" s="60">
        <v>1.35</v>
      </c>
      <c r="U447" s="61">
        <f t="shared" si="18"/>
        <v>68.70663133400879</v>
      </c>
      <c r="V447" s="62">
        <f t="shared" si="19"/>
        <v>1.4419277743131291</v>
      </c>
      <c r="W447" s="60">
        <v>16</v>
      </c>
      <c r="X447" s="60" t="s">
        <v>15</v>
      </c>
      <c r="Y447" s="60">
        <f t="shared" si="20"/>
        <v>0</v>
      </c>
      <c r="Z447" s="64">
        <v>4.76</v>
      </c>
      <c r="AA447" s="60">
        <v>133</v>
      </c>
      <c r="AB447" s="60"/>
    </row>
    <row r="448" spans="1:28" x14ac:dyDescent="0.3">
      <c r="A448" s="1" t="e">
        <v>#REF!</v>
      </c>
      <c r="B448" s="63">
        <v>33</v>
      </c>
      <c r="C448" s="63">
        <v>493692.152348998</v>
      </c>
      <c r="D448" s="63">
        <v>5180610.4170500003</v>
      </c>
      <c r="E448" s="63">
        <v>6</v>
      </c>
      <c r="F448" s="63" t="s">
        <v>15</v>
      </c>
      <c r="G448" s="63" t="s">
        <v>2179</v>
      </c>
      <c r="H448" s="60">
        <v>16</v>
      </c>
      <c r="I448" s="60">
        <v>2</v>
      </c>
      <c r="J448" s="60" t="s">
        <v>15</v>
      </c>
      <c r="K448" s="60" t="s">
        <v>62</v>
      </c>
      <c r="L448" s="60">
        <v>21</v>
      </c>
      <c r="M448" s="60">
        <v>59</v>
      </c>
      <c r="N448" s="60">
        <v>38</v>
      </c>
      <c r="O448" s="60">
        <v>38</v>
      </c>
      <c r="P448" s="60">
        <v>47</v>
      </c>
      <c r="Q448" s="60">
        <v>364.78000000000003</v>
      </c>
      <c r="R448" s="60">
        <v>303.14</v>
      </c>
      <c r="S448" s="62">
        <v>20.333839150227632</v>
      </c>
      <c r="T448" s="60">
        <v>1.35</v>
      </c>
      <c r="U448" s="61">
        <f t="shared" si="18"/>
        <v>217.57099922436115</v>
      </c>
      <c r="V448" s="62">
        <f t="shared" si="19"/>
        <v>1.3932923095481091</v>
      </c>
      <c r="W448" s="60">
        <v>16</v>
      </c>
      <c r="X448" s="60" t="s">
        <v>15</v>
      </c>
      <c r="Y448" s="60">
        <f t="shared" si="20"/>
        <v>0</v>
      </c>
      <c r="Z448" s="60">
        <v>7.12</v>
      </c>
      <c r="AA448" s="60">
        <v>-4.8</v>
      </c>
      <c r="AB448" s="60"/>
    </row>
    <row r="449" spans="1:28" x14ac:dyDescent="0.3">
      <c r="A449" s="1" t="e">
        <v>#REF!</v>
      </c>
      <c r="B449" s="63">
        <v>33</v>
      </c>
      <c r="C449" s="63">
        <v>493692.152348998</v>
      </c>
      <c r="D449" s="63">
        <v>5180610.4170500003</v>
      </c>
      <c r="E449" s="63">
        <v>6</v>
      </c>
      <c r="F449" s="63" t="s">
        <v>15</v>
      </c>
      <c r="G449" s="63" t="s">
        <v>2180</v>
      </c>
      <c r="H449" s="60">
        <v>16</v>
      </c>
      <c r="I449" s="60">
        <v>2</v>
      </c>
      <c r="J449" s="60" t="s">
        <v>15</v>
      </c>
      <c r="K449" s="60" t="s">
        <v>46</v>
      </c>
      <c r="L449" s="60">
        <v>59</v>
      </c>
      <c r="M449" s="60">
        <v>96</v>
      </c>
      <c r="N449" s="60">
        <v>37</v>
      </c>
      <c r="O449" s="60">
        <v>37</v>
      </c>
      <c r="P449" s="60">
        <v>48</v>
      </c>
      <c r="Q449" s="60">
        <v>376.07</v>
      </c>
      <c r="R449" s="60">
        <v>312.83999999999997</v>
      </c>
      <c r="S449" s="62">
        <v>20.211609768571801</v>
      </c>
      <c r="T449" s="60">
        <v>1.35</v>
      </c>
      <c r="U449" s="61">
        <f t="shared" si="18"/>
        <v>211.84544661319376</v>
      </c>
      <c r="V449" s="62">
        <f t="shared" si="19"/>
        <v>1.4767369561225974</v>
      </c>
      <c r="W449" s="60">
        <v>16</v>
      </c>
      <c r="X449" s="60" t="s">
        <v>15</v>
      </c>
      <c r="Y449" s="60">
        <f t="shared" si="20"/>
        <v>0</v>
      </c>
      <c r="Z449" s="60">
        <v>7.6</v>
      </c>
      <c r="AA449" s="60">
        <v>-29.7</v>
      </c>
      <c r="AB449" s="60"/>
    </row>
    <row r="450" spans="1:28" x14ac:dyDescent="0.3">
      <c r="A450" s="1" t="e">
        <v>#REF!</v>
      </c>
      <c r="B450" s="63">
        <v>33</v>
      </c>
      <c r="C450" s="63">
        <v>493692.152348998</v>
      </c>
      <c r="D450" s="63">
        <v>5180610.4170500003</v>
      </c>
      <c r="E450" s="63">
        <v>6</v>
      </c>
      <c r="F450" s="63" t="s">
        <v>15</v>
      </c>
      <c r="G450" s="63" t="s">
        <v>2181</v>
      </c>
      <c r="H450" s="60">
        <v>16</v>
      </c>
      <c r="I450" s="60">
        <v>2</v>
      </c>
      <c r="J450" s="60" t="s">
        <v>15</v>
      </c>
      <c r="K450" s="60" t="s">
        <v>85</v>
      </c>
      <c r="L450" s="60">
        <v>96</v>
      </c>
      <c r="M450" s="60">
        <v>135</v>
      </c>
      <c r="N450" s="60">
        <v>39</v>
      </c>
      <c r="O450" s="60">
        <v>39</v>
      </c>
      <c r="P450" s="60">
        <v>49</v>
      </c>
      <c r="Q450" s="60">
        <v>418.3</v>
      </c>
      <c r="R450" s="60">
        <v>349.17</v>
      </c>
      <c r="S450" s="62">
        <v>19.798379013088176</v>
      </c>
      <c r="T450" s="60">
        <v>1.35</v>
      </c>
      <c r="U450" s="61">
        <f t="shared" ref="U450:U513" si="21">PI()*T450^2*O450</f>
        <v>223.29655183552856</v>
      </c>
      <c r="V450" s="62">
        <f t="shared" ref="V450:V513" si="22">R450/U450</f>
        <v>1.5637052929379083</v>
      </c>
      <c r="W450" s="60">
        <v>16</v>
      </c>
      <c r="X450" s="60" t="s">
        <v>15</v>
      </c>
      <c r="Y450" s="60">
        <f t="shared" ref="Y450:Y513" si="23">W450-H450</f>
        <v>0</v>
      </c>
      <c r="Z450" s="60">
        <v>7.46</v>
      </c>
      <c r="AA450" s="60">
        <v>-22.1</v>
      </c>
      <c r="AB450" s="60"/>
    </row>
    <row r="451" spans="1:28" x14ac:dyDescent="0.3">
      <c r="A451" s="1" t="e">
        <v>#REF!</v>
      </c>
      <c r="B451" s="63">
        <v>33</v>
      </c>
      <c r="C451" s="63">
        <v>493692.152348998</v>
      </c>
      <c r="D451" s="63">
        <v>5180610.4170500003</v>
      </c>
      <c r="E451" s="63">
        <v>6</v>
      </c>
      <c r="F451" s="63" t="s">
        <v>15</v>
      </c>
      <c r="G451" s="63" t="s">
        <v>2182</v>
      </c>
      <c r="H451" s="60">
        <v>16</v>
      </c>
      <c r="I451" s="60">
        <v>2</v>
      </c>
      <c r="J451" s="60" t="s">
        <v>15</v>
      </c>
      <c r="K451" s="60" t="s">
        <v>86</v>
      </c>
      <c r="L451" s="60">
        <v>135</v>
      </c>
      <c r="M451" s="60">
        <v>153</v>
      </c>
      <c r="N451" s="60">
        <v>18</v>
      </c>
      <c r="O451" s="60">
        <v>19</v>
      </c>
      <c r="P451" s="60">
        <v>50</v>
      </c>
      <c r="Q451" s="60">
        <v>199.57999999999998</v>
      </c>
      <c r="R451" s="60">
        <v>165.13</v>
      </c>
      <c r="S451" s="62">
        <v>20.862350875068124</v>
      </c>
      <c r="T451" s="60">
        <v>1.35</v>
      </c>
      <c r="U451" s="61">
        <f t="shared" si="21"/>
        <v>108.78549961218057</v>
      </c>
      <c r="V451" s="62">
        <f t="shared" si="22"/>
        <v>1.517941275157876</v>
      </c>
      <c r="W451" s="60">
        <v>16</v>
      </c>
      <c r="X451" s="60" t="s">
        <v>15</v>
      </c>
      <c r="Y451" s="60">
        <f t="shared" si="23"/>
        <v>0</v>
      </c>
      <c r="Z451" s="60">
        <v>7.47</v>
      </c>
      <c r="AA451" s="60">
        <v>-23</v>
      </c>
      <c r="AB451" s="60"/>
    </row>
    <row r="452" spans="1:28" x14ac:dyDescent="0.3">
      <c r="A452" s="1" t="e">
        <v>#REF!</v>
      </c>
      <c r="B452" s="63">
        <v>81</v>
      </c>
      <c r="C452" s="63">
        <v>493679.47076</v>
      </c>
      <c r="D452" s="63">
        <v>5180673.9922799803</v>
      </c>
      <c r="E452" s="63">
        <v>5</v>
      </c>
      <c r="F452" s="63" t="s">
        <v>15</v>
      </c>
      <c r="G452" s="63" t="s">
        <v>2183</v>
      </c>
      <c r="H452" s="60">
        <v>16</v>
      </c>
      <c r="I452" s="60">
        <v>4</v>
      </c>
      <c r="J452" s="60" t="s">
        <v>33</v>
      </c>
      <c r="K452" s="60" t="s">
        <v>16</v>
      </c>
      <c r="L452" s="60">
        <v>0</v>
      </c>
      <c r="M452" s="60">
        <v>10</v>
      </c>
      <c r="N452" s="60">
        <v>10</v>
      </c>
      <c r="O452" s="60">
        <v>10</v>
      </c>
      <c r="P452" s="60">
        <v>86</v>
      </c>
      <c r="Q452" s="60">
        <v>89.679999999999993</v>
      </c>
      <c r="R452" s="60">
        <v>70.689999999999984</v>
      </c>
      <c r="S452" s="62">
        <v>26.863771396237112</v>
      </c>
      <c r="T452" s="60">
        <v>1.35</v>
      </c>
      <c r="U452" s="61">
        <f t="shared" si="21"/>
        <v>57.255526111673987</v>
      </c>
      <c r="V452" s="62">
        <f t="shared" si="22"/>
        <v>1.2346406504434653</v>
      </c>
      <c r="W452" s="60">
        <v>16</v>
      </c>
      <c r="X452" s="60" t="s">
        <v>33</v>
      </c>
      <c r="Y452" s="60">
        <f t="shared" si="23"/>
        <v>0</v>
      </c>
      <c r="Z452" s="60">
        <v>4.16</v>
      </c>
      <c r="AA452" s="60">
        <v>156.80000000000001</v>
      </c>
      <c r="AB452" s="60"/>
    </row>
    <row r="453" spans="1:28" x14ac:dyDescent="0.3">
      <c r="A453" s="1" t="e">
        <v>#REF!</v>
      </c>
      <c r="B453" s="63">
        <v>81</v>
      </c>
      <c r="C453" s="63">
        <v>493679.47076</v>
      </c>
      <c r="D453" s="63">
        <v>5180673.9922799803</v>
      </c>
      <c r="E453" s="63">
        <v>5</v>
      </c>
      <c r="F453" s="63" t="s">
        <v>15</v>
      </c>
      <c r="G453" s="63" t="s">
        <v>2184</v>
      </c>
      <c r="H453" s="60">
        <v>16</v>
      </c>
      <c r="I453" s="60">
        <v>4</v>
      </c>
      <c r="J453" s="60" t="s">
        <v>33</v>
      </c>
      <c r="K453" s="60" t="s">
        <v>17</v>
      </c>
      <c r="L453" s="60">
        <v>10</v>
      </c>
      <c r="M453" s="64">
        <v>34</v>
      </c>
      <c r="N453" s="60">
        <v>24</v>
      </c>
      <c r="O453" s="60">
        <v>24</v>
      </c>
      <c r="P453" s="60">
        <v>87</v>
      </c>
      <c r="Q453" s="60">
        <v>211.17000000000002</v>
      </c>
      <c r="R453" s="60">
        <v>166.28000000000003</v>
      </c>
      <c r="S453" s="62">
        <v>26.996632186673068</v>
      </c>
      <c r="T453" s="60">
        <v>1.35</v>
      </c>
      <c r="U453" s="61">
        <f t="shared" si="21"/>
        <v>137.41326266801758</v>
      </c>
      <c r="V453" s="62">
        <f t="shared" si="22"/>
        <v>1.2100724251175288</v>
      </c>
      <c r="W453" s="60">
        <v>16</v>
      </c>
      <c r="X453" s="60" t="s">
        <v>33</v>
      </c>
      <c r="Y453" s="60">
        <f t="shared" si="23"/>
        <v>0</v>
      </c>
      <c r="Z453" s="64">
        <v>5.15</v>
      </c>
      <c r="AA453" s="60">
        <v>99</v>
      </c>
      <c r="AB453" s="60"/>
    </row>
    <row r="454" spans="1:28" x14ac:dyDescent="0.3">
      <c r="A454" s="1" t="e">
        <v>#REF!</v>
      </c>
      <c r="B454" s="63">
        <v>81</v>
      </c>
      <c r="C454" s="63">
        <v>493679.47076</v>
      </c>
      <c r="D454" s="63">
        <v>5180673.9922799803</v>
      </c>
      <c r="E454" s="63">
        <v>5</v>
      </c>
      <c r="F454" s="63" t="s">
        <v>15</v>
      </c>
      <c r="G454" s="63" t="s">
        <v>2185</v>
      </c>
      <c r="H454" s="60">
        <v>16</v>
      </c>
      <c r="I454" s="60">
        <v>4</v>
      </c>
      <c r="J454" s="60" t="s">
        <v>33</v>
      </c>
      <c r="K454" s="60" t="s">
        <v>26</v>
      </c>
      <c r="L454" s="60">
        <v>34</v>
      </c>
      <c r="M454" s="60">
        <v>71</v>
      </c>
      <c r="N454" s="60">
        <v>37</v>
      </c>
      <c r="O454" s="60">
        <v>37</v>
      </c>
      <c r="P454" s="60">
        <v>88</v>
      </c>
      <c r="Q454" s="60">
        <v>363.96</v>
      </c>
      <c r="R454" s="60">
        <v>285.89</v>
      </c>
      <c r="S454" s="62">
        <v>27.307705760957013</v>
      </c>
      <c r="T454" s="60">
        <v>1.35</v>
      </c>
      <c r="U454" s="61">
        <f t="shared" si="21"/>
        <v>211.84544661319376</v>
      </c>
      <c r="V454" s="62">
        <f t="shared" si="22"/>
        <v>1.3495215713652007</v>
      </c>
      <c r="W454" s="60">
        <v>16</v>
      </c>
      <c r="X454" s="60" t="s">
        <v>33</v>
      </c>
      <c r="Y454" s="60">
        <f t="shared" si="23"/>
        <v>0</v>
      </c>
      <c r="Z454" s="60">
        <v>6.12</v>
      </c>
      <c r="AA454" s="60">
        <v>41.9</v>
      </c>
      <c r="AB454" s="60"/>
    </row>
    <row r="455" spans="1:28" x14ac:dyDescent="0.3">
      <c r="A455" s="1" t="e">
        <v>#REF!</v>
      </c>
      <c r="B455" s="63">
        <v>81</v>
      </c>
      <c r="C455" s="63">
        <v>493679.47076</v>
      </c>
      <c r="D455" s="63">
        <v>5180673.9922799803</v>
      </c>
      <c r="E455" s="63">
        <v>5</v>
      </c>
      <c r="F455" s="63" t="s">
        <v>15</v>
      </c>
      <c r="G455" s="63" t="s">
        <v>2186</v>
      </c>
      <c r="H455" s="60">
        <v>16</v>
      </c>
      <c r="I455" s="60">
        <v>4</v>
      </c>
      <c r="J455" s="60" t="s">
        <v>33</v>
      </c>
      <c r="K455" s="60" t="s">
        <v>20</v>
      </c>
      <c r="L455" s="60">
        <v>71</v>
      </c>
      <c r="M455" s="60">
        <v>99</v>
      </c>
      <c r="N455" s="60">
        <v>28</v>
      </c>
      <c r="O455" s="60">
        <v>28</v>
      </c>
      <c r="P455" s="60">
        <v>89</v>
      </c>
      <c r="Q455" s="60">
        <v>316.58</v>
      </c>
      <c r="R455" s="60">
        <v>258.19</v>
      </c>
      <c r="S455" s="62">
        <v>22.615128393818502</v>
      </c>
      <c r="T455" s="60">
        <v>1.35</v>
      </c>
      <c r="U455" s="61">
        <f t="shared" si="21"/>
        <v>160.31547311268716</v>
      </c>
      <c r="V455" s="62">
        <f t="shared" si="22"/>
        <v>1.6105120422064061</v>
      </c>
      <c r="W455" s="60">
        <v>16</v>
      </c>
      <c r="X455" s="60" t="s">
        <v>33</v>
      </c>
      <c r="Y455" s="60">
        <f t="shared" si="23"/>
        <v>0</v>
      </c>
      <c r="Z455" s="60">
        <v>6.49</v>
      </c>
      <c r="AA455" s="60">
        <v>20.3</v>
      </c>
      <c r="AB455" s="60"/>
    </row>
    <row r="456" spans="1:28" x14ac:dyDescent="0.3">
      <c r="A456" s="1" t="e">
        <v>#REF!</v>
      </c>
      <c r="B456" s="63">
        <v>81</v>
      </c>
      <c r="C456" s="63">
        <v>493679.47076</v>
      </c>
      <c r="D456" s="63">
        <v>5180673.9922799803</v>
      </c>
      <c r="E456" s="63">
        <v>5</v>
      </c>
      <c r="F456" s="63" t="s">
        <v>15</v>
      </c>
      <c r="G456" s="63" t="s">
        <v>2187</v>
      </c>
      <c r="H456" s="60">
        <v>16</v>
      </c>
      <c r="I456" s="60">
        <v>4</v>
      </c>
      <c r="J456" s="60" t="s">
        <v>33</v>
      </c>
      <c r="K456" s="60" t="s">
        <v>21</v>
      </c>
      <c r="L456" s="60">
        <v>99</v>
      </c>
      <c r="M456" s="60">
        <v>124</v>
      </c>
      <c r="N456" s="60">
        <v>25</v>
      </c>
      <c r="O456" s="60">
        <v>23</v>
      </c>
      <c r="P456" s="60">
        <v>90</v>
      </c>
      <c r="Q456" s="60">
        <v>268.09000000000003</v>
      </c>
      <c r="R456" s="60">
        <v>218.46000000000004</v>
      </c>
      <c r="S456" s="62">
        <v>22.718117733223465</v>
      </c>
      <c r="T456" s="60">
        <v>1.35</v>
      </c>
      <c r="U456" s="61">
        <f t="shared" si="21"/>
        <v>131.68771005685016</v>
      </c>
      <c r="V456" s="62">
        <f t="shared" si="22"/>
        <v>1.658924738729908</v>
      </c>
      <c r="W456" s="60">
        <v>16</v>
      </c>
      <c r="X456" s="60" t="s">
        <v>33</v>
      </c>
      <c r="Y456" s="60">
        <f t="shared" si="23"/>
        <v>0</v>
      </c>
      <c r="Z456" s="60">
        <v>6.65</v>
      </c>
      <c r="AA456" s="60">
        <v>11</v>
      </c>
      <c r="AB456" s="60"/>
    </row>
    <row r="457" spans="1:28" x14ac:dyDescent="0.3">
      <c r="A457" s="1" t="e">
        <v>#REF!</v>
      </c>
      <c r="B457" s="63">
        <v>81</v>
      </c>
      <c r="C457" s="63">
        <v>493679.47076</v>
      </c>
      <c r="D457" s="63">
        <v>5180673.9922799803</v>
      </c>
      <c r="E457" s="63">
        <v>5</v>
      </c>
      <c r="F457" s="63" t="s">
        <v>15</v>
      </c>
      <c r="G457" s="63" t="s">
        <v>2188</v>
      </c>
      <c r="H457" s="60">
        <v>16</v>
      </c>
      <c r="I457" s="60">
        <v>4</v>
      </c>
      <c r="J457" s="60" t="s">
        <v>33</v>
      </c>
      <c r="K457" s="60" t="s">
        <v>22</v>
      </c>
      <c r="L457" s="60">
        <v>124</v>
      </c>
      <c r="M457" s="60">
        <v>153</v>
      </c>
      <c r="N457" s="60">
        <v>29</v>
      </c>
      <c r="O457" s="60">
        <v>15.5</v>
      </c>
      <c r="P457" s="60">
        <v>91</v>
      </c>
      <c r="Q457" s="60">
        <v>178.36</v>
      </c>
      <c r="R457" s="60">
        <v>143.68</v>
      </c>
      <c r="S457" s="62">
        <v>24.136971046770604</v>
      </c>
      <c r="T457" s="60">
        <v>1.35</v>
      </c>
      <c r="U457" s="61">
        <f t="shared" si="21"/>
        <v>88.746065473094689</v>
      </c>
      <c r="V457" s="62">
        <f t="shared" si="22"/>
        <v>1.6190013521620261</v>
      </c>
      <c r="W457" s="60">
        <v>16</v>
      </c>
      <c r="X457" s="60" t="s">
        <v>33</v>
      </c>
      <c r="Y457" s="60">
        <f t="shared" si="23"/>
        <v>0</v>
      </c>
      <c r="Z457" s="60">
        <v>6.64</v>
      </c>
      <c r="AA457" s="60">
        <v>11.7</v>
      </c>
      <c r="AB457" s="60"/>
    </row>
    <row r="458" spans="1:28" s="66" customFormat="1" ht="21" customHeight="1" x14ac:dyDescent="0.3">
      <c r="A458" s="1" t="e">
        <v>#REF!</v>
      </c>
      <c r="B458" s="63">
        <v>159</v>
      </c>
      <c r="C458" s="63">
        <v>493669.952770998</v>
      </c>
      <c r="D458" s="63">
        <v>5180769.34516</v>
      </c>
      <c r="E458" s="63">
        <v>3</v>
      </c>
      <c r="F458" s="63" t="s">
        <v>15</v>
      </c>
      <c r="G458" s="63" t="s">
        <v>2189</v>
      </c>
      <c r="H458" s="60">
        <v>16</v>
      </c>
      <c r="I458" s="60">
        <v>7</v>
      </c>
      <c r="J458" s="60" t="s">
        <v>47</v>
      </c>
      <c r="K458" s="60" t="s">
        <v>16</v>
      </c>
      <c r="L458" s="60">
        <v>0</v>
      </c>
      <c r="M458" s="60">
        <v>17</v>
      </c>
      <c r="N458" s="60">
        <v>17</v>
      </c>
      <c r="O458" s="60">
        <v>17</v>
      </c>
      <c r="P458" s="60">
        <v>153</v>
      </c>
      <c r="Q458" s="60">
        <v>155.22999999999999</v>
      </c>
      <c r="R458" s="60">
        <v>132.68</v>
      </c>
      <c r="S458" s="62">
        <v>16.995779318661427</v>
      </c>
      <c r="T458" s="60">
        <v>1.35</v>
      </c>
      <c r="U458" s="61">
        <f t="shared" si="21"/>
        <v>97.334394389845784</v>
      </c>
      <c r="V458" s="62">
        <f t="shared" si="22"/>
        <v>1.3631358250259127</v>
      </c>
      <c r="W458" s="60">
        <v>16</v>
      </c>
      <c r="X458" s="60" t="s">
        <v>47</v>
      </c>
      <c r="Y458" s="60">
        <f t="shared" si="23"/>
        <v>0</v>
      </c>
      <c r="Z458" s="60">
        <v>4.49</v>
      </c>
      <c r="AA458" s="60">
        <v>145.9</v>
      </c>
      <c r="AB458" s="60"/>
    </row>
    <row r="459" spans="1:28" s="66" customFormat="1" ht="21" customHeight="1" x14ac:dyDescent="0.3">
      <c r="A459" s="1"/>
      <c r="B459" s="63"/>
      <c r="C459" s="63"/>
      <c r="D459" s="63"/>
      <c r="E459" s="63">
        <v>3</v>
      </c>
      <c r="F459" s="63" t="s">
        <v>15</v>
      </c>
      <c r="G459" s="63" t="s">
        <v>2190</v>
      </c>
      <c r="H459" s="60">
        <v>16</v>
      </c>
      <c r="I459" s="60">
        <v>7</v>
      </c>
      <c r="J459" s="60" t="s">
        <v>47</v>
      </c>
      <c r="K459" s="60" t="s">
        <v>30</v>
      </c>
      <c r="L459" s="60">
        <v>17</v>
      </c>
      <c r="M459" s="60">
        <v>57</v>
      </c>
      <c r="N459" s="60">
        <v>40</v>
      </c>
      <c r="O459" s="60">
        <v>40</v>
      </c>
      <c r="P459" s="74">
        <v>154155</v>
      </c>
      <c r="Q459" s="60">
        <v>411.99</v>
      </c>
      <c r="R459" s="60">
        <v>339.77</v>
      </c>
      <c r="S459" s="62">
        <v>21.255555228536959</v>
      </c>
      <c r="T459" s="60">
        <v>1.35</v>
      </c>
      <c r="U459" s="61">
        <f t="shared" si="21"/>
        <v>229.02210444669595</v>
      </c>
      <c r="V459" s="62">
        <f t="shared" si="22"/>
        <v>1.4835685874988551</v>
      </c>
      <c r="W459" s="60">
        <v>16</v>
      </c>
      <c r="X459" s="60" t="s">
        <v>47</v>
      </c>
      <c r="Y459" s="60">
        <f t="shared" si="23"/>
        <v>0</v>
      </c>
      <c r="Z459" s="60">
        <v>6.17</v>
      </c>
      <c r="AA459" s="60">
        <v>48.4</v>
      </c>
      <c r="AB459" s="60"/>
    </row>
    <row r="460" spans="1:28" s="66" customFormat="1" ht="21" customHeight="1" x14ac:dyDescent="0.3">
      <c r="A460" s="1" t="e">
        <v>#REF!</v>
      </c>
      <c r="B460" s="63">
        <v>159</v>
      </c>
      <c r="C460" s="63">
        <v>493669.952770998</v>
      </c>
      <c r="D460" s="63">
        <v>5180769.34516</v>
      </c>
      <c r="E460" s="63">
        <v>3</v>
      </c>
      <c r="F460" s="63" t="s">
        <v>15</v>
      </c>
      <c r="G460" s="63" t="s">
        <v>2191</v>
      </c>
      <c r="H460" s="60">
        <v>16</v>
      </c>
      <c r="I460" s="60">
        <v>7</v>
      </c>
      <c r="J460" s="60" t="s">
        <v>47</v>
      </c>
      <c r="K460" s="60" t="s">
        <v>36</v>
      </c>
      <c r="L460" s="60">
        <v>57</v>
      </c>
      <c r="M460" s="60">
        <v>92</v>
      </c>
      <c r="N460" s="60">
        <v>35</v>
      </c>
      <c r="O460" s="60">
        <v>35</v>
      </c>
      <c r="P460" s="60">
        <v>156</v>
      </c>
      <c r="Q460" s="60">
        <v>366.92</v>
      </c>
      <c r="R460" s="60">
        <v>295.7</v>
      </c>
      <c r="S460" s="62">
        <v>24.085221508285436</v>
      </c>
      <c r="T460" s="60">
        <v>1.35</v>
      </c>
      <c r="U460" s="61">
        <f t="shared" si="21"/>
        <v>200.39434139085895</v>
      </c>
      <c r="V460" s="62">
        <f t="shared" si="22"/>
        <v>1.4755905678157459</v>
      </c>
      <c r="W460" s="60">
        <v>16</v>
      </c>
      <c r="X460" s="60" t="s">
        <v>47</v>
      </c>
      <c r="Y460" s="60">
        <f t="shared" si="23"/>
        <v>0</v>
      </c>
      <c r="Z460" s="60">
        <v>6.76</v>
      </c>
      <c r="AA460" s="60">
        <v>14.6</v>
      </c>
      <c r="AB460" s="60"/>
    </row>
    <row r="461" spans="1:28" s="66" customFormat="1" ht="21" customHeight="1" x14ac:dyDescent="0.3">
      <c r="A461" s="1" t="e">
        <v>#REF!</v>
      </c>
      <c r="B461" s="63">
        <v>159</v>
      </c>
      <c r="C461" s="63">
        <v>493669.952770998</v>
      </c>
      <c r="D461" s="63">
        <v>5180769.34516</v>
      </c>
      <c r="E461" s="63">
        <v>3</v>
      </c>
      <c r="F461" s="63" t="s">
        <v>15</v>
      </c>
      <c r="G461" s="63" t="s">
        <v>2192</v>
      </c>
      <c r="H461" s="60">
        <v>16</v>
      </c>
      <c r="I461" s="60">
        <v>7</v>
      </c>
      <c r="J461" s="60" t="s">
        <v>47</v>
      </c>
      <c r="K461" s="60" t="s">
        <v>37</v>
      </c>
      <c r="L461" s="60">
        <v>92</v>
      </c>
      <c r="M461" s="60">
        <v>127</v>
      </c>
      <c r="N461" s="60">
        <v>35</v>
      </c>
      <c r="O461" s="60">
        <v>35</v>
      </c>
      <c r="P461" s="60">
        <v>157</v>
      </c>
      <c r="Q461" s="60">
        <v>387.51</v>
      </c>
      <c r="R461" s="60">
        <v>312.13</v>
      </c>
      <c r="S461" s="62">
        <v>24.150193829494121</v>
      </c>
      <c r="T461" s="60">
        <v>1.35</v>
      </c>
      <c r="U461" s="61">
        <f t="shared" si="21"/>
        <v>200.39434139085895</v>
      </c>
      <c r="V461" s="62">
        <f t="shared" si="22"/>
        <v>1.5575789108296543</v>
      </c>
      <c r="W461" s="60">
        <v>16</v>
      </c>
      <c r="X461" s="60" t="s">
        <v>47</v>
      </c>
      <c r="Y461" s="60">
        <f t="shared" si="23"/>
        <v>0</v>
      </c>
      <c r="Z461" s="60">
        <v>7.08</v>
      </c>
      <c r="AA461" s="60">
        <v>-3.4</v>
      </c>
      <c r="AB461" s="60"/>
    </row>
    <row r="462" spans="1:28" s="66" customFormat="1" ht="21" customHeight="1" x14ac:dyDescent="0.3">
      <c r="A462" s="1" t="e">
        <v>#REF!</v>
      </c>
      <c r="B462" s="63">
        <v>159</v>
      </c>
      <c r="C462" s="63">
        <v>493669.952770998</v>
      </c>
      <c r="D462" s="63">
        <v>5180769.34516</v>
      </c>
      <c r="E462" s="63">
        <v>3</v>
      </c>
      <c r="F462" s="63" t="s">
        <v>15</v>
      </c>
      <c r="G462" s="63" t="s">
        <v>2193</v>
      </c>
      <c r="H462" s="60">
        <v>16</v>
      </c>
      <c r="I462" s="60">
        <v>7</v>
      </c>
      <c r="J462" s="60" t="s">
        <v>47</v>
      </c>
      <c r="K462" s="60" t="s">
        <v>54</v>
      </c>
      <c r="L462" s="60">
        <v>127</v>
      </c>
      <c r="M462" s="60">
        <v>153</v>
      </c>
      <c r="N462" s="60">
        <v>26</v>
      </c>
      <c r="O462" s="60">
        <v>21</v>
      </c>
      <c r="P462" s="60">
        <v>158</v>
      </c>
      <c r="Q462" s="60">
        <v>237.46000000000004</v>
      </c>
      <c r="R462" s="60">
        <v>193.07</v>
      </c>
      <c r="S462" s="62">
        <v>22.991661055575722</v>
      </c>
      <c r="T462" s="60">
        <v>1.35</v>
      </c>
      <c r="U462" s="61">
        <f t="shared" si="21"/>
        <v>120.23660483451538</v>
      </c>
      <c r="V462" s="62">
        <f t="shared" si="22"/>
        <v>1.6057505970476049</v>
      </c>
      <c r="W462" s="60">
        <v>16</v>
      </c>
      <c r="X462" s="60" t="s">
        <v>47</v>
      </c>
      <c r="Y462" s="60">
        <f t="shared" si="23"/>
        <v>0</v>
      </c>
      <c r="Z462" s="60">
        <v>7.09</v>
      </c>
      <c r="AA462" s="60">
        <v>-4.4000000000000004</v>
      </c>
      <c r="AB462" s="60"/>
    </row>
    <row r="463" spans="1:28" x14ac:dyDescent="0.3">
      <c r="A463" s="1" t="e">
        <v>#REF!</v>
      </c>
      <c r="B463" s="63">
        <v>185</v>
      </c>
      <c r="C463" s="63">
        <v>493687.085563</v>
      </c>
      <c r="D463" s="63">
        <v>5180801.1080700001</v>
      </c>
      <c r="E463" s="63">
        <v>3</v>
      </c>
      <c r="F463" s="63" t="s">
        <v>15</v>
      </c>
      <c r="G463" s="63" t="s">
        <v>2194</v>
      </c>
      <c r="H463" s="60">
        <v>16</v>
      </c>
      <c r="I463" s="60">
        <v>8</v>
      </c>
      <c r="J463" s="60" t="s">
        <v>48</v>
      </c>
      <c r="K463" s="60" t="s">
        <v>16</v>
      </c>
      <c r="L463" s="60">
        <v>0</v>
      </c>
      <c r="M463" s="60">
        <v>18</v>
      </c>
      <c r="N463" s="60">
        <v>18</v>
      </c>
      <c r="O463" s="60">
        <v>18</v>
      </c>
      <c r="P463" s="60">
        <v>177</v>
      </c>
      <c r="Q463" s="60">
        <v>160.13</v>
      </c>
      <c r="R463" s="60">
        <v>132.21</v>
      </c>
      <c r="S463" s="62">
        <v>21.117918463051197</v>
      </c>
      <c r="T463" s="60">
        <v>1.35</v>
      </c>
      <c r="U463" s="61">
        <f t="shared" si="21"/>
        <v>103.05994700101319</v>
      </c>
      <c r="V463" s="62">
        <f t="shared" si="22"/>
        <v>1.282845604400517</v>
      </c>
      <c r="W463" s="60">
        <v>16</v>
      </c>
      <c r="X463" s="60" t="s">
        <v>48</v>
      </c>
      <c r="Y463" s="60">
        <f t="shared" si="23"/>
        <v>0</v>
      </c>
      <c r="Z463" s="60">
        <v>4.5</v>
      </c>
      <c r="AA463" s="60">
        <v>145.19999999999999</v>
      </c>
      <c r="AB463" s="60"/>
    </row>
    <row r="464" spans="1:28" x14ac:dyDescent="0.3">
      <c r="A464" s="1" t="e">
        <v>#REF!</v>
      </c>
      <c r="B464" s="63">
        <v>185</v>
      </c>
      <c r="C464" s="63">
        <v>493687.085563</v>
      </c>
      <c r="D464" s="63">
        <v>5180801.1080700001</v>
      </c>
      <c r="E464" s="63">
        <v>3</v>
      </c>
      <c r="F464" s="63" t="s">
        <v>15</v>
      </c>
      <c r="G464" s="63" t="s">
        <v>2195</v>
      </c>
      <c r="H464" s="60">
        <v>16</v>
      </c>
      <c r="I464" s="60">
        <v>8</v>
      </c>
      <c r="J464" s="60" t="s">
        <v>48</v>
      </c>
      <c r="K464" s="60" t="s">
        <v>17</v>
      </c>
      <c r="L464" s="60">
        <v>18</v>
      </c>
      <c r="M464" s="60">
        <v>40</v>
      </c>
      <c r="N464" s="60">
        <v>22</v>
      </c>
      <c r="O464" s="60">
        <v>22</v>
      </c>
      <c r="P464" s="60">
        <v>178</v>
      </c>
      <c r="Q464" s="60">
        <v>216.42000000000002</v>
      </c>
      <c r="R464" s="60">
        <v>174.05</v>
      </c>
      <c r="S464" s="62">
        <v>24.343579431197931</v>
      </c>
      <c r="T464" s="60">
        <v>1.35</v>
      </c>
      <c r="U464" s="61">
        <f t="shared" si="21"/>
        <v>125.96215744568278</v>
      </c>
      <c r="V464" s="62">
        <f t="shared" si="22"/>
        <v>1.3817642022768117</v>
      </c>
      <c r="W464" s="60">
        <v>16</v>
      </c>
      <c r="X464" s="60" t="s">
        <v>48</v>
      </c>
      <c r="Y464" s="60">
        <f t="shared" si="23"/>
        <v>0</v>
      </c>
      <c r="Z464" s="60">
        <v>5.22</v>
      </c>
      <c r="AA464" s="60">
        <v>103.1</v>
      </c>
      <c r="AB464" s="60"/>
    </row>
    <row r="465" spans="1:28" x14ac:dyDescent="0.3">
      <c r="A465" s="1" t="e">
        <v>#REF!</v>
      </c>
      <c r="B465" s="63">
        <v>185</v>
      </c>
      <c r="C465" s="63">
        <v>493687.085563</v>
      </c>
      <c r="D465" s="63">
        <v>5180801.1080700001</v>
      </c>
      <c r="E465" s="63">
        <v>3</v>
      </c>
      <c r="F465" s="63" t="s">
        <v>15</v>
      </c>
      <c r="G465" s="63" t="s">
        <v>2196</v>
      </c>
      <c r="H465" s="60">
        <v>16</v>
      </c>
      <c r="I465" s="60">
        <v>8</v>
      </c>
      <c r="J465" s="60" t="s">
        <v>48</v>
      </c>
      <c r="K465" s="60" t="s">
        <v>18</v>
      </c>
      <c r="L465" s="60">
        <v>40</v>
      </c>
      <c r="M465" s="60">
        <v>79</v>
      </c>
      <c r="N465" s="60">
        <v>39</v>
      </c>
      <c r="O465" s="60">
        <v>39</v>
      </c>
      <c r="P465" s="60">
        <v>179</v>
      </c>
      <c r="Q465" s="60">
        <v>390.93</v>
      </c>
      <c r="R465" s="60">
        <v>304.89999999999998</v>
      </c>
      <c r="S465" s="62">
        <v>28.215808461790765</v>
      </c>
      <c r="T465" s="60">
        <v>1.35</v>
      </c>
      <c r="U465" s="61">
        <f t="shared" si="21"/>
        <v>223.29655183552856</v>
      </c>
      <c r="V465" s="62">
        <f t="shared" si="22"/>
        <v>1.3654487608235764</v>
      </c>
      <c r="W465" s="60">
        <v>16</v>
      </c>
      <c r="X465" s="60" t="s">
        <v>48</v>
      </c>
      <c r="Y465" s="60">
        <f t="shared" si="23"/>
        <v>0</v>
      </c>
      <c r="Z465" s="60">
        <v>5.53</v>
      </c>
      <c r="AA465" s="60">
        <v>85.4</v>
      </c>
      <c r="AB465" s="60"/>
    </row>
    <row r="466" spans="1:28" x14ac:dyDescent="0.3">
      <c r="B466" s="63"/>
      <c r="E466" s="63">
        <v>3</v>
      </c>
      <c r="F466" s="63" t="s">
        <v>15</v>
      </c>
      <c r="G466" s="63" t="s">
        <v>2197</v>
      </c>
      <c r="H466" s="60">
        <v>16</v>
      </c>
      <c r="I466" s="60">
        <v>8</v>
      </c>
      <c r="J466" s="60" t="s">
        <v>48</v>
      </c>
      <c r="K466" s="60" t="s">
        <v>20</v>
      </c>
      <c r="L466" s="60">
        <v>79</v>
      </c>
      <c r="M466" s="60">
        <v>112</v>
      </c>
      <c r="N466" s="60">
        <v>33</v>
      </c>
      <c r="O466" s="60">
        <v>33</v>
      </c>
      <c r="P466" s="74">
        <v>180181</v>
      </c>
      <c r="Q466" s="60">
        <v>358.75</v>
      </c>
      <c r="R466" s="60">
        <v>272.72000000000003</v>
      </c>
      <c r="S466" s="62">
        <v>31.54517453798767</v>
      </c>
      <c r="T466" s="60">
        <v>1.35</v>
      </c>
      <c r="U466" s="61">
        <f t="shared" si="21"/>
        <v>188.94323616852415</v>
      </c>
      <c r="V466" s="62">
        <f t="shared" si="22"/>
        <v>1.4433964693859316</v>
      </c>
      <c r="W466" s="60">
        <v>16</v>
      </c>
      <c r="X466" s="60" t="s">
        <v>48</v>
      </c>
      <c r="Y466" s="60">
        <f t="shared" si="23"/>
        <v>0</v>
      </c>
      <c r="Z466" s="60">
        <v>6.23</v>
      </c>
      <c r="AA466" s="60">
        <v>45.1</v>
      </c>
      <c r="AB466" s="60"/>
    </row>
    <row r="467" spans="1:28" x14ac:dyDescent="0.3">
      <c r="A467" s="1" t="e">
        <v>#REF!</v>
      </c>
      <c r="B467" s="63">
        <v>185</v>
      </c>
      <c r="C467" s="63">
        <v>493687.085563</v>
      </c>
      <c r="D467" s="63">
        <v>5180801.1080700001</v>
      </c>
      <c r="E467" s="63">
        <v>3</v>
      </c>
      <c r="F467" s="63" t="s">
        <v>15</v>
      </c>
      <c r="G467" s="63" t="s">
        <v>2198</v>
      </c>
      <c r="H467" s="60">
        <v>16</v>
      </c>
      <c r="I467" s="60">
        <v>8</v>
      </c>
      <c r="J467" s="60" t="s">
        <v>48</v>
      </c>
      <c r="K467" s="60" t="s">
        <v>21</v>
      </c>
      <c r="L467" s="60">
        <v>112</v>
      </c>
      <c r="M467" s="60">
        <v>153</v>
      </c>
      <c r="N467" s="60">
        <v>41</v>
      </c>
      <c r="O467" s="60">
        <v>26</v>
      </c>
      <c r="P467" s="60">
        <v>182</v>
      </c>
      <c r="Q467" s="60">
        <v>300.66999999999996</v>
      </c>
      <c r="R467" s="60">
        <v>239.51999999999998</v>
      </c>
      <c r="S467" s="62">
        <v>25.530227120908478</v>
      </c>
      <c r="T467" s="60">
        <v>1.35</v>
      </c>
      <c r="U467" s="61">
        <f t="shared" si="21"/>
        <v>148.86436789035238</v>
      </c>
      <c r="V467" s="62">
        <f t="shared" si="22"/>
        <v>1.6089814063256624</v>
      </c>
      <c r="W467" s="60">
        <v>16</v>
      </c>
      <c r="X467" s="60" t="s">
        <v>48</v>
      </c>
      <c r="Y467" s="60">
        <f t="shared" si="23"/>
        <v>0</v>
      </c>
      <c r="Z467" s="60">
        <v>6.56</v>
      </c>
      <c r="AA467" s="60">
        <v>25.9</v>
      </c>
      <c r="AB467" s="60"/>
    </row>
    <row r="468" spans="1:28" x14ac:dyDescent="0.3">
      <c r="A468" s="1" t="e">
        <v>#REF!</v>
      </c>
      <c r="B468" s="63">
        <v>209</v>
      </c>
      <c r="C468" s="63">
        <v>493671.92820000002</v>
      </c>
      <c r="D468" s="63">
        <v>5180832.9049800001</v>
      </c>
      <c r="E468" s="63">
        <v>2</v>
      </c>
      <c r="F468" s="63" t="s">
        <v>15</v>
      </c>
      <c r="G468" s="63" t="s">
        <v>2199</v>
      </c>
      <c r="H468" s="60">
        <v>16</v>
      </c>
      <c r="I468" s="60">
        <v>9</v>
      </c>
      <c r="J468" s="60" t="s">
        <v>55</v>
      </c>
      <c r="K468" s="60" t="s">
        <v>16</v>
      </c>
      <c r="L468" s="60">
        <v>0</v>
      </c>
      <c r="M468" s="60">
        <v>20</v>
      </c>
      <c r="N468" s="60">
        <v>20</v>
      </c>
      <c r="O468" s="60">
        <v>20</v>
      </c>
      <c r="P468" s="60">
        <v>196</v>
      </c>
      <c r="Q468" s="60">
        <v>188.68</v>
      </c>
      <c r="R468" s="60">
        <v>166.25</v>
      </c>
      <c r="S468" s="62">
        <v>13.491729323308274</v>
      </c>
      <c r="T468" s="60">
        <v>1.35</v>
      </c>
      <c r="U468" s="61">
        <f t="shared" si="21"/>
        <v>114.51105222334797</v>
      </c>
      <c r="V468" s="62">
        <f t="shared" si="22"/>
        <v>1.4518249266956158</v>
      </c>
      <c r="W468" s="60">
        <v>16</v>
      </c>
      <c r="X468" s="60" t="s">
        <v>55</v>
      </c>
      <c r="Y468" s="60">
        <f t="shared" si="23"/>
        <v>0</v>
      </c>
      <c r="Z468" s="60">
        <v>4.87</v>
      </c>
      <c r="AA468" s="60">
        <v>125.4</v>
      </c>
      <c r="AB468" s="60"/>
    </row>
    <row r="469" spans="1:28" x14ac:dyDescent="0.3">
      <c r="A469" s="1" t="e">
        <v>#REF!</v>
      </c>
      <c r="B469" s="63">
        <v>209</v>
      </c>
      <c r="C469" s="63">
        <v>493671.92820000002</v>
      </c>
      <c r="D469" s="63">
        <v>5180832.9049800001</v>
      </c>
      <c r="E469" s="63">
        <v>2</v>
      </c>
      <c r="F469" s="63" t="s">
        <v>15</v>
      </c>
      <c r="G469" s="63" t="s">
        <v>2200</v>
      </c>
      <c r="H469" s="60">
        <v>16</v>
      </c>
      <c r="I469" s="60">
        <v>9</v>
      </c>
      <c r="J469" s="60" t="s">
        <v>55</v>
      </c>
      <c r="K469" s="60" t="s">
        <v>17</v>
      </c>
      <c r="L469" s="60">
        <v>20</v>
      </c>
      <c r="M469" s="60">
        <v>48</v>
      </c>
      <c r="N469" s="60">
        <v>28</v>
      </c>
      <c r="O469" s="60">
        <v>28</v>
      </c>
      <c r="P469" s="60">
        <v>197</v>
      </c>
      <c r="Q469" s="60">
        <v>269.71999999999997</v>
      </c>
      <c r="R469" s="60">
        <v>229.64</v>
      </c>
      <c r="S469" s="62">
        <v>17.453405330081861</v>
      </c>
      <c r="T469" s="60">
        <v>1.35</v>
      </c>
      <c r="U469" s="61">
        <f t="shared" si="21"/>
        <v>160.31547311268716</v>
      </c>
      <c r="V469" s="62">
        <f t="shared" si="22"/>
        <v>1.4324256763324648</v>
      </c>
      <c r="W469" s="60">
        <v>16</v>
      </c>
      <c r="X469" s="60" t="s">
        <v>55</v>
      </c>
      <c r="Y469" s="60">
        <f t="shared" si="23"/>
        <v>0</v>
      </c>
      <c r="Z469" s="60">
        <v>5.93</v>
      </c>
      <c r="AA469" s="60">
        <v>64.3</v>
      </c>
      <c r="AB469" s="60"/>
    </row>
    <row r="470" spans="1:28" x14ac:dyDescent="0.3">
      <c r="A470" s="1" t="e">
        <v>#REF!</v>
      </c>
      <c r="B470" s="63">
        <v>209</v>
      </c>
      <c r="C470" s="63">
        <v>493671.92820000002</v>
      </c>
      <c r="D470" s="63">
        <v>5180832.9049800001</v>
      </c>
      <c r="E470" s="63">
        <v>2</v>
      </c>
      <c r="F470" s="63" t="s">
        <v>15</v>
      </c>
      <c r="G470" s="63" t="s">
        <v>2201</v>
      </c>
      <c r="H470" s="60">
        <v>16</v>
      </c>
      <c r="I470" s="60">
        <v>9</v>
      </c>
      <c r="J470" s="60" t="s">
        <v>55</v>
      </c>
      <c r="K470" s="60" t="s">
        <v>18</v>
      </c>
      <c r="L470" s="60">
        <v>48</v>
      </c>
      <c r="M470" s="60">
        <v>82</v>
      </c>
      <c r="N470" s="60">
        <v>34</v>
      </c>
      <c r="O470" s="60">
        <v>34</v>
      </c>
      <c r="P470" s="60">
        <v>198</v>
      </c>
      <c r="Q470" s="60">
        <v>391.83000000000004</v>
      </c>
      <c r="R470" s="60">
        <v>320.85000000000002</v>
      </c>
      <c r="S470" s="62">
        <v>22.122487143525017</v>
      </c>
      <c r="T470" s="60">
        <v>1.35</v>
      </c>
      <c r="U470" s="61">
        <f t="shared" si="21"/>
        <v>194.66878877969157</v>
      </c>
      <c r="V470" s="62">
        <f t="shared" si="22"/>
        <v>1.6481840875021259</v>
      </c>
      <c r="W470" s="60">
        <v>16</v>
      </c>
      <c r="X470" s="60" t="s">
        <v>55</v>
      </c>
      <c r="Y470" s="60">
        <f t="shared" si="23"/>
        <v>0</v>
      </c>
      <c r="Z470" s="60">
        <v>6.42</v>
      </c>
      <c r="AA470" s="60">
        <v>35.700000000000003</v>
      </c>
      <c r="AB470" s="60"/>
    </row>
    <row r="471" spans="1:28" x14ac:dyDescent="0.3">
      <c r="A471" s="1" t="e">
        <v>#REF!</v>
      </c>
      <c r="B471" s="63">
        <v>209</v>
      </c>
      <c r="C471" s="63">
        <v>493671.92820000002</v>
      </c>
      <c r="D471" s="63">
        <v>5180832.9049800001</v>
      </c>
      <c r="E471" s="63">
        <v>2</v>
      </c>
      <c r="F471" s="63" t="s">
        <v>15</v>
      </c>
      <c r="G471" s="63" t="s">
        <v>2202</v>
      </c>
      <c r="H471" s="60">
        <v>16</v>
      </c>
      <c r="I471" s="60">
        <v>9</v>
      </c>
      <c r="J471" s="60" t="s">
        <v>55</v>
      </c>
      <c r="K471" s="60" t="s">
        <v>26</v>
      </c>
      <c r="L471" s="60">
        <v>82</v>
      </c>
      <c r="M471" s="60">
        <v>109</v>
      </c>
      <c r="N471" s="60">
        <v>27</v>
      </c>
      <c r="O471" s="60">
        <v>27</v>
      </c>
      <c r="P471" s="60">
        <v>199</v>
      </c>
      <c r="Q471" s="60">
        <v>320.99</v>
      </c>
      <c r="R471" s="60">
        <v>261.8</v>
      </c>
      <c r="S471" s="62">
        <v>22.608861726508785</v>
      </c>
      <c r="T471" s="60">
        <v>1.35</v>
      </c>
      <c r="U471" s="61">
        <f t="shared" si="21"/>
        <v>154.58992050151977</v>
      </c>
      <c r="V471" s="62">
        <f t="shared" si="22"/>
        <v>1.6935127410032289</v>
      </c>
      <c r="W471" s="60">
        <v>16</v>
      </c>
      <c r="X471" s="60" t="s">
        <v>55</v>
      </c>
      <c r="Y471" s="60">
        <f t="shared" si="23"/>
        <v>0</v>
      </c>
      <c r="Z471" s="60">
        <v>6.59</v>
      </c>
      <c r="AA471" s="60">
        <v>26</v>
      </c>
      <c r="AB471" s="60"/>
    </row>
    <row r="472" spans="1:28" x14ac:dyDescent="0.3">
      <c r="A472" s="1" t="e">
        <v>#REF!</v>
      </c>
      <c r="B472" s="63">
        <v>209</v>
      </c>
      <c r="C472" s="63">
        <v>493671.92820000002</v>
      </c>
      <c r="D472" s="63">
        <v>5180832.9049800001</v>
      </c>
      <c r="E472" s="63">
        <v>2</v>
      </c>
      <c r="F472" s="63" t="s">
        <v>15</v>
      </c>
      <c r="G472" s="63" t="s">
        <v>2203</v>
      </c>
      <c r="H472" s="60">
        <v>16</v>
      </c>
      <c r="I472" s="60">
        <v>9</v>
      </c>
      <c r="J472" s="60" t="s">
        <v>55</v>
      </c>
      <c r="K472" s="60" t="s">
        <v>19</v>
      </c>
      <c r="L472" s="60">
        <v>109</v>
      </c>
      <c r="M472" s="60">
        <v>139</v>
      </c>
      <c r="N472" s="60">
        <v>30</v>
      </c>
      <c r="O472" s="60">
        <v>30</v>
      </c>
      <c r="P472" s="60">
        <v>200</v>
      </c>
      <c r="Q472" s="60">
        <v>338.48</v>
      </c>
      <c r="R472" s="60">
        <v>271.07</v>
      </c>
      <c r="S472" s="62">
        <v>24.868115246984186</v>
      </c>
      <c r="T472" s="60">
        <v>1.35</v>
      </c>
      <c r="U472" s="61">
        <f t="shared" si="21"/>
        <v>171.76657833502196</v>
      </c>
      <c r="V472" s="62">
        <f t="shared" si="22"/>
        <v>1.5781300566591701</v>
      </c>
      <c r="W472" s="60">
        <v>16</v>
      </c>
      <c r="X472" s="60" t="s">
        <v>55</v>
      </c>
      <c r="Y472" s="60">
        <f t="shared" si="23"/>
        <v>0</v>
      </c>
      <c r="Z472" s="60">
        <v>6.67</v>
      </c>
      <c r="AA472" s="60">
        <v>21.2</v>
      </c>
      <c r="AB472" s="60"/>
    </row>
    <row r="473" spans="1:28" x14ac:dyDescent="0.3">
      <c r="A473" s="1" t="e">
        <v>#REF!</v>
      </c>
      <c r="B473" s="63">
        <v>209</v>
      </c>
      <c r="C473" s="63">
        <v>493671.92820000002</v>
      </c>
      <c r="D473" s="63">
        <v>5180832.9049800001</v>
      </c>
      <c r="E473" s="63">
        <v>2</v>
      </c>
      <c r="F473" s="63" t="s">
        <v>15</v>
      </c>
      <c r="G473" s="63" t="s">
        <v>2204</v>
      </c>
      <c r="H473" s="60">
        <v>16</v>
      </c>
      <c r="I473" s="60">
        <v>9</v>
      </c>
      <c r="J473" s="60" t="s">
        <v>55</v>
      </c>
      <c r="K473" s="60" t="s">
        <v>54</v>
      </c>
      <c r="L473" s="60">
        <v>139</v>
      </c>
      <c r="M473" s="60">
        <v>153</v>
      </c>
      <c r="N473" s="60">
        <v>14</v>
      </c>
      <c r="O473" s="60">
        <v>7</v>
      </c>
      <c r="P473" s="60">
        <v>201</v>
      </c>
      <c r="Q473" s="60">
        <v>82.62</v>
      </c>
      <c r="R473" s="60">
        <v>66.94</v>
      </c>
      <c r="S473" s="62">
        <v>23.423961756797144</v>
      </c>
      <c r="T473" s="60">
        <v>1.35</v>
      </c>
      <c r="U473" s="61">
        <f t="shared" si="21"/>
        <v>40.07886827817179</v>
      </c>
      <c r="V473" s="62">
        <f t="shared" si="22"/>
        <v>1.6702068415553946</v>
      </c>
      <c r="W473" s="60">
        <v>16</v>
      </c>
      <c r="X473" s="60" t="s">
        <v>55</v>
      </c>
      <c r="Y473" s="60">
        <f t="shared" si="23"/>
        <v>0</v>
      </c>
      <c r="Z473" s="60">
        <v>6.7</v>
      </c>
      <c r="AA473" s="60">
        <v>18.100000000000001</v>
      </c>
      <c r="AB473" s="60"/>
    </row>
    <row r="474" spans="1:28" x14ac:dyDescent="0.3">
      <c r="A474" s="1" t="e">
        <v>#REF!</v>
      </c>
      <c r="B474" s="63">
        <v>279</v>
      </c>
      <c r="C474" s="63">
        <v>493690.95224100002</v>
      </c>
      <c r="D474" s="63">
        <v>5180926.7128600003</v>
      </c>
      <c r="E474" s="63">
        <v>1</v>
      </c>
      <c r="F474" s="63" t="s">
        <v>15</v>
      </c>
      <c r="G474" s="63" t="s">
        <v>2205</v>
      </c>
      <c r="H474" s="60">
        <v>16</v>
      </c>
      <c r="I474" s="60">
        <v>12</v>
      </c>
      <c r="J474" s="60" t="s">
        <v>66</v>
      </c>
      <c r="K474" s="60" t="s">
        <v>16</v>
      </c>
      <c r="L474" s="60">
        <v>0</v>
      </c>
      <c r="M474" s="60">
        <v>25</v>
      </c>
      <c r="N474" s="60">
        <v>25</v>
      </c>
      <c r="O474" s="60">
        <v>25</v>
      </c>
      <c r="P474" s="60">
        <v>264</v>
      </c>
      <c r="Q474" s="60">
        <v>218.04000000000002</v>
      </c>
      <c r="R474" s="60">
        <v>181.26999999999998</v>
      </c>
      <c r="S474" s="62">
        <v>20.284658244607513</v>
      </c>
      <c r="T474" s="60">
        <v>1.35</v>
      </c>
      <c r="U474" s="61">
        <f t="shared" si="21"/>
        <v>143.13881527918497</v>
      </c>
      <c r="V474" s="62">
        <f t="shared" si="22"/>
        <v>1.266393044028219</v>
      </c>
      <c r="W474" s="60">
        <v>16</v>
      </c>
      <c r="X474" s="60" t="s">
        <v>66</v>
      </c>
      <c r="Y474" s="60">
        <f t="shared" si="23"/>
        <v>0</v>
      </c>
      <c r="Z474" s="60">
        <v>5.03</v>
      </c>
      <c r="AA474" s="60">
        <v>116</v>
      </c>
      <c r="AB474" s="60"/>
    </row>
    <row r="475" spans="1:28" x14ac:dyDescent="0.3">
      <c r="A475" s="1" t="e">
        <v>#REF!</v>
      </c>
      <c r="B475" s="63">
        <v>279</v>
      </c>
      <c r="C475" s="63">
        <v>493690.95224100002</v>
      </c>
      <c r="D475" s="63">
        <v>5180926.7128600003</v>
      </c>
      <c r="E475" s="63">
        <v>1</v>
      </c>
      <c r="F475" s="63" t="s">
        <v>15</v>
      </c>
      <c r="G475" s="63" t="s">
        <v>2206</v>
      </c>
      <c r="H475" s="60">
        <v>16</v>
      </c>
      <c r="I475" s="60">
        <v>12</v>
      </c>
      <c r="J475" s="60" t="s">
        <v>66</v>
      </c>
      <c r="K475" s="60" t="s">
        <v>30</v>
      </c>
      <c r="L475" s="60">
        <v>25</v>
      </c>
      <c r="M475" s="60">
        <v>44</v>
      </c>
      <c r="N475" s="60">
        <v>19</v>
      </c>
      <c r="O475" s="60">
        <v>19</v>
      </c>
      <c r="P475" s="60">
        <v>265</v>
      </c>
      <c r="Q475" s="60">
        <v>156.94</v>
      </c>
      <c r="R475" s="60">
        <v>133.15</v>
      </c>
      <c r="S475" s="62">
        <v>17.867067217423951</v>
      </c>
      <c r="T475" s="60">
        <v>1.35</v>
      </c>
      <c r="U475" s="61">
        <f t="shared" si="21"/>
        <v>108.78549961218057</v>
      </c>
      <c r="V475" s="62">
        <f t="shared" si="22"/>
        <v>1.223968272193249</v>
      </c>
      <c r="W475" s="60">
        <v>16</v>
      </c>
      <c r="X475" s="60" t="s">
        <v>66</v>
      </c>
      <c r="Y475" s="60">
        <f t="shared" si="23"/>
        <v>0</v>
      </c>
      <c r="Z475" s="60">
        <v>6.12</v>
      </c>
      <c r="AA475" s="60">
        <v>52.9</v>
      </c>
      <c r="AB475" s="60"/>
    </row>
    <row r="476" spans="1:28" x14ac:dyDescent="0.3">
      <c r="A476" s="1" t="e">
        <v>#REF!</v>
      </c>
      <c r="B476" s="63">
        <v>279</v>
      </c>
      <c r="C476" s="63">
        <v>493690.95224100002</v>
      </c>
      <c r="D476" s="63">
        <v>5180926.7128600003</v>
      </c>
      <c r="E476" s="63">
        <v>1</v>
      </c>
      <c r="F476" s="63" t="s">
        <v>15</v>
      </c>
      <c r="G476" s="63" t="s">
        <v>2207</v>
      </c>
      <c r="H476" s="60">
        <v>16</v>
      </c>
      <c r="I476" s="60">
        <v>12</v>
      </c>
      <c r="J476" s="60" t="s">
        <v>66</v>
      </c>
      <c r="K476" s="60" t="s">
        <v>36</v>
      </c>
      <c r="L476" s="60">
        <v>44</v>
      </c>
      <c r="M476" s="60">
        <v>65</v>
      </c>
      <c r="N476" s="60">
        <v>21</v>
      </c>
      <c r="O476" s="60">
        <v>21</v>
      </c>
      <c r="P476" s="60">
        <v>266</v>
      </c>
      <c r="Q476" s="60">
        <v>224.06</v>
      </c>
      <c r="R476" s="60">
        <v>187.62</v>
      </c>
      <c r="S476" s="62">
        <v>19.422236435348044</v>
      </c>
      <c r="T476" s="60">
        <v>1.35</v>
      </c>
      <c r="U476" s="61">
        <f t="shared" si="21"/>
        <v>120.23660483451538</v>
      </c>
      <c r="V476" s="62">
        <f t="shared" si="22"/>
        <v>1.5604233025227723</v>
      </c>
      <c r="W476" s="60">
        <v>16</v>
      </c>
      <c r="X476" s="60" t="s">
        <v>66</v>
      </c>
      <c r="Y476" s="60">
        <f t="shared" si="23"/>
        <v>0</v>
      </c>
      <c r="Z476" s="60">
        <v>6.21</v>
      </c>
      <c r="AA476" s="60">
        <v>48</v>
      </c>
      <c r="AB476" s="60"/>
    </row>
    <row r="477" spans="1:28" x14ac:dyDescent="0.3">
      <c r="B477" s="63"/>
      <c r="E477" s="63">
        <v>1</v>
      </c>
      <c r="F477" s="63" t="s">
        <v>15</v>
      </c>
      <c r="G477" s="63" t="s">
        <v>2208</v>
      </c>
      <c r="H477" s="60">
        <v>16</v>
      </c>
      <c r="I477" s="60">
        <v>12</v>
      </c>
      <c r="J477" s="60" t="s">
        <v>66</v>
      </c>
      <c r="K477" s="60" t="s">
        <v>37</v>
      </c>
      <c r="L477" s="60">
        <v>65</v>
      </c>
      <c r="M477" s="60">
        <v>116</v>
      </c>
      <c r="N477" s="60">
        <v>51</v>
      </c>
      <c r="O477" s="60">
        <v>51</v>
      </c>
      <c r="P477" s="74">
        <v>267268</v>
      </c>
      <c r="Q477" s="60">
        <v>558.17999999999995</v>
      </c>
      <c r="R477" s="60">
        <v>460.98999999999995</v>
      </c>
      <c r="S477" s="62">
        <v>21.082886830516934</v>
      </c>
      <c r="T477" s="60">
        <v>1.35</v>
      </c>
      <c r="U477" s="61">
        <f t="shared" si="21"/>
        <v>292.00318316953735</v>
      </c>
      <c r="V477" s="62">
        <f t="shared" si="22"/>
        <v>1.5787156667136353</v>
      </c>
      <c r="W477" s="60">
        <v>16</v>
      </c>
      <c r="X477" s="60" t="s">
        <v>66</v>
      </c>
      <c r="Y477" s="60">
        <f t="shared" si="23"/>
        <v>0</v>
      </c>
      <c r="Z477" s="60">
        <v>6.39</v>
      </c>
      <c r="AA477" s="60">
        <v>37.299999999999997</v>
      </c>
      <c r="AB477" s="60"/>
    </row>
    <row r="478" spans="1:28" x14ac:dyDescent="0.3">
      <c r="A478" s="1" t="e">
        <v>#REF!</v>
      </c>
      <c r="B478" s="63">
        <v>279</v>
      </c>
      <c r="C478" s="63">
        <v>493690.95224100002</v>
      </c>
      <c r="D478" s="63">
        <v>5180926.7128600003</v>
      </c>
      <c r="E478" s="63">
        <v>1</v>
      </c>
      <c r="F478" s="63" t="s">
        <v>15</v>
      </c>
      <c r="G478" s="63" t="s">
        <v>2209</v>
      </c>
      <c r="H478" s="60">
        <v>16</v>
      </c>
      <c r="I478" s="60">
        <v>12</v>
      </c>
      <c r="J478" s="60" t="s">
        <v>66</v>
      </c>
      <c r="K478" s="60" t="s">
        <v>38</v>
      </c>
      <c r="L478" s="60">
        <v>116</v>
      </c>
      <c r="M478" s="60">
        <v>153</v>
      </c>
      <c r="N478" s="60">
        <v>37</v>
      </c>
      <c r="O478" s="60">
        <v>36</v>
      </c>
      <c r="P478" s="60">
        <v>269</v>
      </c>
      <c r="Q478" s="60">
        <v>426.82</v>
      </c>
      <c r="R478" s="60">
        <v>352.33</v>
      </c>
      <c r="S478" s="62">
        <v>21.142111089035851</v>
      </c>
      <c r="T478" s="60">
        <v>1.35</v>
      </c>
      <c r="U478" s="61">
        <f t="shared" si="21"/>
        <v>206.11989400202637</v>
      </c>
      <c r="V478" s="62">
        <f t="shared" si="22"/>
        <v>1.7093449504516833</v>
      </c>
      <c r="W478" s="60">
        <v>16</v>
      </c>
      <c r="X478" s="60" t="s">
        <v>66</v>
      </c>
      <c r="Y478" s="60">
        <f t="shared" si="23"/>
        <v>0</v>
      </c>
      <c r="Z478" s="60">
        <v>6.59</v>
      </c>
      <c r="AA478" s="60">
        <v>25.5</v>
      </c>
      <c r="AB478" s="60"/>
    </row>
    <row r="479" spans="1:28" x14ac:dyDescent="0.3">
      <c r="A479" s="1" t="e">
        <v>#REF!</v>
      </c>
      <c r="B479" s="63">
        <v>304</v>
      </c>
      <c r="C479" s="63">
        <v>493694.04643400002</v>
      </c>
      <c r="D479" s="63">
        <v>5180960.0055299904</v>
      </c>
      <c r="E479" s="63">
        <v>6</v>
      </c>
      <c r="F479" s="63" t="s">
        <v>17</v>
      </c>
      <c r="G479" s="63" t="s">
        <v>2210</v>
      </c>
      <c r="H479" s="60">
        <v>16</v>
      </c>
      <c r="I479" s="60">
        <v>13</v>
      </c>
      <c r="J479" s="60" t="s">
        <v>67</v>
      </c>
      <c r="K479" s="60" t="s">
        <v>16</v>
      </c>
      <c r="L479" s="60">
        <v>0</v>
      </c>
      <c r="M479" s="60">
        <v>22</v>
      </c>
      <c r="N479" s="60">
        <v>22</v>
      </c>
      <c r="O479" s="60">
        <v>22</v>
      </c>
      <c r="P479" s="60">
        <v>312</v>
      </c>
      <c r="Q479" s="60">
        <v>195.12</v>
      </c>
      <c r="R479" s="60">
        <v>176.56</v>
      </c>
      <c r="S479" s="62">
        <v>10.512007249660172</v>
      </c>
      <c r="T479" s="60">
        <v>1.35</v>
      </c>
      <c r="U479" s="61">
        <f t="shared" si="21"/>
        <v>125.96215744568278</v>
      </c>
      <c r="V479" s="62">
        <f t="shared" si="22"/>
        <v>1.401690821913208</v>
      </c>
      <c r="W479" s="60">
        <v>16</v>
      </c>
      <c r="X479" s="60" t="s">
        <v>67</v>
      </c>
      <c r="Y479" s="60">
        <f t="shared" si="23"/>
        <v>0</v>
      </c>
      <c r="Z479" s="60">
        <v>4.63</v>
      </c>
      <c r="AA479" s="60">
        <v>139.19999999999999</v>
      </c>
      <c r="AB479" s="60"/>
    </row>
    <row r="480" spans="1:28" s="71" customFormat="1" ht="21" customHeight="1" x14ac:dyDescent="0.3">
      <c r="A480" s="1" t="e">
        <v>#REF!</v>
      </c>
      <c r="B480" s="63">
        <v>304</v>
      </c>
      <c r="C480" s="63">
        <v>493694.04643400002</v>
      </c>
      <c r="D480" s="63">
        <v>5180960.0055299904</v>
      </c>
      <c r="E480" s="63">
        <v>6</v>
      </c>
      <c r="F480" s="63" t="s">
        <v>17</v>
      </c>
      <c r="G480" s="63" t="s">
        <v>2211</v>
      </c>
      <c r="H480" s="60">
        <v>16</v>
      </c>
      <c r="I480" s="60">
        <v>13</v>
      </c>
      <c r="J480" s="60" t="s">
        <v>67</v>
      </c>
      <c r="K480" s="60" t="s">
        <v>36</v>
      </c>
      <c r="L480" s="60">
        <v>22</v>
      </c>
      <c r="M480" s="60">
        <v>61</v>
      </c>
      <c r="N480" s="60">
        <v>39</v>
      </c>
      <c r="O480" s="60">
        <v>39</v>
      </c>
      <c r="P480" s="60">
        <v>313</v>
      </c>
      <c r="Q480" s="60">
        <v>383.65999999999997</v>
      </c>
      <c r="R480" s="60">
        <v>332.16999999999996</v>
      </c>
      <c r="S480" s="62">
        <v>15.501098834933924</v>
      </c>
      <c r="T480" s="60">
        <v>1.35</v>
      </c>
      <c r="U480" s="61">
        <f t="shared" si="21"/>
        <v>223.29655183552856</v>
      </c>
      <c r="V480" s="62">
        <f t="shared" si="22"/>
        <v>1.4875733515341665</v>
      </c>
      <c r="W480" s="60">
        <v>16</v>
      </c>
      <c r="X480" s="60" t="s">
        <v>67</v>
      </c>
      <c r="Y480" s="60">
        <f t="shared" si="23"/>
        <v>0</v>
      </c>
      <c r="Z480" s="60">
        <v>6.26</v>
      </c>
      <c r="AA480" s="60">
        <v>44.9</v>
      </c>
      <c r="AB480" s="60"/>
    </row>
    <row r="481" spans="1:28" x14ac:dyDescent="0.3">
      <c r="A481" s="1" t="e">
        <v>#REF!</v>
      </c>
      <c r="B481" s="63">
        <v>304</v>
      </c>
      <c r="C481" s="63">
        <v>493694.04643400002</v>
      </c>
      <c r="D481" s="63">
        <v>5180960.0055299904</v>
      </c>
      <c r="E481" s="63">
        <v>6</v>
      </c>
      <c r="F481" s="63" t="s">
        <v>17</v>
      </c>
      <c r="G481" s="63" t="s">
        <v>2212</v>
      </c>
      <c r="H481" s="60">
        <v>16</v>
      </c>
      <c r="I481" s="60">
        <v>13</v>
      </c>
      <c r="J481" s="60" t="s">
        <v>67</v>
      </c>
      <c r="K481" s="60" t="s">
        <v>37</v>
      </c>
      <c r="L481" s="60">
        <v>61</v>
      </c>
      <c r="M481" s="60">
        <v>96</v>
      </c>
      <c r="N481" s="60">
        <v>35</v>
      </c>
      <c r="O481" s="60">
        <v>27</v>
      </c>
      <c r="P481" s="60">
        <v>314</v>
      </c>
      <c r="Q481" s="60">
        <v>298.37</v>
      </c>
      <c r="R481" s="60">
        <v>246.22000000000003</v>
      </c>
      <c r="S481" s="62">
        <v>21.180245309073175</v>
      </c>
      <c r="T481" s="60">
        <v>1.35</v>
      </c>
      <c r="U481" s="61">
        <f t="shared" si="21"/>
        <v>154.58992050151977</v>
      </c>
      <c r="V481" s="62">
        <f t="shared" si="22"/>
        <v>1.5927299736050995</v>
      </c>
      <c r="W481" s="60">
        <v>16</v>
      </c>
      <c r="X481" s="60" t="s">
        <v>67</v>
      </c>
      <c r="Y481" s="60">
        <f t="shared" si="23"/>
        <v>0</v>
      </c>
      <c r="Z481" s="60">
        <v>6.6</v>
      </c>
      <c r="AA481" s="60">
        <v>25</v>
      </c>
      <c r="AB481" s="60"/>
    </row>
    <row r="482" spans="1:28" x14ac:dyDescent="0.3">
      <c r="A482" s="1" t="e">
        <v>#REF!</v>
      </c>
      <c r="B482" s="63">
        <v>304</v>
      </c>
      <c r="C482" s="63">
        <v>493694.04643400002</v>
      </c>
      <c r="D482" s="63">
        <v>5180960.0055299904</v>
      </c>
      <c r="E482" s="63">
        <v>6</v>
      </c>
      <c r="F482" s="63" t="s">
        <v>17</v>
      </c>
      <c r="G482" s="63" t="s">
        <v>2213</v>
      </c>
      <c r="H482" s="60">
        <v>16</v>
      </c>
      <c r="I482" s="60">
        <v>13</v>
      </c>
      <c r="J482" s="60" t="s">
        <v>67</v>
      </c>
      <c r="K482" s="60" t="s">
        <v>28</v>
      </c>
      <c r="L482" s="60">
        <v>96</v>
      </c>
      <c r="M482" s="60">
        <v>123</v>
      </c>
      <c r="N482" s="60">
        <v>27</v>
      </c>
      <c r="O482" s="60">
        <v>27</v>
      </c>
      <c r="P482" s="60">
        <v>315</v>
      </c>
      <c r="Q482" s="60">
        <v>292.67</v>
      </c>
      <c r="R482" s="60">
        <v>236.40000000000003</v>
      </c>
      <c r="S482" s="62">
        <v>23.802876480541443</v>
      </c>
      <c r="T482" s="60">
        <v>1.35</v>
      </c>
      <c r="U482" s="61">
        <f t="shared" si="21"/>
        <v>154.58992050151977</v>
      </c>
      <c r="V482" s="62">
        <f t="shared" si="22"/>
        <v>1.52920707399986</v>
      </c>
      <c r="W482" s="60">
        <v>16</v>
      </c>
      <c r="X482" s="60" t="s">
        <v>67</v>
      </c>
      <c r="Y482" s="60">
        <f t="shared" si="23"/>
        <v>0</v>
      </c>
      <c r="Z482" s="60">
        <v>6.65</v>
      </c>
      <c r="AA482" s="60">
        <v>22.5</v>
      </c>
      <c r="AB482" s="60"/>
    </row>
    <row r="483" spans="1:28" x14ac:dyDescent="0.3">
      <c r="A483" s="1" t="e">
        <v>#REF!</v>
      </c>
      <c r="B483" s="63">
        <v>304</v>
      </c>
      <c r="C483" s="63">
        <v>493694.04643400002</v>
      </c>
      <c r="D483" s="63">
        <v>5180960.0055299904</v>
      </c>
      <c r="E483" s="63">
        <v>6</v>
      </c>
      <c r="F483" s="63" t="s">
        <v>17</v>
      </c>
      <c r="G483" s="63" t="s">
        <v>2214</v>
      </c>
      <c r="H483" s="60">
        <v>16</v>
      </c>
      <c r="I483" s="60">
        <v>13</v>
      </c>
      <c r="J483" s="60" t="s">
        <v>67</v>
      </c>
      <c r="K483" s="60" t="s">
        <v>29</v>
      </c>
      <c r="L483" s="60">
        <v>123</v>
      </c>
      <c r="M483" s="60">
        <v>153</v>
      </c>
      <c r="N483" s="60">
        <v>30</v>
      </c>
      <c r="O483" s="60">
        <v>30</v>
      </c>
      <c r="P483" s="60">
        <v>316</v>
      </c>
      <c r="Q483" s="60">
        <v>318.95999999999998</v>
      </c>
      <c r="R483" s="60">
        <v>255</v>
      </c>
      <c r="S483" s="62">
        <v>25.08235294117646</v>
      </c>
      <c r="T483" s="60">
        <v>1.35</v>
      </c>
      <c r="U483" s="61">
        <f t="shared" si="21"/>
        <v>171.76657833502196</v>
      </c>
      <c r="V483" s="62">
        <f t="shared" si="22"/>
        <v>1.4845728573729604</v>
      </c>
      <c r="W483" s="60">
        <v>16</v>
      </c>
      <c r="X483" s="60" t="s">
        <v>67</v>
      </c>
      <c r="Y483" s="60">
        <f t="shared" si="23"/>
        <v>0</v>
      </c>
      <c r="Z483" s="60">
        <v>6.69</v>
      </c>
      <c r="AA483" s="60">
        <v>20</v>
      </c>
      <c r="AB483" s="60"/>
    </row>
    <row r="484" spans="1:28" x14ac:dyDescent="0.3">
      <c r="A484" s="1" t="e">
        <v>#REF!</v>
      </c>
      <c r="B484" s="63">
        <v>353</v>
      </c>
      <c r="C484" s="63">
        <v>493700.44887800002</v>
      </c>
      <c r="D484" s="63">
        <v>5181023.56073</v>
      </c>
      <c r="E484" s="63">
        <v>5</v>
      </c>
      <c r="F484" s="63" t="s">
        <v>17</v>
      </c>
      <c r="G484" s="63" t="s">
        <v>2215</v>
      </c>
      <c r="H484" s="60">
        <v>16</v>
      </c>
      <c r="I484" s="60">
        <v>15</v>
      </c>
      <c r="J484" s="60" t="s">
        <v>74</v>
      </c>
      <c r="K484" s="60" t="s">
        <v>16</v>
      </c>
      <c r="L484" s="60">
        <v>0</v>
      </c>
      <c r="M484" s="60">
        <v>24</v>
      </c>
      <c r="N484" s="60">
        <v>24</v>
      </c>
      <c r="O484" s="60">
        <v>24</v>
      </c>
      <c r="P484" s="60">
        <v>358</v>
      </c>
      <c r="Q484" s="60">
        <v>217.58999999999997</v>
      </c>
      <c r="R484" s="60">
        <v>184.26999999999998</v>
      </c>
      <c r="S484" s="62">
        <v>18.082162044825527</v>
      </c>
      <c r="T484" s="60">
        <v>1.35</v>
      </c>
      <c r="U484" s="61">
        <f t="shared" si="21"/>
        <v>137.41326266801758</v>
      </c>
      <c r="V484" s="62">
        <f t="shared" si="22"/>
        <v>1.3409913746476243</v>
      </c>
      <c r="W484" s="60">
        <v>16</v>
      </c>
      <c r="X484" s="60" t="s">
        <v>74</v>
      </c>
      <c r="Y484" s="60">
        <f t="shared" si="23"/>
        <v>0</v>
      </c>
      <c r="Z484" s="60">
        <v>4.7699999999999996</v>
      </c>
      <c r="AA484" s="60">
        <v>131.4</v>
      </c>
      <c r="AB484" s="60"/>
    </row>
    <row r="485" spans="1:28" x14ac:dyDescent="0.3">
      <c r="A485" s="1" t="e">
        <v>#REF!</v>
      </c>
      <c r="B485" s="63">
        <v>353</v>
      </c>
      <c r="C485" s="63">
        <v>493700.44887800002</v>
      </c>
      <c r="D485" s="63">
        <v>5181023.56073</v>
      </c>
      <c r="E485" s="63">
        <v>5</v>
      </c>
      <c r="F485" s="63" t="s">
        <v>17</v>
      </c>
      <c r="G485" s="63" t="s">
        <v>2216</v>
      </c>
      <c r="H485" s="60">
        <v>16</v>
      </c>
      <c r="I485" s="60">
        <v>15</v>
      </c>
      <c r="J485" s="60" t="s">
        <v>74</v>
      </c>
      <c r="K485" s="60" t="s">
        <v>43</v>
      </c>
      <c r="L485" s="60">
        <v>24</v>
      </c>
      <c r="M485" s="60">
        <v>46</v>
      </c>
      <c r="N485" s="60">
        <v>22</v>
      </c>
      <c r="O485" s="60">
        <v>22</v>
      </c>
      <c r="P485" s="60">
        <v>359</v>
      </c>
      <c r="Q485" s="60">
        <v>175.78</v>
      </c>
      <c r="R485" s="60">
        <v>145.69999999999999</v>
      </c>
      <c r="S485" s="62">
        <v>20.645161290322591</v>
      </c>
      <c r="T485" s="60">
        <v>1.35</v>
      </c>
      <c r="U485" s="61">
        <f t="shared" si="21"/>
        <v>125.96215744568278</v>
      </c>
      <c r="V485" s="62">
        <f t="shared" si="22"/>
        <v>1.1566966059852424</v>
      </c>
      <c r="W485" s="60">
        <v>16</v>
      </c>
      <c r="X485" s="60" t="s">
        <v>74</v>
      </c>
      <c r="Y485" s="60">
        <f t="shared" si="23"/>
        <v>0</v>
      </c>
      <c r="Z485" s="60">
        <v>5.95</v>
      </c>
      <c r="AA485" s="60">
        <v>63.6</v>
      </c>
      <c r="AB485" s="60"/>
    </row>
    <row r="486" spans="1:28" x14ac:dyDescent="0.3">
      <c r="A486" s="1" t="e">
        <v>#REF!</v>
      </c>
      <c r="B486" s="63">
        <v>353</v>
      </c>
      <c r="C486" s="63">
        <v>493700.44887800002</v>
      </c>
      <c r="D486" s="63">
        <v>5181023.56073</v>
      </c>
      <c r="E486" s="63">
        <v>5</v>
      </c>
      <c r="F486" s="63" t="s">
        <v>17</v>
      </c>
      <c r="G486" s="63" t="s">
        <v>2217</v>
      </c>
      <c r="H486" s="60">
        <v>16</v>
      </c>
      <c r="I486" s="60">
        <v>15</v>
      </c>
      <c r="J486" s="60" t="s">
        <v>74</v>
      </c>
      <c r="K486" s="60" t="s">
        <v>36</v>
      </c>
      <c r="L486" s="60">
        <v>46</v>
      </c>
      <c r="M486" s="60">
        <v>80</v>
      </c>
      <c r="N486" s="60">
        <v>34</v>
      </c>
      <c r="O486" s="60">
        <v>29</v>
      </c>
      <c r="P486" s="60">
        <v>360</v>
      </c>
      <c r="Q486" s="60">
        <v>297.99</v>
      </c>
      <c r="R486" s="60">
        <v>242.26000000000002</v>
      </c>
      <c r="S486" s="62">
        <v>23.00421035251382</v>
      </c>
      <c r="T486" s="60">
        <v>1.35</v>
      </c>
      <c r="U486" s="61">
        <f t="shared" si="21"/>
        <v>166.04102572385457</v>
      </c>
      <c r="V486" s="62">
        <f t="shared" si="22"/>
        <v>1.4590369997045574</v>
      </c>
      <c r="W486" s="60">
        <v>16</v>
      </c>
      <c r="X486" s="60" t="s">
        <v>74</v>
      </c>
      <c r="Y486" s="60">
        <f t="shared" si="23"/>
        <v>0</v>
      </c>
      <c r="Z486" s="60">
        <v>6.18</v>
      </c>
      <c r="AA486" s="60">
        <v>50</v>
      </c>
      <c r="AB486" s="60"/>
    </row>
    <row r="487" spans="1:28" x14ac:dyDescent="0.3">
      <c r="B487" s="63"/>
      <c r="E487" s="63">
        <v>5</v>
      </c>
      <c r="F487" s="63" t="s">
        <v>17</v>
      </c>
      <c r="G487" s="63" t="s">
        <v>2218</v>
      </c>
      <c r="H487" s="60">
        <v>16</v>
      </c>
      <c r="I487" s="60">
        <v>15</v>
      </c>
      <c r="J487" s="60" t="s">
        <v>74</v>
      </c>
      <c r="K487" s="60" t="s">
        <v>37</v>
      </c>
      <c r="L487" s="60">
        <v>80</v>
      </c>
      <c r="M487" s="60">
        <v>120</v>
      </c>
      <c r="N487" s="60">
        <v>40</v>
      </c>
      <c r="O487" s="60">
        <v>40</v>
      </c>
      <c r="P487" s="74">
        <v>361362</v>
      </c>
      <c r="Q487" s="60">
        <v>447.17999999999995</v>
      </c>
      <c r="R487" s="60">
        <v>362.44000000000005</v>
      </c>
      <c r="S487" s="62">
        <v>23.380421587021267</v>
      </c>
      <c r="T487" s="60">
        <v>1.35</v>
      </c>
      <c r="U487" s="61">
        <f t="shared" si="21"/>
        <v>229.02210444669595</v>
      </c>
      <c r="V487" s="62">
        <f t="shared" si="22"/>
        <v>1.5825546659595762</v>
      </c>
      <c r="W487" s="60">
        <v>16</v>
      </c>
      <c r="X487" s="60" t="s">
        <v>74</v>
      </c>
      <c r="Y487" s="60">
        <f t="shared" si="23"/>
        <v>0</v>
      </c>
      <c r="Z487" s="60">
        <v>6.45</v>
      </c>
      <c r="AA487" s="60">
        <v>34.299999999999997</v>
      </c>
      <c r="AB487" s="60"/>
    </row>
    <row r="488" spans="1:28" x14ac:dyDescent="0.3">
      <c r="A488" s="1" t="e">
        <v>#REF!</v>
      </c>
      <c r="B488" s="63">
        <v>353</v>
      </c>
      <c r="C488" s="63">
        <v>493700.44887800002</v>
      </c>
      <c r="D488" s="63">
        <v>5181023.56073</v>
      </c>
      <c r="E488" s="63">
        <v>5</v>
      </c>
      <c r="F488" s="63" t="s">
        <v>17</v>
      </c>
      <c r="G488" s="63" t="s">
        <v>2219</v>
      </c>
      <c r="H488" s="60">
        <v>16</v>
      </c>
      <c r="I488" s="60">
        <v>15</v>
      </c>
      <c r="J488" s="60" t="s">
        <v>74</v>
      </c>
      <c r="K488" s="60" t="s">
        <v>38</v>
      </c>
      <c r="L488" s="60">
        <v>120</v>
      </c>
      <c r="M488" s="60">
        <v>153</v>
      </c>
      <c r="N488" s="60">
        <v>33</v>
      </c>
      <c r="O488" s="60">
        <v>30</v>
      </c>
      <c r="P488" s="60">
        <v>363</v>
      </c>
      <c r="Q488" s="60">
        <v>339.41</v>
      </c>
      <c r="R488" s="60">
        <v>273.06</v>
      </c>
      <c r="S488" s="62">
        <v>24.298688932835283</v>
      </c>
      <c r="T488" s="60">
        <v>1.35</v>
      </c>
      <c r="U488" s="61">
        <f t="shared" si="21"/>
        <v>171.76657833502196</v>
      </c>
      <c r="V488" s="62">
        <f t="shared" si="22"/>
        <v>1.589715546801022</v>
      </c>
      <c r="W488" s="60">
        <v>16</v>
      </c>
      <c r="X488" s="60" t="s">
        <v>74</v>
      </c>
      <c r="Y488" s="60">
        <f t="shared" si="23"/>
        <v>0</v>
      </c>
      <c r="Z488" s="60">
        <v>6.66</v>
      </c>
      <c r="AA488" s="60">
        <v>22.2</v>
      </c>
      <c r="AB488" s="60"/>
    </row>
    <row r="489" spans="1:28" x14ac:dyDescent="0.3">
      <c r="A489" s="1" t="e">
        <v>#REF!</v>
      </c>
      <c r="B489" s="63">
        <v>375</v>
      </c>
      <c r="C489" s="63">
        <v>493700.38410800003</v>
      </c>
      <c r="D489" s="63">
        <v>5181054.1435000002</v>
      </c>
      <c r="E489" s="63">
        <v>5</v>
      </c>
      <c r="F489" s="63" t="s">
        <v>17</v>
      </c>
      <c r="G489" s="63" t="s">
        <v>2220</v>
      </c>
      <c r="H489" s="60">
        <v>16</v>
      </c>
      <c r="I489" s="60">
        <v>16</v>
      </c>
      <c r="J489" s="60" t="s">
        <v>75</v>
      </c>
      <c r="K489" s="60" t="s">
        <v>16</v>
      </c>
      <c r="L489" s="60">
        <v>0</v>
      </c>
      <c r="M489" s="60">
        <v>12.5</v>
      </c>
      <c r="N489" s="60">
        <v>12.5</v>
      </c>
      <c r="O489" s="60">
        <v>12.5</v>
      </c>
      <c r="P489" s="60">
        <v>376</v>
      </c>
      <c r="Q489" s="60">
        <v>108.94999999999999</v>
      </c>
      <c r="R489" s="60">
        <v>93.44</v>
      </c>
      <c r="S489" s="62">
        <v>16.598886986301363</v>
      </c>
      <c r="T489" s="60">
        <v>1.35</v>
      </c>
      <c r="U489" s="61">
        <f t="shared" si="21"/>
        <v>71.569407639592484</v>
      </c>
      <c r="V489" s="62">
        <f t="shared" si="22"/>
        <v>1.3055857674628653</v>
      </c>
      <c r="W489" s="60">
        <v>16</v>
      </c>
      <c r="X489" s="60" t="s">
        <v>75</v>
      </c>
      <c r="Y489" s="60">
        <f t="shared" si="23"/>
        <v>0</v>
      </c>
      <c r="Z489" s="60">
        <v>4.4000000000000004</v>
      </c>
      <c r="AA489" s="60">
        <v>152.19999999999999</v>
      </c>
      <c r="AB489" s="60"/>
    </row>
    <row r="490" spans="1:28" x14ac:dyDescent="0.3">
      <c r="A490" s="1" t="e">
        <v>#REF!</v>
      </c>
      <c r="B490" s="63">
        <v>375</v>
      </c>
      <c r="C490" s="63">
        <v>493700.38410800003</v>
      </c>
      <c r="D490" s="63">
        <v>5181054.1435000002</v>
      </c>
      <c r="E490" s="63">
        <v>5</v>
      </c>
      <c r="F490" s="63" t="s">
        <v>17</v>
      </c>
      <c r="G490" s="63" t="s">
        <v>2221</v>
      </c>
      <c r="H490" s="60">
        <v>16</v>
      </c>
      <c r="I490" s="60">
        <v>16</v>
      </c>
      <c r="J490" s="60" t="s">
        <v>75</v>
      </c>
      <c r="K490" s="60" t="s">
        <v>17</v>
      </c>
      <c r="L490" s="60">
        <v>12.5</v>
      </c>
      <c r="M490" s="60">
        <v>29</v>
      </c>
      <c r="N490" s="60">
        <v>16.5</v>
      </c>
      <c r="O490" s="60">
        <v>16.5</v>
      </c>
      <c r="P490" s="60">
        <v>377</v>
      </c>
      <c r="Q490" s="60">
        <v>146.22000000000003</v>
      </c>
      <c r="R490" s="60">
        <v>122.29</v>
      </c>
      <c r="S490" s="62">
        <v>19.568239430861084</v>
      </c>
      <c r="T490" s="60">
        <v>1.35</v>
      </c>
      <c r="U490" s="61">
        <f t="shared" si="21"/>
        <v>94.471618084262076</v>
      </c>
      <c r="V490" s="62">
        <f t="shared" si="22"/>
        <v>1.2944628501115105</v>
      </c>
      <c r="W490" s="60">
        <v>16</v>
      </c>
      <c r="X490" s="60" t="s">
        <v>75</v>
      </c>
      <c r="Y490" s="60">
        <f t="shared" si="23"/>
        <v>0</v>
      </c>
      <c r="Z490" s="60">
        <v>5.05</v>
      </c>
      <c r="AA490" s="60">
        <v>114.5</v>
      </c>
      <c r="AB490" s="60"/>
    </row>
    <row r="491" spans="1:28" x14ac:dyDescent="0.3">
      <c r="A491" s="1" t="e">
        <v>#REF!</v>
      </c>
      <c r="B491" s="63">
        <v>375</v>
      </c>
      <c r="C491" s="63">
        <v>493700.38410800003</v>
      </c>
      <c r="D491" s="63">
        <v>5181054.1435000002</v>
      </c>
      <c r="E491" s="63">
        <v>5</v>
      </c>
      <c r="F491" s="63" t="s">
        <v>17</v>
      </c>
      <c r="G491" s="63" t="s">
        <v>2222</v>
      </c>
      <c r="H491" s="60">
        <v>16</v>
      </c>
      <c r="I491" s="60">
        <v>16</v>
      </c>
      <c r="J491" s="60" t="s">
        <v>75</v>
      </c>
      <c r="K491" s="60" t="s">
        <v>36</v>
      </c>
      <c r="L491" s="60">
        <v>29</v>
      </c>
      <c r="M491" s="60">
        <v>59</v>
      </c>
      <c r="N491" s="60">
        <v>30</v>
      </c>
      <c r="O491" s="60">
        <v>19</v>
      </c>
      <c r="P491" s="60">
        <v>378</v>
      </c>
      <c r="Q491" s="60">
        <v>166.57</v>
      </c>
      <c r="R491" s="60">
        <v>136.64000000000001</v>
      </c>
      <c r="S491" s="62">
        <v>21.90427400468382</v>
      </c>
      <c r="T491" s="60">
        <v>1.35</v>
      </c>
      <c r="U491" s="61">
        <f t="shared" si="21"/>
        <v>108.78549961218057</v>
      </c>
      <c r="V491" s="62">
        <f t="shared" si="22"/>
        <v>1.2560497537550548</v>
      </c>
      <c r="W491" s="60">
        <v>16</v>
      </c>
      <c r="X491" s="60" t="s">
        <v>75</v>
      </c>
      <c r="Y491" s="60">
        <f t="shared" si="23"/>
        <v>0</v>
      </c>
      <c r="Z491" s="60">
        <v>6.06</v>
      </c>
      <c r="AA491" s="60">
        <v>56</v>
      </c>
      <c r="AB491" s="60"/>
    </row>
    <row r="492" spans="1:28" x14ac:dyDescent="0.3">
      <c r="B492" s="63"/>
      <c r="E492" s="63">
        <v>5</v>
      </c>
      <c r="F492" s="63" t="s">
        <v>17</v>
      </c>
      <c r="G492" s="63" t="s">
        <v>2223</v>
      </c>
      <c r="H492" s="60">
        <v>16</v>
      </c>
      <c r="I492" s="60">
        <v>16</v>
      </c>
      <c r="J492" s="60" t="s">
        <v>75</v>
      </c>
      <c r="K492" s="60" t="s">
        <v>37</v>
      </c>
      <c r="L492" s="60">
        <v>59</v>
      </c>
      <c r="M492" s="60">
        <v>106</v>
      </c>
      <c r="N492" s="60">
        <v>47</v>
      </c>
      <c r="O492" s="60">
        <v>47</v>
      </c>
      <c r="P492" s="74">
        <v>379380</v>
      </c>
      <c r="Q492" s="60">
        <v>492.56</v>
      </c>
      <c r="R492" s="60">
        <v>399.14</v>
      </c>
      <c r="S492" s="62">
        <v>23.405321441098366</v>
      </c>
      <c r="T492" s="60">
        <v>1.35</v>
      </c>
      <c r="U492" s="61">
        <f t="shared" si="21"/>
        <v>269.10097272486775</v>
      </c>
      <c r="V492" s="62">
        <f t="shared" si="22"/>
        <v>1.4832350695665668</v>
      </c>
      <c r="W492" s="60">
        <v>16</v>
      </c>
      <c r="X492" s="60" t="s">
        <v>75</v>
      </c>
      <c r="Y492" s="60">
        <f t="shared" si="23"/>
        <v>0</v>
      </c>
      <c r="Z492" s="60">
        <v>6.44</v>
      </c>
      <c r="AA492" s="60">
        <v>34.299999999999997</v>
      </c>
      <c r="AB492" s="60"/>
    </row>
    <row r="493" spans="1:28" x14ac:dyDescent="0.3">
      <c r="A493" s="1" t="e">
        <v>#REF!</v>
      </c>
      <c r="B493" s="63">
        <v>375</v>
      </c>
      <c r="C493" s="63">
        <v>493700.38410800003</v>
      </c>
      <c r="D493" s="63">
        <v>5181054.1435000002</v>
      </c>
      <c r="E493" s="63">
        <v>5</v>
      </c>
      <c r="F493" s="63" t="s">
        <v>17</v>
      </c>
      <c r="G493" s="63" t="s">
        <v>2224</v>
      </c>
      <c r="H493" s="60">
        <v>16</v>
      </c>
      <c r="I493" s="60">
        <v>16</v>
      </c>
      <c r="J493" s="60" t="s">
        <v>75</v>
      </c>
      <c r="K493" s="60" t="s">
        <v>44</v>
      </c>
      <c r="L493" s="60">
        <v>106</v>
      </c>
      <c r="M493" s="60">
        <v>135</v>
      </c>
      <c r="N493" s="60">
        <v>29</v>
      </c>
      <c r="O493" s="60">
        <v>29</v>
      </c>
      <c r="P493" s="60">
        <v>381</v>
      </c>
      <c r="Q493" s="60">
        <v>328.63</v>
      </c>
      <c r="R493" s="60">
        <v>266.51</v>
      </c>
      <c r="S493" s="62">
        <v>23.308693857641366</v>
      </c>
      <c r="T493" s="60">
        <v>1.35</v>
      </c>
      <c r="U493" s="61">
        <f t="shared" si="21"/>
        <v>166.04102572385457</v>
      </c>
      <c r="V493" s="62">
        <f t="shared" si="22"/>
        <v>1.6050852422655888</v>
      </c>
      <c r="W493" s="60">
        <v>16</v>
      </c>
      <c r="X493" s="60" t="s">
        <v>75</v>
      </c>
      <c r="Y493" s="60">
        <f t="shared" si="23"/>
        <v>0</v>
      </c>
      <c r="Z493" s="60">
        <v>6.72</v>
      </c>
      <c r="AA493" s="60">
        <v>18.399999999999999</v>
      </c>
      <c r="AB493" s="60"/>
    </row>
    <row r="494" spans="1:28" x14ac:dyDescent="0.3">
      <c r="A494" s="1" t="e">
        <v>#REF!</v>
      </c>
      <c r="B494" s="63">
        <v>375</v>
      </c>
      <c r="C494" s="63">
        <v>493700.38410800003</v>
      </c>
      <c r="D494" s="63">
        <v>5181054.1435000002</v>
      </c>
      <c r="E494" s="63">
        <v>5</v>
      </c>
      <c r="F494" s="63" t="s">
        <v>17</v>
      </c>
      <c r="G494" s="63" t="s">
        <v>2225</v>
      </c>
      <c r="H494" s="60">
        <v>16</v>
      </c>
      <c r="I494" s="60">
        <v>16</v>
      </c>
      <c r="J494" s="60" t="s">
        <v>75</v>
      </c>
      <c r="K494" s="60" t="s">
        <v>38</v>
      </c>
      <c r="L494" s="60">
        <v>135</v>
      </c>
      <c r="M494" s="60">
        <v>153</v>
      </c>
      <c r="N494" s="60">
        <v>18</v>
      </c>
      <c r="O494" s="60">
        <v>13</v>
      </c>
      <c r="P494" s="60">
        <v>382</v>
      </c>
      <c r="Q494" s="60">
        <v>151.07999999999998</v>
      </c>
      <c r="R494" s="60">
        <v>121.69000000000001</v>
      </c>
      <c r="S494" s="62">
        <v>24.151532582792314</v>
      </c>
      <c r="T494" s="60">
        <v>1.35</v>
      </c>
      <c r="U494" s="61">
        <f t="shared" si="21"/>
        <v>74.432183945176192</v>
      </c>
      <c r="V494" s="62">
        <f t="shared" si="22"/>
        <v>1.6349110498978783</v>
      </c>
      <c r="W494" s="60">
        <v>16</v>
      </c>
      <c r="X494" s="60" t="s">
        <v>75</v>
      </c>
      <c r="Y494" s="60">
        <f t="shared" si="23"/>
        <v>0</v>
      </c>
      <c r="Z494" s="60">
        <v>6.49</v>
      </c>
      <c r="AA494" s="60">
        <v>31.4</v>
      </c>
      <c r="AB494" s="60"/>
    </row>
    <row r="495" spans="1:28" x14ac:dyDescent="0.3">
      <c r="A495" s="72" t="e">
        <v>#REF!</v>
      </c>
      <c r="B495" s="66">
        <v>397</v>
      </c>
      <c r="C495" s="66">
        <v>493690.210724</v>
      </c>
      <c r="D495" s="66">
        <v>5181087.1334199803</v>
      </c>
      <c r="E495" s="66">
        <v>4</v>
      </c>
      <c r="F495" s="66" t="s">
        <v>17</v>
      </c>
      <c r="G495" s="66" t="s">
        <v>2226</v>
      </c>
      <c r="H495" s="67">
        <v>16</v>
      </c>
      <c r="I495" s="67">
        <v>17</v>
      </c>
      <c r="J495" s="67" t="s">
        <v>78</v>
      </c>
      <c r="K495" s="67" t="s">
        <v>16</v>
      </c>
      <c r="L495" s="67">
        <v>0</v>
      </c>
      <c r="M495" s="67">
        <v>9</v>
      </c>
      <c r="N495" s="67">
        <v>9</v>
      </c>
      <c r="O495" s="67">
        <v>9</v>
      </c>
      <c r="P495" s="67">
        <v>1322</v>
      </c>
      <c r="Q495" s="68">
        <v>79.48</v>
      </c>
      <c r="R495" s="68">
        <v>69.559999999999988</v>
      </c>
      <c r="S495" s="68">
        <v>14.261069580218541</v>
      </c>
      <c r="T495" s="60">
        <v>1.35</v>
      </c>
      <c r="U495" s="61">
        <f t="shared" si="21"/>
        <v>51.529973500506593</v>
      </c>
      <c r="V495" s="62">
        <f t="shared" si="22"/>
        <v>1.3498939602465765</v>
      </c>
      <c r="W495" s="60">
        <v>16</v>
      </c>
      <c r="X495" s="60" t="s">
        <v>78</v>
      </c>
      <c r="Y495" s="60">
        <f t="shared" si="23"/>
        <v>0</v>
      </c>
      <c r="Z495" s="60"/>
      <c r="AA495" s="60"/>
      <c r="AB495" s="60"/>
    </row>
    <row r="496" spans="1:28" x14ac:dyDescent="0.3">
      <c r="A496" s="72" t="e">
        <v>#REF!</v>
      </c>
      <c r="B496" s="66">
        <v>397</v>
      </c>
      <c r="C496" s="66">
        <v>493690.210724</v>
      </c>
      <c r="D496" s="66">
        <v>5181087.1334199803</v>
      </c>
      <c r="E496" s="66">
        <v>4</v>
      </c>
      <c r="F496" s="66" t="s">
        <v>17</v>
      </c>
      <c r="G496" s="66" t="s">
        <v>2227</v>
      </c>
      <c r="H496" s="67">
        <v>16</v>
      </c>
      <c r="I496" s="67">
        <v>17</v>
      </c>
      <c r="J496" s="67" t="s">
        <v>78</v>
      </c>
      <c r="K496" s="67" t="s">
        <v>17</v>
      </c>
      <c r="L496" s="67">
        <v>9</v>
      </c>
      <c r="M496" s="67">
        <v>24</v>
      </c>
      <c r="N496" s="67">
        <v>15</v>
      </c>
      <c r="O496" s="67">
        <v>15</v>
      </c>
      <c r="P496" s="67">
        <v>1323</v>
      </c>
      <c r="Q496" s="68">
        <v>138.26999999999998</v>
      </c>
      <c r="R496" s="68">
        <v>121.55999999999999</v>
      </c>
      <c r="S496" s="68">
        <v>13.746298124383017</v>
      </c>
      <c r="T496" s="60">
        <v>1.35</v>
      </c>
      <c r="U496" s="61">
        <f t="shared" si="21"/>
        <v>85.883289167510981</v>
      </c>
      <c r="V496" s="62">
        <f t="shared" si="22"/>
        <v>1.4154092277824082</v>
      </c>
      <c r="W496" s="60">
        <v>16</v>
      </c>
      <c r="X496" s="60" t="s">
        <v>78</v>
      </c>
      <c r="Y496" s="60">
        <f t="shared" si="23"/>
        <v>0</v>
      </c>
      <c r="Z496" s="60"/>
      <c r="AA496" s="60"/>
      <c r="AB496" s="60"/>
    </row>
    <row r="497" spans="1:28" x14ac:dyDescent="0.3">
      <c r="A497" s="72" t="e">
        <v>#REF!</v>
      </c>
      <c r="B497" s="66">
        <v>397</v>
      </c>
      <c r="C497" s="66">
        <v>493690.210724</v>
      </c>
      <c r="D497" s="66">
        <v>5181087.1334199803</v>
      </c>
      <c r="E497" s="66">
        <v>4</v>
      </c>
      <c r="F497" s="66" t="s">
        <v>17</v>
      </c>
      <c r="G497" s="66" t="s">
        <v>2228</v>
      </c>
      <c r="H497" s="67">
        <v>16</v>
      </c>
      <c r="I497" s="67">
        <v>17</v>
      </c>
      <c r="J497" s="67" t="s">
        <v>78</v>
      </c>
      <c r="K497" s="67" t="s">
        <v>43</v>
      </c>
      <c r="L497" s="67">
        <v>24</v>
      </c>
      <c r="M497" s="67">
        <v>46</v>
      </c>
      <c r="N497" s="67">
        <v>22</v>
      </c>
      <c r="O497" s="67">
        <v>22</v>
      </c>
      <c r="P497" s="67">
        <v>1324</v>
      </c>
      <c r="Q497" s="68">
        <v>200.67</v>
      </c>
      <c r="R497" s="68">
        <v>176.37</v>
      </c>
      <c r="S497" s="68">
        <v>13.777853376424551</v>
      </c>
      <c r="T497" s="60">
        <v>1.35</v>
      </c>
      <c r="U497" s="61">
        <f t="shared" si="21"/>
        <v>125.96215744568278</v>
      </c>
      <c r="V497" s="62">
        <f t="shared" si="22"/>
        <v>1.4001824323789789</v>
      </c>
      <c r="W497" s="60">
        <v>16</v>
      </c>
      <c r="X497" s="60" t="s">
        <v>78</v>
      </c>
      <c r="Y497" s="60">
        <f t="shared" si="23"/>
        <v>0</v>
      </c>
      <c r="Z497" s="60"/>
      <c r="AA497" s="60"/>
      <c r="AB497" s="60"/>
    </row>
    <row r="498" spans="1:28" x14ac:dyDescent="0.3">
      <c r="A498" s="72" t="e">
        <v>#REF!</v>
      </c>
      <c r="B498" s="66">
        <v>397</v>
      </c>
      <c r="C498" s="66">
        <v>493690.210724</v>
      </c>
      <c r="D498" s="66">
        <v>5181087.1334199803</v>
      </c>
      <c r="E498" s="66">
        <v>4</v>
      </c>
      <c r="F498" s="66" t="s">
        <v>17</v>
      </c>
      <c r="G498" s="66" t="s">
        <v>2229</v>
      </c>
      <c r="H498" s="67">
        <v>16</v>
      </c>
      <c r="I498" s="67">
        <v>17</v>
      </c>
      <c r="J498" s="67" t="s">
        <v>78</v>
      </c>
      <c r="K498" s="67" t="s">
        <v>36</v>
      </c>
      <c r="L498" s="67">
        <v>46</v>
      </c>
      <c r="M498" s="67">
        <v>67</v>
      </c>
      <c r="N498" s="67">
        <v>21</v>
      </c>
      <c r="O498" s="67">
        <v>21</v>
      </c>
      <c r="P498" s="67">
        <v>601</v>
      </c>
      <c r="Q498" s="68">
        <v>210.72999999999996</v>
      </c>
      <c r="R498" s="68">
        <v>186.27999999999997</v>
      </c>
      <c r="S498" s="68">
        <v>13.125402619712256</v>
      </c>
      <c r="T498" s="60">
        <v>1.35</v>
      </c>
      <c r="U498" s="61">
        <f t="shared" si="21"/>
        <v>120.23660483451538</v>
      </c>
      <c r="V498" s="62">
        <f t="shared" si="22"/>
        <v>1.5492786099240057</v>
      </c>
      <c r="W498" s="60">
        <v>16</v>
      </c>
      <c r="X498" s="60" t="s">
        <v>78</v>
      </c>
      <c r="Y498" s="60">
        <f t="shared" si="23"/>
        <v>0</v>
      </c>
      <c r="Z498" s="60"/>
      <c r="AA498" s="60"/>
      <c r="AB498" s="60"/>
    </row>
    <row r="499" spans="1:28" x14ac:dyDescent="0.3">
      <c r="A499" s="72" t="e">
        <v>#REF!</v>
      </c>
      <c r="B499" s="66">
        <v>397</v>
      </c>
      <c r="C499" s="66">
        <v>493690.210724</v>
      </c>
      <c r="D499" s="66">
        <v>5181087.1334199803</v>
      </c>
      <c r="E499" s="66">
        <v>4</v>
      </c>
      <c r="F499" s="66" t="s">
        <v>17</v>
      </c>
      <c r="G499" s="66" t="s">
        <v>2230</v>
      </c>
      <c r="H499" s="67">
        <v>16</v>
      </c>
      <c r="I499" s="67">
        <v>17</v>
      </c>
      <c r="J499" s="67" t="s">
        <v>78</v>
      </c>
      <c r="K499" s="67" t="s">
        <v>37</v>
      </c>
      <c r="L499" s="67">
        <v>67</v>
      </c>
      <c r="M499" s="67">
        <v>94</v>
      </c>
      <c r="N499" s="67">
        <v>27</v>
      </c>
      <c r="O499" s="67">
        <v>27</v>
      </c>
      <c r="P499" s="67">
        <v>602</v>
      </c>
      <c r="Q499" s="68">
        <v>269.79999999999995</v>
      </c>
      <c r="R499" s="68">
        <v>237.79</v>
      </c>
      <c r="S499" s="68">
        <v>13.461457588628607</v>
      </c>
      <c r="T499" s="60">
        <v>1.35</v>
      </c>
      <c r="U499" s="61">
        <f t="shared" si="21"/>
        <v>154.58992050151977</v>
      </c>
      <c r="V499" s="62">
        <f t="shared" si="22"/>
        <v>1.5381986045957134</v>
      </c>
      <c r="W499" s="60">
        <v>16</v>
      </c>
      <c r="X499" s="60" t="s">
        <v>78</v>
      </c>
      <c r="Y499" s="60">
        <f t="shared" si="23"/>
        <v>0</v>
      </c>
      <c r="Z499" s="60"/>
      <c r="AA499" s="60"/>
      <c r="AB499" s="60"/>
    </row>
    <row r="500" spans="1:28" x14ac:dyDescent="0.3">
      <c r="A500" s="72" t="e">
        <v>#REF!</v>
      </c>
      <c r="B500" s="66">
        <v>397</v>
      </c>
      <c r="C500" s="66">
        <v>493690.210724</v>
      </c>
      <c r="D500" s="66">
        <v>5181087.1334199803</v>
      </c>
      <c r="E500" s="66">
        <v>4</v>
      </c>
      <c r="F500" s="66" t="s">
        <v>17</v>
      </c>
      <c r="G500" s="66" t="s">
        <v>2231</v>
      </c>
      <c r="H500" s="67">
        <v>16</v>
      </c>
      <c r="I500" s="67">
        <v>17</v>
      </c>
      <c r="J500" s="67" t="s">
        <v>78</v>
      </c>
      <c r="K500" s="67" t="s">
        <v>44</v>
      </c>
      <c r="L500" s="67">
        <v>94</v>
      </c>
      <c r="M500" s="67">
        <v>128</v>
      </c>
      <c r="N500" s="67">
        <v>34</v>
      </c>
      <c r="O500" s="67">
        <v>25</v>
      </c>
      <c r="P500" s="67">
        <v>603</v>
      </c>
      <c r="Q500" s="68">
        <v>269.5</v>
      </c>
      <c r="R500" s="68">
        <v>233.45000000000002</v>
      </c>
      <c r="S500" s="68">
        <v>15.442278860569706</v>
      </c>
      <c r="T500" s="60">
        <v>1.35</v>
      </c>
      <c r="U500" s="61">
        <f t="shared" si="21"/>
        <v>143.13881527918497</v>
      </c>
      <c r="V500" s="62">
        <f t="shared" si="22"/>
        <v>1.6309342755469065</v>
      </c>
      <c r="W500" s="60">
        <v>16</v>
      </c>
      <c r="X500" s="60" t="s">
        <v>78</v>
      </c>
      <c r="Y500" s="60">
        <f t="shared" si="23"/>
        <v>0</v>
      </c>
      <c r="Z500" s="60"/>
      <c r="AA500" s="60"/>
      <c r="AB500" s="60"/>
    </row>
    <row r="501" spans="1:28" x14ac:dyDescent="0.3">
      <c r="A501" s="72" t="e">
        <v>#REF!</v>
      </c>
      <c r="B501" s="66">
        <v>397</v>
      </c>
      <c r="C501" s="66">
        <v>493690.210724</v>
      </c>
      <c r="D501" s="66">
        <v>5181087.1334199803</v>
      </c>
      <c r="E501" s="66">
        <v>4</v>
      </c>
      <c r="F501" s="66" t="s">
        <v>17</v>
      </c>
      <c r="G501" s="66" t="s">
        <v>2232</v>
      </c>
      <c r="H501" s="67">
        <v>16</v>
      </c>
      <c r="I501" s="67">
        <v>17</v>
      </c>
      <c r="J501" s="67" t="s">
        <v>78</v>
      </c>
      <c r="K501" s="67" t="s">
        <v>38</v>
      </c>
      <c r="L501" s="67">
        <v>128</v>
      </c>
      <c r="M501" s="67">
        <v>153</v>
      </c>
      <c r="N501" s="67">
        <v>25</v>
      </c>
      <c r="O501" s="67">
        <v>20</v>
      </c>
      <c r="P501" s="67">
        <v>604</v>
      </c>
      <c r="Q501" s="68">
        <v>214.26000000000002</v>
      </c>
      <c r="R501" s="68">
        <v>181.04999999999998</v>
      </c>
      <c r="S501" s="68">
        <v>18.342999171499606</v>
      </c>
      <c r="T501" s="60">
        <v>1.35</v>
      </c>
      <c r="U501" s="61">
        <f t="shared" si="21"/>
        <v>114.51105222334797</v>
      </c>
      <c r="V501" s="62">
        <f t="shared" si="22"/>
        <v>1.5810700931022028</v>
      </c>
      <c r="W501" s="60">
        <v>16</v>
      </c>
      <c r="X501" s="60" t="s">
        <v>78</v>
      </c>
      <c r="Y501" s="60">
        <f t="shared" si="23"/>
        <v>0</v>
      </c>
      <c r="Z501" s="60"/>
      <c r="AA501" s="60"/>
      <c r="AB501" s="60"/>
    </row>
    <row r="502" spans="1:28" x14ac:dyDescent="0.3">
      <c r="A502" s="1" t="e">
        <v>#REF!</v>
      </c>
      <c r="B502" s="63">
        <v>13</v>
      </c>
      <c r="C502" s="63">
        <v>493702.19999400002</v>
      </c>
      <c r="D502" s="63">
        <v>5180582.7370800003</v>
      </c>
      <c r="E502" s="63">
        <v>1</v>
      </c>
      <c r="F502" s="63" t="s">
        <v>23</v>
      </c>
      <c r="G502" s="63" t="s">
        <v>2233</v>
      </c>
      <c r="H502" s="60">
        <v>17</v>
      </c>
      <c r="I502" s="60">
        <v>1</v>
      </c>
      <c r="J502" s="60" t="s">
        <v>17</v>
      </c>
      <c r="K502" s="60" t="s">
        <v>16</v>
      </c>
      <c r="L502" s="60">
        <v>0</v>
      </c>
      <c r="M502" s="60">
        <v>20</v>
      </c>
      <c r="N502" s="60">
        <v>20</v>
      </c>
      <c r="O502" s="60">
        <v>20</v>
      </c>
      <c r="P502" s="60">
        <v>501</v>
      </c>
      <c r="Q502" s="60">
        <v>208.14</v>
      </c>
      <c r="R502" s="60">
        <v>171.83999999999997</v>
      </c>
      <c r="S502" s="62">
        <v>21.124301675977662</v>
      </c>
      <c r="T502" s="60">
        <v>1.35</v>
      </c>
      <c r="U502" s="61">
        <f t="shared" si="21"/>
        <v>114.51105222334797</v>
      </c>
      <c r="V502" s="62">
        <f t="shared" si="22"/>
        <v>1.5006411753586442</v>
      </c>
      <c r="W502" s="60">
        <v>17</v>
      </c>
      <c r="X502" s="60" t="s">
        <v>17</v>
      </c>
      <c r="Y502" s="60">
        <f t="shared" si="23"/>
        <v>0</v>
      </c>
      <c r="Z502" s="60">
        <v>4.43</v>
      </c>
      <c r="AA502" s="60">
        <v>139.30000000000001</v>
      </c>
      <c r="AB502" s="60"/>
    </row>
    <row r="503" spans="1:28" x14ac:dyDescent="0.3">
      <c r="A503" s="1" t="e">
        <v>#REF!</v>
      </c>
      <c r="B503" s="63">
        <v>13</v>
      </c>
      <c r="C503" s="63">
        <v>493702.19999400002</v>
      </c>
      <c r="D503" s="63">
        <v>5180582.7370800003</v>
      </c>
      <c r="E503" s="63">
        <v>1</v>
      </c>
      <c r="F503" s="63" t="s">
        <v>23</v>
      </c>
      <c r="G503" s="63" t="s">
        <v>2234</v>
      </c>
      <c r="H503" s="60">
        <v>17</v>
      </c>
      <c r="I503" s="60">
        <v>1</v>
      </c>
      <c r="J503" s="60" t="s">
        <v>17</v>
      </c>
      <c r="K503" s="60" t="s">
        <v>17</v>
      </c>
      <c r="L503" s="60">
        <v>20</v>
      </c>
      <c r="M503" s="60">
        <v>48</v>
      </c>
      <c r="N503" s="60">
        <v>28</v>
      </c>
      <c r="O503" s="60">
        <v>28</v>
      </c>
      <c r="P503" s="60">
        <v>502</v>
      </c>
      <c r="Q503" s="60">
        <v>296.37</v>
      </c>
      <c r="R503" s="60">
        <v>240.88000000000002</v>
      </c>
      <c r="S503" s="62">
        <v>23.036366655596137</v>
      </c>
      <c r="T503" s="60">
        <v>1.35</v>
      </c>
      <c r="U503" s="61">
        <f t="shared" si="21"/>
        <v>160.31547311268716</v>
      </c>
      <c r="V503" s="62">
        <f t="shared" si="22"/>
        <v>1.5025374364873898</v>
      </c>
      <c r="W503" s="60">
        <v>17</v>
      </c>
      <c r="X503" s="60" t="s">
        <v>17</v>
      </c>
      <c r="Y503" s="60">
        <f t="shared" si="23"/>
        <v>0</v>
      </c>
      <c r="Z503" s="60">
        <v>5.47</v>
      </c>
      <c r="AA503" s="60">
        <v>79.8</v>
      </c>
      <c r="AB503" s="60"/>
    </row>
    <row r="504" spans="1:28" x14ac:dyDescent="0.3">
      <c r="A504" s="1" t="e">
        <v>#REF!</v>
      </c>
      <c r="B504" s="63">
        <v>13</v>
      </c>
      <c r="C504" s="63">
        <v>493702.19999400002</v>
      </c>
      <c r="D504" s="63">
        <v>5180582.7370800003</v>
      </c>
      <c r="E504" s="63">
        <v>1</v>
      </c>
      <c r="F504" s="63" t="s">
        <v>23</v>
      </c>
      <c r="G504" s="63" t="s">
        <v>2235</v>
      </c>
      <c r="H504" s="60">
        <v>17</v>
      </c>
      <c r="I504" s="60">
        <v>1</v>
      </c>
      <c r="J504" s="60" t="s">
        <v>17</v>
      </c>
      <c r="K504" s="60" t="s">
        <v>30</v>
      </c>
      <c r="L504" s="60">
        <v>48</v>
      </c>
      <c r="M504" s="60">
        <v>77</v>
      </c>
      <c r="N504" s="60">
        <v>29</v>
      </c>
      <c r="O504" s="60">
        <v>29</v>
      </c>
      <c r="P504" s="60">
        <v>503</v>
      </c>
      <c r="Q504" s="60">
        <v>326.62</v>
      </c>
      <c r="R504" s="60">
        <v>266.73</v>
      </c>
      <c r="S504" s="62">
        <v>22.453417313388062</v>
      </c>
      <c r="T504" s="60">
        <v>1.35</v>
      </c>
      <c r="U504" s="61">
        <f t="shared" si="21"/>
        <v>166.04102572385457</v>
      </c>
      <c r="V504" s="62">
        <f t="shared" si="22"/>
        <v>1.6064102160125344</v>
      </c>
      <c r="W504" s="60">
        <v>17</v>
      </c>
      <c r="X504" s="60" t="s">
        <v>17</v>
      </c>
      <c r="Y504" s="60">
        <f t="shared" si="23"/>
        <v>0</v>
      </c>
      <c r="Z504" s="60">
        <v>6.11</v>
      </c>
      <c r="AA504" s="60">
        <v>42.5</v>
      </c>
      <c r="AB504" s="60"/>
    </row>
    <row r="505" spans="1:28" x14ac:dyDescent="0.3">
      <c r="A505" s="1" t="e">
        <v>#REF!</v>
      </c>
      <c r="B505" s="63">
        <v>13</v>
      </c>
      <c r="C505" s="63">
        <v>493702.19999400002</v>
      </c>
      <c r="D505" s="63">
        <v>5180582.7370800003</v>
      </c>
      <c r="E505" s="63">
        <v>1</v>
      </c>
      <c r="F505" s="63" t="s">
        <v>23</v>
      </c>
      <c r="G505" s="63" t="s">
        <v>2236</v>
      </c>
      <c r="H505" s="60">
        <v>17</v>
      </c>
      <c r="I505" s="60">
        <v>1</v>
      </c>
      <c r="J505" s="60" t="s">
        <v>17</v>
      </c>
      <c r="K505" s="60" t="s">
        <v>20</v>
      </c>
      <c r="L505" s="60">
        <v>77</v>
      </c>
      <c r="M505" s="60">
        <v>105</v>
      </c>
      <c r="N505" s="60">
        <v>28</v>
      </c>
      <c r="O505" s="60">
        <v>28</v>
      </c>
      <c r="P505" s="60">
        <v>504</v>
      </c>
      <c r="Q505" s="60">
        <v>326.27</v>
      </c>
      <c r="R505" s="60">
        <v>269.19</v>
      </c>
      <c r="S505" s="62">
        <v>21.204353802147178</v>
      </c>
      <c r="T505" s="60">
        <v>1.35</v>
      </c>
      <c r="U505" s="61">
        <f t="shared" si="21"/>
        <v>160.31547311268716</v>
      </c>
      <c r="V505" s="62">
        <f t="shared" si="22"/>
        <v>1.6791267541017951</v>
      </c>
      <c r="W505" s="60">
        <v>17</v>
      </c>
      <c r="X505" s="60" t="s">
        <v>17</v>
      </c>
      <c r="Y505" s="60">
        <f t="shared" si="23"/>
        <v>0</v>
      </c>
      <c r="Z505" s="60">
        <v>6.41</v>
      </c>
      <c r="AA505" s="60">
        <v>25.5</v>
      </c>
      <c r="AB505" s="60"/>
    </row>
    <row r="506" spans="1:28" x14ac:dyDescent="0.3">
      <c r="B506" s="63"/>
      <c r="E506" s="63">
        <v>1</v>
      </c>
      <c r="F506" s="63" t="s">
        <v>23</v>
      </c>
      <c r="G506" s="63" t="s">
        <v>2237</v>
      </c>
      <c r="H506" s="60">
        <v>17</v>
      </c>
      <c r="I506" s="60">
        <v>1</v>
      </c>
      <c r="J506" s="60" t="s">
        <v>17</v>
      </c>
      <c r="K506" s="60" t="s">
        <v>21</v>
      </c>
      <c r="L506" s="60">
        <v>105</v>
      </c>
      <c r="M506" s="60">
        <v>153</v>
      </c>
      <c r="N506" s="60">
        <v>48</v>
      </c>
      <c r="O506" s="60">
        <v>48</v>
      </c>
      <c r="P506" s="74">
        <v>505506</v>
      </c>
      <c r="Q506" s="60">
        <v>559.53000000000009</v>
      </c>
      <c r="R506" s="60">
        <v>461.77</v>
      </c>
      <c r="S506" s="62">
        <v>21.170712692465969</v>
      </c>
      <c r="T506" s="60">
        <v>1.35</v>
      </c>
      <c r="U506" s="61">
        <f t="shared" si="21"/>
        <v>274.82652533603516</v>
      </c>
      <c r="V506" s="62">
        <f t="shared" si="22"/>
        <v>1.6802235498752742</v>
      </c>
      <c r="W506" s="60">
        <v>17</v>
      </c>
      <c r="X506" s="60" t="s">
        <v>17</v>
      </c>
      <c r="Y506" s="60">
        <f t="shared" si="23"/>
        <v>0</v>
      </c>
      <c r="Z506" s="60">
        <v>6.62</v>
      </c>
      <c r="AA506" s="60">
        <v>13.9</v>
      </c>
      <c r="AB506" s="60"/>
    </row>
    <row r="507" spans="1:28" x14ac:dyDescent="0.3">
      <c r="A507" s="1" t="e">
        <v>#REF!</v>
      </c>
      <c r="B507" s="63">
        <v>57</v>
      </c>
      <c r="C507" s="63">
        <v>493704.70950300002</v>
      </c>
      <c r="D507" s="63">
        <v>5180646.2963300003</v>
      </c>
      <c r="E507" s="63">
        <v>6</v>
      </c>
      <c r="F507" s="63" t="s">
        <v>15</v>
      </c>
      <c r="G507" s="63" t="s">
        <v>2238</v>
      </c>
      <c r="H507" s="60">
        <v>17</v>
      </c>
      <c r="I507" s="60">
        <v>3</v>
      </c>
      <c r="J507" s="60" t="s">
        <v>23</v>
      </c>
      <c r="K507" s="60" t="s">
        <v>16</v>
      </c>
      <c r="L507" s="60">
        <v>0</v>
      </c>
      <c r="M507" s="60">
        <v>22</v>
      </c>
      <c r="N507" s="60">
        <v>22</v>
      </c>
      <c r="O507" s="60">
        <v>22</v>
      </c>
      <c r="P507" s="60">
        <v>68</v>
      </c>
      <c r="Q507" s="60">
        <v>195.36</v>
      </c>
      <c r="R507" s="60">
        <v>167.45</v>
      </c>
      <c r="S507" s="62">
        <v>16.667661988653347</v>
      </c>
      <c r="T507" s="60">
        <v>1.35</v>
      </c>
      <c r="U507" s="61">
        <f t="shared" si="21"/>
        <v>125.96215744568278</v>
      </c>
      <c r="V507" s="62">
        <f t="shared" si="22"/>
        <v>1.32936751319306</v>
      </c>
      <c r="W507" s="60">
        <v>17</v>
      </c>
      <c r="X507" s="60" t="s">
        <v>23</v>
      </c>
      <c r="Y507" s="60">
        <f t="shared" si="23"/>
        <v>0</v>
      </c>
      <c r="Z507" s="60">
        <v>4.58</v>
      </c>
      <c r="AA507" s="60">
        <v>142.9</v>
      </c>
      <c r="AB507" s="60"/>
    </row>
    <row r="508" spans="1:28" x14ac:dyDescent="0.3">
      <c r="A508" s="1" t="e">
        <v>#REF!</v>
      </c>
      <c r="B508" s="63">
        <v>57</v>
      </c>
      <c r="C508" s="63">
        <v>493704.70950300002</v>
      </c>
      <c r="D508" s="63">
        <v>5180646.2963300003</v>
      </c>
      <c r="E508" s="63">
        <v>6</v>
      </c>
      <c r="F508" s="63" t="s">
        <v>15</v>
      </c>
      <c r="G508" s="63" t="s">
        <v>2239</v>
      </c>
      <c r="H508" s="60">
        <v>17</v>
      </c>
      <c r="I508" s="60">
        <v>3</v>
      </c>
      <c r="J508" s="60" t="s">
        <v>23</v>
      </c>
      <c r="K508" s="60" t="s">
        <v>30</v>
      </c>
      <c r="L508" s="60">
        <v>22</v>
      </c>
      <c r="M508" s="60">
        <v>49</v>
      </c>
      <c r="N508" s="60">
        <v>27</v>
      </c>
      <c r="O508" s="60">
        <v>27</v>
      </c>
      <c r="P508" s="60">
        <v>69</v>
      </c>
      <c r="Q508" s="60">
        <v>258.86</v>
      </c>
      <c r="R508" s="60">
        <v>216.94000000000003</v>
      </c>
      <c r="S508" s="62">
        <v>19.323315202360092</v>
      </c>
      <c r="T508" s="60">
        <v>1.35</v>
      </c>
      <c r="U508" s="61">
        <f t="shared" si="21"/>
        <v>154.58992050151977</v>
      </c>
      <c r="V508" s="62">
        <f t="shared" si="22"/>
        <v>1.4033256456579088</v>
      </c>
      <c r="W508" s="60">
        <v>17</v>
      </c>
      <c r="X508" s="60" t="s">
        <v>23</v>
      </c>
      <c r="Y508" s="60">
        <f t="shared" si="23"/>
        <v>0</v>
      </c>
      <c r="Z508" s="60">
        <v>6.35</v>
      </c>
      <c r="AA508" s="60">
        <v>40.200000000000003</v>
      </c>
      <c r="AB508" s="60"/>
    </row>
    <row r="509" spans="1:28" x14ac:dyDescent="0.3">
      <c r="A509" s="1" t="e">
        <v>#REF!</v>
      </c>
      <c r="B509" s="63">
        <v>57</v>
      </c>
      <c r="C509" s="63">
        <v>493704.70950300002</v>
      </c>
      <c r="D509" s="63">
        <v>5180646.2963300003</v>
      </c>
      <c r="E509" s="63">
        <v>6</v>
      </c>
      <c r="F509" s="63" t="s">
        <v>15</v>
      </c>
      <c r="G509" s="63" t="s">
        <v>2240</v>
      </c>
      <c r="H509" s="60">
        <v>17</v>
      </c>
      <c r="I509" s="60">
        <v>3</v>
      </c>
      <c r="J509" s="60" t="s">
        <v>23</v>
      </c>
      <c r="K509" s="60" t="s">
        <v>36</v>
      </c>
      <c r="L509" s="60">
        <v>49</v>
      </c>
      <c r="M509" s="60">
        <v>83</v>
      </c>
      <c r="N509" s="60">
        <v>34</v>
      </c>
      <c r="O509" s="60">
        <v>34</v>
      </c>
      <c r="P509" s="60">
        <v>70</v>
      </c>
      <c r="Q509" s="60">
        <v>322.2</v>
      </c>
      <c r="R509" s="60">
        <v>268.59999999999997</v>
      </c>
      <c r="S509" s="62">
        <v>19.955323901712596</v>
      </c>
      <c r="T509" s="60">
        <v>1.35</v>
      </c>
      <c r="U509" s="61">
        <f t="shared" si="21"/>
        <v>194.66878877969157</v>
      </c>
      <c r="V509" s="62">
        <f t="shared" si="22"/>
        <v>1.3797794792054572</v>
      </c>
      <c r="W509" s="60">
        <v>17</v>
      </c>
      <c r="X509" s="60" t="s">
        <v>23</v>
      </c>
      <c r="Y509" s="60">
        <f t="shared" si="23"/>
        <v>0</v>
      </c>
      <c r="Z509" s="60">
        <v>6.65</v>
      </c>
      <c r="AA509" s="60">
        <v>22.2</v>
      </c>
      <c r="AB509" s="60"/>
    </row>
    <row r="510" spans="1:28" x14ac:dyDescent="0.3">
      <c r="A510" s="1" t="e">
        <v>#REF!</v>
      </c>
      <c r="B510" s="63">
        <v>57</v>
      </c>
      <c r="C510" s="63">
        <v>493704.70950300002</v>
      </c>
      <c r="D510" s="63">
        <v>5180646.2963300003</v>
      </c>
      <c r="E510" s="63">
        <v>6</v>
      </c>
      <c r="F510" s="63" t="s">
        <v>15</v>
      </c>
      <c r="G510" s="63" t="s">
        <v>2241</v>
      </c>
      <c r="H510" s="60">
        <v>17</v>
      </c>
      <c r="I510" s="60">
        <v>3</v>
      </c>
      <c r="J510" s="60" t="s">
        <v>23</v>
      </c>
      <c r="K510" s="60" t="s">
        <v>37</v>
      </c>
      <c r="L510" s="60">
        <v>83</v>
      </c>
      <c r="M510" s="60">
        <v>114</v>
      </c>
      <c r="N510" s="60">
        <v>31</v>
      </c>
      <c r="O510" s="60">
        <v>31</v>
      </c>
      <c r="P510" s="60">
        <v>71</v>
      </c>
      <c r="Q510" s="60">
        <v>281.09999999999997</v>
      </c>
      <c r="R510" s="60">
        <v>228.12</v>
      </c>
      <c r="S510" s="62">
        <v>23.224618621777996</v>
      </c>
      <c r="T510" s="60">
        <v>1.35</v>
      </c>
      <c r="U510" s="61">
        <f t="shared" si="21"/>
        <v>177.49213094618938</v>
      </c>
      <c r="V510" s="62">
        <f t="shared" si="22"/>
        <v>1.2852400767511185</v>
      </c>
      <c r="W510" s="60">
        <v>17</v>
      </c>
      <c r="X510" s="60" t="s">
        <v>23</v>
      </c>
      <c r="Y510" s="60">
        <f t="shared" si="23"/>
        <v>0</v>
      </c>
      <c r="Z510" s="60">
        <v>7.16</v>
      </c>
      <c r="AA510" s="60">
        <v>-6.2</v>
      </c>
      <c r="AB510" s="60"/>
    </row>
    <row r="511" spans="1:28" x14ac:dyDescent="0.3">
      <c r="A511" s="1" t="e">
        <v>#REF!</v>
      </c>
      <c r="B511" s="63">
        <v>57</v>
      </c>
      <c r="C511" s="63">
        <v>493704.70950300002</v>
      </c>
      <c r="D511" s="63">
        <v>5180646.2963300003</v>
      </c>
      <c r="E511" s="63">
        <v>6</v>
      </c>
      <c r="F511" s="63" t="s">
        <v>15</v>
      </c>
      <c r="G511" s="63" t="s">
        <v>2242</v>
      </c>
      <c r="H511" s="60">
        <v>17</v>
      </c>
      <c r="I511" s="60">
        <v>3</v>
      </c>
      <c r="J511" s="60" t="s">
        <v>23</v>
      </c>
      <c r="K511" s="60" t="s">
        <v>76</v>
      </c>
      <c r="L511" s="60">
        <v>114</v>
      </c>
      <c r="M511" s="60">
        <v>153</v>
      </c>
      <c r="N511" s="60">
        <v>39</v>
      </c>
      <c r="O511" s="60">
        <v>18</v>
      </c>
      <c r="P511" s="60">
        <v>72</v>
      </c>
      <c r="Q511" s="60">
        <v>164.65999999999997</v>
      </c>
      <c r="R511" s="60">
        <v>132.44</v>
      </c>
      <c r="S511" s="62">
        <v>24.327997583811513</v>
      </c>
      <c r="T511" s="60">
        <v>1.35</v>
      </c>
      <c r="U511" s="61">
        <f t="shared" si="21"/>
        <v>103.05994700101319</v>
      </c>
      <c r="V511" s="62">
        <f t="shared" si="22"/>
        <v>1.285077315231862</v>
      </c>
      <c r="W511" s="60">
        <v>17</v>
      </c>
      <c r="X511" s="60" t="s">
        <v>23</v>
      </c>
      <c r="Y511" s="60">
        <f t="shared" si="23"/>
        <v>0</v>
      </c>
      <c r="Z511" s="60">
        <v>7.81</v>
      </c>
      <c r="AA511" s="60">
        <v>-40.700000000000003</v>
      </c>
      <c r="AB511" s="60"/>
    </row>
    <row r="512" spans="1:28" x14ac:dyDescent="0.3">
      <c r="A512" s="1" t="e">
        <v>#REF!</v>
      </c>
      <c r="B512" s="63">
        <v>109</v>
      </c>
      <c r="C512" s="63">
        <v>493725.57659200003</v>
      </c>
      <c r="D512" s="63">
        <v>5180706.6988500003</v>
      </c>
      <c r="E512" s="63">
        <v>6</v>
      </c>
      <c r="F512" s="63" t="s">
        <v>15</v>
      </c>
      <c r="G512" s="63" t="s">
        <v>2243</v>
      </c>
      <c r="H512" s="60">
        <v>17</v>
      </c>
      <c r="I512" s="60">
        <v>5</v>
      </c>
      <c r="J512" s="60" t="s">
        <v>27</v>
      </c>
      <c r="K512" s="60" t="s">
        <v>16</v>
      </c>
      <c r="L512" s="60">
        <v>0</v>
      </c>
      <c r="M512" s="60">
        <v>30</v>
      </c>
      <c r="N512" s="60">
        <v>30</v>
      </c>
      <c r="O512" s="60">
        <v>30</v>
      </c>
      <c r="P512" s="60">
        <v>115</v>
      </c>
      <c r="Q512" s="60">
        <v>239.76000000000002</v>
      </c>
      <c r="R512" s="60">
        <v>201.31000000000003</v>
      </c>
      <c r="S512" s="62">
        <v>19.099895683274543</v>
      </c>
      <c r="T512" s="60">
        <v>1.35</v>
      </c>
      <c r="U512" s="61">
        <f t="shared" si="21"/>
        <v>171.76657833502196</v>
      </c>
      <c r="V512" s="62">
        <f t="shared" si="22"/>
        <v>1.1719974977166694</v>
      </c>
      <c r="W512" s="60">
        <v>17</v>
      </c>
      <c r="X512" s="60" t="s">
        <v>27</v>
      </c>
      <c r="Y512" s="60">
        <f t="shared" si="23"/>
        <v>0</v>
      </c>
      <c r="Z512" s="60">
        <v>4.75</v>
      </c>
      <c r="AA512" s="60">
        <v>127</v>
      </c>
      <c r="AB512" s="60"/>
    </row>
    <row r="513" spans="1:28" x14ac:dyDescent="0.3">
      <c r="A513" s="1" t="e">
        <v>#REF!</v>
      </c>
      <c r="B513" s="63">
        <v>109</v>
      </c>
      <c r="C513" s="63">
        <v>493725.57659200003</v>
      </c>
      <c r="D513" s="63">
        <v>5180706.6988500003</v>
      </c>
      <c r="E513" s="63">
        <v>6</v>
      </c>
      <c r="F513" s="63" t="s">
        <v>15</v>
      </c>
      <c r="G513" s="63" t="s">
        <v>2244</v>
      </c>
      <c r="H513" s="60">
        <v>17</v>
      </c>
      <c r="I513" s="60">
        <v>5</v>
      </c>
      <c r="J513" s="60" t="s">
        <v>27</v>
      </c>
      <c r="K513" s="60" t="s">
        <v>17</v>
      </c>
      <c r="L513" s="60">
        <v>30</v>
      </c>
      <c r="M513" s="60">
        <v>68</v>
      </c>
      <c r="N513" s="60">
        <v>38</v>
      </c>
      <c r="O513" s="60">
        <v>38</v>
      </c>
      <c r="P513" s="60">
        <v>116</v>
      </c>
      <c r="Q513" s="60">
        <v>344.5</v>
      </c>
      <c r="R513" s="60">
        <v>275.59000000000003</v>
      </c>
      <c r="S513" s="62">
        <v>25.004535723357147</v>
      </c>
      <c r="T513" s="60">
        <v>1.35</v>
      </c>
      <c r="U513" s="61">
        <f t="shared" si="21"/>
        <v>217.57099922436115</v>
      </c>
      <c r="V513" s="62">
        <f t="shared" si="22"/>
        <v>1.2666669775957098</v>
      </c>
      <c r="W513" s="60">
        <v>17</v>
      </c>
      <c r="X513" s="60" t="s">
        <v>27</v>
      </c>
      <c r="Y513" s="60">
        <f t="shared" si="23"/>
        <v>0</v>
      </c>
      <c r="Z513" s="60">
        <v>6.15</v>
      </c>
      <c r="AA513" s="60">
        <v>45.5</v>
      </c>
      <c r="AB513" s="60"/>
    </row>
    <row r="514" spans="1:28" x14ac:dyDescent="0.3">
      <c r="A514" s="1" t="e">
        <v>#REF!</v>
      </c>
      <c r="B514" s="63">
        <v>109</v>
      </c>
      <c r="C514" s="63">
        <v>493725.57659200003</v>
      </c>
      <c r="D514" s="63">
        <v>5180706.6988500003</v>
      </c>
      <c r="E514" s="63">
        <v>6</v>
      </c>
      <c r="F514" s="63" t="s">
        <v>15</v>
      </c>
      <c r="G514" s="63" t="s">
        <v>2245</v>
      </c>
      <c r="H514" s="60">
        <v>17</v>
      </c>
      <c r="I514" s="60">
        <v>5</v>
      </c>
      <c r="J514" s="60" t="s">
        <v>27</v>
      </c>
      <c r="K514" s="60" t="s">
        <v>19</v>
      </c>
      <c r="L514" s="60">
        <v>68</v>
      </c>
      <c r="M514" s="60">
        <v>100</v>
      </c>
      <c r="N514" s="60">
        <v>32</v>
      </c>
      <c r="O514" s="60">
        <v>32</v>
      </c>
      <c r="P514" s="60">
        <v>117</v>
      </c>
      <c r="Q514" s="60">
        <v>356.51</v>
      </c>
      <c r="R514" s="60">
        <v>293.27999999999997</v>
      </c>
      <c r="S514" s="62">
        <v>21.559601745771968</v>
      </c>
      <c r="T514" s="60">
        <v>1.35</v>
      </c>
      <c r="U514" s="61">
        <f t="shared" ref="U514:U577" si="24">PI()*T514^2*O514</f>
        <v>183.21768355735676</v>
      </c>
      <c r="V514" s="62">
        <f t="shared" ref="V514:V577" si="25">R514/U514</f>
        <v>1.6007188515086095</v>
      </c>
      <c r="W514" s="60">
        <v>17</v>
      </c>
      <c r="X514" s="60" t="s">
        <v>27</v>
      </c>
      <c r="Y514" s="60">
        <f t="shared" ref="Y514:Y577" si="26">W514-H514</f>
        <v>0</v>
      </c>
      <c r="Z514" s="60">
        <v>6.5</v>
      </c>
      <c r="AA514" s="60">
        <v>24.6</v>
      </c>
      <c r="AB514" s="60"/>
    </row>
    <row r="515" spans="1:28" x14ac:dyDescent="0.3">
      <c r="A515" s="1" t="e">
        <v>#REF!</v>
      </c>
      <c r="B515" s="63">
        <v>109</v>
      </c>
      <c r="C515" s="63">
        <v>493725.57659200003</v>
      </c>
      <c r="D515" s="63">
        <v>5180706.6988500003</v>
      </c>
      <c r="E515" s="63">
        <v>6</v>
      </c>
      <c r="F515" s="63" t="s">
        <v>15</v>
      </c>
      <c r="G515" s="63" t="s">
        <v>2246</v>
      </c>
      <c r="H515" s="60">
        <v>17</v>
      </c>
      <c r="I515" s="60">
        <v>5</v>
      </c>
      <c r="J515" s="60" t="s">
        <v>27</v>
      </c>
      <c r="K515" s="60" t="s">
        <v>20</v>
      </c>
      <c r="L515" s="60">
        <v>100</v>
      </c>
      <c r="M515" s="60">
        <v>119</v>
      </c>
      <c r="N515" s="60">
        <v>19</v>
      </c>
      <c r="O515" s="60">
        <v>19</v>
      </c>
      <c r="P515" s="60">
        <v>118</v>
      </c>
      <c r="Q515" s="60">
        <v>220.29</v>
      </c>
      <c r="R515" s="60">
        <v>180.46</v>
      </c>
      <c r="S515" s="62">
        <v>22.071373157486413</v>
      </c>
      <c r="T515" s="60">
        <v>1.35</v>
      </c>
      <c r="U515" s="61">
        <f t="shared" si="24"/>
        <v>108.78549961218057</v>
      </c>
      <c r="V515" s="62">
        <f t="shared" si="25"/>
        <v>1.6588607915883868</v>
      </c>
      <c r="W515" s="60">
        <v>17</v>
      </c>
      <c r="X515" s="60" t="s">
        <v>27</v>
      </c>
      <c r="Y515" s="60">
        <f t="shared" si="26"/>
        <v>0</v>
      </c>
      <c r="Z515" s="60">
        <v>6.69</v>
      </c>
      <c r="AA515" s="60">
        <v>13.8</v>
      </c>
      <c r="AB515" s="60"/>
    </row>
    <row r="516" spans="1:28" x14ac:dyDescent="0.3">
      <c r="A516" s="1" t="e">
        <v>#REF!</v>
      </c>
      <c r="B516" s="63">
        <v>109</v>
      </c>
      <c r="C516" s="63">
        <v>493725.57659200003</v>
      </c>
      <c r="D516" s="63">
        <v>5180706.6988500003</v>
      </c>
      <c r="E516" s="63">
        <v>6</v>
      </c>
      <c r="F516" s="63" t="s">
        <v>15</v>
      </c>
      <c r="G516" s="63" t="s">
        <v>2247</v>
      </c>
      <c r="H516" s="60">
        <v>17</v>
      </c>
      <c r="I516" s="60">
        <v>5</v>
      </c>
      <c r="J516" s="60" t="s">
        <v>27</v>
      </c>
      <c r="K516" s="60" t="s">
        <v>21</v>
      </c>
      <c r="L516" s="60">
        <v>119</v>
      </c>
      <c r="M516" s="60">
        <v>145</v>
      </c>
      <c r="N516" s="60">
        <v>26</v>
      </c>
      <c r="O516" s="60">
        <v>26</v>
      </c>
      <c r="P516" s="60">
        <v>119</v>
      </c>
      <c r="Q516" s="60">
        <v>305.53999999999996</v>
      </c>
      <c r="R516" s="60">
        <v>246.79</v>
      </c>
      <c r="S516" s="62">
        <v>23.805664735199958</v>
      </c>
      <c r="T516" s="60">
        <v>1.35</v>
      </c>
      <c r="U516" s="61">
        <f t="shared" si="24"/>
        <v>148.86436789035238</v>
      </c>
      <c r="V516" s="62">
        <f t="shared" si="25"/>
        <v>1.6578178075614156</v>
      </c>
      <c r="W516" s="60">
        <v>17</v>
      </c>
      <c r="X516" s="60" t="s">
        <v>27</v>
      </c>
      <c r="Y516" s="60">
        <f t="shared" si="26"/>
        <v>0</v>
      </c>
      <c r="Z516" s="60">
        <v>6.77</v>
      </c>
      <c r="AA516" s="60">
        <v>8.6999999999999993</v>
      </c>
      <c r="AB516" s="60"/>
    </row>
    <row r="517" spans="1:28" x14ac:dyDescent="0.3">
      <c r="A517" s="1" t="e">
        <v>#REF!</v>
      </c>
      <c r="B517" s="63">
        <v>109</v>
      </c>
      <c r="C517" s="63">
        <v>493725.57659200003</v>
      </c>
      <c r="D517" s="63">
        <v>5180706.6988500003</v>
      </c>
      <c r="E517" s="63">
        <v>6</v>
      </c>
      <c r="F517" s="63" t="s">
        <v>15</v>
      </c>
      <c r="G517" s="63" t="s">
        <v>2248</v>
      </c>
      <c r="H517" s="60">
        <v>17</v>
      </c>
      <c r="I517" s="60">
        <v>5</v>
      </c>
      <c r="J517" s="60" t="s">
        <v>27</v>
      </c>
      <c r="K517" s="60" t="s">
        <v>22</v>
      </c>
      <c r="L517" s="60">
        <v>145</v>
      </c>
      <c r="M517" s="60">
        <v>153</v>
      </c>
      <c r="N517" s="60">
        <v>8</v>
      </c>
      <c r="O517" s="60">
        <v>4</v>
      </c>
      <c r="P517" s="60">
        <v>120</v>
      </c>
      <c r="Q517" s="60">
        <v>51.629999999999995</v>
      </c>
      <c r="R517" s="60">
        <v>39.92</v>
      </c>
      <c r="S517" s="62">
        <v>29.333667334669322</v>
      </c>
      <c r="T517" s="60">
        <v>1.35</v>
      </c>
      <c r="U517" s="61">
        <f t="shared" si="24"/>
        <v>22.902210444669596</v>
      </c>
      <c r="V517" s="62">
        <f t="shared" si="25"/>
        <v>1.7430631901861349</v>
      </c>
      <c r="W517" s="60">
        <v>17</v>
      </c>
      <c r="X517" s="60" t="s">
        <v>27</v>
      </c>
      <c r="Y517" s="60">
        <f t="shared" si="26"/>
        <v>0</v>
      </c>
      <c r="Z517" s="60">
        <v>6.76</v>
      </c>
      <c r="AA517" s="60">
        <v>9.5</v>
      </c>
      <c r="AB517" s="60"/>
    </row>
    <row r="518" spans="1:28" x14ac:dyDescent="0.3">
      <c r="A518" s="1" t="e">
        <v>#REF!</v>
      </c>
      <c r="B518" s="63">
        <v>135</v>
      </c>
      <c r="C518" s="63">
        <v>493720.1532</v>
      </c>
      <c r="D518" s="63">
        <v>5180741.6229999904</v>
      </c>
      <c r="E518" s="63">
        <v>5</v>
      </c>
      <c r="F518" s="63" t="s">
        <v>15</v>
      </c>
      <c r="G518" s="63" t="s">
        <v>2249</v>
      </c>
      <c r="H518" s="60">
        <v>17</v>
      </c>
      <c r="I518" s="60">
        <v>6</v>
      </c>
      <c r="J518" s="60" t="s">
        <v>40</v>
      </c>
      <c r="K518" s="60" t="s">
        <v>16</v>
      </c>
      <c r="L518" s="60">
        <v>0</v>
      </c>
      <c r="M518" s="60">
        <v>18</v>
      </c>
      <c r="N518" s="60">
        <v>18</v>
      </c>
      <c r="O518" s="60">
        <v>18</v>
      </c>
      <c r="P518" s="60">
        <v>134</v>
      </c>
      <c r="Q518" s="60">
        <v>153.12</v>
      </c>
      <c r="R518" s="60">
        <v>119.72000000000001</v>
      </c>
      <c r="S518" s="62">
        <v>27.898429669228186</v>
      </c>
      <c r="T518" s="60">
        <v>1.35</v>
      </c>
      <c r="U518" s="61">
        <f t="shared" si="24"/>
        <v>103.05994700101319</v>
      </c>
      <c r="V518" s="62">
        <f t="shared" si="25"/>
        <v>1.1616540031679139</v>
      </c>
      <c r="W518" s="60">
        <v>17</v>
      </c>
      <c r="X518" s="60" t="s">
        <v>40</v>
      </c>
      <c r="Y518" s="60">
        <f t="shared" si="26"/>
        <v>0</v>
      </c>
      <c r="Z518" s="60">
        <v>4.2699999999999996</v>
      </c>
      <c r="AA518" s="60">
        <v>149</v>
      </c>
      <c r="AB518" s="60"/>
    </row>
    <row r="519" spans="1:28" x14ac:dyDescent="0.3">
      <c r="A519" s="1" t="e">
        <v>#REF!</v>
      </c>
      <c r="B519" s="63">
        <v>135</v>
      </c>
      <c r="C519" s="63">
        <v>493720.1532</v>
      </c>
      <c r="D519" s="63">
        <v>5180741.6229999904</v>
      </c>
      <c r="E519" s="63">
        <v>5</v>
      </c>
      <c r="F519" s="63" t="s">
        <v>15</v>
      </c>
      <c r="G519" s="63" t="s">
        <v>2250</v>
      </c>
      <c r="H519" s="60">
        <v>17</v>
      </c>
      <c r="I519" s="60">
        <v>6</v>
      </c>
      <c r="J519" s="60" t="s">
        <v>40</v>
      </c>
      <c r="K519" s="60" t="s">
        <v>24</v>
      </c>
      <c r="L519" s="60">
        <v>18</v>
      </c>
      <c r="M519" s="60">
        <v>36</v>
      </c>
      <c r="N519" s="60">
        <v>18</v>
      </c>
      <c r="O519" s="60">
        <v>18</v>
      </c>
      <c r="P519" s="60">
        <v>135</v>
      </c>
      <c r="Q519" s="60">
        <v>172.35000000000002</v>
      </c>
      <c r="R519" s="60">
        <v>137.81</v>
      </c>
      <c r="S519" s="62">
        <v>25.06349321529644</v>
      </c>
      <c r="T519" s="60">
        <v>1.35</v>
      </c>
      <c r="U519" s="61">
        <f t="shared" si="24"/>
        <v>103.05994700101319</v>
      </c>
      <c r="V519" s="62">
        <f t="shared" si="25"/>
        <v>1.3371829115984815</v>
      </c>
      <c r="W519" s="60">
        <v>17</v>
      </c>
      <c r="X519" s="60" t="s">
        <v>40</v>
      </c>
      <c r="Y519" s="60">
        <f t="shared" si="26"/>
        <v>0</v>
      </c>
      <c r="Z519" s="60">
        <v>5.6</v>
      </c>
      <c r="AA519" s="60">
        <v>73.099999999999994</v>
      </c>
      <c r="AB519" s="60"/>
    </row>
    <row r="520" spans="1:28" x14ac:dyDescent="0.3">
      <c r="A520" s="1" t="e">
        <v>#REF!</v>
      </c>
      <c r="B520" s="63">
        <v>135</v>
      </c>
      <c r="C520" s="63">
        <v>493720.1532</v>
      </c>
      <c r="D520" s="63">
        <v>5180741.6229999904</v>
      </c>
      <c r="E520" s="63">
        <v>5</v>
      </c>
      <c r="F520" s="63" t="s">
        <v>15</v>
      </c>
      <c r="G520" s="63" t="s">
        <v>2251</v>
      </c>
      <c r="H520" s="60">
        <v>17</v>
      </c>
      <c r="I520" s="60">
        <v>6</v>
      </c>
      <c r="J520" s="60" t="s">
        <v>40</v>
      </c>
      <c r="K520" s="60" t="s">
        <v>25</v>
      </c>
      <c r="L520" s="60">
        <v>36</v>
      </c>
      <c r="M520" s="60">
        <v>64</v>
      </c>
      <c r="N520" s="60">
        <v>28</v>
      </c>
      <c r="O520" s="60">
        <v>28</v>
      </c>
      <c r="P520" s="60">
        <v>136</v>
      </c>
      <c r="Q520" s="60">
        <v>269.3</v>
      </c>
      <c r="R520" s="60">
        <v>213.92000000000002</v>
      </c>
      <c r="S520" s="62">
        <v>25.888182498130135</v>
      </c>
      <c r="T520" s="60">
        <v>1.35</v>
      </c>
      <c r="U520" s="61">
        <f t="shared" si="24"/>
        <v>160.31547311268716</v>
      </c>
      <c r="V520" s="62">
        <f t="shared" si="25"/>
        <v>1.3343690153328729</v>
      </c>
      <c r="W520" s="60">
        <v>17</v>
      </c>
      <c r="X520" s="60" t="s">
        <v>40</v>
      </c>
      <c r="Y520" s="60">
        <f t="shared" si="26"/>
        <v>0</v>
      </c>
      <c r="Z520" s="60">
        <v>5.98</v>
      </c>
      <c r="AA520" s="60">
        <v>51</v>
      </c>
      <c r="AB520" s="60"/>
    </row>
    <row r="521" spans="1:28" x14ac:dyDescent="0.3">
      <c r="A521" s="1" t="e">
        <v>#REF!</v>
      </c>
      <c r="B521" s="63">
        <v>135</v>
      </c>
      <c r="C521" s="63">
        <v>493720.1532</v>
      </c>
      <c r="D521" s="63">
        <v>5180741.6229999904</v>
      </c>
      <c r="E521" s="63">
        <v>5</v>
      </c>
      <c r="F521" s="63" t="s">
        <v>15</v>
      </c>
      <c r="G521" s="63" t="s">
        <v>2252</v>
      </c>
      <c r="H521" s="60">
        <v>17</v>
      </c>
      <c r="I521" s="60">
        <v>6</v>
      </c>
      <c r="J521" s="60" t="s">
        <v>40</v>
      </c>
      <c r="K521" s="60" t="s">
        <v>36</v>
      </c>
      <c r="L521" s="60">
        <v>64</v>
      </c>
      <c r="M521" s="60">
        <v>86</v>
      </c>
      <c r="N521" s="60">
        <v>22</v>
      </c>
      <c r="O521" s="60">
        <v>22</v>
      </c>
      <c r="P521" s="60">
        <v>137</v>
      </c>
      <c r="Q521" s="60">
        <v>242.23000000000002</v>
      </c>
      <c r="R521" s="60">
        <v>199.57999999999998</v>
      </c>
      <c r="S521" s="62">
        <v>21.369876741156446</v>
      </c>
      <c r="T521" s="60">
        <v>1.35</v>
      </c>
      <c r="U521" s="61">
        <f t="shared" si="24"/>
        <v>125.96215744568278</v>
      </c>
      <c r="V521" s="62">
        <f t="shared" si="25"/>
        <v>1.5844441223235048</v>
      </c>
      <c r="W521" s="60">
        <v>17</v>
      </c>
      <c r="X521" s="60" t="s">
        <v>40</v>
      </c>
      <c r="Y521" s="60">
        <f t="shared" si="26"/>
        <v>0</v>
      </c>
      <c r="Z521" s="60">
        <v>6.19</v>
      </c>
      <c r="AA521" s="60">
        <v>39.1</v>
      </c>
      <c r="AB521" s="60"/>
    </row>
    <row r="522" spans="1:28" x14ac:dyDescent="0.3">
      <c r="A522" s="1" t="e">
        <v>#REF!</v>
      </c>
      <c r="B522" s="63">
        <v>135</v>
      </c>
      <c r="C522" s="63">
        <v>493720.1532</v>
      </c>
      <c r="D522" s="63">
        <v>5180741.6229999904</v>
      </c>
      <c r="E522" s="63">
        <v>5</v>
      </c>
      <c r="F522" s="63" t="s">
        <v>15</v>
      </c>
      <c r="G522" s="63" t="s">
        <v>2253</v>
      </c>
      <c r="H522" s="60">
        <v>17</v>
      </c>
      <c r="I522" s="60">
        <v>6</v>
      </c>
      <c r="J522" s="60" t="s">
        <v>40</v>
      </c>
      <c r="K522" s="60" t="s">
        <v>37</v>
      </c>
      <c r="L522" s="60">
        <v>86</v>
      </c>
      <c r="M522" s="60">
        <v>114</v>
      </c>
      <c r="N522" s="60">
        <v>28</v>
      </c>
      <c r="O522" s="60">
        <v>28</v>
      </c>
      <c r="P522" s="60">
        <v>138</v>
      </c>
      <c r="Q522" s="60">
        <v>326.94</v>
      </c>
      <c r="R522" s="60">
        <v>270.33</v>
      </c>
      <c r="S522" s="62">
        <v>20.941072023082903</v>
      </c>
      <c r="T522" s="60">
        <v>1.35</v>
      </c>
      <c r="U522" s="61">
        <f t="shared" si="24"/>
        <v>160.31547311268716</v>
      </c>
      <c r="V522" s="62">
        <f t="shared" si="25"/>
        <v>1.6862377333345899</v>
      </c>
      <c r="W522" s="60">
        <v>17</v>
      </c>
      <c r="X522" s="60" t="s">
        <v>40</v>
      </c>
      <c r="Y522" s="60">
        <f t="shared" si="26"/>
        <v>0</v>
      </c>
      <c r="Z522" s="60">
        <v>6.33</v>
      </c>
      <c r="AA522" s="60">
        <v>31.1</v>
      </c>
      <c r="AB522" s="60"/>
    </row>
    <row r="523" spans="1:28" x14ac:dyDescent="0.3">
      <c r="A523" s="1" t="e">
        <v>#REF!</v>
      </c>
      <c r="B523" s="63">
        <v>135</v>
      </c>
      <c r="C523" s="63">
        <v>493720.1532</v>
      </c>
      <c r="D523" s="63">
        <v>5180741.6229999904</v>
      </c>
      <c r="E523" s="63">
        <v>5</v>
      </c>
      <c r="F523" s="63" t="s">
        <v>15</v>
      </c>
      <c r="G523" s="63" t="s">
        <v>2254</v>
      </c>
      <c r="H523" s="60">
        <v>17</v>
      </c>
      <c r="I523" s="60">
        <v>6</v>
      </c>
      <c r="J523" s="60" t="s">
        <v>40</v>
      </c>
      <c r="K523" s="60" t="s">
        <v>54</v>
      </c>
      <c r="L523" s="60">
        <v>114</v>
      </c>
      <c r="M523" s="60">
        <v>153</v>
      </c>
      <c r="N523" s="60">
        <v>39</v>
      </c>
      <c r="O523" s="60">
        <v>18</v>
      </c>
      <c r="P523" s="60">
        <v>139</v>
      </c>
      <c r="Q523" s="60">
        <v>211.33999999999997</v>
      </c>
      <c r="R523" s="60">
        <v>173.15</v>
      </c>
      <c r="S523" s="62">
        <v>22.056020791221464</v>
      </c>
      <c r="T523" s="60">
        <v>1.35</v>
      </c>
      <c r="U523" s="61">
        <f t="shared" si="24"/>
        <v>103.05994700101319</v>
      </c>
      <c r="V523" s="62">
        <f t="shared" si="25"/>
        <v>1.6800901323799222</v>
      </c>
      <c r="W523" s="60">
        <v>17</v>
      </c>
      <c r="X523" s="60" t="s">
        <v>40</v>
      </c>
      <c r="Y523" s="60">
        <f t="shared" si="26"/>
        <v>0</v>
      </c>
      <c r="Z523" s="60">
        <v>6.5</v>
      </c>
      <c r="AA523" s="60">
        <v>21.6</v>
      </c>
      <c r="AB523" s="60"/>
    </row>
    <row r="524" spans="1:28" x14ac:dyDescent="0.3">
      <c r="A524" s="1" t="e">
        <v>#REF!</v>
      </c>
      <c r="B524" s="63">
        <v>235</v>
      </c>
      <c r="C524" s="63">
        <v>493731.73648899799</v>
      </c>
      <c r="D524" s="63">
        <v>5180868.7346999804</v>
      </c>
      <c r="E524" s="63">
        <v>3</v>
      </c>
      <c r="F524" s="63" t="s">
        <v>15</v>
      </c>
      <c r="G524" s="63" t="s">
        <v>2255</v>
      </c>
      <c r="H524" s="60">
        <v>17</v>
      </c>
      <c r="I524" s="60">
        <v>10</v>
      </c>
      <c r="J524" s="60" t="s">
        <v>53</v>
      </c>
      <c r="K524" s="60" t="s">
        <v>16</v>
      </c>
      <c r="L524" s="60">
        <v>0</v>
      </c>
      <c r="M524" s="60">
        <v>20</v>
      </c>
      <c r="N524" s="60">
        <v>20</v>
      </c>
      <c r="O524" s="60">
        <v>20</v>
      </c>
      <c r="P524" s="60">
        <v>225</v>
      </c>
      <c r="Q524" s="60">
        <v>157.85999999999999</v>
      </c>
      <c r="R524" s="60">
        <v>139.31</v>
      </c>
      <c r="S524" s="62">
        <v>13.315627018878748</v>
      </c>
      <c r="T524" s="60">
        <v>1.35</v>
      </c>
      <c r="U524" s="61">
        <f t="shared" si="24"/>
        <v>114.51105222334797</v>
      </c>
      <c r="V524" s="62">
        <f t="shared" si="25"/>
        <v>1.2165637927095714</v>
      </c>
      <c r="W524" s="60">
        <v>17</v>
      </c>
      <c r="X524" s="60" t="s">
        <v>53</v>
      </c>
      <c r="Y524" s="60">
        <f t="shared" si="26"/>
        <v>0</v>
      </c>
      <c r="Z524" s="60">
        <v>4.51</v>
      </c>
      <c r="AA524" s="60">
        <v>150.30000000000001</v>
      </c>
      <c r="AB524" s="60"/>
    </row>
    <row r="525" spans="1:28" x14ac:dyDescent="0.3">
      <c r="A525" s="1" t="e">
        <v>#REF!</v>
      </c>
      <c r="B525" s="63">
        <v>235</v>
      </c>
      <c r="C525" s="63">
        <v>493731.73648899799</v>
      </c>
      <c r="D525" s="63">
        <v>5180868.7346999804</v>
      </c>
      <c r="E525" s="63">
        <v>3</v>
      </c>
      <c r="F525" s="63" t="s">
        <v>15</v>
      </c>
      <c r="G525" s="63" t="s">
        <v>2256</v>
      </c>
      <c r="H525" s="60">
        <v>17</v>
      </c>
      <c r="I525" s="60">
        <v>10</v>
      </c>
      <c r="J525" s="60" t="s">
        <v>53</v>
      </c>
      <c r="K525" s="60" t="s">
        <v>17</v>
      </c>
      <c r="L525" s="60">
        <v>20</v>
      </c>
      <c r="M525" s="60">
        <v>41</v>
      </c>
      <c r="N525" s="60">
        <v>21</v>
      </c>
      <c r="O525" s="60">
        <v>21</v>
      </c>
      <c r="P525" s="60">
        <v>226</v>
      </c>
      <c r="Q525" s="60">
        <v>175.66000000000003</v>
      </c>
      <c r="R525" s="60">
        <v>153.19</v>
      </c>
      <c r="S525" s="62">
        <v>14.668059272798503</v>
      </c>
      <c r="T525" s="60">
        <v>1.35</v>
      </c>
      <c r="U525" s="61">
        <f t="shared" si="24"/>
        <v>120.23660483451538</v>
      </c>
      <c r="V525" s="62">
        <f t="shared" si="25"/>
        <v>1.2740712382126824</v>
      </c>
      <c r="W525" s="60">
        <v>17</v>
      </c>
      <c r="X525" s="60" t="s">
        <v>53</v>
      </c>
      <c r="Y525" s="60">
        <f t="shared" si="26"/>
        <v>0</v>
      </c>
      <c r="Z525" s="60">
        <v>5.84</v>
      </c>
      <c r="AA525" s="60">
        <v>73.2</v>
      </c>
      <c r="AB525" s="60"/>
    </row>
    <row r="526" spans="1:28" x14ac:dyDescent="0.3">
      <c r="A526" s="1" t="e">
        <v>#REF!</v>
      </c>
      <c r="B526" s="63">
        <v>235</v>
      </c>
      <c r="C526" s="63">
        <v>493731.73648899799</v>
      </c>
      <c r="D526" s="63">
        <v>5180868.7346999804</v>
      </c>
      <c r="E526" s="63">
        <v>3</v>
      </c>
      <c r="F526" s="63" t="s">
        <v>15</v>
      </c>
      <c r="G526" s="63" t="s">
        <v>2257</v>
      </c>
      <c r="H526" s="60">
        <v>17</v>
      </c>
      <c r="I526" s="60">
        <v>10</v>
      </c>
      <c r="J526" s="60" t="s">
        <v>53</v>
      </c>
      <c r="K526" s="60" t="s">
        <v>36</v>
      </c>
      <c r="L526" s="60">
        <v>41</v>
      </c>
      <c r="M526" s="60">
        <v>72</v>
      </c>
      <c r="N526" s="60">
        <v>31</v>
      </c>
      <c r="O526" s="60">
        <v>31</v>
      </c>
      <c r="P526" s="60">
        <v>227</v>
      </c>
      <c r="Q526" s="60">
        <v>258.94</v>
      </c>
      <c r="R526" s="60">
        <v>220.72999999999996</v>
      </c>
      <c r="S526" s="62">
        <v>17.310741630045776</v>
      </c>
      <c r="T526" s="60">
        <v>1.35</v>
      </c>
      <c r="U526" s="61">
        <f t="shared" si="24"/>
        <v>177.49213094618938</v>
      </c>
      <c r="V526" s="62">
        <f t="shared" si="25"/>
        <v>1.2436044281135996</v>
      </c>
      <c r="W526" s="60">
        <v>17</v>
      </c>
      <c r="X526" s="60" t="s">
        <v>53</v>
      </c>
      <c r="Y526" s="60">
        <f t="shared" si="26"/>
        <v>0</v>
      </c>
      <c r="Z526" s="60">
        <v>6.44</v>
      </c>
      <c r="AA526" s="60">
        <v>38.4</v>
      </c>
      <c r="AB526" s="60"/>
    </row>
    <row r="527" spans="1:28" s="66" customFormat="1" ht="21" customHeight="1" x14ac:dyDescent="0.3">
      <c r="A527" s="1" t="e">
        <v>#REF!</v>
      </c>
      <c r="B527" s="63">
        <v>235</v>
      </c>
      <c r="C527" s="63">
        <v>493731.73648899799</v>
      </c>
      <c r="D527" s="63">
        <v>5180868.7346999804</v>
      </c>
      <c r="E527" s="63">
        <v>3</v>
      </c>
      <c r="F527" s="63" t="s">
        <v>15</v>
      </c>
      <c r="G527" s="63" t="s">
        <v>2258</v>
      </c>
      <c r="H527" s="60">
        <v>17</v>
      </c>
      <c r="I527" s="60">
        <v>10</v>
      </c>
      <c r="J527" s="60" t="s">
        <v>53</v>
      </c>
      <c r="K527" s="60" t="s">
        <v>37</v>
      </c>
      <c r="L527" s="60">
        <v>72</v>
      </c>
      <c r="M527" s="60">
        <v>115</v>
      </c>
      <c r="N527" s="60">
        <v>43</v>
      </c>
      <c r="O527" s="60">
        <v>43</v>
      </c>
      <c r="P527" s="60">
        <v>228</v>
      </c>
      <c r="Q527" s="60">
        <v>439.89000000000004</v>
      </c>
      <c r="R527" s="60">
        <v>360.29</v>
      </c>
      <c r="S527" s="62">
        <v>22.093313719503737</v>
      </c>
      <c r="T527" s="60">
        <v>1.35</v>
      </c>
      <c r="U527" s="61">
        <f t="shared" si="24"/>
        <v>246.19876228019814</v>
      </c>
      <c r="V527" s="62">
        <f t="shared" si="25"/>
        <v>1.4634110937972749</v>
      </c>
      <c r="W527" s="60">
        <v>17</v>
      </c>
      <c r="X527" s="60" t="s">
        <v>53</v>
      </c>
      <c r="Y527" s="60">
        <f t="shared" si="26"/>
        <v>0</v>
      </c>
      <c r="Z527" s="60">
        <v>6.68</v>
      </c>
      <c r="AA527" s="60">
        <v>24.2</v>
      </c>
      <c r="AB527" s="60"/>
    </row>
    <row r="528" spans="1:28" s="66" customFormat="1" ht="21" customHeight="1" x14ac:dyDescent="0.3">
      <c r="A528" s="1"/>
      <c r="B528" s="63"/>
      <c r="C528" s="63"/>
      <c r="D528" s="63"/>
      <c r="E528" s="63">
        <v>3</v>
      </c>
      <c r="F528" s="63" t="s">
        <v>15</v>
      </c>
      <c r="G528" s="63" t="s">
        <v>2259</v>
      </c>
      <c r="H528" s="60">
        <v>17</v>
      </c>
      <c r="I528" s="60">
        <v>10</v>
      </c>
      <c r="J528" s="60" t="s">
        <v>53</v>
      </c>
      <c r="K528" s="60" t="s">
        <v>38</v>
      </c>
      <c r="L528" s="60">
        <v>115</v>
      </c>
      <c r="M528" s="60">
        <v>153</v>
      </c>
      <c r="N528" s="60">
        <v>38</v>
      </c>
      <c r="O528" s="60">
        <v>35</v>
      </c>
      <c r="P528" s="74">
        <v>229230</v>
      </c>
      <c r="Q528" s="60">
        <v>377.5</v>
      </c>
      <c r="R528" s="60">
        <v>307.55</v>
      </c>
      <c r="S528" s="62">
        <v>22.744269224516334</v>
      </c>
      <c r="T528" s="60">
        <v>1.35</v>
      </c>
      <c r="U528" s="61">
        <f t="shared" si="24"/>
        <v>200.39434139085895</v>
      </c>
      <c r="V528" s="62">
        <f t="shared" si="25"/>
        <v>1.5347239740674083</v>
      </c>
      <c r="W528" s="60">
        <v>17</v>
      </c>
      <c r="X528" s="60" t="s">
        <v>53</v>
      </c>
      <c r="Y528" s="60">
        <f t="shared" si="26"/>
        <v>0</v>
      </c>
      <c r="Z528" s="60">
        <v>6.86</v>
      </c>
      <c r="AA528" s="60">
        <v>13.9</v>
      </c>
      <c r="AB528" s="60"/>
    </row>
    <row r="529" spans="1:28" s="66" customFormat="1" ht="21" customHeight="1" x14ac:dyDescent="0.3">
      <c r="A529" s="1" t="e">
        <v>#REF!</v>
      </c>
      <c r="B529" s="63">
        <v>257</v>
      </c>
      <c r="C529" s="63">
        <v>493700.854097998</v>
      </c>
      <c r="D529" s="63">
        <v>5180900.5479899803</v>
      </c>
      <c r="E529" s="63">
        <v>1</v>
      </c>
      <c r="F529" s="63" t="s">
        <v>15</v>
      </c>
      <c r="G529" s="63" t="s">
        <v>2260</v>
      </c>
      <c r="H529" s="60">
        <v>17</v>
      </c>
      <c r="I529" s="60">
        <v>11</v>
      </c>
      <c r="J529" s="60" t="s">
        <v>58</v>
      </c>
      <c r="K529" s="60" t="s">
        <v>16</v>
      </c>
      <c r="L529" s="60">
        <v>0</v>
      </c>
      <c r="M529" s="60">
        <v>24</v>
      </c>
      <c r="N529" s="60">
        <v>24</v>
      </c>
      <c r="O529" s="60">
        <v>24</v>
      </c>
      <c r="P529" s="60">
        <v>242</v>
      </c>
      <c r="Q529" s="60">
        <v>208.01999999999998</v>
      </c>
      <c r="R529" s="60">
        <v>181.60000000000002</v>
      </c>
      <c r="S529" s="62">
        <v>14.548458149779711</v>
      </c>
      <c r="T529" s="60">
        <v>1.35</v>
      </c>
      <c r="U529" s="61">
        <f t="shared" si="24"/>
        <v>137.41326266801758</v>
      </c>
      <c r="V529" s="62">
        <f t="shared" si="25"/>
        <v>1.3215609357790667</v>
      </c>
      <c r="W529" s="60">
        <v>17</v>
      </c>
      <c r="X529" s="60" t="s">
        <v>58</v>
      </c>
      <c r="Y529" s="60">
        <f t="shared" si="26"/>
        <v>0</v>
      </c>
      <c r="Z529" s="60">
        <v>4.5199999999999996</v>
      </c>
      <c r="AA529" s="60">
        <v>149</v>
      </c>
      <c r="AB529" s="60"/>
    </row>
    <row r="530" spans="1:28" s="66" customFormat="1" ht="21" customHeight="1" x14ac:dyDescent="0.3">
      <c r="A530" s="1" t="e">
        <v>#REF!</v>
      </c>
      <c r="B530" s="63">
        <v>257</v>
      </c>
      <c r="C530" s="63">
        <v>493700.854097998</v>
      </c>
      <c r="D530" s="63">
        <v>5180900.5479899803</v>
      </c>
      <c r="E530" s="63">
        <v>1</v>
      </c>
      <c r="F530" s="63" t="s">
        <v>15</v>
      </c>
      <c r="G530" s="63" t="s">
        <v>2261</v>
      </c>
      <c r="H530" s="60">
        <v>17</v>
      </c>
      <c r="I530" s="60">
        <v>11</v>
      </c>
      <c r="J530" s="60" t="s">
        <v>58</v>
      </c>
      <c r="K530" s="60" t="s">
        <v>36</v>
      </c>
      <c r="L530" s="60">
        <v>24</v>
      </c>
      <c r="M530" s="60">
        <v>60</v>
      </c>
      <c r="N530" s="60">
        <v>36</v>
      </c>
      <c r="O530" s="60">
        <v>36</v>
      </c>
      <c r="P530" s="60">
        <v>243</v>
      </c>
      <c r="Q530" s="60">
        <v>332.36</v>
      </c>
      <c r="R530" s="60">
        <v>287.60000000000002</v>
      </c>
      <c r="S530" s="62">
        <v>15.563282336578578</v>
      </c>
      <c r="T530" s="60">
        <v>1.35</v>
      </c>
      <c r="U530" s="61">
        <f t="shared" si="24"/>
        <v>206.11989400202637</v>
      </c>
      <c r="V530" s="62">
        <f t="shared" si="25"/>
        <v>1.3953044241191614</v>
      </c>
      <c r="W530" s="60">
        <v>17</v>
      </c>
      <c r="X530" s="60" t="s">
        <v>58</v>
      </c>
      <c r="Y530" s="60">
        <f t="shared" si="26"/>
        <v>0</v>
      </c>
      <c r="Z530" s="60">
        <v>6.12</v>
      </c>
      <c r="AA530" s="60">
        <v>56.1</v>
      </c>
      <c r="AB530" s="60"/>
    </row>
    <row r="531" spans="1:28" s="66" customFormat="1" ht="21" customHeight="1" x14ac:dyDescent="0.3">
      <c r="A531" s="1" t="e">
        <v>#REF!</v>
      </c>
      <c r="B531" s="63">
        <v>257</v>
      </c>
      <c r="C531" s="63">
        <v>493700.854097998</v>
      </c>
      <c r="D531" s="63">
        <v>5180900.5479899803</v>
      </c>
      <c r="E531" s="63">
        <v>1</v>
      </c>
      <c r="F531" s="63" t="s">
        <v>15</v>
      </c>
      <c r="G531" s="63" t="s">
        <v>2262</v>
      </c>
      <c r="H531" s="60">
        <v>17</v>
      </c>
      <c r="I531" s="60">
        <v>11</v>
      </c>
      <c r="J531" s="60" t="s">
        <v>58</v>
      </c>
      <c r="K531" s="60" t="s">
        <v>37</v>
      </c>
      <c r="L531" s="60">
        <v>60</v>
      </c>
      <c r="M531" s="60">
        <v>95</v>
      </c>
      <c r="N531" s="60">
        <v>35</v>
      </c>
      <c r="O531" s="60">
        <v>35</v>
      </c>
      <c r="P531" s="60">
        <v>244</v>
      </c>
      <c r="Q531" s="60">
        <v>335.63</v>
      </c>
      <c r="R531" s="60">
        <v>281.83999999999997</v>
      </c>
      <c r="S531" s="62">
        <v>19.085296622196999</v>
      </c>
      <c r="T531" s="60">
        <v>1.35</v>
      </c>
      <c r="U531" s="61">
        <f t="shared" si="24"/>
        <v>200.39434139085895</v>
      </c>
      <c r="V531" s="62">
        <f t="shared" si="25"/>
        <v>1.4064269382251937</v>
      </c>
      <c r="W531" s="60">
        <v>17</v>
      </c>
      <c r="X531" s="60" t="s">
        <v>58</v>
      </c>
      <c r="Y531" s="60">
        <f t="shared" si="26"/>
        <v>0</v>
      </c>
      <c r="Z531" s="60">
        <v>6.61</v>
      </c>
      <c r="AA531" s="60">
        <v>27.7</v>
      </c>
      <c r="AB531" s="60"/>
    </row>
    <row r="532" spans="1:28" s="66" customFormat="1" ht="21" customHeight="1" x14ac:dyDescent="0.3">
      <c r="A532" s="1" t="e">
        <v>#REF!</v>
      </c>
      <c r="B532" s="63">
        <v>257</v>
      </c>
      <c r="C532" s="63">
        <v>493700.854097998</v>
      </c>
      <c r="D532" s="63">
        <v>5180900.5479899803</v>
      </c>
      <c r="E532" s="63">
        <v>1</v>
      </c>
      <c r="F532" s="63" t="s">
        <v>15</v>
      </c>
      <c r="G532" s="63" t="s">
        <v>2263</v>
      </c>
      <c r="H532" s="60">
        <v>17</v>
      </c>
      <c r="I532" s="60">
        <v>11</v>
      </c>
      <c r="J532" s="60" t="s">
        <v>58</v>
      </c>
      <c r="K532" s="60" t="s">
        <v>38</v>
      </c>
      <c r="L532" s="60">
        <v>95</v>
      </c>
      <c r="M532" s="60">
        <v>130</v>
      </c>
      <c r="N532" s="60">
        <v>35</v>
      </c>
      <c r="O532" s="60">
        <v>35</v>
      </c>
      <c r="P532" s="60">
        <v>245</v>
      </c>
      <c r="Q532" s="60">
        <v>347.2</v>
      </c>
      <c r="R532" s="60">
        <v>291.18</v>
      </c>
      <c r="S532" s="62">
        <v>19.238958719692281</v>
      </c>
      <c r="T532" s="60">
        <v>1.35</v>
      </c>
      <c r="U532" s="61">
        <f t="shared" si="24"/>
        <v>200.39434139085895</v>
      </c>
      <c r="V532" s="62">
        <f t="shared" si="25"/>
        <v>1.4530350407054071</v>
      </c>
      <c r="W532" s="60">
        <v>17</v>
      </c>
      <c r="X532" s="60" t="s">
        <v>58</v>
      </c>
      <c r="Y532" s="60">
        <f t="shared" si="26"/>
        <v>0</v>
      </c>
      <c r="Z532" s="60">
        <v>6.9</v>
      </c>
      <c r="AA532" s="60">
        <v>11.4</v>
      </c>
      <c r="AB532" s="60"/>
    </row>
    <row r="533" spans="1:28" s="66" customFormat="1" ht="21" customHeight="1" x14ac:dyDescent="0.3">
      <c r="A533" s="1" t="e">
        <v>#REF!</v>
      </c>
      <c r="B533" s="63">
        <v>257</v>
      </c>
      <c r="C533" s="63">
        <v>493700.854097998</v>
      </c>
      <c r="D533" s="63">
        <v>5180900.5479899803</v>
      </c>
      <c r="E533" s="63">
        <v>1</v>
      </c>
      <c r="F533" s="63" t="s">
        <v>15</v>
      </c>
      <c r="G533" s="63" t="s">
        <v>2264</v>
      </c>
      <c r="H533" s="60">
        <v>17</v>
      </c>
      <c r="I533" s="60">
        <v>11</v>
      </c>
      <c r="J533" s="60" t="s">
        <v>58</v>
      </c>
      <c r="K533" s="60" t="s">
        <v>87</v>
      </c>
      <c r="L533" s="60">
        <v>130</v>
      </c>
      <c r="M533" s="60">
        <v>153</v>
      </c>
      <c r="N533" s="60">
        <v>23</v>
      </c>
      <c r="O533" s="60">
        <v>7</v>
      </c>
      <c r="P533" s="60">
        <v>246</v>
      </c>
      <c r="Q533" s="60">
        <v>64.8</v>
      </c>
      <c r="R533" s="60">
        <v>53.850000000000009</v>
      </c>
      <c r="S533" s="62">
        <v>20.334261838440089</v>
      </c>
      <c r="T533" s="60">
        <v>1.35</v>
      </c>
      <c r="U533" s="61">
        <f t="shared" si="24"/>
        <v>40.07886827817179</v>
      </c>
      <c r="V533" s="62">
        <f t="shared" si="25"/>
        <v>1.3436008129333434</v>
      </c>
      <c r="W533" s="60">
        <v>17</v>
      </c>
      <c r="X533" s="60" t="s">
        <v>58</v>
      </c>
      <c r="Y533" s="60">
        <f t="shared" si="26"/>
        <v>0</v>
      </c>
      <c r="Z533" s="60">
        <v>7.2</v>
      </c>
      <c r="AA533" s="60">
        <v>-4.8</v>
      </c>
      <c r="AB533" s="60"/>
    </row>
    <row r="534" spans="1:28" x14ac:dyDescent="0.3">
      <c r="A534" s="1" t="e">
        <v>#REF!</v>
      </c>
      <c r="B534" s="63">
        <v>330</v>
      </c>
      <c r="C534" s="63">
        <v>493722.098564999</v>
      </c>
      <c r="D534" s="63">
        <v>5180995.8686100002</v>
      </c>
      <c r="E534" s="63">
        <v>6</v>
      </c>
      <c r="F534" s="63" t="s">
        <v>17</v>
      </c>
      <c r="G534" s="63" t="s">
        <v>2265</v>
      </c>
      <c r="H534" s="60">
        <v>17</v>
      </c>
      <c r="I534" s="60">
        <v>14</v>
      </c>
      <c r="J534" s="60" t="s">
        <v>71</v>
      </c>
      <c r="K534" s="60" t="s">
        <v>64</v>
      </c>
      <c r="L534" s="60">
        <v>0</v>
      </c>
      <c r="M534" s="60">
        <v>15</v>
      </c>
      <c r="N534" s="60">
        <v>15</v>
      </c>
      <c r="O534" s="60">
        <v>15</v>
      </c>
      <c r="P534" s="60">
        <v>337</v>
      </c>
      <c r="Q534" s="60">
        <v>126.21</v>
      </c>
      <c r="R534" s="60">
        <v>112.67999999999999</v>
      </c>
      <c r="S534" s="62">
        <v>12.007454739084134</v>
      </c>
      <c r="T534" s="60">
        <v>1.35</v>
      </c>
      <c r="U534" s="61">
        <f t="shared" si="24"/>
        <v>85.883289167510981</v>
      </c>
      <c r="V534" s="62">
        <f t="shared" si="25"/>
        <v>1.3120130946571387</v>
      </c>
      <c r="W534" s="60">
        <v>17</v>
      </c>
      <c r="X534" s="60" t="s">
        <v>71</v>
      </c>
      <c r="Y534" s="60">
        <f t="shared" si="26"/>
        <v>0</v>
      </c>
      <c r="Z534" s="60">
        <v>4.79</v>
      </c>
      <c r="AA534" s="60">
        <v>130.19999999999999</v>
      </c>
      <c r="AB534" s="60"/>
    </row>
    <row r="535" spans="1:28" x14ac:dyDescent="0.3">
      <c r="A535" s="1" t="e">
        <v>#REF!</v>
      </c>
      <c r="B535" s="63">
        <v>330</v>
      </c>
      <c r="C535" s="63">
        <v>493722.098564999</v>
      </c>
      <c r="D535" s="63">
        <v>5180995.8686100002</v>
      </c>
      <c r="E535" s="63">
        <v>6</v>
      </c>
      <c r="F535" s="63" t="s">
        <v>17</v>
      </c>
      <c r="G535" s="63" t="s">
        <v>2266</v>
      </c>
      <c r="H535" s="60">
        <v>17</v>
      </c>
      <c r="I535" s="60">
        <v>14</v>
      </c>
      <c r="J535" s="60" t="s">
        <v>71</v>
      </c>
      <c r="K535" s="60" t="s">
        <v>65</v>
      </c>
      <c r="L535" s="60">
        <v>15</v>
      </c>
      <c r="M535" s="60">
        <v>26</v>
      </c>
      <c r="N535" s="60">
        <v>11</v>
      </c>
      <c r="O535" s="60">
        <v>8</v>
      </c>
      <c r="P535" s="60">
        <v>338</v>
      </c>
      <c r="Q535" s="60">
        <v>61.8</v>
      </c>
      <c r="R535" s="60">
        <v>53.429999999999993</v>
      </c>
      <c r="S535" s="62">
        <v>15.665356541268959</v>
      </c>
      <c r="T535" s="60">
        <v>1.35</v>
      </c>
      <c r="U535" s="61">
        <f t="shared" si="24"/>
        <v>45.804420889339191</v>
      </c>
      <c r="V535" s="62">
        <f t="shared" si="25"/>
        <v>1.1664812907270186</v>
      </c>
      <c r="W535" s="60">
        <v>17</v>
      </c>
      <c r="X535" s="60" t="s">
        <v>71</v>
      </c>
      <c r="Y535" s="60">
        <f t="shared" si="26"/>
        <v>0</v>
      </c>
      <c r="Z535" s="60">
        <v>5.55</v>
      </c>
      <c r="AA535" s="60">
        <v>86.5</v>
      </c>
      <c r="AB535" s="60"/>
    </row>
    <row r="536" spans="1:28" x14ac:dyDescent="0.3">
      <c r="A536" s="1" t="e">
        <v>#REF!</v>
      </c>
      <c r="B536" s="63">
        <v>330</v>
      </c>
      <c r="C536" s="63">
        <v>493722.098564999</v>
      </c>
      <c r="D536" s="63">
        <v>5180995.8686100002</v>
      </c>
      <c r="E536" s="63">
        <v>6</v>
      </c>
      <c r="F536" s="63" t="s">
        <v>17</v>
      </c>
      <c r="G536" s="63" t="s">
        <v>2267</v>
      </c>
      <c r="H536" s="60">
        <v>17</v>
      </c>
      <c r="I536" s="60">
        <v>14</v>
      </c>
      <c r="J536" s="60" t="s">
        <v>71</v>
      </c>
      <c r="K536" s="60" t="s">
        <v>30</v>
      </c>
      <c r="L536" s="60">
        <v>26</v>
      </c>
      <c r="M536" s="60">
        <v>57</v>
      </c>
      <c r="N536" s="60">
        <v>31</v>
      </c>
      <c r="O536" s="60">
        <v>31</v>
      </c>
      <c r="P536" s="60">
        <v>339</v>
      </c>
      <c r="Q536" s="60">
        <v>280.7</v>
      </c>
      <c r="R536" s="60">
        <v>236.45999999999998</v>
      </c>
      <c r="S536" s="62">
        <v>18.709295441089406</v>
      </c>
      <c r="T536" s="60">
        <v>1.35</v>
      </c>
      <c r="U536" s="61">
        <f t="shared" si="24"/>
        <v>177.49213094618938</v>
      </c>
      <c r="V536" s="62">
        <f t="shared" si="25"/>
        <v>1.3322280753488052</v>
      </c>
      <c r="W536" s="60">
        <v>17</v>
      </c>
      <c r="X536" s="60" t="s">
        <v>71</v>
      </c>
      <c r="Y536" s="60">
        <f t="shared" si="26"/>
        <v>0</v>
      </c>
      <c r="Z536" s="60">
        <v>6.31</v>
      </c>
      <c r="AA536" s="60">
        <v>42.5</v>
      </c>
      <c r="AB536" s="60"/>
    </row>
    <row r="537" spans="1:28" x14ac:dyDescent="0.3">
      <c r="A537" s="1" t="e">
        <v>#REF!</v>
      </c>
      <c r="B537" s="63">
        <v>330</v>
      </c>
      <c r="C537" s="63">
        <v>493722.098564999</v>
      </c>
      <c r="D537" s="63">
        <v>5180995.8686100002</v>
      </c>
      <c r="E537" s="63">
        <v>6</v>
      </c>
      <c r="F537" s="63" t="s">
        <v>17</v>
      </c>
      <c r="G537" s="63" t="s">
        <v>2268</v>
      </c>
      <c r="H537" s="60">
        <v>17</v>
      </c>
      <c r="I537" s="60">
        <v>14</v>
      </c>
      <c r="J537" s="60" t="s">
        <v>71</v>
      </c>
      <c r="K537" s="60" t="s">
        <v>18</v>
      </c>
      <c r="L537" s="60">
        <v>57</v>
      </c>
      <c r="M537" s="60">
        <v>92</v>
      </c>
      <c r="N537" s="60">
        <v>35</v>
      </c>
      <c r="O537" s="60">
        <v>28</v>
      </c>
      <c r="P537" s="60">
        <v>340</v>
      </c>
      <c r="Q537" s="60">
        <v>286.90999999999997</v>
      </c>
      <c r="R537" s="60">
        <v>234.72999999999996</v>
      </c>
      <c r="S537" s="62">
        <v>22.22979593575598</v>
      </c>
      <c r="T537" s="60">
        <v>1.35</v>
      </c>
      <c r="U537" s="61">
        <f t="shared" si="24"/>
        <v>160.31547311268716</v>
      </c>
      <c r="V537" s="62">
        <f t="shared" si="25"/>
        <v>1.4641755748367855</v>
      </c>
      <c r="W537" s="60">
        <v>17</v>
      </c>
      <c r="X537" s="60" t="s">
        <v>71</v>
      </c>
      <c r="Y537" s="60">
        <f t="shared" si="26"/>
        <v>0</v>
      </c>
      <c r="Z537" s="60">
        <v>6.47</v>
      </c>
      <c r="AA537" s="60">
        <v>33.5</v>
      </c>
      <c r="AB537" s="60"/>
    </row>
    <row r="538" spans="1:28" x14ac:dyDescent="0.3">
      <c r="B538" s="63"/>
      <c r="E538" s="63">
        <v>6</v>
      </c>
      <c r="F538" s="63" t="s">
        <v>17</v>
      </c>
      <c r="G538" s="63" t="s">
        <v>2269</v>
      </c>
      <c r="H538" s="60">
        <v>17</v>
      </c>
      <c r="I538" s="60">
        <v>14</v>
      </c>
      <c r="J538" s="60" t="s">
        <v>71</v>
      </c>
      <c r="K538" s="60" t="s">
        <v>28</v>
      </c>
      <c r="L538" s="60">
        <v>92</v>
      </c>
      <c r="M538" s="60">
        <v>133</v>
      </c>
      <c r="N538" s="60">
        <v>41</v>
      </c>
      <c r="O538" s="60">
        <v>41</v>
      </c>
      <c r="P538" s="74">
        <v>341342</v>
      </c>
      <c r="Q538" s="60">
        <v>426.53</v>
      </c>
      <c r="R538" s="60">
        <v>344.51000000000005</v>
      </c>
      <c r="S538" s="62">
        <v>23.807726916490061</v>
      </c>
      <c r="T538" s="60">
        <v>1.35</v>
      </c>
      <c r="U538" s="61">
        <f t="shared" si="24"/>
        <v>234.74765705786336</v>
      </c>
      <c r="V538" s="62">
        <f t="shared" si="25"/>
        <v>1.467575882621402</v>
      </c>
      <c r="W538" s="60">
        <v>17</v>
      </c>
      <c r="X538" s="60" t="s">
        <v>71</v>
      </c>
      <c r="Y538" s="60">
        <f t="shared" si="26"/>
        <v>0</v>
      </c>
      <c r="Z538" s="60">
        <v>6.68</v>
      </c>
      <c r="AA538" s="60">
        <v>21</v>
      </c>
      <c r="AB538" s="60"/>
    </row>
    <row r="539" spans="1:28" x14ac:dyDescent="0.3">
      <c r="A539" s="1" t="e">
        <v>#REF!</v>
      </c>
      <c r="B539" s="63">
        <v>330</v>
      </c>
      <c r="C539" s="63">
        <v>493722.098564999</v>
      </c>
      <c r="D539" s="63">
        <v>5180995.8686100002</v>
      </c>
      <c r="E539" s="63">
        <v>6</v>
      </c>
      <c r="F539" s="63" t="s">
        <v>17</v>
      </c>
      <c r="G539" s="63" t="s">
        <v>2270</v>
      </c>
      <c r="H539" s="60">
        <v>17</v>
      </c>
      <c r="I539" s="60">
        <v>14</v>
      </c>
      <c r="J539" s="60" t="s">
        <v>71</v>
      </c>
      <c r="K539" s="60" t="s">
        <v>29</v>
      </c>
      <c r="L539" s="60">
        <v>133</v>
      </c>
      <c r="M539" s="60">
        <v>153</v>
      </c>
      <c r="N539" s="60">
        <v>20</v>
      </c>
      <c r="O539" s="60">
        <v>18</v>
      </c>
      <c r="P539" s="60">
        <v>343</v>
      </c>
      <c r="Q539" s="60">
        <v>182.94000000000003</v>
      </c>
      <c r="R539" s="60">
        <v>147.75</v>
      </c>
      <c r="S539" s="62">
        <v>23.817258883248748</v>
      </c>
      <c r="T539" s="60">
        <v>1.35</v>
      </c>
      <c r="U539" s="61">
        <f t="shared" si="24"/>
        <v>103.05994700101319</v>
      </c>
      <c r="V539" s="62">
        <f t="shared" si="25"/>
        <v>1.4336316318748685</v>
      </c>
      <c r="W539" s="60">
        <v>17</v>
      </c>
      <c r="X539" s="60" t="s">
        <v>71</v>
      </c>
      <c r="Y539" s="60">
        <f t="shared" si="26"/>
        <v>0</v>
      </c>
      <c r="Z539" s="60">
        <v>6.77</v>
      </c>
      <c r="AA539" s="60">
        <v>16.100000000000001</v>
      </c>
      <c r="AB539" s="60"/>
    </row>
    <row r="540" spans="1:28" x14ac:dyDescent="0.3">
      <c r="A540" s="72" t="e">
        <v>#REF!</v>
      </c>
      <c r="B540" s="66">
        <v>421</v>
      </c>
      <c r="C540" s="66">
        <v>493712.774829</v>
      </c>
      <c r="D540" s="66">
        <v>5181114.8141000001</v>
      </c>
      <c r="E540" s="66">
        <v>4</v>
      </c>
      <c r="F540" s="66" t="s">
        <v>17</v>
      </c>
      <c r="G540" s="66" t="s">
        <v>2271</v>
      </c>
      <c r="H540" s="67">
        <v>17</v>
      </c>
      <c r="I540" s="67">
        <v>18</v>
      </c>
      <c r="J540" s="67" t="s">
        <v>83</v>
      </c>
      <c r="K540" s="67" t="s">
        <v>16</v>
      </c>
      <c r="L540" s="67">
        <v>0</v>
      </c>
      <c r="M540" s="67">
        <v>10</v>
      </c>
      <c r="N540" s="67">
        <v>10</v>
      </c>
      <c r="O540" s="67">
        <v>10</v>
      </c>
      <c r="P540" s="67">
        <v>605</v>
      </c>
      <c r="Q540" s="68">
        <v>88.850000000000009</v>
      </c>
      <c r="R540" s="68">
        <v>79.8</v>
      </c>
      <c r="S540" s="68">
        <v>11.340852130325828</v>
      </c>
      <c r="T540" s="60">
        <v>1.35</v>
      </c>
      <c r="U540" s="61">
        <f t="shared" si="24"/>
        <v>57.255526111673987</v>
      </c>
      <c r="V540" s="62">
        <f t="shared" si="25"/>
        <v>1.3937519296277912</v>
      </c>
      <c r="W540" s="60">
        <v>17</v>
      </c>
      <c r="X540" s="60" t="s">
        <v>83</v>
      </c>
      <c r="Y540" s="60">
        <f t="shared" si="26"/>
        <v>0</v>
      </c>
      <c r="Z540" s="60"/>
      <c r="AA540" s="60"/>
      <c r="AB540" s="60"/>
    </row>
    <row r="541" spans="1:28" x14ac:dyDescent="0.3">
      <c r="A541" s="72" t="e">
        <v>#REF!</v>
      </c>
      <c r="B541" s="66">
        <v>421</v>
      </c>
      <c r="C541" s="66">
        <v>493712.774829</v>
      </c>
      <c r="D541" s="66">
        <v>5181114.8141000001</v>
      </c>
      <c r="E541" s="66">
        <v>4</v>
      </c>
      <c r="F541" s="66" t="s">
        <v>17</v>
      </c>
      <c r="G541" s="66" t="s">
        <v>2272</v>
      </c>
      <c r="H541" s="67">
        <v>17</v>
      </c>
      <c r="I541" s="67">
        <v>18</v>
      </c>
      <c r="J541" s="67" t="s">
        <v>83</v>
      </c>
      <c r="K541" s="67" t="s">
        <v>17</v>
      </c>
      <c r="L541" s="67">
        <v>10</v>
      </c>
      <c r="M541" s="67">
        <v>42</v>
      </c>
      <c r="N541" s="67">
        <v>32</v>
      </c>
      <c r="O541" s="67">
        <v>32</v>
      </c>
      <c r="P541" s="67">
        <v>606</v>
      </c>
      <c r="Q541" s="68">
        <v>273.3954</v>
      </c>
      <c r="R541" s="68">
        <v>243.19539999999998</v>
      </c>
      <c r="S541" s="68">
        <v>12.417998037791842</v>
      </c>
      <c r="T541" s="60">
        <v>1.35</v>
      </c>
      <c r="U541" s="61">
        <f t="shared" si="24"/>
        <v>183.21768355735676</v>
      </c>
      <c r="V541" s="62">
        <f t="shared" si="25"/>
        <v>1.327357683374853</v>
      </c>
      <c r="W541" s="60">
        <v>17</v>
      </c>
      <c r="X541" s="60" t="s">
        <v>83</v>
      </c>
      <c r="Y541" s="60">
        <f t="shared" si="26"/>
        <v>0</v>
      </c>
      <c r="Z541" s="60"/>
      <c r="AA541" s="60"/>
      <c r="AB541" s="60"/>
    </row>
    <row r="542" spans="1:28" x14ac:dyDescent="0.3">
      <c r="A542" s="72" t="e">
        <v>#REF!</v>
      </c>
      <c r="B542" s="66">
        <v>421</v>
      </c>
      <c r="C542" s="66">
        <v>493712.774829</v>
      </c>
      <c r="D542" s="66">
        <v>5181114.8141000001</v>
      </c>
      <c r="E542" s="66">
        <v>4</v>
      </c>
      <c r="F542" s="66" t="s">
        <v>17</v>
      </c>
      <c r="G542" s="66" t="s">
        <v>2273</v>
      </c>
      <c r="H542" s="67">
        <v>17</v>
      </c>
      <c r="I542" s="67">
        <v>18</v>
      </c>
      <c r="J542" s="67" t="s">
        <v>83</v>
      </c>
      <c r="K542" s="67" t="s">
        <v>39</v>
      </c>
      <c r="L542" s="67">
        <v>42</v>
      </c>
      <c r="M542" s="67">
        <v>73</v>
      </c>
      <c r="N542" s="67">
        <v>31</v>
      </c>
      <c r="O542" s="67">
        <v>31</v>
      </c>
      <c r="P542" s="67">
        <v>607</v>
      </c>
      <c r="Q542" s="68">
        <v>258.57</v>
      </c>
      <c r="R542" s="68">
        <v>224.45999999999998</v>
      </c>
      <c r="S542" s="68">
        <v>15.196471531676032</v>
      </c>
      <c r="T542" s="60">
        <v>1.35</v>
      </c>
      <c r="U542" s="61">
        <f t="shared" si="24"/>
        <v>177.49213094618938</v>
      </c>
      <c r="V542" s="62">
        <f t="shared" si="25"/>
        <v>1.2646194442729968</v>
      </c>
      <c r="W542" s="60">
        <v>17</v>
      </c>
      <c r="X542" s="60" t="s">
        <v>83</v>
      </c>
      <c r="Y542" s="60">
        <f t="shared" si="26"/>
        <v>0</v>
      </c>
      <c r="Z542" s="60"/>
      <c r="AA542" s="60"/>
      <c r="AB542" s="60"/>
    </row>
    <row r="543" spans="1:28" x14ac:dyDescent="0.3">
      <c r="A543" s="72" t="e">
        <v>#REF!</v>
      </c>
      <c r="B543" s="66">
        <v>421</v>
      </c>
      <c r="C543" s="66">
        <v>493712.774829</v>
      </c>
      <c r="D543" s="66">
        <v>5181114.8141000001</v>
      </c>
      <c r="E543" s="66">
        <v>4</v>
      </c>
      <c r="F543" s="66" t="s">
        <v>17</v>
      </c>
      <c r="G543" s="66" t="s">
        <v>2274</v>
      </c>
      <c r="H543" s="67">
        <v>17</v>
      </c>
      <c r="I543" s="67">
        <v>18</v>
      </c>
      <c r="J543" s="67" t="s">
        <v>83</v>
      </c>
      <c r="K543" s="67" t="s">
        <v>27</v>
      </c>
      <c r="L543" s="67">
        <v>73</v>
      </c>
      <c r="M543" s="67">
        <v>98</v>
      </c>
      <c r="N543" s="67">
        <v>25</v>
      </c>
      <c r="O543" s="67">
        <v>13</v>
      </c>
      <c r="P543" s="67">
        <v>608</v>
      </c>
      <c r="Q543" s="68">
        <v>141.05530000000002</v>
      </c>
      <c r="R543" s="68">
        <v>125.03530000000001</v>
      </c>
      <c r="S543" s="68">
        <v>12.81238178338438</v>
      </c>
      <c r="T543" s="60">
        <v>1.35</v>
      </c>
      <c r="U543" s="61">
        <f t="shared" si="24"/>
        <v>74.432183945176192</v>
      </c>
      <c r="V543" s="62">
        <f t="shared" si="25"/>
        <v>1.6798553175881024</v>
      </c>
      <c r="W543" s="60">
        <v>17</v>
      </c>
      <c r="X543" s="60" t="s">
        <v>83</v>
      </c>
      <c r="Y543" s="60">
        <f t="shared" si="26"/>
        <v>0</v>
      </c>
      <c r="Z543" s="60"/>
      <c r="AA543" s="60"/>
      <c r="AB543" s="60"/>
    </row>
    <row r="544" spans="1:28" x14ac:dyDescent="0.3">
      <c r="A544" s="72" t="e">
        <v>#REF!</v>
      </c>
      <c r="B544" s="66">
        <v>421</v>
      </c>
      <c r="C544" s="66">
        <v>493712.774829</v>
      </c>
      <c r="D544" s="66">
        <v>5181114.8141000001</v>
      </c>
      <c r="E544" s="66">
        <v>4</v>
      </c>
      <c r="F544" s="66" t="s">
        <v>17</v>
      </c>
      <c r="G544" s="66" t="s">
        <v>2275</v>
      </c>
      <c r="H544" s="67">
        <v>17</v>
      </c>
      <c r="I544" s="67">
        <v>18</v>
      </c>
      <c r="J544" s="67" t="s">
        <v>83</v>
      </c>
      <c r="K544" s="67" t="s">
        <v>20</v>
      </c>
      <c r="L544" s="67">
        <v>98</v>
      </c>
      <c r="M544" s="67">
        <v>126</v>
      </c>
      <c r="N544" s="67">
        <v>28</v>
      </c>
      <c r="O544" s="67">
        <v>28</v>
      </c>
      <c r="P544" s="67">
        <v>609</v>
      </c>
      <c r="Q544" s="68">
        <v>312.18</v>
      </c>
      <c r="R544" s="68">
        <v>258.94</v>
      </c>
      <c r="S544" s="68">
        <v>20.560747663551407</v>
      </c>
      <c r="T544" s="60">
        <v>1.35</v>
      </c>
      <c r="U544" s="61">
        <f t="shared" si="24"/>
        <v>160.31547311268716</v>
      </c>
      <c r="V544" s="62">
        <f t="shared" si="25"/>
        <v>1.6151903180174554</v>
      </c>
      <c r="W544" s="60">
        <v>17</v>
      </c>
      <c r="X544" s="60" t="s">
        <v>83</v>
      </c>
      <c r="Y544" s="60">
        <f t="shared" si="26"/>
        <v>0</v>
      </c>
      <c r="Z544" s="60"/>
      <c r="AA544" s="60"/>
      <c r="AB544" s="60"/>
    </row>
    <row r="545" spans="1:28" x14ac:dyDescent="0.3">
      <c r="A545" s="72" t="e">
        <v>#REF!</v>
      </c>
      <c r="B545" s="66">
        <v>421</v>
      </c>
      <c r="C545" s="66">
        <v>493712.774829</v>
      </c>
      <c r="D545" s="66">
        <v>5181114.8141000001</v>
      </c>
      <c r="E545" s="66">
        <v>4</v>
      </c>
      <c r="F545" s="66" t="s">
        <v>17</v>
      </c>
      <c r="G545" s="66" t="s">
        <v>2276</v>
      </c>
      <c r="H545" s="67">
        <v>17</v>
      </c>
      <c r="I545" s="67">
        <v>18</v>
      </c>
      <c r="J545" s="67" t="s">
        <v>83</v>
      </c>
      <c r="K545" s="67" t="s">
        <v>21</v>
      </c>
      <c r="L545" s="67">
        <v>126</v>
      </c>
      <c r="M545" s="67">
        <v>153</v>
      </c>
      <c r="N545" s="67">
        <v>27</v>
      </c>
      <c r="O545" s="67">
        <v>20</v>
      </c>
      <c r="P545" s="67">
        <v>610</v>
      </c>
      <c r="Q545" s="68">
        <v>242.52999999999997</v>
      </c>
      <c r="R545" s="68">
        <v>199.5</v>
      </c>
      <c r="S545" s="68">
        <v>21.568922305764399</v>
      </c>
      <c r="T545" s="60">
        <v>1.35</v>
      </c>
      <c r="U545" s="61">
        <f t="shared" si="24"/>
        <v>114.51105222334797</v>
      </c>
      <c r="V545" s="62">
        <f t="shared" si="25"/>
        <v>1.7421899120347388</v>
      </c>
      <c r="W545" s="60">
        <v>17</v>
      </c>
      <c r="X545" s="60" t="s">
        <v>83</v>
      </c>
      <c r="Y545" s="60">
        <f t="shared" si="26"/>
        <v>0</v>
      </c>
      <c r="Z545" s="60"/>
      <c r="AA545" s="60"/>
      <c r="AB545" s="60"/>
    </row>
    <row r="546" spans="1:28" x14ac:dyDescent="0.3">
      <c r="A546" s="1" t="e">
        <v>#REF!</v>
      </c>
      <c r="B546" s="63">
        <v>35</v>
      </c>
      <c r="C546" s="63">
        <v>493755.952693998</v>
      </c>
      <c r="D546" s="63">
        <v>5180592.4596699905</v>
      </c>
      <c r="E546" s="63">
        <v>2</v>
      </c>
      <c r="F546" s="63" t="s">
        <v>23</v>
      </c>
      <c r="G546" s="63" t="s">
        <v>2277</v>
      </c>
      <c r="H546" s="60">
        <v>18</v>
      </c>
      <c r="I546" s="60">
        <v>2</v>
      </c>
      <c r="J546" s="60" t="s">
        <v>15</v>
      </c>
      <c r="K546" s="60" t="s">
        <v>16</v>
      </c>
      <c r="L546" s="60">
        <v>0</v>
      </c>
      <c r="M546" s="60">
        <v>11</v>
      </c>
      <c r="N546" s="60">
        <v>11</v>
      </c>
      <c r="O546" s="60">
        <v>11</v>
      </c>
      <c r="P546" s="60">
        <v>520</v>
      </c>
      <c r="Q546" s="60">
        <v>115.03999999999999</v>
      </c>
      <c r="R546" s="60">
        <v>91.85</v>
      </c>
      <c r="S546" s="62">
        <v>25.247686445291233</v>
      </c>
      <c r="T546" s="60">
        <v>1.35</v>
      </c>
      <c r="U546" s="61">
        <f t="shared" si="24"/>
        <v>62.981078722841389</v>
      </c>
      <c r="V546" s="62">
        <f t="shared" si="25"/>
        <v>1.4583745128310845</v>
      </c>
      <c r="W546" s="60">
        <v>18</v>
      </c>
      <c r="X546" s="60" t="s">
        <v>15</v>
      </c>
      <c r="Y546" s="60">
        <f t="shared" si="26"/>
        <v>0</v>
      </c>
      <c r="Z546" s="60">
        <v>4.8600000000000003</v>
      </c>
      <c r="AA546" s="60">
        <v>126.8</v>
      </c>
      <c r="AB546" s="60"/>
    </row>
    <row r="547" spans="1:28" x14ac:dyDescent="0.3">
      <c r="A547" s="1" t="e">
        <v>#REF!</v>
      </c>
      <c r="B547" s="63">
        <v>35</v>
      </c>
      <c r="C547" s="63">
        <v>493755.952693998</v>
      </c>
      <c r="D547" s="63">
        <v>5180592.4596699905</v>
      </c>
      <c r="E547" s="63">
        <v>2</v>
      </c>
      <c r="F547" s="63" t="s">
        <v>23</v>
      </c>
      <c r="G547" s="63" t="s">
        <v>2278</v>
      </c>
      <c r="H547" s="60">
        <v>18</v>
      </c>
      <c r="I547" s="60">
        <v>2</v>
      </c>
      <c r="J547" s="60" t="s">
        <v>15</v>
      </c>
      <c r="K547" s="60" t="s">
        <v>24</v>
      </c>
      <c r="L547" s="60">
        <v>11</v>
      </c>
      <c r="M547" s="64">
        <v>24</v>
      </c>
      <c r="N547" s="60">
        <v>13</v>
      </c>
      <c r="O547" s="60">
        <v>13</v>
      </c>
      <c r="P547" s="60">
        <v>521</v>
      </c>
      <c r="Q547" s="60">
        <v>140.82999999999998</v>
      </c>
      <c r="R547" s="60">
        <v>113.28</v>
      </c>
      <c r="S547" s="62">
        <v>24.320268361581906</v>
      </c>
      <c r="T547" s="60">
        <v>1.35</v>
      </c>
      <c r="U547" s="61">
        <f t="shared" si="24"/>
        <v>74.432183945176192</v>
      </c>
      <c r="V547" s="62">
        <f t="shared" si="25"/>
        <v>1.5219222921557372</v>
      </c>
      <c r="W547" s="60">
        <v>18</v>
      </c>
      <c r="X547" s="60" t="s">
        <v>15</v>
      </c>
      <c r="Y547" s="60">
        <f t="shared" si="26"/>
        <v>0</v>
      </c>
      <c r="Z547" s="64">
        <v>5.22</v>
      </c>
      <c r="AA547" s="60">
        <v>106.1</v>
      </c>
      <c r="AB547" s="60"/>
    </row>
    <row r="548" spans="1:28" x14ac:dyDescent="0.3">
      <c r="A548" s="1" t="e">
        <v>#REF!</v>
      </c>
      <c r="B548" s="63">
        <v>35</v>
      </c>
      <c r="C548" s="63">
        <v>493755.952693998</v>
      </c>
      <c r="D548" s="63">
        <v>5180592.4596699905</v>
      </c>
      <c r="E548" s="63">
        <v>2</v>
      </c>
      <c r="F548" s="63" t="s">
        <v>23</v>
      </c>
      <c r="G548" s="63" t="s">
        <v>2279</v>
      </c>
      <c r="H548" s="60">
        <v>18</v>
      </c>
      <c r="I548" s="60">
        <v>2</v>
      </c>
      <c r="J548" s="60" t="s">
        <v>15</v>
      </c>
      <c r="K548" s="60" t="s">
        <v>25</v>
      </c>
      <c r="L548" s="60">
        <v>24</v>
      </c>
      <c r="M548" s="60">
        <v>45</v>
      </c>
      <c r="N548" s="60">
        <v>21</v>
      </c>
      <c r="O548" s="60">
        <v>21</v>
      </c>
      <c r="P548" s="60">
        <v>522</v>
      </c>
      <c r="Q548" s="60">
        <v>225.98000000000002</v>
      </c>
      <c r="R548" s="60">
        <v>178.45</v>
      </c>
      <c r="S548" s="62">
        <v>26.63491173998321</v>
      </c>
      <c r="T548" s="60">
        <v>1.35</v>
      </c>
      <c r="U548" s="61">
        <f t="shared" si="24"/>
        <v>120.23660483451538</v>
      </c>
      <c r="V548" s="62">
        <f t="shared" si="25"/>
        <v>1.4841570106342004</v>
      </c>
      <c r="W548" s="60">
        <v>18</v>
      </c>
      <c r="X548" s="60" t="s">
        <v>15</v>
      </c>
      <c r="Y548" s="60">
        <f t="shared" si="26"/>
        <v>0</v>
      </c>
      <c r="Z548" s="60">
        <v>6.2</v>
      </c>
      <c r="AA548" s="60">
        <v>48.5</v>
      </c>
      <c r="AB548" s="60"/>
    </row>
    <row r="549" spans="1:28" x14ac:dyDescent="0.3">
      <c r="A549" s="1" t="e">
        <v>#REF!</v>
      </c>
      <c r="B549" s="63">
        <v>35</v>
      </c>
      <c r="C549" s="63">
        <v>493755.952693998</v>
      </c>
      <c r="D549" s="63">
        <v>5180592.4596699905</v>
      </c>
      <c r="E549" s="63">
        <v>2</v>
      </c>
      <c r="F549" s="63" t="s">
        <v>23</v>
      </c>
      <c r="G549" s="63" t="s">
        <v>2280</v>
      </c>
      <c r="H549" s="60">
        <v>18</v>
      </c>
      <c r="I549" s="60">
        <v>2</v>
      </c>
      <c r="J549" s="60" t="s">
        <v>15</v>
      </c>
      <c r="K549" s="60" t="s">
        <v>30</v>
      </c>
      <c r="L549" s="60">
        <v>45</v>
      </c>
      <c r="M549" s="60">
        <v>70</v>
      </c>
      <c r="N549" s="60">
        <v>25</v>
      </c>
      <c r="O549" s="60">
        <v>25</v>
      </c>
      <c r="P549" s="60">
        <v>523</v>
      </c>
      <c r="Q549" s="60">
        <v>277.87</v>
      </c>
      <c r="R549" s="60">
        <v>216.97000000000003</v>
      </c>
      <c r="S549" s="62">
        <v>28.068396552518767</v>
      </c>
      <c r="T549" s="60">
        <v>1.35</v>
      </c>
      <c r="U549" s="61">
        <f t="shared" si="24"/>
        <v>143.13881527918497</v>
      </c>
      <c r="V549" s="62">
        <f t="shared" si="25"/>
        <v>1.5158012840668766</v>
      </c>
      <c r="W549" s="60">
        <v>18</v>
      </c>
      <c r="X549" s="60" t="s">
        <v>15</v>
      </c>
      <c r="Y549" s="60">
        <f t="shared" si="26"/>
        <v>0</v>
      </c>
      <c r="Z549" s="60">
        <v>6.35</v>
      </c>
      <c r="AA549" s="60">
        <v>39.6</v>
      </c>
      <c r="AB549" s="60"/>
    </row>
    <row r="550" spans="1:28" x14ac:dyDescent="0.3">
      <c r="A550" s="1" t="e">
        <v>#REF!</v>
      </c>
      <c r="B550" s="63">
        <v>35</v>
      </c>
      <c r="C550" s="63">
        <v>493755.952693998</v>
      </c>
      <c r="D550" s="63">
        <v>5180592.4596699905</v>
      </c>
      <c r="E550" s="63">
        <v>2</v>
      </c>
      <c r="F550" s="63" t="s">
        <v>23</v>
      </c>
      <c r="G550" s="63" t="s">
        <v>2281</v>
      </c>
      <c r="H550" s="60">
        <v>18</v>
      </c>
      <c r="I550" s="60">
        <v>2</v>
      </c>
      <c r="J550" s="60" t="s">
        <v>15</v>
      </c>
      <c r="K550" s="60" t="s">
        <v>88</v>
      </c>
      <c r="L550" s="60">
        <v>70</v>
      </c>
      <c r="M550" s="60">
        <v>87</v>
      </c>
      <c r="N550" s="60">
        <v>17</v>
      </c>
      <c r="O550" s="60">
        <v>17</v>
      </c>
      <c r="P550" s="60">
        <v>524</v>
      </c>
      <c r="Q550" s="60">
        <v>223.03000000000003</v>
      </c>
      <c r="R550" s="60">
        <v>181.07999999999998</v>
      </c>
      <c r="S550" s="62">
        <v>23.166556218246107</v>
      </c>
      <c r="T550" s="60">
        <v>1.35</v>
      </c>
      <c r="U550" s="61">
        <f t="shared" si="24"/>
        <v>97.334394389845784</v>
      </c>
      <c r="V550" s="62">
        <f t="shared" si="25"/>
        <v>1.8603906782913193</v>
      </c>
      <c r="W550" s="60">
        <v>18</v>
      </c>
      <c r="X550" s="60" t="s">
        <v>15</v>
      </c>
      <c r="Y550" s="60">
        <f t="shared" si="26"/>
        <v>0</v>
      </c>
      <c r="Z550" s="60">
        <v>6.48</v>
      </c>
      <c r="AA550" s="60">
        <v>32.299999999999997</v>
      </c>
      <c r="AB550" s="60"/>
    </row>
    <row r="551" spans="1:28" x14ac:dyDescent="0.3">
      <c r="A551" s="1" t="e">
        <v>#REF!</v>
      </c>
      <c r="B551" s="63">
        <v>35</v>
      </c>
      <c r="C551" s="63">
        <v>493755.952693998</v>
      </c>
      <c r="D551" s="63">
        <v>5180592.4596699905</v>
      </c>
      <c r="E551" s="63">
        <v>2</v>
      </c>
      <c r="F551" s="63" t="s">
        <v>23</v>
      </c>
      <c r="G551" s="63" t="s">
        <v>2282</v>
      </c>
      <c r="H551" s="60">
        <v>18</v>
      </c>
      <c r="I551" s="60">
        <v>2</v>
      </c>
      <c r="J551" s="60" t="s">
        <v>15</v>
      </c>
      <c r="K551" s="60" t="s">
        <v>59</v>
      </c>
      <c r="L551" s="60">
        <v>87</v>
      </c>
      <c r="M551" s="60">
        <v>121</v>
      </c>
      <c r="N551" s="60">
        <v>34</v>
      </c>
      <c r="O551" s="60">
        <v>34</v>
      </c>
      <c r="P551" s="60">
        <v>525</v>
      </c>
      <c r="Q551" s="60">
        <v>394.13</v>
      </c>
      <c r="R551" s="60">
        <v>317.87</v>
      </c>
      <c r="S551" s="62">
        <v>23.99093969232705</v>
      </c>
      <c r="T551" s="60">
        <v>1.35</v>
      </c>
      <c r="U551" s="61">
        <f t="shared" si="24"/>
        <v>194.66878877969157</v>
      </c>
      <c r="V551" s="62">
        <f t="shared" si="25"/>
        <v>1.6328760352011866</v>
      </c>
      <c r="W551" s="60">
        <v>18</v>
      </c>
      <c r="X551" s="60" t="s">
        <v>15</v>
      </c>
      <c r="Y551" s="60">
        <f t="shared" si="26"/>
        <v>0</v>
      </c>
      <c r="Z551" s="60">
        <v>6.31</v>
      </c>
      <c r="AA551" s="60">
        <v>42.4</v>
      </c>
      <c r="AB551" s="60"/>
    </row>
    <row r="552" spans="1:28" x14ac:dyDescent="0.3">
      <c r="A552" s="1" t="e">
        <v>#REF!</v>
      </c>
      <c r="B552" s="63">
        <v>35</v>
      </c>
      <c r="C552" s="63">
        <v>493755.952693998</v>
      </c>
      <c r="D552" s="63">
        <v>5180592.4596699905</v>
      </c>
      <c r="E552" s="63">
        <v>2</v>
      </c>
      <c r="F552" s="63" t="s">
        <v>23</v>
      </c>
      <c r="G552" s="63" t="s">
        <v>2283</v>
      </c>
      <c r="H552" s="60">
        <v>18</v>
      </c>
      <c r="I552" s="60">
        <v>2</v>
      </c>
      <c r="J552" s="60" t="s">
        <v>15</v>
      </c>
      <c r="K552" s="60" t="s">
        <v>54</v>
      </c>
      <c r="L552" s="60">
        <v>121</v>
      </c>
      <c r="M552" s="60">
        <v>153</v>
      </c>
      <c r="N552" s="60">
        <v>32</v>
      </c>
      <c r="O552" s="60">
        <v>32</v>
      </c>
      <c r="P552" s="60">
        <v>526</v>
      </c>
      <c r="Q552" s="60">
        <v>374.62</v>
      </c>
      <c r="R552" s="60">
        <v>304.89999999999998</v>
      </c>
      <c r="S552" s="62">
        <v>22.866513611020018</v>
      </c>
      <c r="T552" s="60">
        <v>1.35</v>
      </c>
      <c r="U552" s="61">
        <f t="shared" si="24"/>
        <v>183.21768355735676</v>
      </c>
      <c r="V552" s="62">
        <f t="shared" si="25"/>
        <v>1.6641406772537337</v>
      </c>
      <c r="W552" s="60">
        <v>18</v>
      </c>
      <c r="X552" s="60" t="s">
        <v>15</v>
      </c>
      <c r="Y552" s="60">
        <f t="shared" si="26"/>
        <v>0</v>
      </c>
      <c r="Z552" s="60">
        <v>6.52</v>
      </c>
      <c r="AA552" s="60">
        <v>29.9</v>
      </c>
      <c r="AB552" s="60"/>
    </row>
    <row r="553" spans="1:28" x14ac:dyDescent="0.3">
      <c r="A553" s="1" t="e">
        <v>#REF!</v>
      </c>
      <c r="B553" s="63">
        <v>83</v>
      </c>
      <c r="C553" s="63">
        <v>493743.27039100003</v>
      </c>
      <c r="D553" s="63">
        <v>5180656.0347600002</v>
      </c>
      <c r="E553" s="63">
        <v>1</v>
      </c>
      <c r="F553" s="63" t="s">
        <v>23</v>
      </c>
      <c r="G553" s="63" t="s">
        <v>2284</v>
      </c>
      <c r="H553" s="60">
        <v>18</v>
      </c>
      <c r="I553" s="60">
        <v>4</v>
      </c>
      <c r="J553" s="60" t="s">
        <v>33</v>
      </c>
      <c r="K553" s="60" t="s">
        <v>16</v>
      </c>
      <c r="L553" s="60">
        <v>0</v>
      </c>
      <c r="M553" s="60">
        <v>19</v>
      </c>
      <c r="N553" s="60">
        <v>19</v>
      </c>
      <c r="O553" s="60">
        <v>19</v>
      </c>
      <c r="P553" s="60">
        <v>582</v>
      </c>
      <c r="Q553" s="60">
        <v>197.62000000000003</v>
      </c>
      <c r="R553" s="60">
        <v>155.91</v>
      </c>
      <c r="S553" s="62">
        <v>26.752613687383768</v>
      </c>
      <c r="T553" s="60">
        <v>1.35</v>
      </c>
      <c r="U553" s="61">
        <f t="shared" si="24"/>
        <v>108.78549961218057</v>
      </c>
      <c r="V553" s="62">
        <f t="shared" si="25"/>
        <v>1.4331873324645095</v>
      </c>
      <c r="W553" s="60">
        <v>18</v>
      </c>
      <c r="X553" s="60" t="s">
        <v>33</v>
      </c>
      <c r="Y553" s="60">
        <f t="shared" si="26"/>
        <v>0</v>
      </c>
      <c r="Z553" s="60">
        <v>4.3899999999999997</v>
      </c>
      <c r="AA553" s="60">
        <v>143</v>
      </c>
      <c r="AB553" s="60"/>
    </row>
    <row r="554" spans="1:28" x14ac:dyDescent="0.3">
      <c r="A554" s="1" t="e">
        <v>#REF!</v>
      </c>
      <c r="B554" s="63">
        <v>83</v>
      </c>
      <c r="C554" s="63">
        <v>493743.27039100003</v>
      </c>
      <c r="D554" s="63">
        <v>5180656.0347600002</v>
      </c>
      <c r="E554" s="63">
        <v>1</v>
      </c>
      <c r="F554" s="63" t="s">
        <v>23</v>
      </c>
      <c r="G554" s="63" t="s">
        <v>2285</v>
      </c>
      <c r="H554" s="60">
        <v>18</v>
      </c>
      <c r="I554" s="60">
        <v>4</v>
      </c>
      <c r="J554" s="60" t="s">
        <v>33</v>
      </c>
      <c r="K554" s="60" t="s">
        <v>24</v>
      </c>
      <c r="L554" s="60">
        <v>19</v>
      </c>
      <c r="M554" s="60">
        <v>40</v>
      </c>
      <c r="N554" s="60">
        <v>21</v>
      </c>
      <c r="O554" s="60">
        <v>21</v>
      </c>
      <c r="P554" s="60">
        <v>583</v>
      </c>
      <c r="Q554" s="60">
        <v>212.08</v>
      </c>
      <c r="R554" s="60">
        <v>169.53</v>
      </c>
      <c r="S554" s="62">
        <v>25.098802571816204</v>
      </c>
      <c r="T554" s="60">
        <v>1.35</v>
      </c>
      <c r="U554" s="61">
        <f t="shared" si="24"/>
        <v>120.23660483451538</v>
      </c>
      <c r="V554" s="62">
        <f t="shared" si="25"/>
        <v>1.4099699524394285</v>
      </c>
      <c r="W554" s="60">
        <v>18</v>
      </c>
      <c r="X554" s="60" t="s">
        <v>33</v>
      </c>
      <c r="Y554" s="60">
        <f t="shared" si="26"/>
        <v>0</v>
      </c>
      <c r="Z554" s="60">
        <v>5.0999999999999996</v>
      </c>
      <c r="AA554" s="60">
        <v>101.7</v>
      </c>
      <c r="AB554" s="60"/>
    </row>
    <row r="555" spans="1:28" x14ac:dyDescent="0.3">
      <c r="A555" s="1" t="e">
        <v>#REF!</v>
      </c>
      <c r="B555" s="63">
        <v>83</v>
      </c>
      <c r="C555" s="63">
        <v>493743.27039100003</v>
      </c>
      <c r="D555" s="63">
        <v>5180656.0347600002</v>
      </c>
      <c r="E555" s="63">
        <v>1</v>
      </c>
      <c r="F555" s="63" t="s">
        <v>23</v>
      </c>
      <c r="G555" s="63" t="s">
        <v>2286</v>
      </c>
      <c r="H555" s="60">
        <v>18</v>
      </c>
      <c r="I555" s="60">
        <v>4</v>
      </c>
      <c r="J555" s="60" t="s">
        <v>33</v>
      </c>
      <c r="K555" s="60" t="s">
        <v>25</v>
      </c>
      <c r="L555" s="60">
        <v>40</v>
      </c>
      <c r="M555" s="60">
        <v>60</v>
      </c>
      <c r="N555" s="60">
        <v>20</v>
      </c>
      <c r="O555" s="60">
        <v>20</v>
      </c>
      <c r="P555" s="60">
        <v>584</v>
      </c>
      <c r="Q555" s="60">
        <v>216.16000000000003</v>
      </c>
      <c r="R555" s="60">
        <v>176.85</v>
      </c>
      <c r="S555" s="62">
        <v>22.227876731693545</v>
      </c>
      <c r="T555" s="60">
        <v>1.35</v>
      </c>
      <c r="U555" s="61">
        <f t="shared" si="24"/>
        <v>114.51105222334797</v>
      </c>
      <c r="V555" s="62">
        <f t="shared" si="25"/>
        <v>1.5443924107435767</v>
      </c>
      <c r="W555" s="60">
        <v>18</v>
      </c>
      <c r="X555" s="60" t="s">
        <v>33</v>
      </c>
      <c r="Y555" s="60">
        <f t="shared" si="26"/>
        <v>0</v>
      </c>
      <c r="Z555" s="60">
        <v>6.06</v>
      </c>
      <c r="AA555" s="60">
        <v>45.6</v>
      </c>
      <c r="AB555" s="60"/>
    </row>
    <row r="556" spans="1:28" x14ac:dyDescent="0.3">
      <c r="A556" s="1" t="e">
        <v>#REF!</v>
      </c>
      <c r="B556" s="63">
        <v>83</v>
      </c>
      <c r="C556" s="63">
        <v>493743.27039100003</v>
      </c>
      <c r="D556" s="63">
        <v>5180656.0347600002</v>
      </c>
      <c r="E556" s="63">
        <v>1</v>
      </c>
      <c r="F556" s="63" t="s">
        <v>23</v>
      </c>
      <c r="G556" s="63" t="s">
        <v>2287</v>
      </c>
      <c r="H556" s="60">
        <v>18</v>
      </c>
      <c r="I556" s="60">
        <v>4</v>
      </c>
      <c r="J556" s="60" t="s">
        <v>33</v>
      </c>
      <c r="K556" s="60" t="s">
        <v>36</v>
      </c>
      <c r="L556" s="60">
        <v>60</v>
      </c>
      <c r="M556" s="60">
        <v>90.5</v>
      </c>
      <c r="N556" s="60">
        <v>30.5</v>
      </c>
      <c r="O556" s="60">
        <v>30.5</v>
      </c>
      <c r="P556" s="60">
        <v>585</v>
      </c>
      <c r="Q556" s="60">
        <v>348.55999999999995</v>
      </c>
      <c r="R556" s="60">
        <v>287.75</v>
      </c>
      <c r="S556" s="62">
        <v>21.132927888792334</v>
      </c>
      <c r="T556" s="60">
        <v>1.35</v>
      </c>
      <c r="U556" s="61">
        <f t="shared" si="24"/>
        <v>174.62935464060567</v>
      </c>
      <c r="V556" s="62">
        <f t="shared" si="25"/>
        <v>1.6477756594371045</v>
      </c>
      <c r="W556" s="60">
        <v>18</v>
      </c>
      <c r="X556" s="60" t="s">
        <v>33</v>
      </c>
      <c r="Y556" s="60">
        <f t="shared" si="26"/>
        <v>0</v>
      </c>
      <c r="Z556" s="60">
        <v>6.24</v>
      </c>
      <c r="AA556" s="60">
        <v>44.1</v>
      </c>
      <c r="AB556" s="60"/>
    </row>
    <row r="557" spans="1:28" x14ac:dyDescent="0.3">
      <c r="A557" s="1" t="e">
        <v>#REF!</v>
      </c>
      <c r="B557" s="63">
        <v>83</v>
      </c>
      <c r="C557" s="63">
        <v>493743.27039100003</v>
      </c>
      <c r="D557" s="63">
        <v>5180656.0347600002</v>
      </c>
      <c r="E557" s="63">
        <v>1</v>
      </c>
      <c r="F557" s="63" t="s">
        <v>23</v>
      </c>
      <c r="G557" s="63" t="s">
        <v>2288</v>
      </c>
      <c r="H557" s="60">
        <v>18</v>
      </c>
      <c r="I557" s="60">
        <v>4</v>
      </c>
      <c r="J557" s="60" t="s">
        <v>33</v>
      </c>
      <c r="K557" s="60" t="s">
        <v>37</v>
      </c>
      <c r="L557" s="60">
        <v>90.5</v>
      </c>
      <c r="M557" s="60">
        <v>115.5</v>
      </c>
      <c r="N557" s="60">
        <v>25</v>
      </c>
      <c r="O557" s="60">
        <v>25</v>
      </c>
      <c r="P557" s="60">
        <v>586</v>
      </c>
      <c r="Q557" s="60">
        <v>285.70999999999998</v>
      </c>
      <c r="R557" s="60">
        <v>233.61</v>
      </c>
      <c r="S557" s="62">
        <v>22.302127477419614</v>
      </c>
      <c r="T557" s="60">
        <v>1.35</v>
      </c>
      <c r="U557" s="61">
        <f t="shared" si="24"/>
        <v>143.13881527918497</v>
      </c>
      <c r="V557" s="62">
        <f t="shared" si="25"/>
        <v>1.6320520715806932</v>
      </c>
      <c r="W557" s="60">
        <v>18</v>
      </c>
      <c r="X557" s="60" t="s">
        <v>33</v>
      </c>
      <c r="Y557" s="60">
        <f t="shared" si="26"/>
        <v>0</v>
      </c>
      <c r="Z557" s="60">
        <v>6.47</v>
      </c>
      <c r="AA557" s="60">
        <v>30.8</v>
      </c>
      <c r="AB557" s="60"/>
    </row>
    <row r="558" spans="1:28" x14ac:dyDescent="0.3">
      <c r="A558" s="1" t="e">
        <v>#REF!</v>
      </c>
      <c r="B558" s="63">
        <v>83</v>
      </c>
      <c r="C558" s="63">
        <v>493743.27039100003</v>
      </c>
      <c r="D558" s="63">
        <v>5180656.0347600002</v>
      </c>
      <c r="E558" s="63">
        <v>1</v>
      </c>
      <c r="F558" s="63" t="s">
        <v>23</v>
      </c>
      <c r="G558" s="63" t="s">
        <v>2289</v>
      </c>
      <c r="H558" s="60">
        <v>18</v>
      </c>
      <c r="I558" s="60">
        <v>4</v>
      </c>
      <c r="J558" s="60" t="s">
        <v>33</v>
      </c>
      <c r="K558" s="60" t="s">
        <v>54</v>
      </c>
      <c r="L558" s="60">
        <v>115.5</v>
      </c>
      <c r="M558" s="60">
        <v>153</v>
      </c>
      <c r="N558" s="60">
        <v>37.5</v>
      </c>
      <c r="O558" s="60">
        <v>38</v>
      </c>
      <c r="P558" s="60">
        <v>587</v>
      </c>
      <c r="Q558" s="60">
        <v>456.04999999999995</v>
      </c>
      <c r="R558" s="60">
        <v>371.44</v>
      </c>
      <c r="S558" s="62">
        <v>22.778914494938608</v>
      </c>
      <c r="T558" s="60">
        <v>1.35</v>
      </c>
      <c r="U558" s="61">
        <f t="shared" si="24"/>
        <v>217.57099922436115</v>
      </c>
      <c r="V558" s="62">
        <f t="shared" si="25"/>
        <v>1.7072128239709363</v>
      </c>
      <c r="W558" s="60">
        <v>18</v>
      </c>
      <c r="X558" s="60" t="s">
        <v>33</v>
      </c>
      <c r="Y558" s="60">
        <f t="shared" si="26"/>
        <v>0</v>
      </c>
      <c r="Z558" s="60">
        <v>6.57</v>
      </c>
      <c r="AA558" s="60">
        <v>25.1</v>
      </c>
      <c r="AB558" s="60"/>
    </row>
    <row r="559" spans="1:28" x14ac:dyDescent="0.3">
      <c r="A559" s="1" t="e">
        <v>#REF!</v>
      </c>
      <c r="B559" s="63">
        <v>161</v>
      </c>
      <c r="C559" s="63">
        <v>493733.751358999</v>
      </c>
      <c r="D559" s="63">
        <v>5180751.3875399902</v>
      </c>
      <c r="E559" s="63">
        <v>5</v>
      </c>
      <c r="F559" s="63" t="s">
        <v>15</v>
      </c>
      <c r="G559" s="63" t="s">
        <v>2290</v>
      </c>
      <c r="H559" s="60">
        <v>18</v>
      </c>
      <c r="I559" s="60">
        <v>7</v>
      </c>
      <c r="J559" s="60" t="s">
        <v>47</v>
      </c>
      <c r="K559" s="60" t="s">
        <v>16</v>
      </c>
      <c r="L559" s="60">
        <v>0</v>
      </c>
      <c r="M559" s="60">
        <v>23</v>
      </c>
      <c r="N559" s="60">
        <v>23</v>
      </c>
      <c r="O559" s="60">
        <v>23</v>
      </c>
      <c r="P559" s="60">
        <v>159</v>
      </c>
      <c r="Q559" s="60">
        <v>204.10999999999999</v>
      </c>
      <c r="R559" s="60">
        <v>170.76999999999998</v>
      </c>
      <c r="S559" s="62">
        <v>19.523335480470813</v>
      </c>
      <c r="T559" s="60">
        <v>1.35</v>
      </c>
      <c r="U559" s="61">
        <f t="shared" si="24"/>
        <v>131.68771005685016</v>
      </c>
      <c r="V559" s="62">
        <f t="shared" si="25"/>
        <v>1.2967800862075727</v>
      </c>
      <c r="W559" s="60">
        <v>18</v>
      </c>
      <c r="X559" s="60" t="s">
        <v>47</v>
      </c>
      <c r="Y559" s="60">
        <f t="shared" si="26"/>
        <v>0</v>
      </c>
      <c r="Z559" s="60">
        <v>4.62</v>
      </c>
      <c r="AA559" s="60">
        <v>138.5</v>
      </c>
      <c r="AB559" s="60"/>
    </row>
    <row r="560" spans="1:28" x14ac:dyDescent="0.3">
      <c r="B560" s="63"/>
      <c r="E560" s="63">
        <v>5</v>
      </c>
      <c r="F560" s="63" t="s">
        <v>15</v>
      </c>
      <c r="G560" s="63" t="s">
        <v>2291</v>
      </c>
      <c r="H560" s="60">
        <v>18</v>
      </c>
      <c r="I560" s="60">
        <v>7</v>
      </c>
      <c r="J560" s="60" t="s">
        <v>47</v>
      </c>
      <c r="K560" s="60" t="s">
        <v>17</v>
      </c>
      <c r="L560" s="60">
        <v>23</v>
      </c>
      <c r="M560" s="60">
        <v>65</v>
      </c>
      <c r="N560" s="60">
        <v>42</v>
      </c>
      <c r="O560" s="60">
        <v>42</v>
      </c>
      <c r="P560" s="74">
        <v>160161</v>
      </c>
      <c r="Q560" s="60">
        <v>361.82</v>
      </c>
      <c r="R560" s="60">
        <v>285.71000000000004</v>
      </c>
      <c r="S560" s="62">
        <v>26.638899583493735</v>
      </c>
      <c r="T560" s="60">
        <v>1.35</v>
      </c>
      <c r="U560" s="61">
        <f t="shared" si="24"/>
        <v>240.47320966903075</v>
      </c>
      <c r="V560" s="62">
        <f t="shared" si="25"/>
        <v>1.1881157173110044</v>
      </c>
      <c r="W560" s="60">
        <v>18</v>
      </c>
      <c r="X560" s="60" t="s">
        <v>47</v>
      </c>
      <c r="Y560" s="60">
        <f t="shared" si="26"/>
        <v>0</v>
      </c>
      <c r="Z560" s="60">
        <v>5.64</v>
      </c>
      <c r="AA560" s="60">
        <v>79.599999999999994</v>
      </c>
      <c r="AB560" s="60"/>
    </row>
    <row r="561" spans="1:28" x14ac:dyDescent="0.3">
      <c r="A561" s="76" t="e">
        <v>#REF!</v>
      </c>
      <c r="B561" s="71">
        <v>161</v>
      </c>
      <c r="C561" s="71">
        <v>493733.751358999</v>
      </c>
      <c r="D561" s="71">
        <v>5180751.3875399902</v>
      </c>
      <c r="E561" s="71">
        <v>5</v>
      </c>
      <c r="F561" s="71" t="s">
        <v>15</v>
      </c>
      <c r="G561" s="71" t="s">
        <v>2292</v>
      </c>
      <c r="H561" s="77">
        <v>18</v>
      </c>
      <c r="I561" s="77">
        <v>7</v>
      </c>
      <c r="J561" s="77" t="s">
        <v>47</v>
      </c>
      <c r="K561" s="77" t="s">
        <v>30</v>
      </c>
      <c r="L561" s="77">
        <v>65</v>
      </c>
      <c r="M561" s="77">
        <v>103</v>
      </c>
      <c r="N561" s="77">
        <v>38</v>
      </c>
      <c r="O561" s="77">
        <v>32</v>
      </c>
      <c r="P561" s="77">
        <v>162</v>
      </c>
      <c r="Q561" s="77">
        <v>240.73</v>
      </c>
      <c r="R561" s="77">
        <v>181.54999999999998</v>
      </c>
      <c r="S561" s="78">
        <v>32.597080694023688</v>
      </c>
      <c r="T561" s="77">
        <v>1.35</v>
      </c>
      <c r="U561" s="61">
        <f t="shared" si="24"/>
        <v>183.21768355735676</v>
      </c>
      <c r="V561" s="78">
        <f t="shared" si="25"/>
        <v>0.99089780241198877</v>
      </c>
      <c r="W561" s="60">
        <v>18</v>
      </c>
      <c r="X561" s="60" t="s">
        <v>47</v>
      </c>
      <c r="Y561" s="60">
        <f t="shared" si="26"/>
        <v>0</v>
      </c>
      <c r="Z561" s="60">
        <v>6.16</v>
      </c>
      <c r="AA561" s="60">
        <v>49.2</v>
      </c>
      <c r="AB561" s="60"/>
    </row>
    <row r="562" spans="1:28" x14ac:dyDescent="0.3">
      <c r="A562" s="1" t="e">
        <v>#REF!</v>
      </c>
      <c r="B562" s="63">
        <v>161</v>
      </c>
      <c r="C562" s="63">
        <v>493733.751358999</v>
      </c>
      <c r="D562" s="63">
        <v>5180751.3875399902</v>
      </c>
      <c r="E562" s="63">
        <v>5</v>
      </c>
      <c r="F562" s="63" t="s">
        <v>15</v>
      </c>
      <c r="G562" s="63" t="s">
        <v>2293</v>
      </c>
      <c r="H562" s="60">
        <v>18</v>
      </c>
      <c r="I562" s="60">
        <v>7</v>
      </c>
      <c r="J562" s="60" t="s">
        <v>47</v>
      </c>
      <c r="K562" s="60" t="s">
        <v>26</v>
      </c>
      <c r="L562" s="60">
        <v>103</v>
      </c>
      <c r="M562" s="60">
        <v>122</v>
      </c>
      <c r="N562" s="60">
        <v>19</v>
      </c>
      <c r="O562" s="60">
        <v>25</v>
      </c>
      <c r="P562" s="60">
        <v>163</v>
      </c>
      <c r="Q562" s="60">
        <v>215.87</v>
      </c>
      <c r="R562" s="60">
        <v>165.79000000000002</v>
      </c>
      <c r="S562" s="62">
        <v>30.206888232100837</v>
      </c>
      <c r="T562" s="60">
        <v>1.35</v>
      </c>
      <c r="U562" s="61">
        <f t="shared" si="24"/>
        <v>143.13881527918497</v>
      </c>
      <c r="V562" s="62">
        <f t="shared" si="25"/>
        <v>1.1582462777593561</v>
      </c>
      <c r="W562" s="60">
        <v>18</v>
      </c>
      <c r="X562" s="60" t="s">
        <v>47</v>
      </c>
      <c r="Y562" s="60">
        <f t="shared" si="26"/>
        <v>0</v>
      </c>
      <c r="Z562" s="60">
        <v>6.52</v>
      </c>
      <c r="AA562" s="60">
        <v>28.8</v>
      </c>
      <c r="AB562" s="60"/>
    </row>
    <row r="563" spans="1:28" x14ac:dyDescent="0.3">
      <c r="A563" s="1" t="e">
        <v>#REF!</v>
      </c>
      <c r="B563" s="63">
        <v>161</v>
      </c>
      <c r="C563" s="63">
        <v>493733.751358999</v>
      </c>
      <c r="D563" s="63">
        <v>5180751.3875399902</v>
      </c>
      <c r="E563" s="63">
        <v>5</v>
      </c>
      <c r="F563" s="63" t="s">
        <v>15</v>
      </c>
      <c r="G563" s="63" t="s">
        <v>2294</v>
      </c>
      <c r="H563" s="60">
        <v>18</v>
      </c>
      <c r="I563" s="60">
        <v>7</v>
      </c>
      <c r="J563" s="60" t="s">
        <v>47</v>
      </c>
      <c r="K563" s="60" t="s">
        <v>27</v>
      </c>
      <c r="L563" s="60">
        <v>122</v>
      </c>
      <c r="M563" s="60">
        <v>142</v>
      </c>
      <c r="N563" s="60">
        <v>20</v>
      </c>
      <c r="O563" s="60">
        <v>20</v>
      </c>
      <c r="P563" s="60">
        <v>164</v>
      </c>
      <c r="Q563" s="60">
        <v>233.38</v>
      </c>
      <c r="R563" s="60">
        <v>192.07</v>
      </c>
      <c r="S563" s="62">
        <v>21.507783620555006</v>
      </c>
      <c r="T563" s="60">
        <v>1.35</v>
      </c>
      <c r="U563" s="61">
        <f t="shared" si="24"/>
        <v>114.51105222334797</v>
      </c>
      <c r="V563" s="62">
        <f t="shared" si="25"/>
        <v>1.6773053453860265</v>
      </c>
      <c r="W563" s="60">
        <v>18</v>
      </c>
      <c r="X563" s="60" t="s">
        <v>47</v>
      </c>
      <c r="Y563" s="60">
        <f t="shared" si="26"/>
        <v>0</v>
      </c>
      <c r="Z563" s="60">
        <v>6.22</v>
      </c>
      <c r="AA563" s="60">
        <v>46.1</v>
      </c>
      <c r="AB563" s="60"/>
    </row>
    <row r="564" spans="1:28" x14ac:dyDescent="0.3">
      <c r="A564" s="1" t="e">
        <v>#REF!</v>
      </c>
      <c r="B564" s="63">
        <v>161</v>
      </c>
      <c r="C564" s="63">
        <v>493733.751358999</v>
      </c>
      <c r="D564" s="63">
        <v>5180751.3875399902</v>
      </c>
      <c r="E564" s="63">
        <v>5</v>
      </c>
      <c r="F564" s="63" t="s">
        <v>15</v>
      </c>
      <c r="G564" s="63" t="s">
        <v>2295</v>
      </c>
      <c r="H564" s="60">
        <v>18</v>
      </c>
      <c r="I564" s="60">
        <v>7</v>
      </c>
      <c r="J564" s="60" t="s">
        <v>47</v>
      </c>
      <c r="K564" s="60" t="s">
        <v>38</v>
      </c>
      <c r="L564" s="60">
        <v>142</v>
      </c>
      <c r="M564" s="60">
        <v>153</v>
      </c>
      <c r="N564" s="60">
        <v>11</v>
      </c>
      <c r="O564" s="60">
        <v>11.5</v>
      </c>
      <c r="P564" s="60">
        <v>165</v>
      </c>
      <c r="Q564" s="60">
        <v>132.38</v>
      </c>
      <c r="R564" s="60">
        <v>106.7</v>
      </c>
      <c r="S564" s="62">
        <v>24.067478912839729</v>
      </c>
      <c r="T564" s="60">
        <v>1.35</v>
      </c>
      <c r="U564" s="61">
        <f t="shared" si="24"/>
        <v>65.843855028425082</v>
      </c>
      <c r="V564" s="62">
        <f t="shared" si="25"/>
        <v>1.62050050006849</v>
      </c>
      <c r="W564" s="60">
        <v>18</v>
      </c>
      <c r="X564" s="60" t="s">
        <v>47</v>
      </c>
      <c r="Y564" s="60">
        <f t="shared" si="26"/>
        <v>0</v>
      </c>
      <c r="Z564" s="60">
        <v>6.12</v>
      </c>
      <c r="AA564" s="60">
        <v>52.1</v>
      </c>
      <c r="AB564" s="60"/>
    </row>
    <row r="565" spans="1:28" x14ac:dyDescent="0.3">
      <c r="A565" s="1" t="e">
        <v>#REF!</v>
      </c>
      <c r="B565" s="63">
        <v>187</v>
      </c>
      <c r="C565" s="63">
        <v>493750.88386399799</v>
      </c>
      <c r="D565" s="63">
        <v>5180783.1506200004</v>
      </c>
      <c r="E565" s="63">
        <v>5</v>
      </c>
      <c r="F565" s="63" t="s">
        <v>15</v>
      </c>
      <c r="G565" s="63" t="s">
        <v>2296</v>
      </c>
      <c r="H565" s="60">
        <v>18</v>
      </c>
      <c r="I565" s="60">
        <v>8</v>
      </c>
      <c r="J565" s="60" t="s">
        <v>48</v>
      </c>
      <c r="K565" s="60" t="s">
        <v>64</v>
      </c>
      <c r="L565" s="60">
        <v>0</v>
      </c>
      <c r="M565" s="60">
        <v>10</v>
      </c>
      <c r="N565" s="60">
        <v>10</v>
      </c>
      <c r="O565" s="60">
        <v>10</v>
      </c>
      <c r="P565" s="60">
        <v>183</v>
      </c>
      <c r="Q565" s="60">
        <v>99.710000000000008</v>
      </c>
      <c r="R565" s="60">
        <v>85.580000000000013</v>
      </c>
      <c r="S565" s="62">
        <v>16.510867025005833</v>
      </c>
      <c r="T565" s="60">
        <v>1.35</v>
      </c>
      <c r="U565" s="61">
        <f t="shared" si="24"/>
        <v>57.255526111673987</v>
      </c>
      <c r="V565" s="62">
        <f t="shared" si="25"/>
        <v>1.4947028839291527</v>
      </c>
      <c r="W565" s="60">
        <v>18</v>
      </c>
      <c r="X565" s="60" t="s">
        <v>48</v>
      </c>
      <c r="Y565" s="60">
        <f t="shared" si="26"/>
        <v>0</v>
      </c>
      <c r="Z565" s="60">
        <v>4.58</v>
      </c>
      <c r="AA565" s="60">
        <v>140.19999999999999</v>
      </c>
      <c r="AB565" s="60"/>
    </row>
    <row r="566" spans="1:28" x14ac:dyDescent="0.3">
      <c r="A566" s="1" t="e">
        <v>#REF!</v>
      </c>
      <c r="B566" s="63">
        <v>187</v>
      </c>
      <c r="C566" s="63">
        <v>493750.88386399799</v>
      </c>
      <c r="D566" s="63">
        <v>5180783.1506200004</v>
      </c>
      <c r="E566" s="63">
        <v>5</v>
      </c>
      <c r="F566" s="63" t="s">
        <v>15</v>
      </c>
      <c r="G566" s="63" t="s">
        <v>2297</v>
      </c>
      <c r="H566" s="60">
        <v>18</v>
      </c>
      <c r="I566" s="60">
        <v>8</v>
      </c>
      <c r="J566" s="60" t="s">
        <v>48</v>
      </c>
      <c r="K566" s="60" t="s">
        <v>65</v>
      </c>
      <c r="L566" s="60">
        <v>10</v>
      </c>
      <c r="M566" s="60">
        <v>20</v>
      </c>
      <c r="N566" s="60">
        <v>10</v>
      </c>
      <c r="O566" s="60">
        <v>10</v>
      </c>
      <c r="P566" s="60">
        <v>184</v>
      </c>
      <c r="Q566" s="60">
        <v>100.33</v>
      </c>
      <c r="R566" s="60">
        <v>86.600000000000009</v>
      </c>
      <c r="S566" s="62">
        <v>15.854503464203221</v>
      </c>
      <c r="T566" s="60">
        <v>1.35</v>
      </c>
      <c r="U566" s="61">
        <f t="shared" si="24"/>
        <v>57.255526111673987</v>
      </c>
      <c r="V566" s="62">
        <f t="shared" si="25"/>
        <v>1.5125177582176281</v>
      </c>
      <c r="W566" s="60">
        <v>18</v>
      </c>
      <c r="X566" s="60" t="s">
        <v>48</v>
      </c>
      <c r="Y566" s="60">
        <f t="shared" si="26"/>
        <v>0</v>
      </c>
      <c r="Z566" s="60">
        <v>5.05</v>
      </c>
      <c r="AA566" s="60">
        <v>114.2</v>
      </c>
      <c r="AB566" s="60"/>
    </row>
    <row r="567" spans="1:28" x14ac:dyDescent="0.3">
      <c r="A567" s="1" t="e">
        <v>#REF!</v>
      </c>
      <c r="B567" s="63">
        <v>187</v>
      </c>
      <c r="C567" s="63">
        <v>493750.88386399799</v>
      </c>
      <c r="D567" s="63">
        <v>5180783.1506200004</v>
      </c>
      <c r="E567" s="63">
        <v>5</v>
      </c>
      <c r="F567" s="63" t="s">
        <v>15</v>
      </c>
      <c r="G567" s="63" t="s">
        <v>2298</v>
      </c>
      <c r="H567" s="60">
        <v>18</v>
      </c>
      <c r="I567" s="60">
        <v>8</v>
      </c>
      <c r="J567" s="60" t="s">
        <v>48</v>
      </c>
      <c r="K567" s="60" t="s">
        <v>19</v>
      </c>
      <c r="L567" s="60">
        <v>20</v>
      </c>
      <c r="M567" s="60">
        <v>41</v>
      </c>
      <c r="N567" s="60">
        <v>21</v>
      </c>
      <c r="O567" s="60">
        <v>21</v>
      </c>
      <c r="P567" s="60">
        <v>185</v>
      </c>
      <c r="Q567" s="60">
        <v>204.26</v>
      </c>
      <c r="R567" s="60">
        <v>174.09</v>
      </c>
      <c r="S567" s="62">
        <v>17.330116606353027</v>
      </c>
      <c r="T567" s="60">
        <v>1.35</v>
      </c>
      <c r="U567" s="61">
        <f t="shared" si="24"/>
        <v>120.23660483451538</v>
      </c>
      <c r="V567" s="62">
        <f t="shared" si="25"/>
        <v>1.4478951750143343</v>
      </c>
      <c r="W567" s="60">
        <v>18</v>
      </c>
      <c r="X567" s="60" t="s">
        <v>48</v>
      </c>
      <c r="Y567" s="60">
        <f t="shared" si="26"/>
        <v>0</v>
      </c>
      <c r="Z567" s="60">
        <v>5.62</v>
      </c>
      <c r="AA567" s="60">
        <v>80.2</v>
      </c>
      <c r="AB567" s="60"/>
    </row>
    <row r="568" spans="1:28" x14ac:dyDescent="0.3">
      <c r="A568" s="1" t="e">
        <v>#REF!</v>
      </c>
      <c r="B568" s="63">
        <v>187</v>
      </c>
      <c r="C568" s="63">
        <v>493750.88386399799</v>
      </c>
      <c r="D568" s="63">
        <v>5180783.1506200004</v>
      </c>
      <c r="E568" s="63">
        <v>5</v>
      </c>
      <c r="F568" s="63" t="s">
        <v>15</v>
      </c>
      <c r="G568" s="63" t="s">
        <v>2299</v>
      </c>
      <c r="H568" s="60">
        <v>18</v>
      </c>
      <c r="I568" s="60">
        <v>8</v>
      </c>
      <c r="J568" s="60" t="s">
        <v>48</v>
      </c>
      <c r="K568" s="60" t="s">
        <v>20</v>
      </c>
      <c r="L568" s="60">
        <v>41</v>
      </c>
      <c r="M568" s="60">
        <v>69</v>
      </c>
      <c r="N568" s="60">
        <v>28</v>
      </c>
      <c r="O568" s="60">
        <v>28</v>
      </c>
      <c r="P568" s="60">
        <v>186</v>
      </c>
      <c r="Q568" s="60">
        <v>322.95999999999998</v>
      </c>
      <c r="R568" s="60">
        <v>256.11</v>
      </c>
      <c r="S568" s="62">
        <v>26.102065518722412</v>
      </c>
      <c r="T568" s="60">
        <v>1.35</v>
      </c>
      <c r="U568" s="61">
        <f t="shared" si="24"/>
        <v>160.31547311268716</v>
      </c>
      <c r="V568" s="62">
        <f t="shared" si="25"/>
        <v>1.5975376239570964</v>
      </c>
      <c r="W568" s="60">
        <v>18</v>
      </c>
      <c r="X568" s="60" t="s">
        <v>48</v>
      </c>
      <c r="Y568" s="60">
        <f t="shared" si="26"/>
        <v>0</v>
      </c>
      <c r="Z568" s="60">
        <v>6.06</v>
      </c>
      <c r="AA568" s="60">
        <v>54.9</v>
      </c>
      <c r="AB568" s="60"/>
    </row>
    <row r="569" spans="1:28" x14ac:dyDescent="0.3">
      <c r="A569" s="1" t="e">
        <v>#REF!</v>
      </c>
      <c r="B569" s="63">
        <v>187</v>
      </c>
      <c r="C569" s="63">
        <v>493750.88386399799</v>
      </c>
      <c r="D569" s="63">
        <v>5180783.1506200004</v>
      </c>
      <c r="E569" s="63">
        <v>5</v>
      </c>
      <c r="F569" s="63" t="s">
        <v>15</v>
      </c>
      <c r="G569" s="63" t="s">
        <v>2300</v>
      </c>
      <c r="H569" s="60">
        <v>18</v>
      </c>
      <c r="I569" s="60">
        <v>8</v>
      </c>
      <c r="J569" s="60" t="s">
        <v>48</v>
      </c>
      <c r="K569" s="60" t="s">
        <v>21</v>
      </c>
      <c r="L569" s="60">
        <v>69</v>
      </c>
      <c r="M569" s="60">
        <v>86</v>
      </c>
      <c r="N569" s="60">
        <v>17</v>
      </c>
      <c r="O569" s="60">
        <v>17</v>
      </c>
      <c r="P569" s="60">
        <v>187</v>
      </c>
      <c r="Q569" s="60">
        <v>202.95</v>
      </c>
      <c r="R569" s="60">
        <v>163.76999999999998</v>
      </c>
      <c r="S569" s="62">
        <v>23.923795566953661</v>
      </c>
      <c r="T569" s="60">
        <v>1.35</v>
      </c>
      <c r="U569" s="61">
        <f t="shared" si="24"/>
        <v>97.334394389845784</v>
      </c>
      <c r="V569" s="62">
        <f t="shared" si="25"/>
        <v>1.6825501512247039</v>
      </c>
      <c r="W569" s="60">
        <v>18</v>
      </c>
      <c r="X569" s="60" t="s">
        <v>48</v>
      </c>
      <c r="Y569" s="60">
        <f t="shared" si="26"/>
        <v>0</v>
      </c>
      <c r="Z569" s="60">
        <v>6.33</v>
      </c>
      <c r="AA569" s="60">
        <v>38.9</v>
      </c>
      <c r="AB569" s="60"/>
    </row>
    <row r="570" spans="1:28" x14ac:dyDescent="0.3">
      <c r="A570" s="1" t="e">
        <v>#REF!</v>
      </c>
      <c r="B570" s="63">
        <v>187</v>
      </c>
      <c r="C570" s="63">
        <v>493750.88386399799</v>
      </c>
      <c r="D570" s="63">
        <v>5180783.1506200004</v>
      </c>
      <c r="E570" s="63">
        <v>5</v>
      </c>
      <c r="F570" s="63" t="s">
        <v>15</v>
      </c>
      <c r="G570" s="63" t="s">
        <v>2301</v>
      </c>
      <c r="H570" s="60">
        <v>18</v>
      </c>
      <c r="I570" s="60">
        <v>8</v>
      </c>
      <c r="J570" s="60" t="s">
        <v>48</v>
      </c>
      <c r="K570" s="60" t="s">
        <v>22</v>
      </c>
      <c r="L570" s="60">
        <v>86</v>
      </c>
      <c r="M570" s="60">
        <v>127</v>
      </c>
      <c r="N570" s="60">
        <v>41</v>
      </c>
      <c r="O570" s="60">
        <v>41</v>
      </c>
      <c r="P570" s="60">
        <v>188</v>
      </c>
      <c r="Q570" s="60">
        <v>476.01</v>
      </c>
      <c r="R570" s="60">
        <v>391.02</v>
      </c>
      <c r="S570" s="62">
        <v>21.735461101733929</v>
      </c>
      <c r="T570" s="60">
        <v>1.35</v>
      </c>
      <c r="U570" s="61">
        <f t="shared" si="24"/>
        <v>234.74765705786336</v>
      </c>
      <c r="V570" s="62">
        <f t="shared" si="25"/>
        <v>1.6657035256527257</v>
      </c>
      <c r="W570" s="60">
        <v>18</v>
      </c>
      <c r="X570" s="60" t="s">
        <v>48</v>
      </c>
      <c r="Y570" s="60">
        <f t="shared" si="26"/>
        <v>0</v>
      </c>
      <c r="Z570" s="60">
        <v>6.39</v>
      </c>
      <c r="AA570" s="60">
        <v>35.9</v>
      </c>
      <c r="AB570" s="60"/>
    </row>
    <row r="571" spans="1:28" x14ac:dyDescent="0.3">
      <c r="A571" s="1" t="e">
        <v>#REF!</v>
      </c>
      <c r="B571" s="63">
        <v>187</v>
      </c>
      <c r="C571" s="63">
        <v>493750.88386399799</v>
      </c>
      <c r="D571" s="63">
        <v>5180783.1506200004</v>
      </c>
      <c r="E571" s="63">
        <v>5</v>
      </c>
      <c r="F571" s="63" t="s">
        <v>15</v>
      </c>
      <c r="G571" s="63" t="s">
        <v>2302</v>
      </c>
      <c r="H571" s="60">
        <v>18</v>
      </c>
      <c r="I571" s="60">
        <v>8</v>
      </c>
      <c r="J571" s="60" t="s">
        <v>48</v>
      </c>
      <c r="K571" s="60" t="s">
        <v>89</v>
      </c>
      <c r="L571" s="60">
        <v>127</v>
      </c>
      <c r="M571" s="60">
        <v>153</v>
      </c>
      <c r="N571" s="60">
        <v>26</v>
      </c>
      <c r="O571" s="60">
        <v>25</v>
      </c>
      <c r="P571" s="60">
        <v>189</v>
      </c>
      <c r="Q571" s="60">
        <v>296.37</v>
      </c>
      <c r="R571" s="60">
        <v>243.38</v>
      </c>
      <c r="S571" s="62">
        <v>21.772536773769417</v>
      </c>
      <c r="T571" s="60">
        <v>1.35</v>
      </c>
      <c r="U571" s="61">
        <f t="shared" si="24"/>
        <v>143.13881527918497</v>
      </c>
      <c r="V571" s="62">
        <f t="shared" si="25"/>
        <v>1.7003074918937935</v>
      </c>
      <c r="W571" s="60">
        <v>18</v>
      </c>
      <c r="X571" s="60" t="s">
        <v>48</v>
      </c>
      <c r="Y571" s="60">
        <f t="shared" si="26"/>
        <v>0</v>
      </c>
      <c r="Z571" s="60">
        <v>6.51</v>
      </c>
      <c r="AA571" s="60">
        <v>28.6</v>
      </c>
      <c r="AB571" s="60"/>
    </row>
    <row r="572" spans="1:28" x14ac:dyDescent="0.3">
      <c r="A572" s="1" t="e">
        <v>#REF!</v>
      </c>
      <c r="B572" s="63">
        <v>211</v>
      </c>
      <c r="C572" s="63">
        <v>493735.726117999</v>
      </c>
      <c r="D572" s="63">
        <v>5180814.9473799802</v>
      </c>
      <c r="E572" s="63">
        <v>4</v>
      </c>
      <c r="F572" s="63" t="s">
        <v>15</v>
      </c>
      <c r="G572" s="63" t="s">
        <v>2303</v>
      </c>
      <c r="H572" s="60">
        <v>18</v>
      </c>
      <c r="I572" s="60">
        <v>9</v>
      </c>
      <c r="J572" s="60" t="s">
        <v>55</v>
      </c>
      <c r="K572" s="60" t="s">
        <v>16</v>
      </c>
      <c r="L572" s="60">
        <v>0</v>
      </c>
      <c r="M572" s="60">
        <v>28</v>
      </c>
      <c r="N572" s="60">
        <v>28</v>
      </c>
      <c r="O572" s="60">
        <v>28</v>
      </c>
      <c r="P572" s="60">
        <v>202</v>
      </c>
      <c r="Q572" s="60">
        <v>273.79000000000002</v>
      </c>
      <c r="R572" s="60">
        <v>222.26</v>
      </c>
      <c r="S572" s="62">
        <v>23.184558625033759</v>
      </c>
      <c r="T572" s="60">
        <v>1.35</v>
      </c>
      <c r="U572" s="61">
        <f t="shared" si="24"/>
        <v>160.31547311268716</v>
      </c>
      <c r="V572" s="62">
        <f t="shared" si="25"/>
        <v>1.3863914423517403</v>
      </c>
      <c r="W572" s="60">
        <v>18</v>
      </c>
      <c r="X572" s="60" t="s">
        <v>55</v>
      </c>
      <c r="Y572" s="60">
        <f t="shared" si="26"/>
        <v>0</v>
      </c>
      <c r="Z572" s="60">
        <v>4.8099999999999996</v>
      </c>
      <c r="AA572" s="60">
        <v>129.19999999999999</v>
      </c>
      <c r="AB572" s="60"/>
    </row>
    <row r="573" spans="1:28" x14ac:dyDescent="0.3">
      <c r="A573" s="1" t="e">
        <v>#REF!</v>
      </c>
      <c r="B573" s="63">
        <v>211</v>
      </c>
      <c r="C573" s="63">
        <v>493735.726117999</v>
      </c>
      <c r="D573" s="63">
        <v>5180814.9473799802</v>
      </c>
      <c r="E573" s="63">
        <v>4</v>
      </c>
      <c r="F573" s="63" t="s">
        <v>15</v>
      </c>
      <c r="G573" s="63" t="s">
        <v>2304</v>
      </c>
      <c r="H573" s="60">
        <v>18</v>
      </c>
      <c r="I573" s="60">
        <v>9</v>
      </c>
      <c r="J573" s="60" t="s">
        <v>55</v>
      </c>
      <c r="K573" s="60" t="s">
        <v>30</v>
      </c>
      <c r="L573" s="60">
        <v>28</v>
      </c>
      <c r="M573" s="60">
        <v>57</v>
      </c>
      <c r="N573" s="60">
        <v>29</v>
      </c>
      <c r="O573" s="60">
        <v>29</v>
      </c>
      <c r="P573" s="60">
        <v>203</v>
      </c>
      <c r="Q573" s="60">
        <v>290.30999999999995</v>
      </c>
      <c r="R573" s="60">
        <v>226.19000000000003</v>
      </c>
      <c r="S573" s="62">
        <v>28.347849153366599</v>
      </c>
      <c r="T573" s="60">
        <v>1.35</v>
      </c>
      <c r="U573" s="61">
        <f t="shared" si="24"/>
        <v>166.04102572385457</v>
      </c>
      <c r="V573" s="62">
        <f t="shared" si="25"/>
        <v>1.3622536900981337</v>
      </c>
      <c r="W573" s="60">
        <v>18</v>
      </c>
      <c r="X573" s="60" t="s">
        <v>55</v>
      </c>
      <c r="Y573" s="60">
        <f t="shared" si="26"/>
        <v>0</v>
      </c>
      <c r="Z573" s="60">
        <v>5.88</v>
      </c>
      <c r="AA573" s="60">
        <v>67.5</v>
      </c>
      <c r="AB573" s="60"/>
    </row>
    <row r="574" spans="1:28" x14ac:dyDescent="0.3">
      <c r="A574" s="1" t="e">
        <v>#REF!</v>
      </c>
      <c r="B574" s="63">
        <v>211</v>
      </c>
      <c r="C574" s="63">
        <v>493735.726117999</v>
      </c>
      <c r="D574" s="63">
        <v>5180814.9473799802</v>
      </c>
      <c r="E574" s="63">
        <v>4</v>
      </c>
      <c r="F574" s="63" t="s">
        <v>15</v>
      </c>
      <c r="G574" s="63" t="s">
        <v>2305</v>
      </c>
      <c r="H574" s="60">
        <v>18</v>
      </c>
      <c r="I574" s="60">
        <v>9</v>
      </c>
      <c r="J574" s="60" t="s">
        <v>55</v>
      </c>
      <c r="K574" s="60" t="s">
        <v>20</v>
      </c>
      <c r="L574" s="60">
        <v>57</v>
      </c>
      <c r="M574" s="60">
        <v>93</v>
      </c>
      <c r="N574" s="60">
        <v>36</v>
      </c>
      <c r="O574" s="60">
        <v>36</v>
      </c>
      <c r="P574" s="60">
        <v>204</v>
      </c>
      <c r="Q574" s="60">
        <v>371.61</v>
      </c>
      <c r="R574" s="60">
        <v>287.52999999999997</v>
      </c>
      <c r="S574" s="62">
        <v>29.242166034848555</v>
      </c>
      <c r="T574" s="60">
        <v>1.35</v>
      </c>
      <c r="U574" s="61">
        <f t="shared" si="24"/>
        <v>206.11989400202637</v>
      </c>
      <c r="V574" s="62">
        <f t="shared" si="25"/>
        <v>1.3949648159491741</v>
      </c>
      <c r="W574" s="60">
        <v>18</v>
      </c>
      <c r="X574" s="60" t="s">
        <v>55</v>
      </c>
      <c r="Y574" s="60">
        <f t="shared" si="26"/>
        <v>0</v>
      </c>
      <c r="Z574" s="60">
        <v>6.24</v>
      </c>
      <c r="AA574" s="60">
        <v>46.5</v>
      </c>
      <c r="AB574" s="60"/>
    </row>
    <row r="575" spans="1:28" x14ac:dyDescent="0.3">
      <c r="A575" s="1" t="e">
        <v>#REF!</v>
      </c>
      <c r="B575" s="63">
        <v>211</v>
      </c>
      <c r="C575" s="63">
        <v>493735.726117999</v>
      </c>
      <c r="D575" s="63">
        <v>5180814.9473799802</v>
      </c>
      <c r="E575" s="63">
        <v>4</v>
      </c>
      <c r="F575" s="63" t="s">
        <v>15</v>
      </c>
      <c r="G575" s="63" t="s">
        <v>2306</v>
      </c>
      <c r="H575" s="60">
        <v>18</v>
      </c>
      <c r="I575" s="60">
        <v>9</v>
      </c>
      <c r="J575" s="60" t="s">
        <v>55</v>
      </c>
      <c r="K575" s="60" t="s">
        <v>21</v>
      </c>
      <c r="L575" s="60">
        <v>93</v>
      </c>
      <c r="M575" s="60">
        <v>126</v>
      </c>
      <c r="N575" s="60">
        <v>33</v>
      </c>
      <c r="O575" s="60">
        <v>33</v>
      </c>
      <c r="P575" s="60">
        <v>205</v>
      </c>
      <c r="Q575" s="60">
        <v>368.96999999999997</v>
      </c>
      <c r="R575" s="60">
        <v>280.79999999999995</v>
      </c>
      <c r="S575" s="62">
        <v>31.399572649572661</v>
      </c>
      <c r="T575" s="60">
        <v>1.35</v>
      </c>
      <c r="U575" s="61">
        <f t="shared" si="24"/>
        <v>188.94323616852415</v>
      </c>
      <c r="V575" s="62">
        <f t="shared" si="25"/>
        <v>1.4861606358300437</v>
      </c>
      <c r="W575" s="60">
        <v>18</v>
      </c>
      <c r="X575" s="60" t="s">
        <v>55</v>
      </c>
      <c r="Y575" s="60">
        <f t="shared" si="26"/>
        <v>0</v>
      </c>
      <c r="Z575" s="60">
        <v>6.43</v>
      </c>
      <c r="AA575" s="60">
        <v>35.4</v>
      </c>
      <c r="AB575" s="60"/>
    </row>
    <row r="576" spans="1:28" x14ac:dyDescent="0.3">
      <c r="A576" s="1" t="e">
        <v>#REF!</v>
      </c>
      <c r="B576" s="63">
        <v>211</v>
      </c>
      <c r="C576" s="63">
        <v>493735.726117999</v>
      </c>
      <c r="D576" s="63">
        <v>5180814.9473799802</v>
      </c>
      <c r="E576" s="63">
        <v>4</v>
      </c>
      <c r="F576" s="63" t="s">
        <v>15</v>
      </c>
      <c r="G576" s="63" t="s">
        <v>2307</v>
      </c>
      <c r="H576" s="60">
        <v>18</v>
      </c>
      <c r="I576" s="60">
        <v>9</v>
      </c>
      <c r="J576" s="60" t="s">
        <v>55</v>
      </c>
      <c r="K576" s="60" t="s">
        <v>22</v>
      </c>
      <c r="L576" s="60">
        <v>126</v>
      </c>
      <c r="M576" s="60">
        <v>153</v>
      </c>
      <c r="N576" s="60">
        <v>27</v>
      </c>
      <c r="O576" s="60">
        <v>25</v>
      </c>
      <c r="P576" s="60">
        <v>206</v>
      </c>
      <c r="Q576" s="60">
        <v>295.74</v>
      </c>
      <c r="R576" s="60">
        <v>239.48000000000002</v>
      </c>
      <c r="S576" s="62">
        <v>23.492567228996151</v>
      </c>
      <c r="T576" s="60">
        <v>1.35</v>
      </c>
      <c r="U576" s="61">
        <f t="shared" si="24"/>
        <v>143.13881527918497</v>
      </c>
      <c r="V576" s="62">
        <f t="shared" si="25"/>
        <v>1.6730612135702427</v>
      </c>
      <c r="W576" s="60">
        <v>18</v>
      </c>
      <c r="X576" s="60" t="s">
        <v>55</v>
      </c>
      <c r="Y576" s="60">
        <f t="shared" si="26"/>
        <v>0</v>
      </c>
      <c r="Z576" s="60">
        <v>6.66</v>
      </c>
      <c r="AA576" s="60">
        <v>21.9</v>
      </c>
      <c r="AB576" s="60"/>
    </row>
    <row r="577" spans="1:28" x14ac:dyDescent="0.3">
      <c r="A577" s="1" t="e">
        <v>#REF!</v>
      </c>
      <c r="B577" s="63">
        <v>281</v>
      </c>
      <c r="C577" s="63">
        <v>493754.887468</v>
      </c>
      <c r="D577" s="63">
        <v>5180909.4718399802</v>
      </c>
      <c r="E577" s="63">
        <v>3</v>
      </c>
      <c r="F577" s="63" t="s">
        <v>15</v>
      </c>
      <c r="G577" s="63" t="s">
        <v>2308</v>
      </c>
      <c r="H577" s="60">
        <v>18</v>
      </c>
      <c r="I577" s="60">
        <v>12</v>
      </c>
      <c r="J577" s="60" t="s">
        <v>66</v>
      </c>
      <c r="K577" s="60" t="s">
        <v>16</v>
      </c>
      <c r="L577" s="60">
        <v>0</v>
      </c>
      <c r="M577" s="60">
        <v>21</v>
      </c>
      <c r="N577" s="60">
        <v>21</v>
      </c>
      <c r="O577" s="60">
        <v>21</v>
      </c>
      <c r="P577" s="60">
        <v>270</v>
      </c>
      <c r="Q577" s="60">
        <v>193.10000000000002</v>
      </c>
      <c r="R577" s="60">
        <v>168.62</v>
      </c>
      <c r="S577" s="62">
        <v>14.517850788755792</v>
      </c>
      <c r="T577" s="60">
        <v>1.35</v>
      </c>
      <c r="U577" s="61">
        <f t="shared" si="24"/>
        <v>120.23660483451538</v>
      </c>
      <c r="V577" s="62">
        <f t="shared" si="25"/>
        <v>1.4024015417939977</v>
      </c>
      <c r="W577" s="60">
        <v>18</v>
      </c>
      <c r="X577" s="60" t="s">
        <v>66</v>
      </c>
      <c r="Y577" s="60">
        <f t="shared" si="26"/>
        <v>0</v>
      </c>
      <c r="Z577" s="60">
        <v>4.62</v>
      </c>
      <c r="AA577" s="60">
        <v>139.30000000000001</v>
      </c>
      <c r="AB577" s="60"/>
    </row>
    <row r="578" spans="1:28" x14ac:dyDescent="0.3">
      <c r="A578" s="1" t="e">
        <v>#REF!</v>
      </c>
      <c r="B578" s="63">
        <v>281</v>
      </c>
      <c r="C578" s="63">
        <v>493754.887468</v>
      </c>
      <c r="D578" s="63">
        <v>5180909.4718399802</v>
      </c>
      <c r="E578" s="63">
        <v>3</v>
      </c>
      <c r="F578" s="63" t="s">
        <v>15</v>
      </c>
      <c r="G578" s="63" t="s">
        <v>2309</v>
      </c>
      <c r="H578" s="60">
        <v>18</v>
      </c>
      <c r="I578" s="60">
        <v>12</v>
      </c>
      <c r="J578" s="60" t="s">
        <v>66</v>
      </c>
      <c r="K578" s="60" t="s">
        <v>43</v>
      </c>
      <c r="L578" s="60">
        <v>21</v>
      </c>
      <c r="M578" s="60">
        <v>55</v>
      </c>
      <c r="N578" s="60">
        <v>34</v>
      </c>
      <c r="O578" s="60">
        <v>34</v>
      </c>
      <c r="P578" s="60">
        <v>271</v>
      </c>
      <c r="Q578" s="60">
        <v>279.89000000000004</v>
      </c>
      <c r="R578" s="60">
        <v>247.42000000000002</v>
      </c>
      <c r="S578" s="62">
        <v>13.123433837199913</v>
      </c>
      <c r="T578" s="60">
        <v>1.35</v>
      </c>
      <c r="U578" s="61">
        <f t="shared" ref="U578:U641" si="27">PI()*T578^2*O578</f>
        <v>194.66878877969157</v>
      </c>
      <c r="V578" s="62">
        <f t="shared" ref="V578:V641" si="28">R578/U578</f>
        <v>1.2709792954021379</v>
      </c>
      <c r="W578" s="60">
        <v>18</v>
      </c>
      <c r="X578" s="60" t="s">
        <v>66</v>
      </c>
      <c r="Y578" s="60">
        <f t="shared" ref="Y578:Y641" si="29">W578-H578</f>
        <v>0</v>
      </c>
      <c r="Z578" s="60">
        <v>6.29</v>
      </c>
      <c r="AA578" s="60">
        <v>43.3</v>
      </c>
      <c r="AB578" s="60"/>
    </row>
    <row r="579" spans="1:28" s="66" customFormat="1" ht="21" customHeight="1" x14ac:dyDescent="0.3">
      <c r="A579" s="1" t="e">
        <v>#REF!</v>
      </c>
      <c r="B579" s="63">
        <v>281</v>
      </c>
      <c r="C579" s="63">
        <v>493754.887468</v>
      </c>
      <c r="D579" s="63">
        <v>5180909.4718399802</v>
      </c>
      <c r="E579" s="63">
        <v>3</v>
      </c>
      <c r="F579" s="63" t="s">
        <v>15</v>
      </c>
      <c r="G579" s="63" t="s">
        <v>2310</v>
      </c>
      <c r="H579" s="60">
        <v>18</v>
      </c>
      <c r="I579" s="60">
        <v>12</v>
      </c>
      <c r="J579" s="60" t="s">
        <v>66</v>
      </c>
      <c r="K579" s="60" t="s">
        <v>18</v>
      </c>
      <c r="L579" s="60">
        <v>55</v>
      </c>
      <c r="M579" s="60">
        <v>76</v>
      </c>
      <c r="N579" s="60">
        <v>21</v>
      </c>
      <c r="O579" s="60">
        <v>12</v>
      </c>
      <c r="P579" s="60">
        <v>272</v>
      </c>
      <c r="Q579" s="60">
        <v>117.95</v>
      </c>
      <c r="R579" s="60">
        <v>93.71</v>
      </c>
      <c r="S579" s="62">
        <v>25.867036602283655</v>
      </c>
      <c r="T579" s="60">
        <v>1.35</v>
      </c>
      <c r="U579" s="61">
        <f t="shared" si="27"/>
        <v>68.70663133400879</v>
      </c>
      <c r="V579" s="62">
        <f t="shared" si="28"/>
        <v>1.3639149261217658</v>
      </c>
      <c r="W579" s="60">
        <v>18</v>
      </c>
      <c r="X579" s="60" t="s">
        <v>66</v>
      </c>
      <c r="Y579" s="60">
        <f t="shared" si="29"/>
        <v>0</v>
      </c>
      <c r="Z579" s="60"/>
      <c r="AA579" s="60"/>
      <c r="AB579" s="60"/>
    </row>
    <row r="580" spans="1:28" s="66" customFormat="1" ht="21" customHeight="1" x14ac:dyDescent="0.3">
      <c r="A580" s="1" t="e">
        <v>#REF!</v>
      </c>
      <c r="B580" s="63">
        <v>281</v>
      </c>
      <c r="C580" s="63">
        <v>493754.887468</v>
      </c>
      <c r="D580" s="63">
        <v>5180909.4718399802</v>
      </c>
      <c r="E580" s="63">
        <v>3</v>
      </c>
      <c r="F580" s="63" t="s">
        <v>15</v>
      </c>
      <c r="G580" s="63" t="s">
        <v>2311</v>
      </c>
      <c r="H580" s="60">
        <v>18</v>
      </c>
      <c r="I580" s="60">
        <v>12</v>
      </c>
      <c r="J580" s="60" t="s">
        <v>66</v>
      </c>
      <c r="K580" s="60" t="s">
        <v>90</v>
      </c>
      <c r="L580" s="60">
        <v>76</v>
      </c>
      <c r="M580" s="60">
        <v>110</v>
      </c>
      <c r="N580" s="60">
        <v>34</v>
      </c>
      <c r="O580" s="60">
        <v>34</v>
      </c>
      <c r="P580" s="60">
        <v>273</v>
      </c>
      <c r="Q580" s="60">
        <v>334.33</v>
      </c>
      <c r="R580" s="60">
        <v>260.95999999999998</v>
      </c>
      <c r="S580" s="62">
        <v>28.115419987737589</v>
      </c>
      <c r="T580" s="60">
        <v>1.35</v>
      </c>
      <c r="U580" s="61">
        <f t="shared" si="27"/>
        <v>194.66878877969157</v>
      </c>
      <c r="V580" s="62">
        <f t="shared" si="28"/>
        <v>1.3405333316956669</v>
      </c>
      <c r="W580" s="60">
        <v>18</v>
      </c>
      <c r="X580" s="60" t="s">
        <v>66</v>
      </c>
      <c r="Y580" s="60">
        <f t="shared" si="29"/>
        <v>0</v>
      </c>
      <c r="Z580" s="60">
        <v>7.8</v>
      </c>
      <c r="AA580" s="60">
        <v>-38.6</v>
      </c>
      <c r="AB580" s="60"/>
    </row>
    <row r="581" spans="1:28" x14ac:dyDescent="0.3">
      <c r="A581" s="1" t="e">
        <v>#REF!</v>
      </c>
      <c r="B581" s="63">
        <v>281</v>
      </c>
      <c r="C581" s="63">
        <v>493754.887468</v>
      </c>
      <c r="D581" s="63">
        <v>5180909.4718399802</v>
      </c>
      <c r="E581" s="63">
        <v>3</v>
      </c>
      <c r="F581" s="63" t="s">
        <v>15</v>
      </c>
      <c r="G581" s="63" t="s">
        <v>2312</v>
      </c>
      <c r="H581" s="60">
        <v>18</v>
      </c>
      <c r="I581" s="60">
        <v>12</v>
      </c>
      <c r="J581" s="60" t="s">
        <v>66</v>
      </c>
      <c r="K581" s="60" t="s">
        <v>91</v>
      </c>
      <c r="L581" s="60">
        <v>110</v>
      </c>
      <c r="M581" s="60">
        <v>153</v>
      </c>
      <c r="N581" s="60">
        <v>43</v>
      </c>
      <c r="O581" s="60">
        <v>30</v>
      </c>
      <c r="P581" s="60">
        <v>274</v>
      </c>
      <c r="Q581" s="60">
        <v>301.57</v>
      </c>
      <c r="R581" s="60">
        <v>242.74</v>
      </c>
      <c r="S581" s="62">
        <v>24.235807860262</v>
      </c>
      <c r="T581" s="60">
        <v>1.35</v>
      </c>
      <c r="U581" s="61">
        <f t="shared" si="27"/>
        <v>171.76657833502196</v>
      </c>
      <c r="V581" s="62">
        <f t="shared" si="28"/>
        <v>1.4131969231322057</v>
      </c>
      <c r="W581" s="60">
        <v>18</v>
      </c>
      <c r="X581" s="60" t="s">
        <v>66</v>
      </c>
      <c r="Y581" s="60">
        <f t="shared" si="29"/>
        <v>0</v>
      </c>
      <c r="Z581" s="60">
        <v>7.63</v>
      </c>
      <c r="AA581" s="60">
        <v>-29.7</v>
      </c>
      <c r="AB581" s="60"/>
    </row>
    <row r="582" spans="1:28" x14ac:dyDescent="0.3">
      <c r="A582" s="1" t="e">
        <v>#REF!</v>
      </c>
      <c r="B582" s="63">
        <v>306</v>
      </c>
      <c r="C582" s="63">
        <v>493757.84306599799</v>
      </c>
      <c r="D582" s="63">
        <v>5180942.0481599905</v>
      </c>
      <c r="E582" s="63">
        <v>2</v>
      </c>
      <c r="F582" s="63" t="s">
        <v>15</v>
      </c>
      <c r="G582" s="63" t="s">
        <v>2313</v>
      </c>
      <c r="H582" s="60">
        <v>18</v>
      </c>
      <c r="I582" s="60">
        <v>13</v>
      </c>
      <c r="J582" s="60" t="s">
        <v>67</v>
      </c>
      <c r="K582" s="60" t="s">
        <v>16</v>
      </c>
      <c r="L582" s="60">
        <v>0</v>
      </c>
      <c r="M582" s="60">
        <v>18</v>
      </c>
      <c r="N582" s="60">
        <v>18</v>
      </c>
      <c r="O582" s="60">
        <v>18</v>
      </c>
      <c r="P582" s="60">
        <v>286</v>
      </c>
      <c r="Q582" s="60">
        <v>149.04000000000002</v>
      </c>
      <c r="R582" s="60">
        <v>127.64</v>
      </c>
      <c r="S582" s="62">
        <v>16.765904105296162</v>
      </c>
      <c r="T582" s="60">
        <v>1.35</v>
      </c>
      <c r="U582" s="61">
        <f t="shared" si="27"/>
        <v>103.05994700101319</v>
      </c>
      <c r="V582" s="62">
        <f t="shared" si="28"/>
        <v>1.2385024804907494</v>
      </c>
      <c r="W582" s="60">
        <v>18</v>
      </c>
      <c r="X582" s="60" t="s">
        <v>67</v>
      </c>
      <c r="Y582" s="60">
        <f t="shared" si="29"/>
        <v>0</v>
      </c>
      <c r="Z582" s="60">
        <v>4.87</v>
      </c>
      <c r="AA582" s="60">
        <v>125.4</v>
      </c>
      <c r="AB582" s="60"/>
    </row>
    <row r="583" spans="1:28" x14ac:dyDescent="0.3">
      <c r="A583" s="1" t="e">
        <v>#REF!</v>
      </c>
      <c r="B583" s="63">
        <v>306</v>
      </c>
      <c r="C583" s="63">
        <v>493757.84306599799</v>
      </c>
      <c r="D583" s="63">
        <v>5180942.0481599905</v>
      </c>
      <c r="E583" s="63">
        <v>2</v>
      </c>
      <c r="F583" s="63" t="s">
        <v>15</v>
      </c>
      <c r="G583" s="63" t="s">
        <v>2314</v>
      </c>
      <c r="H583" s="60">
        <v>18</v>
      </c>
      <c r="I583" s="60">
        <v>13</v>
      </c>
      <c r="J583" s="60" t="s">
        <v>67</v>
      </c>
      <c r="K583" s="60" t="s">
        <v>30</v>
      </c>
      <c r="L583" s="60">
        <v>18</v>
      </c>
      <c r="M583" s="60">
        <v>49</v>
      </c>
      <c r="N583" s="60">
        <v>31</v>
      </c>
      <c r="O583" s="60">
        <v>31</v>
      </c>
      <c r="P583" s="60">
        <v>287</v>
      </c>
      <c r="Q583" s="60">
        <v>302.27</v>
      </c>
      <c r="R583" s="60">
        <v>255.86</v>
      </c>
      <c r="S583" s="62">
        <v>18.138825920425219</v>
      </c>
      <c r="T583" s="60">
        <v>1.35</v>
      </c>
      <c r="U583" s="61">
        <f t="shared" si="27"/>
        <v>177.49213094618938</v>
      </c>
      <c r="V583" s="62">
        <f t="shared" si="28"/>
        <v>1.4415286955880291</v>
      </c>
      <c r="W583" s="60">
        <v>18</v>
      </c>
      <c r="X583" s="60" t="s">
        <v>67</v>
      </c>
      <c r="Y583" s="60">
        <f t="shared" si="29"/>
        <v>0</v>
      </c>
      <c r="Z583" s="60">
        <v>6</v>
      </c>
      <c r="AA583" s="60">
        <v>59.7</v>
      </c>
      <c r="AB583" s="60"/>
    </row>
    <row r="584" spans="1:28" x14ac:dyDescent="0.3">
      <c r="A584" s="1" t="e">
        <v>#REF!</v>
      </c>
      <c r="B584" s="63">
        <v>306</v>
      </c>
      <c r="C584" s="63">
        <v>493757.84306599799</v>
      </c>
      <c r="D584" s="63">
        <v>5180942.0481599905</v>
      </c>
      <c r="E584" s="63">
        <v>2</v>
      </c>
      <c r="F584" s="63" t="s">
        <v>15</v>
      </c>
      <c r="G584" s="63" t="s">
        <v>2315</v>
      </c>
      <c r="H584" s="60">
        <v>18</v>
      </c>
      <c r="I584" s="60">
        <v>13</v>
      </c>
      <c r="J584" s="60" t="s">
        <v>67</v>
      </c>
      <c r="K584" s="60" t="s">
        <v>36</v>
      </c>
      <c r="L584" s="60">
        <v>49</v>
      </c>
      <c r="M584" s="60">
        <v>78</v>
      </c>
      <c r="N584" s="60">
        <v>29</v>
      </c>
      <c r="O584" s="60">
        <v>29</v>
      </c>
      <c r="P584" s="60">
        <v>288</v>
      </c>
      <c r="Q584" s="60">
        <v>314.19</v>
      </c>
      <c r="R584" s="60">
        <v>261.35000000000002</v>
      </c>
      <c r="S584" s="62">
        <v>20.218098335565323</v>
      </c>
      <c r="T584" s="60">
        <v>1.35</v>
      </c>
      <c r="U584" s="61">
        <f t="shared" si="27"/>
        <v>166.04102572385457</v>
      </c>
      <c r="V584" s="62">
        <f t="shared" si="28"/>
        <v>1.5740085852917778</v>
      </c>
      <c r="W584" s="60">
        <v>18</v>
      </c>
      <c r="X584" s="60" t="s">
        <v>67</v>
      </c>
      <c r="Y584" s="60">
        <f t="shared" si="29"/>
        <v>0</v>
      </c>
      <c r="Z584" s="60">
        <v>6.47</v>
      </c>
      <c r="AA584" s="60">
        <v>32.6</v>
      </c>
      <c r="AB584" s="60"/>
    </row>
    <row r="585" spans="1:28" x14ac:dyDescent="0.3">
      <c r="B585" s="63"/>
      <c r="E585" s="63">
        <v>2</v>
      </c>
      <c r="F585" s="63" t="s">
        <v>15</v>
      </c>
      <c r="G585" s="63" t="s">
        <v>2316</v>
      </c>
      <c r="H585" s="60">
        <v>18</v>
      </c>
      <c r="I585" s="60">
        <v>13</v>
      </c>
      <c r="J585" s="60" t="s">
        <v>67</v>
      </c>
      <c r="K585" s="60" t="s">
        <v>37</v>
      </c>
      <c r="L585" s="60">
        <v>78</v>
      </c>
      <c r="M585" s="60">
        <v>120</v>
      </c>
      <c r="N585" s="60">
        <v>42</v>
      </c>
      <c r="O585" s="60">
        <v>42</v>
      </c>
      <c r="P585" s="74">
        <v>289290</v>
      </c>
      <c r="Q585" s="60">
        <v>454.97</v>
      </c>
      <c r="R585" s="60">
        <v>374.91</v>
      </c>
      <c r="S585" s="62">
        <v>21.354458403350137</v>
      </c>
      <c r="T585" s="60">
        <v>1.35</v>
      </c>
      <c r="U585" s="61">
        <f t="shared" si="27"/>
        <v>240.47320966903075</v>
      </c>
      <c r="V585" s="62">
        <f t="shared" si="28"/>
        <v>1.5590510082848645</v>
      </c>
      <c r="W585" s="60">
        <v>18</v>
      </c>
      <c r="X585" s="60" t="s">
        <v>67</v>
      </c>
      <c r="Y585" s="60">
        <f t="shared" si="29"/>
        <v>0</v>
      </c>
      <c r="Z585" s="60">
        <v>6.74</v>
      </c>
      <c r="AA585" s="60">
        <v>17.3</v>
      </c>
      <c r="AB585" s="60"/>
    </row>
    <row r="586" spans="1:28" x14ac:dyDescent="0.3">
      <c r="A586" s="1" t="e">
        <v>#REF!</v>
      </c>
      <c r="B586" s="63">
        <v>306</v>
      </c>
      <c r="C586" s="63">
        <v>493757.84306599799</v>
      </c>
      <c r="D586" s="63">
        <v>5180942.0481599905</v>
      </c>
      <c r="E586" s="63">
        <v>2</v>
      </c>
      <c r="F586" s="63" t="s">
        <v>15</v>
      </c>
      <c r="G586" s="63" t="s">
        <v>2317</v>
      </c>
      <c r="H586" s="60">
        <v>18</v>
      </c>
      <c r="I586" s="60">
        <v>13</v>
      </c>
      <c r="J586" s="60" t="s">
        <v>67</v>
      </c>
      <c r="K586" s="60" t="s">
        <v>38</v>
      </c>
      <c r="L586" s="60">
        <v>120</v>
      </c>
      <c r="M586" s="60">
        <v>153</v>
      </c>
      <c r="N586" s="60">
        <v>33</v>
      </c>
      <c r="O586" s="60">
        <v>20</v>
      </c>
      <c r="P586" s="60">
        <v>291</v>
      </c>
      <c r="Q586" s="60">
        <v>219.69</v>
      </c>
      <c r="R586" s="60">
        <v>180.96999999999997</v>
      </c>
      <c r="S586" s="62">
        <v>21.395811460463079</v>
      </c>
      <c r="T586" s="60">
        <v>1.35</v>
      </c>
      <c r="U586" s="61">
        <f t="shared" si="27"/>
        <v>114.51105222334797</v>
      </c>
      <c r="V586" s="62">
        <f t="shared" si="28"/>
        <v>1.5803714705810858</v>
      </c>
      <c r="W586" s="60">
        <v>18</v>
      </c>
      <c r="X586" s="60" t="s">
        <v>67</v>
      </c>
      <c r="Y586" s="60">
        <f t="shared" si="29"/>
        <v>0</v>
      </c>
      <c r="Z586" s="60">
        <v>6.92</v>
      </c>
      <c r="AA586" s="60">
        <v>6.6</v>
      </c>
      <c r="AB586" s="60"/>
    </row>
    <row r="587" spans="1:28" x14ac:dyDescent="0.3">
      <c r="A587" s="1" t="e">
        <v>#REF!</v>
      </c>
      <c r="B587" s="63">
        <v>355</v>
      </c>
      <c r="C587" s="63">
        <v>493764.244851998</v>
      </c>
      <c r="D587" s="63">
        <v>5181005.6034199903</v>
      </c>
      <c r="E587" s="63">
        <v>1</v>
      </c>
      <c r="F587" s="63" t="s">
        <v>15</v>
      </c>
      <c r="G587" s="63" t="s">
        <v>2318</v>
      </c>
      <c r="H587" s="60">
        <v>18</v>
      </c>
      <c r="I587" s="60">
        <v>15</v>
      </c>
      <c r="J587" s="60" t="s">
        <v>74</v>
      </c>
      <c r="K587" s="60" t="s">
        <v>16</v>
      </c>
      <c r="L587" s="60">
        <v>0</v>
      </c>
      <c r="M587" s="60">
        <v>14</v>
      </c>
      <c r="N587" s="60">
        <v>14</v>
      </c>
      <c r="O587" s="60">
        <v>14</v>
      </c>
      <c r="P587" s="60">
        <v>329</v>
      </c>
      <c r="Q587" s="60">
        <v>121.76</v>
      </c>
      <c r="R587" s="60">
        <v>98.690000000000012</v>
      </c>
      <c r="S587" s="62">
        <v>23.376228594589108</v>
      </c>
      <c r="T587" s="60">
        <v>1.35</v>
      </c>
      <c r="U587" s="61">
        <f t="shared" si="27"/>
        <v>80.157736556343579</v>
      </c>
      <c r="V587" s="62">
        <f t="shared" si="28"/>
        <v>1.2311974394465335</v>
      </c>
      <c r="W587" s="60">
        <v>18</v>
      </c>
      <c r="X587" s="60" t="s">
        <v>74</v>
      </c>
      <c r="Y587" s="60">
        <f t="shared" si="29"/>
        <v>0</v>
      </c>
      <c r="Z587" s="60">
        <v>4.41</v>
      </c>
      <c r="AA587" s="60">
        <v>152.19999999999999</v>
      </c>
      <c r="AB587" s="60"/>
    </row>
    <row r="588" spans="1:28" x14ac:dyDescent="0.3">
      <c r="A588" s="1" t="e">
        <v>#REF!</v>
      </c>
      <c r="B588" s="63">
        <v>355</v>
      </c>
      <c r="C588" s="63">
        <v>493764.244851998</v>
      </c>
      <c r="D588" s="63">
        <v>5181005.6034199903</v>
      </c>
      <c r="E588" s="63">
        <v>1</v>
      </c>
      <c r="F588" s="63" t="s">
        <v>15</v>
      </c>
      <c r="G588" s="63" t="s">
        <v>2319</v>
      </c>
      <c r="H588" s="60">
        <v>18</v>
      </c>
      <c r="I588" s="60">
        <v>15</v>
      </c>
      <c r="J588" s="60" t="s">
        <v>74</v>
      </c>
      <c r="K588" s="60" t="s">
        <v>24</v>
      </c>
      <c r="L588" s="60">
        <v>14</v>
      </c>
      <c r="M588" s="60">
        <v>37</v>
      </c>
      <c r="N588" s="60">
        <v>23</v>
      </c>
      <c r="O588" s="60">
        <v>23</v>
      </c>
      <c r="P588" s="60">
        <v>330</v>
      </c>
      <c r="Q588" s="60">
        <v>203.29000000000002</v>
      </c>
      <c r="R588" s="60">
        <v>167.31</v>
      </c>
      <c r="S588" s="62">
        <v>21.504990735759975</v>
      </c>
      <c r="T588" s="60">
        <v>1.35</v>
      </c>
      <c r="U588" s="61">
        <f t="shared" si="27"/>
        <v>131.68771005685016</v>
      </c>
      <c r="V588" s="62">
        <f t="shared" si="28"/>
        <v>1.2705058044351407</v>
      </c>
      <c r="W588" s="60">
        <v>18</v>
      </c>
      <c r="X588" s="60" t="s">
        <v>74</v>
      </c>
      <c r="Y588" s="60">
        <f t="shared" si="29"/>
        <v>0</v>
      </c>
      <c r="Z588" s="60">
        <v>5.52</v>
      </c>
      <c r="AA588" s="60">
        <v>88.5</v>
      </c>
      <c r="AB588" s="60"/>
    </row>
    <row r="589" spans="1:28" x14ac:dyDescent="0.3">
      <c r="A589" s="1" t="e">
        <v>#REF!</v>
      </c>
      <c r="B589" s="63">
        <v>355</v>
      </c>
      <c r="C589" s="63">
        <v>493764.244851998</v>
      </c>
      <c r="D589" s="63">
        <v>5181005.6034199903</v>
      </c>
      <c r="E589" s="63">
        <v>1</v>
      </c>
      <c r="F589" s="63" t="s">
        <v>15</v>
      </c>
      <c r="G589" s="63" t="s">
        <v>2320</v>
      </c>
      <c r="H589" s="60">
        <v>18</v>
      </c>
      <c r="I589" s="60">
        <v>15</v>
      </c>
      <c r="J589" s="60" t="s">
        <v>74</v>
      </c>
      <c r="K589" s="60" t="s">
        <v>25</v>
      </c>
      <c r="L589" s="60">
        <v>37</v>
      </c>
      <c r="M589" s="60">
        <v>62</v>
      </c>
      <c r="N589" s="60">
        <v>25</v>
      </c>
      <c r="O589" s="60">
        <v>25</v>
      </c>
      <c r="P589" s="60">
        <v>331</v>
      </c>
      <c r="Q589" s="60">
        <v>225.89999999999998</v>
      </c>
      <c r="R589" s="60">
        <v>182.88</v>
      </c>
      <c r="S589" s="62">
        <v>23.523622047244086</v>
      </c>
      <c r="T589" s="60">
        <v>1.35</v>
      </c>
      <c r="U589" s="61">
        <f t="shared" si="27"/>
        <v>143.13881527918497</v>
      </c>
      <c r="V589" s="62">
        <f t="shared" si="28"/>
        <v>1.2776408666181978</v>
      </c>
      <c r="W589" s="60">
        <v>18</v>
      </c>
      <c r="X589" s="60" t="s">
        <v>74</v>
      </c>
      <c r="Y589" s="60">
        <f t="shared" si="29"/>
        <v>0</v>
      </c>
      <c r="Z589" s="60">
        <v>6.09</v>
      </c>
      <c r="AA589" s="60">
        <v>55</v>
      </c>
      <c r="AB589" s="60"/>
    </row>
    <row r="590" spans="1:28" x14ac:dyDescent="0.3">
      <c r="B590" s="63"/>
      <c r="E590" s="63">
        <v>1</v>
      </c>
      <c r="F590" s="63" t="s">
        <v>15</v>
      </c>
      <c r="G590" s="63" t="s">
        <v>2321</v>
      </c>
      <c r="H590" s="60">
        <v>18</v>
      </c>
      <c r="I590" s="60">
        <v>15</v>
      </c>
      <c r="J590" s="60" t="s">
        <v>74</v>
      </c>
      <c r="K590" s="60" t="s">
        <v>18</v>
      </c>
      <c r="L590" s="60">
        <v>62</v>
      </c>
      <c r="M590" s="60">
        <v>107</v>
      </c>
      <c r="N590" s="60">
        <v>45</v>
      </c>
      <c r="O590" s="60">
        <v>30</v>
      </c>
      <c r="P590" s="74">
        <v>332333</v>
      </c>
      <c r="Q590" s="60">
        <v>313.71000000000004</v>
      </c>
      <c r="R590" s="60">
        <v>254.39</v>
      </c>
      <c r="S590" s="62">
        <v>23.31852667164592</v>
      </c>
      <c r="T590" s="60">
        <v>1.35</v>
      </c>
      <c r="U590" s="61">
        <f t="shared" si="27"/>
        <v>171.76657833502196</v>
      </c>
      <c r="V590" s="62">
        <f t="shared" si="28"/>
        <v>1.4810215262239506</v>
      </c>
      <c r="W590" s="60">
        <v>18</v>
      </c>
      <c r="X590" s="60" t="s">
        <v>74</v>
      </c>
      <c r="Y590" s="60">
        <f t="shared" si="29"/>
        <v>0</v>
      </c>
      <c r="Z590" s="60">
        <v>6.3</v>
      </c>
      <c r="AA590" s="60">
        <v>43.4</v>
      </c>
      <c r="AB590" s="60"/>
    </row>
    <row r="591" spans="1:28" x14ac:dyDescent="0.3">
      <c r="B591" s="63"/>
      <c r="E591" s="63">
        <v>1</v>
      </c>
      <c r="F591" s="63" t="s">
        <v>15</v>
      </c>
      <c r="G591" s="63" t="s">
        <v>2322</v>
      </c>
      <c r="H591" s="60">
        <v>18</v>
      </c>
      <c r="I591" s="60">
        <v>15</v>
      </c>
      <c r="J591" s="60" t="s">
        <v>74</v>
      </c>
      <c r="K591" s="60" t="s">
        <v>38</v>
      </c>
      <c r="L591" s="60">
        <v>107</v>
      </c>
      <c r="M591" s="60">
        <v>153</v>
      </c>
      <c r="N591" s="60">
        <v>46</v>
      </c>
      <c r="O591" s="60">
        <v>33</v>
      </c>
      <c r="P591" s="74">
        <v>334335</v>
      </c>
      <c r="Q591" s="60">
        <v>387.79999999999995</v>
      </c>
      <c r="R591" s="60">
        <v>316.06</v>
      </c>
      <c r="S591" s="62">
        <v>22.698221856609489</v>
      </c>
      <c r="T591" s="60">
        <v>1.35</v>
      </c>
      <c r="U591" s="61">
        <f t="shared" si="27"/>
        <v>188.94323616852415</v>
      </c>
      <c r="V591" s="62">
        <f t="shared" si="28"/>
        <v>1.6727775304859105</v>
      </c>
      <c r="W591" s="60">
        <v>18</v>
      </c>
      <c r="X591" s="60" t="s">
        <v>74</v>
      </c>
      <c r="Y591" s="60">
        <f t="shared" si="29"/>
        <v>0</v>
      </c>
      <c r="Z591" s="60">
        <v>6.66</v>
      </c>
      <c r="AA591" s="60">
        <v>22.3</v>
      </c>
      <c r="AB591" s="60"/>
    </row>
    <row r="592" spans="1:28" x14ac:dyDescent="0.3">
      <c r="A592" s="1" t="e">
        <v>#REF!</v>
      </c>
      <c r="B592" s="63">
        <v>377</v>
      </c>
      <c r="C592" s="63">
        <v>493767.37831900001</v>
      </c>
      <c r="D592" s="63">
        <v>5181033.5277100001</v>
      </c>
      <c r="E592" s="63">
        <v>1</v>
      </c>
      <c r="F592" s="63" t="s">
        <v>15</v>
      </c>
      <c r="G592" s="63" t="s">
        <v>2323</v>
      </c>
      <c r="H592" s="60">
        <v>18</v>
      </c>
      <c r="I592" s="60">
        <v>16</v>
      </c>
      <c r="J592" s="60" t="s">
        <v>75</v>
      </c>
      <c r="K592" s="60" t="s">
        <v>16</v>
      </c>
      <c r="L592" s="60">
        <v>0</v>
      </c>
      <c r="M592" s="60">
        <v>21</v>
      </c>
      <c r="N592" s="60">
        <v>21</v>
      </c>
      <c r="O592" s="60">
        <v>21</v>
      </c>
      <c r="P592" s="60">
        <v>348</v>
      </c>
      <c r="Q592" s="60">
        <v>186.33999999999997</v>
      </c>
      <c r="R592" s="60">
        <v>153.36000000000001</v>
      </c>
      <c r="S592" s="62">
        <v>21.504955659885212</v>
      </c>
      <c r="T592" s="60">
        <v>1.35</v>
      </c>
      <c r="U592" s="61">
        <f t="shared" si="27"/>
        <v>120.23660483451538</v>
      </c>
      <c r="V592" s="62">
        <f t="shared" si="28"/>
        <v>1.2754851171244663</v>
      </c>
      <c r="W592" s="60">
        <v>18</v>
      </c>
      <c r="X592" s="60" t="s">
        <v>75</v>
      </c>
      <c r="Y592" s="60">
        <f t="shared" si="29"/>
        <v>0</v>
      </c>
      <c r="Z592" s="60">
        <v>4.51</v>
      </c>
      <c r="AA592" s="60">
        <v>145.6</v>
      </c>
      <c r="AB592" s="60"/>
    </row>
    <row r="593" spans="1:28" x14ac:dyDescent="0.3">
      <c r="A593" s="1" t="e">
        <v>#REF!</v>
      </c>
      <c r="B593" s="63">
        <v>377</v>
      </c>
      <c r="C593" s="63">
        <v>493767.37831900001</v>
      </c>
      <c r="D593" s="63">
        <v>5181033.5277100001</v>
      </c>
      <c r="E593" s="63">
        <v>1</v>
      </c>
      <c r="F593" s="63" t="s">
        <v>15</v>
      </c>
      <c r="G593" s="63" t="s">
        <v>2324</v>
      </c>
      <c r="H593" s="60">
        <v>18</v>
      </c>
      <c r="I593" s="60">
        <v>16</v>
      </c>
      <c r="J593" s="60" t="s">
        <v>75</v>
      </c>
      <c r="K593" s="60" t="s">
        <v>30</v>
      </c>
      <c r="L593" s="60">
        <v>21</v>
      </c>
      <c r="M593" s="60">
        <v>41</v>
      </c>
      <c r="N593" s="60">
        <v>20</v>
      </c>
      <c r="O593" s="60">
        <v>20</v>
      </c>
      <c r="P593" s="60">
        <v>349</v>
      </c>
      <c r="Q593" s="60">
        <v>163.04000000000002</v>
      </c>
      <c r="R593" s="60">
        <v>131.79000000000002</v>
      </c>
      <c r="S593" s="62">
        <v>23.711966006525529</v>
      </c>
      <c r="T593" s="60">
        <v>1.35</v>
      </c>
      <c r="U593" s="61">
        <f t="shared" si="27"/>
        <v>114.51105222334797</v>
      </c>
      <c r="V593" s="62">
        <f t="shared" si="28"/>
        <v>1.1508932757246029</v>
      </c>
      <c r="W593" s="60">
        <v>18</v>
      </c>
      <c r="X593" s="60" t="s">
        <v>75</v>
      </c>
      <c r="Y593" s="60">
        <f t="shared" si="29"/>
        <v>0</v>
      </c>
      <c r="Z593" s="60">
        <v>5.72</v>
      </c>
      <c r="AA593" s="60">
        <v>75.7</v>
      </c>
      <c r="AB593" s="60"/>
    </row>
    <row r="594" spans="1:28" x14ac:dyDescent="0.3">
      <c r="A594" s="1" t="e">
        <v>#REF!</v>
      </c>
      <c r="B594" s="63">
        <v>377</v>
      </c>
      <c r="C594" s="63">
        <v>493767.37831900001</v>
      </c>
      <c r="D594" s="63">
        <v>5181033.5277100001</v>
      </c>
      <c r="E594" s="63">
        <v>1</v>
      </c>
      <c r="F594" s="63" t="s">
        <v>15</v>
      </c>
      <c r="G594" s="63" t="s">
        <v>2325</v>
      </c>
      <c r="H594" s="60">
        <v>18</v>
      </c>
      <c r="I594" s="60">
        <v>16</v>
      </c>
      <c r="J594" s="60" t="s">
        <v>75</v>
      </c>
      <c r="K594" s="60" t="s">
        <v>26</v>
      </c>
      <c r="L594" s="60">
        <v>41</v>
      </c>
      <c r="M594" s="60">
        <v>76</v>
      </c>
      <c r="N594" s="60">
        <v>35</v>
      </c>
      <c r="O594" s="60">
        <v>26</v>
      </c>
      <c r="P594" s="60">
        <v>350</v>
      </c>
      <c r="Q594" s="60">
        <v>239.99999999999997</v>
      </c>
      <c r="R594" s="60">
        <v>195.92999999999998</v>
      </c>
      <c r="S594" s="62">
        <v>22.49272699433471</v>
      </c>
      <c r="T594" s="60">
        <v>1.35</v>
      </c>
      <c r="U594" s="61">
        <f t="shared" si="27"/>
        <v>148.86436789035238</v>
      </c>
      <c r="V594" s="62">
        <f t="shared" si="28"/>
        <v>1.3161645246383895</v>
      </c>
      <c r="W594" s="60">
        <v>18</v>
      </c>
      <c r="X594" s="60" t="s">
        <v>75</v>
      </c>
      <c r="Y594" s="60">
        <f t="shared" si="29"/>
        <v>0</v>
      </c>
      <c r="Z594" s="60">
        <v>6.19</v>
      </c>
      <c r="AA594" s="60">
        <v>48.6</v>
      </c>
      <c r="AB594" s="60"/>
    </row>
    <row r="595" spans="1:28" x14ac:dyDescent="0.3">
      <c r="A595" s="1" t="e">
        <v>#REF!</v>
      </c>
      <c r="B595" s="63">
        <v>377</v>
      </c>
      <c r="C595" s="63">
        <v>493767.37831900001</v>
      </c>
      <c r="D595" s="63">
        <v>5181033.5277100001</v>
      </c>
      <c r="E595" s="63">
        <v>1</v>
      </c>
      <c r="F595" s="63" t="s">
        <v>15</v>
      </c>
      <c r="G595" s="63" t="s">
        <v>2326</v>
      </c>
      <c r="H595" s="60">
        <v>18</v>
      </c>
      <c r="I595" s="60">
        <v>16</v>
      </c>
      <c r="J595" s="60" t="s">
        <v>75</v>
      </c>
      <c r="K595" s="60" t="s">
        <v>36</v>
      </c>
      <c r="L595" s="60">
        <v>76</v>
      </c>
      <c r="M595" s="60">
        <v>107</v>
      </c>
      <c r="N595" s="60">
        <v>31</v>
      </c>
      <c r="O595" s="60">
        <v>31</v>
      </c>
      <c r="P595" s="60">
        <v>351</v>
      </c>
      <c r="Q595" s="60">
        <v>339.64</v>
      </c>
      <c r="R595" s="60">
        <v>275.16999999999996</v>
      </c>
      <c r="S595" s="62">
        <v>23.429152887306042</v>
      </c>
      <c r="T595" s="60">
        <v>1.35</v>
      </c>
      <c r="U595" s="61">
        <f t="shared" si="27"/>
        <v>177.49213094618938</v>
      </c>
      <c r="V595" s="62">
        <f t="shared" si="28"/>
        <v>1.5503222510941839</v>
      </c>
      <c r="W595" s="60">
        <v>18</v>
      </c>
      <c r="X595" s="60" t="s">
        <v>75</v>
      </c>
      <c r="Y595" s="60">
        <f t="shared" si="29"/>
        <v>0</v>
      </c>
      <c r="Z595" s="60">
        <v>6.48</v>
      </c>
      <c r="AA595" s="60">
        <v>31.5</v>
      </c>
      <c r="AB595" s="60"/>
    </row>
    <row r="596" spans="1:28" x14ac:dyDescent="0.3">
      <c r="A596" s="1" t="e">
        <v>#REF!</v>
      </c>
      <c r="B596" s="63">
        <v>377</v>
      </c>
      <c r="C596" s="63">
        <v>493767.37831900001</v>
      </c>
      <c r="D596" s="63">
        <v>5181033.5277100001</v>
      </c>
      <c r="E596" s="63">
        <v>1</v>
      </c>
      <c r="F596" s="63" t="s">
        <v>15</v>
      </c>
      <c r="G596" s="63" t="s">
        <v>2327</v>
      </c>
      <c r="H596" s="60">
        <v>18</v>
      </c>
      <c r="I596" s="60">
        <v>16</v>
      </c>
      <c r="J596" s="60" t="s">
        <v>75</v>
      </c>
      <c r="K596" s="60" t="s">
        <v>37</v>
      </c>
      <c r="L596" s="60">
        <v>107</v>
      </c>
      <c r="M596" s="60">
        <v>133</v>
      </c>
      <c r="N596" s="60">
        <v>26</v>
      </c>
      <c r="O596" s="60">
        <v>26</v>
      </c>
      <c r="P596" s="60">
        <v>352</v>
      </c>
      <c r="Q596" s="60">
        <v>295.63</v>
      </c>
      <c r="R596" s="60">
        <v>239.65000000000003</v>
      </c>
      <c r="S596" s="62">
        <v>23.359065303567682</v>
      </c>
      <c r="T596" s="60">
        <v>1.35</v>
      </c>
      <c r="U596" s="61">
        <f t="shared" si="27"/>
        <v>148.86436789035238</v>
      </c>
      <c r="V596" s="62">
        <f t="shared" si="28"/>
        <v>1.6098546844770587</v>
      </c>
      <c r="W596" s="60">
        <v>18</v>
      </c>
      <c r="X596" s="60" t="s">
        <v>75</v>
      </c>
      <c r="Y596" s="60">
        <f t="shared" si="29"/>
        <v>0</v>
      </c>
      <c r="Z596" s="60">
        <v>6.87</v>
      </c>
      <c r="AA596" s="60">
        <v>9.1999999999999993</v>
      </c>
      <c r="AB596" s="60"/>
    </row>
    <row r="597" spans="1:28" x14ac:dyDescent="0.3">
      <c r="A597" s="1" t="e">
        <v>#REF!</v>
      </c>
      <c r="B597" s="63">
        <v>377</v>
      </c>
      <c r="C597" s="63">
        <v>493767.37831900001</v>
      </c>
      <c r="D597" s="63">
        <v>5181033.5277100001</v>
      </c>
      <c r="E597" s="63">
        <v>1</v>
      </c>
      <c r="F597" s="63" t="s">
        <v>15</v>
      </c>
      <c r="G597" s="63" t="s">
        <v>2328</v>
      </c>
      <c r="H597" s="60">
        <v>18</v>
      </c>
      <c r="I597" s="60">
        <v>16</v>
      </c>
      <c r="J597" s="60" t="s">
        <v>75</v>
      </c>
      <c r="K597" s="60" t="s">
        <v>38</v>
      </c>
      <c r="L597" s="60">
        <v>133</v>
      </c>
      <c r="M597" s="60">
        <v>153</v>
      </c>
      <c r="N597" s="60">
        <v>20</v>
      </c>
      <c r="O597" s="60">
        <v>15</v>
      </c>
      <c r="P597" s="60">
        <v>353</v>
      </c>
      <c r="Q597" s="60">
        <v>183.35000000000002</v>
      </c>
      <c r="R597" s="60">
        <v>146.10000000000002</v>
      </c>
      <c r="S597" s="62">
        <v>25.496235455167689</v>
      </c>
      <c r="T597" s="60">
        <v>1.35</v>
      </c>
      <c r="U597" s="61">
        <f t="shared" si="27"/>
        <v>85.883289167510981</v>
      </c>
      <c r="V597" s="62">
        <f t="shared" si="28"/>
        <v>1.7011458389191338</v>
      </c>
      <c r="W597" s="60">
        <v>18</v>
      </c>
      <c r="X597" s="60" t="s">
        <v>75</v>
      </c>
      <c r="Y597" s="60">
        <f t="shared" si="29"/>
        <v>0</v>
      </c>
      <c r="Z597" s="60">
        <v>6.87</v>
      </c>
      <c r="AA597" s="60">
        <v>9.1999999999999993</v>
      </c>
      <c r="AB597" s="60"/>
    </row>
    <row r="598" spans="1:28" x14ac:dyDescent="0.3">
      <c r="A598" s="1" t="e">
        <v>#REF!</v>
      </c>
      <c r="B598" s="63">
        <v>399</v>
      </c>
      <c r="C598" s="63">
        <v>493754.005991999</v>
      </c>
      <c r="D598" s="63">
        <v>5181069.176</v>
      </c>
      <c r="E598" s="63">
        <v>6</v>
      </c>
      <c r="F598" s="63" t="s">
        <v>17</v>
      </c>
      <c r="G598" s="63" t="s">
        <v>2329</v>
      </c>
      <c r="H598" s="60">
        <v>18</v>
      </c>
      <c r="I598" s="60">
        <v>17</v>
      </c>
      <c r="J598" s="60" t="s">
        <v>78</v>
      </c>
      <c r="K598" s="60" t="s">
        <v>16</v>
      </c>
      <c r="L598" s="60">
        <v>0</v>
      </c>
      <c r="M598" s="60">
        <v>18</v>
      </c>
      <c r="N598" s="60">
        <v>18</v>
      </c>
      <c r="O598" s="60">
        <v>18</v>
      </c>
      <c r="P598" s="60">
        <v>397</v>
      </c>
      <c r="Q598" s="60">
        <v>163.21999999999997</v>
      </c>
      <c r="R598" s="60">
        <v>141.81</v>
      </c>
      <c r="S598" s="62">
        <v>15.097665890980865</v>
      </c>
      <c r="T598" s="60">
        <v>1.35</v>
      </c>
      <c r="U598" s="61">
        <f t="shared" si="27"/>
        <v>103.05994700101319</v>
      </c>
      <c r="V598" s="62">
        <f t="shared" si="28"/>
        <v>1.3759952738827419</v>
      </c>
      <c r="W598" s="60">
        <v>18</v>
      </c>
      <c r="X598" s="60" t="s">
        <v>78</v>
      </c>
      <c r="Y598" s="60">
        <f t="shared" si="29"/>
        <v>0</v>
      </c>
      <c r="Z598" s="60">
        <v>4.67</v>
      </c>
      <c r="AA598" s="60">
        <v>136.4</v>
      </c>
      <c r="AB598" s="60"/>
    </row>
    <row r="599" spans="1:28" x14ac:dyDescent="0.3">
      <c r="A599" s="1" t="e">
        <v>#REF!</v>
      </c>
      <c r="B599" s="63">
        <v>399</v>
      </c>
      <c r="C599" s="63">
        <v>493754.005991999</v>
      </c>
      <c r="D599" s="63">
        <v>5181069.176</v>
      </c>
      <c r="E599" s="63">
        <v>6</v>
      </c>
      <c r="F599" s="63" t="s">
        <v>17</v>
      </c>
      <c r="G599" s="63" t="s">
        <v>2330</v>
      </c>
      <c r="H599" s="60">
        <v>18</v>
      </c>
      <c r="I599" s="60">
        <v>17</v>
      </c>
      <c r="J599" s="60" t="s">
        <v>78</v>
      </c>
      <c r="K599" s="60" t="s">
        <v>17</v>
      </c>
      <c r="L599" s="60">
        <v>18</v>
      </c>
      <c r="M599" s="60">
        <v>38</v>
      </c>
      <c r="N599" s="60">
        <v>20</v>
      </c>
      <c r="O599" s="60">
        <v>20</v>
      </c>
      <c r="P599" s="60">
        <v>398</v>
      </c>
      <c r="Q599" s="60">
        <v>180.26</v>
      </c>
      <c r="R599" s="60">
        <v>147.89999999999998</v>
      </c>
      <c r="S599" s="62">
        <v>21.879648411088588</v>
      </c>
      <c r="T599" s="60">
        <v>1.35</v>
      </c>
      <c r="U599" s="61">
        <f t="shared" si="27"/>
        <v>114.51105222334797</v>
      </c>
      <c r="V599" s="62">
        <f t="shared" si="28"/>
        <v>1.2915783859144754</v>
      </c>
      <c r="W599" s="60">
        <v>18</v>
      </c>
      <c r="X599" s="60" t="s">
        <v>78</v>
      </c>
      <c r="Y599" s="60">
        <f t="shared" si="29"/>
        <v>0</v>
      </c>
      <c r="Z599" s="60">
        <v>5.29</v>
      </c>
      <c r="AA599" s="60">
        <v>100.7</v>
      </c>
      <c r="AB599" s="60"/>
    </row>
    <row r="600" spans="1:28" x14ac:dyDescent="0.3">
      <c r="A600" s="1" t="e">
        <v>#REF!</v>
      </c>
      <c r="B600" s="63">
        <v>399</v>
      </c>
      <c r="C600" s="63">
        <v>493754.005991999</v>
      </c>
      <c r="D600" s="63">
        <v>5181069.176</v>
      </c>
      <c r="E600" s="63">
        <v>6</v>
      </c>
      <c r="F600" s="63" t="s">
        <v>17</v>
      </c>
      <c r="G600" s="63" t="s">
        <v>2331</v>
      </c>
      <c r="H600" s="60">
        <v>18</v>
      </c>
      <c r="I600" s="60">
        <v>17</v>
      </c>
      <c r="J600" s="60" t="s">
        <v>78</v>
      </c>
      <c r="K600" s="60" t="s">
        <v>18</v>
      </c>
      <c r="L600" s="60">
        <v>38</v>
      </c>
      <c r="M600" s="60">
        <v>74</v>
      </c>
      <c r="N600" s="60">
        <v>36</v>
      </c>
      <c r="O600" s="60">
        <v>30</v>
      </c>
      <c r="P600" s="60">
        <v>399</v>
      </c>
      <c r="Q600" s="60">
        <v>290.84000000000003</v>
      </c>
      <c r="R600" s="60">
        <v>238.70000000000002</v>
      </c>
      <c r="S600" s="62">
        <v>21.843317972350235</v>
      </c>
      <c r="T600" s="60">
        <v>1.35</v>
      </c>
      <c r="U600" s="61">
        <f t="shared" si="27"/>
        <v>171.76657833502196</v>
      </c>
      <c r="V600" s="62">
        <f t="shared" si="28"/>
        <v>1.3896766315879439</v>
      </c>
      <c r="W600" s="60">
        <v>18</v>
      </c>
      <c r="X600" s="60" t="s">
        <v>78</v>
      </c>
      <c r="Y600" s="60">
        <f t="shared" si="29"/>
        <v>0</v>
      </c>
      <c r="Z600" s="60">
        <v>6.04</v>
      </c>
      <c r="AA600" s="60">
        <v>57.2</v>
      </c>
      <c r="AB600" s="60"/>
    </row>
    <row r="601" spans="1:28" x14ac:dyDescent="0.3">
      <c r="A601" s="1" t="e">
        <v>#REF!</v>
      </c>
      <c r="B601" s="63">
        <v>399</v>
      </c>
      <c r="C601" s="63">
        <v>493754.005991999</v>
      </c>
      <c r="D601" s="63">
        <v>5181069.176</v>
      </c>
      <c r="E601" s="63">
        <v>6</v>
      </c>
      <c r="F601" s="63" t="s">
        <v>17</v>
      </c>
      <c r="G601" s="63" t="s">
        <v>2332</v>
      </c>
      <c r="H601" s="60">
        <v>18</v>
      </c>
      <c r="I601" s="60">
        <v>17</v>
      </c>
      <c r="J601" s="60" t="s">
        <v>78</v>
      </c>
      <c r="K601" s="60" t="s">
        <v>19</v>
      </c>
      <c r="L601" s="60">
        <v>74</v>
      </c>
      <c r="M601" s="60">
        <v>103</v>
      </c>
      <c r="N601" s="60">
        <v>29</v>
      </c>
      <c r="O601" s="60">
        <v>23</v>
      </c>
      <c r="P601" s="60">
        <v>400</v>
      </c>
      <c r="Q601" s="60">
        <v>259.26</v>
      </c>
      <c r="R601" s="60">
        <v>205.41000000000003</v>
      </c>
      <c r="S601" s="62">
        <v>26.2158609610048</v>
      </c>
      <c r="T601" s="60">
        <v>1.35</v>
      </c>
      <c r="U601" s="61">
        <f t="shared" si="27"/>
        <v>131.68771005685016</v>
      </c>
      <c r="V601" s="62">
        <f t="shared" si="28"/>
        <v>1.5598266528541169</v>
      </c>
      <c r="W601" s="60">
        <v>18</v>
      </c>
      <c r="X601" s="60" t="s">
        <v>78</v>
      </c>
      <c r="Y601" s="60">
        <f t="shared" si="29"/>
        <v>0</v>
      </c>
      <c r="Z601" s="60">
        <v>6.31</v>
      </c>
      <c r="AA601" s="60">
        <v>41.4</v>
      </c>
      <c r="AB601" s="60"/>
    </row>
    <row r="602" spans="1:28" x14ac:dyDescent="0.3">
      <c r="B602" s="63"/>
      <c r="E602" s="63">
        <v>6</v>
      </c>
      <c r="F602" s="63" t="s">
        <v>17</v>
      </c>
      <c r="G602" s="63" t="s">
        <v>2333</v>
      </c>
      <c r="H602" s="60">
        <v>18</v>
      </c>
      <c r="I602" s="60">
        <v>17</v>
      </c>
      <c r="J602" s="60" t="s">
        <v>78</v>
      </c>
      <c r="K602" s="60" t="s">
        <v>54</v>
      </c>
      <c r="L602" s="60">
        <v>103</v>
      </c>
      <c r="M602" s="60">
        <v>152</v>
      </c>
      <c r="N602" s="60">
        <v>49</v>
      </c>
      <c r="O602" s="60">
        <v>49</v>
      </c>
      <c r="P602" s="74">
        <v>401402</v>
      </c>
      <c r="Q602" s="60">
        <v>552.83999999999992</v>
      </c>
      <c r="R602" s="60">
        <v>449.05</v>
      </c>
      <c r="S602" s="62">
        <v>23.113239060238257</v>
      </c>
      <c r="T602" s="60">
        <v>1.35</v>
      </c>
      <c r="U602" s="61">
        <f t="shared" si="27"/>
        <v>280.55207794720252</v>
      </c>
      <c r="V602" s="62">
        <f t="shared" si="28"/>
        <v>1.6005940974869819</v>
      </c>
      <c r="W602" s="60">
        <v>18</v>
      </c>
      <c r="X602" s="60" t="s">
        <v>78</v>
      </c>
      <c r="Y602" s="60">
        <f t="shared" si="29"/>
        <v>0</v>
      </c>
      <c r="Z602" s="60">
        <v>6.11</v>
      </c>
      <c r="AA602" s="60">
        <v>53.4</v>
      </c>
      <c r="AB602" s="60"/>
    </row>
    <row r="603" spans="1:28" x14ac:dyDescent="0.3">
      <c r="A603" s="1" t="e">
        <v>#REF!</v>
      </c>
      <c r="B603" s="63">
        <v>59</v>
      </c>
      <c r="C603" s="63">
        <v>493770.79737400002</v>
      </c>
      <c r="D603" s="63">
        <v>5180636.94221</v>
      </c>
      <c r="E603" s="63">
        <v>2</v>
      </c>
      <c r="F603" s="63" t="s">
        <v>23</v>
      </c>
      <c r="G603" s="63" t="s">
        <v>2334</v>
      </c>
      <c r="H603" s="60">
        <v>19</v>
      </c>
      <c r="I603" s="60">
        <v>3</v>
      </c>
      <c r="J603" s="60" t="s">
        <v>23</v>
      </c>
      <c r="K603" s="60" t="s">
        <v>16</v>
      </c>
      <c r="L603" s="60">
        <v>0</v>
      </c>
      <c r="M603" s="60">
        <v>17</v>
      </c>
      <c r="N603" s="60">
        <v>17</v>
      </c>
      <c r="O603" s="60">
        <v>17</v>
      </c>
      <c r="P603" s="60">
        <v>548</v>
      </c>
      <c r="Q603" s="60">
        <v>152</v>
      </c>
      <c r="R603" s="60">
        <v>119.67999999999999</v>
      </c>
      <c r="S603" s="62">
        <v>27.005347593582897</v>
      </c>
      <c r="T603" s="60">
        <v>1.35</v>
      </c>
      <c r="U603" s="61">
        <f t="shared" si="27"/>
        <v>97.334394389845784</v>
      </c>
      <c r="V603" s="62">
        <f t="shared" si="28"/>
        <v>1.2295756371653694</v>
      </c>
      <c r="W603" s="60">
        <v>19</v>
      </c>
      <c r="X603" s="60" t="s">
        <v>23</v>
      </c>
      <c r="Y603" s="60">
        <f t="shared" si="29"/>
        <v>0</v>
      </c>
      <c r="Z603" s="60">
        <v>4.24</v>
      </c>
      <c r="AA603" s="60">
        <v>151.1</v>
      </c>
      <c r="AB603" s="60"/>
    </row>
    <row r="604" spans="1:28" x14ac:dyDescent="0.3">
      <c r="A604" s="1" t="e">
        <v>#REF!</v>
      </c>
      <c r="B604" s="63">
        <v>59</v>
      </c>
      <c r="C604" s="63">
        <v>493770.79737400002</v>
      </c>
      <c r="D604" s="63">
        <v>5180636.94221</v>
      </c>
      <c r="E604" s="63">
        <v>2</v>
      </c>
      <c r="F604" s="63" t="s">
        <v>23</v>
      </c>
      <c r="G604" s="63" t="s">
        <v>2335</v>
      </c>
      <c r="H604" s="60">
        <v>19</v>
      </c>
      <c r="I604" s="60">
        <v>3</v>
      </c>
      <c r="J604" s="60" t="s">
        <v>23</v>
      </c>
      <c r="K604" s="60" t="s">
        <v>17</v>
      </c>
      <c r="L604" s="60">
        <v>17</v>
      </c>
      <c r="M604" s="60">
        <v>38</v>
      </c>
      <c r="N604" s="60">
        <v>21</v>
      </c>
      <c r="O604" s="60">
        <v>21</v>
      </c>
      <c r="P604" s="60">
        <v>549</v>
      </c>
      <c r="Q604" s="60">
        <v>187.85000000000002</v>
      </c>
      <c r="R604" s="60">
        <v>147.22000000000003</v>
      </c>
      <c r="S604" s="62">
        <v>27.598152424942256</v>
      </c>
      <c r="T604" s="60">
        <v>1.35</v>
      </c>
      <c r="U604" s="61">
        <f t="shared" si="27"/>
        <v>120.23660483451538</v>
      </c>
      <c r="V604" s="62">
        <f t="shared" si="28"/>
        <v>1.2244191376047466</v>
      </c>
      <c r="W604" s="60">
        <v>19</v>
      </c>
      <c r="X604" s="60" t="s">
        <v>23</v>
      </c>
      <c r="Y604" s="60">
        <f t="shared" si="29"/>
        <v>0</v>
      </c>
      <c r="Z604" s="60">
        <v>5.33</v>
      </c>
      <c r="AA604" s="60">
        <v>87.3</v>
      </c>
      <c r="AB604" s="60"/>
    </row>
    <row r="605" spans="1:28" x14ac:dyDescent="0.3">
      <c r="A605" s="1" t="e">
        <v>#REF!</v>
      </c>
      <c r="B605" s="63">
        <v>59</v>
      </c>
      <c r="C605" s="63">
        <v>493770.79737400002</v>
      </c>
      <c r="D605" s="63">
        <v>5180636.94221</v>
      </c>
      <c r="E605" s="63">
        <v>2</v>
      </c>
      <c r="F605" s="63" t="s">
        <v>23</v>
      </c>
      <c r="G605" s="63" t="s">
        <v>2336</v>
      </c>
      <c r="H605" s="60">
        <v>19</v>
      </c>
      <c r="I605" s="60">
        <v>3</v>
      </c>
      <c r="J605" s="60" t="s">
        <v>23</v>
      </c>
      <c r="K605" s="60" t="s">
        <v>30</v>
      </c>
      <c r="L605" s="60">
        <v>38</v>
      </c>
      <c r="M605" s="60">
        <v>66</v>
      </c>
      <c r="N605" s="60">
        <v>28</v>
      </c>
      <c r="O605" s="60">
        <v>28</v>
      </c>
      <c r="P605" s="60">
        <v>550</v>
      </c>
      <c r="Q605" s="60">
        <v>258.74</v>
      </c>
      <c r="R605" s="60">
        <v>203.83999999999997</v>
      </c>
      <c r="S605" s="62">
        <v>26.932888540031421</v>
      </c>
      <c r="T605" s="60">
        <v>1.35</v>
      </c>
      <c r="U605" s="61">
        <f t="shared" si="27"/>
        <v>160.31547311268716</v>
      </c>
      <c r="V605" s="62">
        <f t="shared" si="28"/>
        <v>1.2714929884323707</v>
      </c>
      <c r="W605" s="60">
        <v>19</v>
      </c>
      <c r="X605" s="60" t="s">
        <v>23</v>
      </c>
      <c r="Y605" s="60">
        <f t="shared" si="29"/>
        <v>0</v>
      </c>
      <c r="Z605" s="60">
        <v>6.05</v>
      </c>
      <c r="AA605" s="60">
        <v>45.5</v>
      </c>
      <c r="AB605" s="60"/>
    </row>
    <row r="606" spans="1:28" x14ac:dyDescent="0.3">
      <c r="B606" s="63"/>
      <c r="E606" s="63">
        <v>2</v>
      </c>
      <c r="F606" s="63" t="s">
        <v>23</v>
      </c>
      <c r="G606" s="63" t="s">
        <v>2337</v>
      </c>
      <c r="H606" s="60">
        <v>19</v>
      </c>
      <c r="I606" s="60">
        <v>3</v>
      </c>
      <c r="J606" s="60" t="s">
        <v>23</v>
      </c>
      <c r="K606" s="60" t="s">
        <v>36</v>
      </c>
      <c r="L606" s="60">
        <v>66</v>
      </c>
      <c r="M606" s="60">
        <v>107</v>
      </c>
      <c r="N606" s="60">
        <v>41</v>
      </c>
      <c r="O606" s="60">
        <v>41</v>
      </c>
      <c r="P606" s="74">
        <v>551552</v>
      </c>
      <c r="Q606" s="60">
        <v>470.29</v>
      </c>
      <c r="R606" s="60">
        <v>388.74</v>
      </c>
      <c r="S606" s="62">
        <v>20.978031589237027</v>
      </c>
      <c r="T606" s="60">
        <v>1.35</v>
      </c>
      <c r="U606" s="61">
        <f t="shared" si="27"/>
        <v>234.74765705786336</v>
      </c>
      <c r="V606" s="62">
        <f t="shared" si="28"/>
        <v>1.6559909686518353</v>
      </c>
      <c r="W606" s="60">
        <v>19</v>
      </c>
      <c r="X606" s="60" t="s">
        <v>23</v>
      </c>
      <c r="Y606" s="60">
        <f t="shared" si="29"/>
        <v>0</v>
      </c>
      <c r="Z606" s="60">
        <v>6.36</v>
      </c>
      <c r="AA606" s="60">
        <v>28</v>
      </c>
      <c r="AB606" s="60"/>
    </row>
    <row r="607" spans="1:28" x14ac:dyDescent="0.3">
      <c r="A607" s="1" t="e">
        <v>#REF!</v>
      </c>
      <c r="B607" s="63">
        <v>59</v>
      </c>
      <c r="C607" s="63">
        <v>493770.79737400002</v>
      </c>
      <c r="D607" s="63">
        <v>5180636.94221</v>
      </c>
      <c r="E607" s="63">
        <v>2</v>
      </c>
      <c r="F607" s="63" t="s">
        <v>23</v>
      </c>
      <c r="G607" s="63" t="s">
        <v>2338</v>
      </c>
      <c r="H607" s="60">
        <v>19</v>
      </c>
      <c r="I607" s="60">
        <v>3</v>
      </c>
      <c r="J607" s="60" t="s">
        <v>23</v>
      </c>
      <c r="K607" s="60" t="s">
        <v>37</v>
      </c>
      <c r="L607" s="60">
        <v>107</v>
      </c>
      <c r="M607" s="60">
        <v>133</v>
      </c>
      <c r="N607" s="60">
        <v>26</v>
      </c>
      <c r="O607" s="60">
        <v>26</v>
      </c>
      <c r="P607" s="60">
        <v>553</v>
      </c>
      <c r="Q607" s="60">
        <v>298.33</v>
      </c>
      <c r="R607" s="60">
        <v>246.29000000000002</v>
      </c>
      <c r="S607" s="62">
        <v>21.129562710625667</v>
      </c>
      <c r="T607" s="60">
        <v>1.35</v>
      </c>
      <c r="U607" s="61">
        <f t="shared" si="27"/>
        <v>148.86436789035238</v>
      </c>
      <c r="V607" s="62">
        <f t="shared" si="28"/>
        <v>1.6544590454406625</v>
      </c>
      <c r="W607" s="60">
        <v>19</v>
      </c>
      <c r="X607" s="60" t="s">
        <v>23</v>
      </c>
      <c r="Y607" s="60">
        <f t="shared" si="29"/>
        <v>0</v>
      </c>
      <c r="Z607" s="60">
        <v>6.52</v>
      </c>
      <c r="AA607" s="60">
        <v>18.2</v>
      </c>
      <c r="AB607" s="60"/>
    </row>
    <row r="608" spans="1:28" x14ac:dyDescent="0.3">
      <c r="A608" s="1" t="e">
        <v>#REF!</v>
      </c>
      <c r="B608" s="63">
        <v>59</v>
      </c>
      <c r="C608" s="63">
        <v>493770.79737400002</v>
      </c>
      <c r="D608" s="63">
        <v>5180636.94221</v>
      </c>
      <c r="E608" s="63">
        <v>2</v>
      </c>
      <c r="F608" s="63" t="s">
        <v>23</v>
      </c>
      <c r="G608" s="63" t="s">
        <v>2339</v>
      </c>
      <c r="H608" s="60">
        <v>19</v>
      </c>
      <c r="I608" s="60">
        <v>3</v>
      </c>
      <c r="J608" s="60" t="s">
        <v>23</v>
      </c>
      <c r="K608" s="60" t="s">
        <v>38</v>
      </c>
      <c r="L608" s="60">
        <v>133</v>
      </c>
      <c r="M608" s="60">
        <v>152</v>
      </c>
      <c r="N608" s="60">
        <v>19</v>
      </c>
      <c r="O608" s="60">
        <v>19</v>
      </c>
      <c r="P608" s="60">
        <v>554</v>
      </c>
      <c r="Q608" s="60">
        <v>226.32</v>
      </c>
      <c r="R608" s="60">
        <v>185.09999999999997</v>
      </c>
      <c r="S608" s="62">
        <v>22.269043760129676</v>
      </c>
      <c r="T608" s="60">
        <v>1.35</v>
      </c>
      <c r="U608" s="61">
        <f t="shared" si="27"/>
        <v>108.78549961218057</v>
      </c>
      <c r="V608" s="62">
        <f t="shared" si="28"/>
        <v>1.7015135349828789</v>
      </c>
      <c r="W608" s="60">
        <v>19</v>
      </c>
      <c r="X608" s="60" t="s">
        <v>23</v>
      </c>
      <c r="Y608" s="60">
        <f t="shared" si="29"/>
        <v>0</v>
      </c>
      <c r="Z608" s="60">
        <v>6.55</v>
      </c>
      <c r="AA608" s="60">
        <v>16.2</v>
      </c>
      <c r="AB608" s="60"/>
    </row>
    <row r="609" spans="1:28" s="71" customFormat="1" ht="21" customHeight="1" x14ac:dyDescent="0.3">
      <c r="A609" s="1" t="e">
        <v>#REF!</v>
      </c>
      <c r="B609" s="63">
        <v>111</v>
      </c>
      <c r="C609" s="63">
        <v>493786.67919900001</v>
      </c>
      <c r="D609" s="63">
        <v>5180703.2165999804</v>
      </c>
      <c r="E609" s="63">
        <v>1</v>
      </c>
      <c r="F609" s="63" t="s">
        <v>23</v>
      </c>
      <c r="G609" s="63" t="s">
        <v>2340</v>
      </c>
      <c r="H609" s="60">
        <v>19</v>
      </c>
      <c r="I609" s="60">
        <v>5</v>
      </c>
      <c r="J609" s="60" t="s">
        <v>27</v>
      </c>
      <c r="K609" s="60" t="s">
        <v>16</v>
      </c>
      <c r="L609" s="60">
        <v>0</v>
      </c>
      <c r="M609" s="60">
        <v>23</v>
      </c>
      <c r="N609" s="60">
        <v>23</v>
      </c>
      <c r="O609" s="60">
        <v>23</v>
      </c>
      <c r="P609" s="60">
        <v>621</v>
      </c>
      <c r="Q609" s="60">
        <v>226.64</v>
      </c>
      <c r="R609" s="60">
        <v>183.31</v>
      </c>
      <c r="S609" s="62">
        <v>23.637553870492599</v>
      </c>
      <c r="T609" s="60">
        <v>1.35</v>
      </c>
      <c r="U609" s="61">
        <f t="shared" si="27"/>
        <v>131.68771005685016</v>
      </c>
      <c r="V609" s="62">
        <f t="shared" si="28"/>
        <v>1.3920053733249995</v>
      </c>
      <c r="W609" s="60">
        <v>19</v>
      </c>
      <c r="X609" s="60" t="s">
        <v>27</v>
      </c>
      <c r="Y609" s="60">
        <f t="shared" si="29"/>
        <v>0</v>
      </c>
      <c r="Z609" s="60">
        <v>4.68</v>
      </c>
      <c r="AA609" s="60">
        <v>131.1</v>
      </c>
      <c r="AB609" s="60"/>
    </row>
    <row r="610" spans="1:28" x14ac:dyDescent="0.3">
      <c r="A610" s="1" t="e">
        <v>#REF!</v>
      </c>
      <c r="B610" s="63">
        <v>111</v>
      </c>
      <c r="C610" s="63">
        <v>493786.67919900001</v>
      </c>
      <c r="D610" s="63">
        <v>5180703.2165999804</v>
      </c>
      <c r="E610" s="63">
        <v>1</v>
      </c>
      <c r="F610" s="63" t="s">
        <v>23</v>
      </c>
      <c r="G610" s="63" t="s">
        <v>2341</v>
      </c>
      <c r="H610" s="60">
        <v>19</v>
      </c>
      <c r="I610" s="60">
        <v>5</v>
      </c>
      <c r="J610" s="60" t="s">
        <v>27</v>
      </c>
      <c r="K610" s="60" t="s">
        <v>17</v>
      </c>
      <c r="L610" s="60">
        <v>23</v>
      </c>
      <c r="M610" s="60">
        <v>42</v>
      </c>
      <c r="N610" s="60">
        <v>19</v>
      </c>
      <c r="O610" s="60">
        <v>19</v>
      </c>
      <c r="P610" s="60">
        <v>622</v>
      </c>
      <c r="Q610" s="60">
        <v>194.92999999999998</v>
      </c>
      <c r="R610" s="60">
        <v>159.03</v>
      </c>
      <c r="S610" s="62">
        <v>22.574357039552272</v>
      </c>
      <c r="T610" s="60">
        <v>1.35</v>
      </c>
      <c r="U610" s="61">
        <f t="shared" si="27"/>
        <v>108.78549961218057</v>
      </c>
      <c r="V610" s="62">
        <f t="shared" si="28"/>
        <v>1.4618676254366683</v>
      </c>
      <c r="W610" s="60">
        <v>19</v>
      </c>
      <c r="X610" s="60" t="s">
        <v>27</v>
      </c>
      <c r="Y610" s="60">
        <f t="shared" si="29"/>
        <v>0</v>
      </c>
      <c r="Z610" s="60">
        <v>6.03</v>
      </c>
      <c r="AA610" s="60">
        <v>52.2</v>
      </c>
      <c r="AB610" s="60"/>
    </row>
    <row r="611" spans="1:28" x14ac:dyDescent="0.3">
      <c r="A611" s="1" t="e">
        <v>#REF!</v>
      </c>
      <c r="B611" s="63">
        <v>111</v>
      </c>
      <c r="C611" s="63">
        <v>493786.67919900001</v>
      </c>
      <c r="D611" s="63">
        <v>5180703.2165999804</v>
      </c>
      <c r="E611" s="63">
        <v>1</v>
      </c>
      <c r="F611" s="63" t="s">
        <v>23</v>
      </c>
      <c r="G611" s="63" t="s">
        <v>2342</v>
      </c>
      <c r="H611" s="60">
        <v>19</v>
      </c>
      <c r="I611" s="60">
        <v>5</v>
      </c>
      <c r="J611" s="60" t="s">
        <v>27</v>
      </c>
      <c r="K611" s="60" t="s">
        <v>36</v>
      </c>
      <c r="L611" s="60">
        <v>42</v>
      </c>
      <c r="M611" s="60">
        <v>60</v>
      </c>
      <c r="N611" s="60">
        <v>18</v>
      </c>
      <c r="O611" s="60">
        <v>18</v>
      </c>
      <c r="P611" s="60">
        <v>623</v>
      </c>
      <c r="Q611" s="60">
        <v>199.49</v>
      </c>
      <c r="R611" s="60">
        <v>164.23000000000002</v>
      </c>
      <c r="S611" s="62">
        <v>21.469889788710947</v>
      </c>
      <c r="T611" s="60">
        <v>1.35</v>
      </c>
      <c r="U611" s="61">
        <f t="shared" si="27"/>
        <v>103.05994700101319</v>
      </c>
      <c r="V611" s="62">
        <f t="shared" si="28"/>
        <v>1.5935385644860216</v>
      </c>
      <c r="W611" s="60">
        <v>19</v>
      </c>
      <c r="X611" s="60" t="s">
        <v>27</v>
      </c>
      <c r="Y611" s="60">
        <f t="shared" si="29"/>
        <v>0</v>
      </c>
      <c r="Z611" s="60">
        <v>6.36</v>
      </c>
      <c r="AA611" s="60">
        <v>33.1</v>
      </c>
      <c r="AB611" s="60"/>
    </row>
    <row r="612" spans="1:28" x14ac:dyDescent="0.3">
      <c r="A612" s="1" t="e">
        <v>#REF!</v>
      </c>
      <c r="B612" s="63">
        <v>111</v>
      </c>
      <c r="C612" s="63">
        <v>493786.67919900001</v>
      </c>
      <c r="D612" s="63">
        <v>5180703.2165999804</v>
      </c>
      <c r="E612" s="63">
        <v>1</v>
      </c>
      <c r="F612" s="63" t="s">
        <v>23</v>
      </c>
      <c r="G612" s="63" t="s">
        <v>2343</v>
      </c>
      <c r="H612" s="60">
        <v>19</v>
      </c>
      <c r="I612" s="60">
        <v>5</v>
      </c>
      <c r="J612" s="60" t="s">
        <v>27</v>
      </c>
      <c r="K612" s="60" t="s">
        <v>37</v>
      </c>
      <c r="L612" s="60">
        <v>60</v>
      </c>
      <c r="M612" s="60">
        <v>80</v>
      </c>
      <c r="N612" s="60">
        <v>20</v>
      </c>
      <c r="O612" s="60">
        <v>20</v>
      </c>
      <c r="P612" s="60">
        <v>624</v>
      </c>
      <c r="Q612" s="60">
        <v>237.97000000000003</v>
      </c>
      <c r="R612" s="60">
        <v>199.38</v>
      </c>
      <c r="S612" s="62">
        <v>19.355000501554837</v>
      </c>
      <c r="T612" s="60">
        <v>1.35</v>
      </c>
      <c r="U612" s="61">
        <f t="shared" si="27"/>
        <v>114.51105222334797</v>
      </c>
      <c r="V612" s="62">
        <f t="shared" si="28"/>
        <v>1.7411419782530639</v>
      </c>
      <c r="W612" s="60">
        <v>19</v>
      </c>
      <c r="X612" s="60" t="s">
        <v>27</v>
      </c>
      <c r="Y612" s="60">
        <f t="shared" si="29"/>
        <v>0</v>
      </c>
      <c r="Z612" s="60">
        <v>6.5</v>
      </c>
      <c r="AA612" s="60">
        <v>25.1</v>
      </c>
      <c r="AB612" s="60"/>
    </row>
    <row r="613" spans="1:28" x14ac:dyDescent="0.3">
      <c r="A613" s="1" t="e">
        <v>#REF!</v>
      </c>
      <c r="B613" s="63">
        <v>111</v>
      </c>
      <c r="C613" s="63">
        <v>493786.67919900001</v>
      </c>
      <c r="D613" s="63">
        <v>5180703.2165999804</v>
      </c>
      <c r="E613" s="63">
        <v>1</v>
      </c>
      <c r="F613" s="63" t="s">
        <v>23</v>
      </c>
      <c r="G613" s="63" t="s">
        <v>2344</v>
      </c>
      <c r="H613" s="60">
        <v>19</v>
      </c>
      <c r="I613" s="60">
        <v>5</v>
      </c>
      <c r="J613" s="60" t="s">
        <v>27</v>
      </c>
      <c r="K613" s="60" t="s">
        <v>26</v>
      </c>
      <c r="L613" s="60">
        <v>80</v>
      </c>
      <c r="M613" s="60">
        <v>113</v>
      </c>
      <c r="N613" s="60">
        <v>33</v>
      </c>
      <c r="O613" s="60">
        <v>33</v>
      </c>
      <c r="P613" s="60">
        <v>625</v>
      </c>
      <c r="Q613" s="60">
        <v>394.17999999999995</v>
      </c>
      <c r="R613" s="60">
        <v>322.77999999999997</v>
      </c>
      <c r="S613" s="62">
        <v>22.120329636284772</v>
      </c>
      <c r="T613" s="60">
        <v>1.35</v>
      </c>
      <c r="U613" s="61">
        <f t="shared" si="27"/>
        <v>188.94323616852415</v>
      </c>
      <c r="V613" s="62">
        <f t="shared" si="28"/>
        <v>1.7083437679245781</v>
      </c>
      <c r="W613" s="60">
        <v>19</v>
      </c>
      <c r="X613" s="60" t="s">
        <v>27</v>
      </c>
      <c r="Y613" s="60">
        <f t="shared" si="29"/>
        <v>0</v>
      </c>
      <c r="Z613" s="60">
        <v>6.47</v>
      </c>
      <c r="AA613" s="60">
        <v>26.6</v>
      </c>
      <c r="AB613" s="60"/>
    </row>
    <row r="614" spans="1:28" x14ac:dyDescent="0.3">
      <c r="A614" s="1" t="e">
        <v>#REF!</v>
      </c>
      <c r="B614" s="63">
        <v>111</v>
      </c>
      <c r="C614" s="63">
        <v>493786.67919900001</v>
      </c>
      <c r="D614" s="63">
        <v>5180703.2165999804</v>
      </c>
      <c r="E614" s="63">
        <v>1</v>
      </c>
      <c r="F614" s="63" t="s">
        <v>23</v>
      </c>
      <c r="G614" s="63" t="s">
        <v>2345</v>
      </c>
      <c r="H614" s="60">
        <v>19</v>
      </c>
      <c r="I614" s="60">
        <v>5</v>
      </c>
      <c r="J614" s="60" t="s">
        <v>27</v>
      </c>
      <c r="K614" s="60" t="s">
        <v>20</v>
      </c>
      <c r="L614" s="60">
        <v>113</v>
      </c>
      <c r="M614" s="60">
        <v>132</v>
      </c>
      <c r="N614" s="60">
        <v>19</v>
      </c>
      <c r="O614" s="60">
        <v>19</v>
      </c>
      <c r="P614" s="60">
        <v>626</v>
      </c>
      <c r="Q614" s="60">
        <v>227.50000000000003</v>
      </c>
      <c r="R614" s="60">
        <v>188.72</v>
      </c>
      <c r="S614" s="62">
        <v>20.548961424332362</v>
      </c>
      <c r="T614" s="60">
        <v>1.35</v>
      </c>
      <c r="U614" s="61">
        <f t="shared" si="27"/>
        <v>108.78549961218057</v>
      </c>
      <c r="V614" s="62">
        <f t="shared" si="28"/>
        <v>1.7347900287518583</v>
      </c>
      <c r="W614" s="60">
        <v>19</v>
      </c>
      <c r="X614" s="60" t="s">
        <v>27</v>
      </c>
      <c r="Y614" s="60">
        <f t="shared" si="29"/>
        <v>0</v>
      </c>
      <c r="Z614" s="60">
        <v>6.43</v>
      </c>
      <c r="AA614" s="60">
        <v>28.8</v>
      </c>
      <c r="AB614" s="60"/>
    </row>
    <row r="615" spans="1:28" x14ac:dyDescent="0.3">
      <c r="A615" s="1" t="e">
        <v>#REF!</v>
      </c>
      <c r="B615" s="63">
        <v>111</v>
      </c>
      <c r="C615" s="63">
        <v>493786.67919900001</v>
      </c>
      <c r="D615" s="63">
        <v>5180703.2165999804</v>
      </c>
      <c r="E615" s="63">
        <v>1</v>
      </c>
      <c r="F615" s="63" t="s">
        <v>23</v>
      </c>
      <c r="G615" s="63" t="s">
        <v>2346</v>
      </c>
      <c r="H615" s="60">
        <v>19</v>
      </c>
      <c r="I615" s="60">
        <v>5</v>
      </c>
      <c r="J615" s="60" t="s">
        <v>27</v>
      </c>
      <c r="K615" s="60" t="s">
        <v>21</v>
      </c>
      <c r="L615" s="60">
        <v>132</v>
      </c>
      <c r="M615" s="60">
        <v>153</v>
      </c>
      <c r="N615" s="60">
        <v>21</v>
      </c>
      <c r="O615" s="60">
        <v>21</v>
      </c>
      <c r="P615" s="60">
        <v>627</v>
      </c>
      <c r="Q615" s="60">
        <v>243.68999999999997</v>
      </c>
      <c r="R615" s="60">
        <v>202.74999999999997</v>
      </c>
      <c r="S615" s="62">
        <v>20.192355117139336</v>
      </c>
      <c r="T615" s="60">
        <v>1.35</v>
      </c>
      <c r="U615" s="61">
        <f t="shared" si="27"/>
        <v>120.23660483451538</v>
      </c>
      <c r="V615" s="62">
        <f t="shared" si="28"/>
        <v>1.6862585256715277</v>
      </c>
      <c r="W615" s="60">
        <v>19</v>
      </c>
      <c r="X615" s="60" t="s">
        <v>27</v>
      </c>
      <c r="Y615" s="60">
        <f t="shared" si="29"/>
        <v>0</v>
      </c>
      <c r="Z615" s="60">
        <v>6.49</v>
      </c>
      <c r="AA615" s="60">
        <v>25.6</v>
      </c>
      <c r="AB615" s="60"/>
    </row>
    <row r="616" spans="1:28" x14ac:dyDescent="0.3">
      <c r="A616" s="1" t="e">
        <v>#REF!</v>
      </c>
      <c r="B616" s="63">
        <v>137</v>
      </c>
      <c r="C616" s="63">
        <v>493782.143090998</v>
      </c>
      <c r="D616" s="63">
        <v>5180736.3660199903</v>
      </c>
      <c r="E616" s="63">
        <v>6</v>
      </c>
      <c r="F616" s="63" t="s">
        <v>15</v>
      </c>
      <c r="G616" s="63" t="s">
        <v>2347</v>
      </c>
      <c r="H616" s="60">
        <v>19</v>
      </c>
      <c r="I616" s="60">
        <v>6</v>
      </c>
      <c r="J616" s="60" t="s">
        <v>40</v>
      </c>
      <c r="K616" s="60" t="s">
        <v>16</v>
      </c>
      <c r="L616" s="60">
        <v>0</v>
      </c>
      <c r="M616" s="60">
        <v>15</v>
      </c>
      <c r="N616" s="60">
        <v>15</v>
      </c>
      <c r="O616" s="60">
        <v>15</v>
      </c>
      <c r="P616" s="60">
        <v>140</v>
      </c>
      <c r="Q616" s="60">
        <v>138.91</v>
      </c>
      <c r="R616" s="60">
        <v>123.28999999999999</v>
      </c>
      <c r="S616" s="62">
        <v>12.669316246248686</v>
      </c>
      <c r="T616" s="60">
        <v>1.35</v>
      </c>
      <c r="U616" s="61">
        <f t="shared" si="27"/>
        <v>85.883289167510981</v>
      </c>
      <c r="V616" s="62">
        <f t="shared" si="28"/>
        <v>1.4355528438079395</v>
      </c>
      <c r="W616" s="60">
        <v>19</v>
      </c>
      <c r="X616" s="60" t="s">
        <v>40</v>
      </c>
      <c r="Y616" s="60">
        <f t="shared" si="29"/>
        <v>0</v>
      </c>
      <c r="Z616" s="60">
        <v>4.3099999999999996</v>
      </c>
      <c r="AA616" s="60">
        <v>146.80000000000001</v>
      </c>
      <c r="AB616" s="60"/>
    </row>
    <row r="617" spans="1:28" x14ac:dyDescent="0.3">
      <c r="A617" s="1" t="e">
        <v>#REF!</v>
      </c>
      <c r="B617" s="63">
        <v>137</v>
      </c>
      <c r="C617" s="63">
        <v>493782.143090998</v>
      </c>
      <c r="D617" s="63">
        <v>5180736.3660199903</v>
      </c>
      <c r="E617" s="63">
        <v>6</v>
      </c>
      <c r="F617" s="63" t="s">
        <v>15</v>
      </c>
      <c r="G617" s="63" t="s">
        <v>2348</v>
      </c>
      <c r="H617" s="60">
        <v>19</v>
      </c>
      <c r="I617" s="60">
        <v>6</v>
      </c>
      <c r="J617" s="60" t="s">
        <v>40</v>
      </c>
      <c r="K617" s="60" t="s">
        <v>24</v>
      </c>
      <c r="L617" s="60">
        <v>15</v>
      </c>
      <c r="M617" s="60">
        <v>30</v>
      </c>
      <c r="N617" s="60">
        <v>15</v>
      </c>
      <c r="O617" s="60">
        <v>15</v>
      </c>
      <c r="P617" s="60">
        <v>141</v>
      </c>
      <c r="Q617" s="60">
        <v>136.01</v>
      </c>
      <c r="R617" s="60">
        <v>116.89</v>
      </c>
      <c r="S617" s="62">
        <v>16.357258961416708</v>
      </c>
      <c r="T617" s="60">
        <v>1.35</v>
      </c>
      <c r="U617" s="61">
        <f t="shared" si="27"/>
        <v>85.883289167510981</v>
      </c>
      <c r="V617" s="62">
        <f t="shared" si="28"/>
        <v>1.3610331082221596</v>
      </c>
      <c r="W617" s="60">
        <v>19</v>
      </c>
      <c r="X617" s="60" t="s">
        <v>40</v>
      </c>
      <c r="Y617" s="60">
        <f t="shared" si="29"/>
        <v>0</v>
      </c>
      <c r="Z617" s="60">
        <v>5.44</v>
      </c>
      <c r="AA617" s="60">
        <v>82</v>
      </c>
      <c r="AB617" s="60"/>
    </row>
    <row r="618" spans="1:28" x14ac:dyDescent="0.3">
      <c r="A618" s="1" t="e">
        <v>#REF!</v>
      </c>
      <c r="B618" s="63">
        <v>137</v>
      </c>
      <c r="C618" s="63">
        <v>493782.143090998</v>
      </c>
      <c r="D618" s="63">
        <v>5180736.3660199903</v>
      </c>
      <c r="E618" s="63">
        <v>6</v>
      </c>
      <c r="F618" s="63" t="s">
        <v>15</v>
      </c>
      <c r="G618" s="63" t="s">
        <v>2349</v>
      </c>
      <c r="H618" s="60">
        <v>19</v>
      </c>
      <c r="I618" s="60">
        <v>6</v>
      </c>
      <c r="J618" s="60" t="s">
        <v>40</v>
      </c>
      <c r="K618" s="60" t="s">
        <v>25</v>
      </c>
      <c r="L618" s="60">
        <v>30</v>
      </c>
      <c r="M618" s="60">
        <v>45</v>
      </c>
      <c r="N618" s="60">
        <v>15</v>
      </c>
      <c r="O618" s="60">
        <v>15</v>
      </c>
      <c r="P618" s="60">
        <v>142</v>
      </c>
      <c r="Q618" s="60">
        <v>113.17999999999999</v>
      </c>
      <c r="R618" s="60">
        <v>93.090000000000018</v>
      </c>
      <c r="S618" s="62">
        <v>21.581265442045304</v>
      </c>
      <c r="T618" s="60">
        <v>1.35</v>
      </c>
      <c r="U618" s="61">
        <f t="shared" si="27"/>
        <v>85.883289167510981</v>
      </c>
      <c r="V618" s="62">
        <f t="shared" si="28"/>
        <v>1.0839128415125405</v>
      </c>
      <c r="W618" s="60">
        <v>19</v>
      </c>
      <c r="X618" s="60" t="s">
        <v>40</v>
      </c>
      <c r="Y618" s="60">
        <f t="shared" si="29"/>
        <v>0</v>
      </c>
      <c r="Z618" s="60">
        <v>6.05</v>
      </c>
      <c r="AA618" s="60">
        <v>47.3</v>
      </c>
      <c r="AB618" s="60"/>
    </row>
    <row r="619" spans="1:28" x14ac:dyDescent="0.3">
      <c r="A619" s="1" t="e">
        <v>#REF!</v>
      </c>
      <c r="B619" s="63">
        <v>137</v>
      </c>
      <c r="C619" s="63">
        <v>493782.143090998</v>
      </c>
      <c r="D619" s="63">
        <v>5180736.3660199903</v>
      </c>
      <c r="E619" s="63">
        <v>6</v>
      </c>
      <c r="F619" s="63" t="s">
        <v>15</v>
      </c>
      <c r="G619" s="63" t="s">
        <v>2350</v>
      </c>
      <c r="H619" s="60">
        <v>19</v>
      </c>
      <c r="I619" s="60">
        <v>6</v>
      </c>
      <c r="J619" s="60" t="s">
        <v>40</v>
      </c>
      <c r="K619" s="60" t="s">
        <v>30</v>
      </c>
      <c r="L619" s="60">
        <v>45</v>
      </c>
      <c r="M619" s="60">
        <v>76</v>
      </c>
      <c r="N619" s="60">
        <v>31</v>
      </c>
      <c r="O619" s="60">
        <v>31</v>
      </c>
      <c r="P619" s="60">
        <v>143</v>
      </c>
      <c r="Q619" s="60">
        <v>298.84999999999997</v>
      </c>
      <c r="R619" s="60">
        <v>245.83999999999997</v>
      </c>
      <c r="S619" s="62">
        <v>21.5628050764725</v>
      </c>
      <c r="T619" s="60">
        <v>1.35</v>
      </c>
      <c r="U619" s="61">
        <f t="shared" si="27"/>
        <v>177.49213094618938</v>
      </c>
      <c r="V619" s="62">
        <f t="shared" si="28"/>
        <v>1.3850754886397287</v>
      </c>
      <c r="W619" s="60">
        <v>19</v>
      </c>
      <c r="X619" s="60" t="s">
        <v>40</v>
      </c>
      <c r="Y619" s="60">
        <f t="shared" si="29"/>
        <v>0</v>
      </c>
      <c r="Z619" s="60">
        <v>6.33</v>
      </c>
      <c r="AA619" s="60">
        <v>30.9</v>
      </c>
      <c r="AB619" s="60"/>
    </row>
    <row r="620" spans="1:28" x14ac:dyDescent="0.3">
      <c r="B620" s="63"/>
      <c r="E620" s="63">
        <v>6</v>
      </c>
      <c r="F620" s="63" t="s">
        <v>15</v>
      </c>
      <c r="G620" s="63" t="s">
        <v>2351</v>
      </c>
      <c r="H620" s="60">
        <v>19</v>
      </c>
      <c r="I620" s="60">
        <v>6</v>
      </c>
      <c r="J620" s="60" t="s">
        <v>40</v>
      </c>
      <c r="K620" s="60" t="s">
        <v>20</v>
      </c>
      <c r="L620" s="60">
        <v>76</v>
      </c>
      <c r="M620" s="60">
        <v>123</v>
      </c>
      <c r="N620" s="60">
        <v>47</v>
      </c>
      <c r="O620" s="60">
        <v>47</v>
      </c>
      <c r="P620" s="74">
        <v>144145</v>
      </c>
      <c r="Q620" s="60">
        <v>530.40000000000009</v>
      </c>
      <c r="R620" s="60">
        <v>439.93</v>
      </c>
      <c r="S620" s="62">
        <v>20.564635282885931</v>
      </c>
      <c r="T620" s="60">
        <v>1.35</v>
      </c>
      <c r="U620" s="61">
        <f t="shared" si="27"/>
        <v>269.10097272486775</v>
      </c>
      <c r="V620" s="62">
        <f t="shared" si="28"/>
        <v>1.6348138601854481</v>
      </c>
      <c r="W620" s="60">
        <v>19</v>
      </c>
      <c r="X620" s="60" t="s">
        <v>40</v>
      </c>
      <c r="Y620" s="60">
        <f t="shared" si="29"/>
        <v>0</v>
      </c>
      <c r="Z620" s="60">
        <v>6.63</v>
      </c>
      <c r="AA620" s="60">
        <v>13.9</v>
      </c>
      <c r="AB620" s="60"/>
    </row>
    <row r="621" spans="1:28" x14ac:dyDescent="0.3">
      <c r="A621" s="1" t="e">
        <v>#REF!</v>
      </c>
      <c r="B621" s="63">
        <v>137</v>
      </c>
      <c r="C621" s="63">
        <v>493782.143090998</v>
      </c>
      <c r="D621" s="63">
        <v>5180736.3660199903</v>
      </c>
      <c r="E621" s="63">
        <v>6</v>
      </c>
      <c r="F621" s="63" t="s">
        <v>15</v>
      </c>
      <c r="G621" s="63" t="s">
        <v>2352</v>
      </c>
      <c r="H621" s="60">
        <v>19</v>
      </c>
      <c r="I621" s="60">
        <v>6</v>
      </c>
      <c r="J621" s="60" t="s">
        <v>40</v>
      </c>
      <c r="K621" s="60" t="s">
        <v>21</v>
      </c>
      <c r="L621" s="60">
        <v>123</v>
      </c>
      <c r="M621" s="60">
        <v>153</v>
      </c>
      <c r="N621" s="60">
        <v>30</v>
      </c>
      <c r="O621" s="60">
        <v>30</v>
      </c>
      <c r="P621" s="60">
        <v>146</v>
      </c>
      <c r="Q621" s="60">
        <v>350.62</v>
      </c>
      <c r="R621" s="60">
        <v>292.45999999999998</v>
      </c>
      <c r="S621" s="62">
        <v>19.886480202420852</v>
      </c>
      <c r="T621" s="60">
        <v>1.35</v>
      </c>
      <c r="U621" s="61">
        <f t="shared" si="27"/>
        <v>171.76657833502196</v>
      </c>
      <c r="V621" s="62">
        <f t="shared" si="28"/>
        <v>1.7026595210482196</v>
      </c>
      <c r="W621" s="60">
        <v>19</v>
      </c>
      <c r="X621" s="60" t="s">
        <v>40</v>
      </c>
      <c r="Y621" s="60">
        <f t="shared" si="29"/>
        <v>0</v>
      </c>
      <c r="Z621" s="60">
        <v>6.75</v>
      </c>
      <c r="AA621" s="60">
        <v>7</v>
      </c>
      <c r="AB621" s="60"/>
    </row>
    <row r="622" spans="1:28" x14ac:dyDescent="0.3">
      <c r="A622" s="1" t="e">
        <v>#REF!</v>
      </c>
      <c r="B622" s="63">
        <v>237</v>
      </c>
      <c r="C622" s="63">
        <v>493798.241069999</v>
      </c>
      <c r="D622" s="63">
        <v>5180860.3842399903</v>
      </c>
      <c r="E622" s="63">
        <v>5</v>
      </c>
      <c r="F622" s="63" t="s">
        <v>15</v>
      </c>
      <c r="G622" s="63" t="s">
        <v>2353</v>
      </c>
      <c r="H622" s="60">
        <v>19</v>
      </c>
      <c r="I622" s="60">
        <v>10</v>
      </c>
      <c r="J622" s="60" t="s">
        <v>53</v>
      </c>
      <c r="K622" s="60" t="s">
        <v>16</v>
      </c>
      <c r="L622" s="60">
        <v>0</v>
      </c>
      <c r="M622" s="60">
        <v>18</v>
      </c>
      <c r="N622" s="60">
        <v>18</v>
      </c>
      <c r="O622" s="60">
        <v>18</v>
      </c>
      <c r="P622" s="60">
        <v>231</v>
      </c>
      <c r="Q622" s="60">
        <v>172.71</v>
      </c>
      <c r="R622" s="60">
        <v>155.12</v>
      </c>
      <c r="S622" s="62">
        <v>11.339608045384221</v>
      </c>
      <c r="T622" s="60">
        <v>1.35</v>
      </c>
      <c r="U622" s="61">
        <f t="shared" si="27"/>
        <v>103.05994700101319</v>
      </c>
      <c r="V622" s="62">
        <f t="shared" si="28"/>
        <v>1.5051434093836185</v>
      </c>
      <c r="W622" s="60">
        <v>19</v>
      </c>
      <c r="X622" s="60" t="s">
        <v>53</v>
      </c>
      <c r="Y622" s="60">
        <f t="shared" si="29"/>
        <v>0</v>
      </c>
      <c r="Z622" s="60">
        <v>4.32</v>
      </c>
      <c r="AA622" s="60">
        <v>160.9</v>
      </c>
      <c r="AB622" s="60"/>
    </row>
    <row r="623" spans="1:28" x14ac:dyDescent="0.3">
      <c r="A623" s="1" t="e">
        <v>#REF!</v>
      </c>
      <c r="B623" s="63">
        <v>237</v>
      </c>
      <c r="C623" s="63">
        <v>493798.241069999</v>
      </c>
      <c r="D623" s="63">
        <v>5180860.3842399903</v>
      </c>
      <c r="E623" s="63">
        <v>5</v>
      </c>
      <c r="F623" s="63" t="s">
        <v>15</v>
      </c>
      <c r="G623" s="63" t="s">
        <v>2354</v>
      </c>
      <c r="H623" s="60">
        <v>19</v>
      </c>
      <c r="I623" s="60">
        <v>10</v>
      </c>
      <c r="J623" s="60" t="s">
        <v>53</v>
      </c>
      <c r="K623" s="60" t="s">
        <v>36</v>
      </c>
      <c r="L623" s="60">
        <v>18</v>
      </c>
      <c r="M623" s="60">
        <v>49</v>
      </c>
      <c r="N623" s="60">
        <v>31</v>
      </c>
      <c r="O623" s="60">
        <v>31</v>
      </c>
      <c r="P623" s="60">
        <v>232</v>
      </c>
      <c r="Q623" s="60">
        <v>293.10000000000002</v>
      </c>
      <c r="R623" s="60">
        <v>251.59000000000003</v>
      </c>
      <c r="S623" s="62">
        <v>16.499065940617665</v>
      </c>
      <c r="T623" s="60">
        <v>1.35</v>
      </c>
      <c r="U623" s="61">
        <f t="shared" si="27"/>
        <v>177.49213094618938</v>
      </c>
      <c r="V623" s="62">
        <f t="shared" si="28"/>
        <v>1.4174712910302207</v>
      </c>
      <c r="W623" s="60">
        <v>19</v>
      </c>
      <c r="X623" s="60" t="s">
        <v>53</v>
      </c>
      <c r="Y623" s="60">
        <f t="shared" si="29"/>
        <v>0</v>
      </c>
      <c r="Z623" s="60">
        <v>5.63</v>
      </c>
      <c r="AA623" s="60">
        <v>85</v>
      </c>
      <c r="AB623" s="60"/>
    </row>
    <row r="624" spans="1:28" x14ac:dyDescent="0.3">
      <c r="A624" s="1" t="e">
        <v>#REF!</v>
      </c>
      <c r="B624" s="63">
        <v>237</v>
      </c>
      <c r="C624" s="63">
        <v>493798.241069999</v>
      </c>
      <c r="D624" s="63">
        <v>5180860.3842399903</v>
      </c>
      <c r="E624" s="63">
        <v>5</v>
      </c>
      <c r="F624" s="63" t="s">
        <v>15</v>
      </c>
      <c r="G624" s="63" t="s">
        <v>2355</v>
      </c>
      <c r="H624" s="60">
        <v>19</v>
      </c>
      <c r="I624" s="60">
        <v>10</v>
      </c>
      <c r="J624" s="60" t="s">
        <v>53</v>
      </c>
      <c r="K624" s="60" t="s">
        <v>37</v>
      </c>
      <c r="L624" s="60">
        <v>49</v>
      </c>
      <c r="M624" s="60">
        <v>80</v>
      </c>
      <c r="N624" s="60">
        <v>31</v>
      </c>
      <c r="O624" s="60">
        <v>31</v>
      </c>
      <c r="P624" s="60">
        <v>233</v>
      </c>
      <c r="Q624" s="60">
        <v>344.53000000000003</v>
      </c>
      <c r="R624" s="60">
        <v>290.32</v>
      </c>
      <c r="S624" s="62">
        <v>18.672499311105</v>
      </c>
      <c r="T624" s="60">
        <v>1.35</v>
      </c>
      <c r="U624" s="61">
        <f t="shared" si="27"/>
        <v>177.49213094618938</v>
      </c>
      <c r="V624" s="62">
        <f t="shared" si="28"/>
        <v>1.6356781478273921</v>
      </c>
      <c r="W624" s="60">
        <v>19</v>
      </c>
      <c r="X624" s="60" t="s">
        <v>53</v>
      </c>
      <c r="Y624" s="60">
        <f t="shared" si="29"/>
        <v>0</v>
      </c>
      <c r="Z624" s="60">
        <v>6.25</v>
      </c>
      <c r="AA624" s="60">
        <v>49.3</v>
      </c>
      <c r="AB624" s="60"/>
    </row>
    <row r="625" spans="1:28" x14ac:dyDescent="0.3">
      <c r="A625" s="1" t="e">
        <v>#REF!</v>
      </c>
      <c r="B625" s="63">
        <v>237</v>
      </c>
      <c r="C625" s="63">
        <v>493798.241069999</v>
      </c>
      <c r="D625" s="63">
        <v>5180860.3842399903</v>
      </c>
      <c r="E625" s="63">
        <v>5</v>
      </c>
      <c r="F625" s="63" t="s">
        <v>15</v>
      </c>
      <c r="G625" s="63" t="s">
        <v>2356</v>
      </c>
      <c r="H625" s="60">
        <v>19</v>
      </c>
      <c r="I625" s="60">
        <v>10</v>
      </c>
      <c r="J625" s="60" t="s">
        <v>53</v>
      </c>
      <c r="K625" s="60" t="s">
        <v>20</v>
      </c>
      <c r="L625" s="60">
        <v>80</v>
      </c>
      <c r="M625" s="60">
        <v>125</v>
      </c>
      <c r="N625" s="60">
        <v>45</v>
      </c>
      <c r="O625" s="60">
        <v>45</v>
      </c>
      <c r="P625" s="60">
        <v>234</v>
      </c>
      <c r="Q625" s="60">
        <v>513.22</v>
      </c>
      <c r="R625" s="60">
        <v>417.55</v>
      </c>
      <c r="S625" s="62">
        <v>22.912226080708901</v>
      </c>
      <c r="T625" s="60">
        <v>1.35</v>
      </c>
      <c r="U625" s="61">
        <f t="shared" si="27"/>
        <v>257.64986750253297</v>
      </c>
      <c r="V625" s="62">
        <f t="shared" si="28"/>
        <v>1.6206101871792931</v>
      </c>
      <c r="W625" s="60">
        <v>19</v>
      </c>
      <c r="X625" s="60" t="s">
        <v>53</v>
      </c>
      <c r="Y625" s="60">
        <f t="shared" si="29"/>
        <v>0</v>
      </c>
      <c r="Z625" s="60">
        <v>6.21</v>
      </c>
      <c r="AA625" s="60">
        <v>51.4</v>
      </c>
      <c r="AB625" s="60"/>
    </row>
    <row r="626" spans="1:28" x14ac:dyDescent="0.3">
      <c r="A626" s="1" t="e">
        <v>#REF!</v>
      </c>
      <c r="B626" s="63">
        <v>237</v>
      </c>
      <c r="C626" s="63">
        <v>493798.241069999</v>
      </c>
      <c r="D626" s="63">
        <v>5180860.3842399903</v>
      </c>
      <c r="E626" s="63">
        <v>5</v>
      </c>
      <c r="F626" s="63" t="s">
        <v>15</v>
      </c>
      <c r="G626" s="63" t="s">
        <v>2357</v>
      </c>
      <c r="H626" s="60">
        <v>19</v>
      </c>
      <c r="I626" s="60">
        <v>10</v>
      </c>
      <c r="J626" s="60" t="s">
        <v>53</v>
      </c>
      <c r="K626" s="60" t="s">
        <v>21</v>
      </c>
      <c r="L626" s="60">
        <v>125</v>
      </c>
      <c r="M626" s="60">
        <v>153</v>
      </c>
      <c r="N626" s="60">
        <v>28</v>
      </c>
      <c r="O626" s="60">
        <v>18</v>
      </c>
      <c r="P626" s="60">
        <v>235</v>
      </c>
      <c r="Q626" s="60">
        <v>205.85999999999996</v>
      </c>
      <c r="R626" s="60">
        <v>162.90999999999997</v>
      </c>
      <c r="S626" s="62">
        <v>26.364250199496652</v>
      </c>
      <c r="T626" s="60">
        <v>1.35</v>
      </c>
      <c r="U626" s="61">
        <f t="shared" si="27"/>
        <v>103.05994700101319</v>
      </c>
      <c r="V626" s="62">
        <f t="shared" si="28"/>
        <v>1.5807304849322152</v>
      </c>
      <c r="W626" s="60">
        <v>19</v>
      </c>
      <c r="X626" s="60" t="s">
        <v>53</v>
      </c>
      <c r="Y626" s="60">
        <f t="shared" si="29"/>
        <v>0</v>
      </c>
      <c r="Z626" s="60">
        <v>6.45</v>
      </c>
      <c r="AA626" s="60">
        <v>37.700000000000003</v>
      </c>
      <c r="AB626" s="60"/>
    </row>
    <row r="627" spans="1:28" x14ac:dyDescent="0.3">
      <c r="A627" s="1" t="e">
        <v>#REF!</v>
      </c>
      <c r="B627" s="63">
        <v>259</v>
      </c>
      <c r="C627" s="63">
        <v>493764.663158999</v>
      </c>
      <c r="D627" s="63">
        <v>5180893.9251399804</v>
      </c>
      <c r="E627" s="63">
        <v>3</v>
      </c>
      <c r="F627" s="63" t="s">
        <v>15</v>
      </c>
      <c r="G627" s="63" t="s">
        <v>2358</v>
      </c>
      <c r="H627" s="60">
        <v>19</v>
      </c>
      <c r="I627" s="60">
        <v>11</v>
      </c>
      <c r="J627" s="60" t="s">
        <v>58</v>
      </c>
      <c r="K627" s="60" t="s">
        <v>16</v>
      </c>
      <c r="L627" s="60">
        <v>0</v>
      </c>
      <c r="M627" s="60">
        <v>19</v>
      </c>
      <c r="N627" s="60">
        <v>19</v>
      </c>
      <c r="O627" s="60">
        <v>19</v>
      </c>
      <c r="P627" s="60">
        <v>247</v>
      </c>
      <c r="Q627" s="60">
        <v>171.52</v>
      </c>
      <c r="R627" s="60">
        <v>146.47999999999999</v>
      </c>
      <c r="S627" s="62">
        <v>17.094483888585486</v>
      </c>
      <c r="T627" s="60">
        <v>1.35</v>
      </c>
      <c r="U627" s="61">
        <f t="shared" si="27"/>
        <v>108.78549961218057</v>
      </c>
      <c r="V627" s="62">
        <f t="shared" si="28"/>
        <v>1.3465029854364783</v>
      </c>
      <c r="W627" s="60">
        <v>19</v>
      </c>
      <c r="X627" s="60" t="s">
        <v>58</v>
      </c>
      <c r="Y627" s="60">
        <f t="shared" si="29"/>
        <v>0</v>
      </c>
      <c r="Z627" s="60">
        <v>4.45</v>
      </c>
      <c r="AA627" s="60">
        <v>152.6</v>
      </c>
      <c r="AB627" s="60"/>
    </row>
    <row r="628" spans="1:28" x14ac:dyDescent="0.3">
      <c r="A628" s="1" t="e">
        <v>#REF!</v>
      </c>
      <c r="B628" s="63">
        <v>259</v>
      </c>
      <c r="C628" s="63">
        <v>493764.663158999</v>
      </c>
      <c r="D628" s="63">
        <v>5180893.9251399804</v>
      </c>
      <c r="E628" s="63">
        <v>3</v>
      </c>
      <c r="F628" s="63" t="s">
        <v>15</v>
      </c>
      <c r="G628" s="63" t="s">
        <v>2359</v>
      </c>
      <c r="H628" s="60">
        <v>19</v>
      </c>
      <c r="I628" s="60">
        <v>11</v>
      </c>
      <c r="J628" s="60" t="s">
        <v>58</v>
      </c>
      <c r="K628" s="60" t="s">
        <v>30</v>
      </c>
      <c r="L628" s="60">
        <v>19</v>
      </c>
      <c r="M628" s="60">
        <v>41</v>
      </c>
      <c r="N628" s="60">
        <v>22</v>
      </c>
      <c r="O628" s="60">
        <v>22</v>
      </c>
      <c r="P628" s="60">
        <v>248</v>
      </c>
      <c r="Q628" s="60">
        <v>208.26</v>
      </c>
      <c r="R628" s="60">
        <v>180.63</v>
      </c>
      <c r="S628" s="62">
        <v>15.296462381664172</v>
      </c>
      <c r="T628" s="60">
        <v>1.35</v>
      </c>
      <c r="U628" s="61">
        <f t="shared" si="27"/>
        <v>125.96215744568278</v>
      </c>
      <c r="V628" s="62">
        <f t="shared" si="28"/>
        <v>1.4340021135148546</v>
      </c>
      <c r="W628" s="60">
        <v>19</v>
      </c>
      <c r="X628" s="60" t="s">
        <v>58</v>
      </c>
      <c r="Y628" s="60">
        <f t="shared" si="29"/>
        <v>0</v>
      </c>
      <c r="Z628" s="60">
        <v>6.05</v>
      </c>
      <c r="AA628" s="60">
        <v>60.4</v>
      </c>
      <c r="AB628" s="60"/>
    </row>
    <row r="629" spans="1:28" x14ac:dyDescent="0.3">
      <c r="A629" s="1" t="e">
        <v>#REF!</v>
      </c>
      <c r="B629" s="63">
        <v>259</v>
      </c>
      <c r="C629" s="63">
        <v>493764.663158999</v>
      </c>
      <c r="D629" s="63">
        <v>5180893.9251399804</v>
      </c>
      <c r="E629" s="63">
        <v>3</v>
      </c>
      <c r="F629" s="63" t="s">
        <v>15</v>
      </c>
      <c r="G629" s="63" t="s">
        <v>2360</v>
      </c>
      <c r="H629" s="60">
        <v>19</v>
      </c>
      <c r="I629" s="60">
        <v>11</v>
      </c>
      <c r="J629" s="60" t="s">
        <v>58</v>
      </c>
      <c r="K629" s="60" t="s">
        <v>36</v>
      </c>
      <c r="L629" s="60">
        <v>41</v>
      </c>
      <c r="M629" s="60">
        <v>79</v>
      </c>
      <c r="N629" s="60">
        <v>38</v>
      </c>
      <c r="O629" s="60">
        <v>38</v>
      </c>
      <c r="P629" s="60">
        <v>249</v>
      </c>
      <c r="Q629" s="60">
        <v>414.53</v>
      </c>
      <c r="R629" s="60">
        <v>347.71000000000004</v>
      </c>
      <c r="S629" s="62">
        <v>19.217163728394333</v>
      </c>
      <c r="T629" s="60">
        <v>1.35</v>
      </c>
      <c r="U629" s="61">
        <f t="shared" si="27"/>
        <v>217.57099922436115</v>
      </c>
      <c r="V629" s="62">
        <f t="shared" si="28"/>
        <v>1.5981449790623905</v>
      </c>
      <c r="W629" s="60">
        <v>19</v>
      </c>
      <c r="X629" s="60" t="s">
        <v>58</v>
      </c>
      <c r="Y629" s="60">
        <f t="shared" si="29"/>
        <v>0</v>
      </c>
      <c r="Z629" s="60">
        <v>6.41</v>
      </c>
      <c r="AA629" s="60">
        <v>39.299999999999997</v>
      </c>
      <c r="AB629" s="60"/>
    </row>
    <row r="630" spans="1:28" x14ac:dyDescent="0.3">
      <c r="B630" s="63"/>
      <c r="E630" s="63">
        <v>3</v>
      </c>
      <c r="F630" s="63" t="s">
        <v>15</v>
      </c>
      <c r="G630" s="63" t="s">
        <v>2361</v>
      </c>
      <c r="H630" s="60">
        <v>19</v>
      </c>
      <c r="I630" s="60">
        <v>11</v>
      </c>
      <c r="J630" s="60" t="s">
        <v>58</v>
      </c>
      <c r="K630" s="60" t="s">
        <v>37</v>
      </c>
      <c r="L630" s="60">
        <v>79</v>
      </c>
      <c r="M630" s="60">
        <v>122</v>
      </c>
      <c r="N630" s="60">
        <v>43</v>
      </c>
      <c r="O630" s="60">
        <v>43</v>
      </c>
      <c r="P630" s="74">
        <v>250251</v>
      </c>
      <c r="Q630" s="60">
        <v>502.6</v>
      </c>
      <c r="R630" s="60">
        <v>419.37</v>
      </c>
      <c r="S630" s="62">
        <v>19.846436321148396</v>
      </c>
      <c r="T630" s="60">
        <v>1.35</v>
      </c>
      <c r="U630" s="61">
        <f t="shared" si="27"/>
        <v>246.19876228019814</v>
      </c>
      <c r="V630" s="62">
        <f t="shared" si="28"/>
        <v>1.7033798062831695</v>
      </c>
      <c r="W630" s="60">
        <v>19</v>
      </c>
      <c r="X630" s="60" t="s">
        <v>58</v>
      </c>
      <c r="Y630" s="60">
        <f t="shared" si="29"/>
        <v>0</v>
      </c>
      <c r="Z630" s="60">
        <v>6.64</v>
      </c>
      <c r="AA630" s="60">
        <v>26.4</v>
      </c>
      <c r="AB630" s="60"/>
    </row>
    <row r="631" spans="1:28" x14ac:dyDescent="0.3">
      <c r="A631" s="1" t="e">
        <v>#REF!</v>
      </c>
      <c r="B631" s="63">
        <v>259</v>
      </c>
      <c r="C631" s="63">
        <v>493764.663158999</v>
      </c>
      <c r="D631" s="63">
        <v>5180893.9251399804</v>
      </c>
      <c r="E631" s="63">
        <v>3</v>
      </c>
      <c r="F631" s="63" t="s">
        <v>15</v>
      </c>
      <c r="G631" s="63" t="s">
        <v>2362</v>
      </c>
      <c r="H631" s="60">
        <v>19</v>
      </c>
      <c r="I631" s="60">
        <v>11</v>
      </c>
      <c r="J631" s="60" t="s">
        <v>58</v>
      </c>
      <c r="K631" s="60" t="s">
        <v>54</v>
      </c>
      <c r="L631" s="60">
        <v>122</v>
      </c>
      <c r="M631" s="60">
        <v>153</v>
      </c>
      <c r="N631" s="60">
        <v>31</v>
      </c>
      <c r="O631" s="60">
        <v>20</v>
      </c>
      <c r="P631" s="60">
        <v>252</v>
      </c>
      <c r="Q631" s="60">
        <v>240.96000000000004</v>
      </c>
      <c r="R631" s="60">
        <v>196.92000000000002</v>
      </c>
      <c r="S631" s="62">
        <v>22.364411943936631</v>
      </c>
      <c r="T631" s="60">
        <v>1.35</v>
      </c>
      <c r="U631" s="61">
        <f t="shared" si="27"/>
        <v>114.51105222334797</v>
      </c>
      <c r="V631" s="62">
        <f t="shared" si="28"/>
        <v>1.719659335728726</v>
      </c>
      <c r="W631" s="60">
        <v>19</v>
      </c>
      <c r="X631" s="60" t="s">
        <v>58</v>
      </c>
      <c r="Y631" s="60">
        <f t="shared" si="29"/>
        <v>0</v>
      </c>
      <c r="Z631" s="60">
        <v>6.81</v>
      </c>
      <c r="AA631" s="60">
        <v>16.600000000000001</v>
      </c>
      <c r="AB631" s="60"/>
    </row>
    <row r="632" spans="1:28" x14ac:dyDescent="0.3">
      <c r="A632" s="1" t="e">
        <v>#REF!</v>
      </c>
      <c r="B632" s="63">
        <v>332</v>
      </c>
      <c r="C632" s="63">
        <v>493785.90663500002</v>
      </c>
      <c r="D632" s="63">
        <v>5180989.2459899904</v>
      </c>
      <c r="E632" s="63">
        <v>2</v>
      </c>
      <c r="F632" s="63" t="s">
        <v>15</v>
      </c>
      <c r="G632" s="63" t="s">
        <v>2363</v>
      </c>
      <c r="H632" s="60">
        <v>19</v>
      </c>
      <c r="I632" s="60">
        <v>14</v>
      </c>
      <c r="J632" s="60" t="s">
        <v>71</v>
      </c>
      <c r="K632" s="60" t="s">
        <v>64</v>
      </c>
      <c r="L632" s="60">
        <v>0</v>
      </c>
      <c r="M632" s="60">
        <v>10</v>
      </c>
      <c r="N632" s="60">
        <v>10</v>
      </c>
      <c r="O632" s="60">
        <v>10</v>
      </c>
      <c r="P632" s="60">
        <v>310</v>
      </c>
      <c r="Q632" s="60">
        <v>89.19</v>
      </c>
      <c r="R632" s="60">
        <v>73.91</v>
      </c>
      <c r="S632" s="62">
        <v>20.673792450277368</v>
      </c>
      <c r="T632" s="60">
        <v>1.35</v>
      </c>
      <c r="U632" s="61">
        <f t="shared" si="27"/>
        <v>57.255526111673987</v>
      </c>
      <c r="V632" s="62">
        <f t="shared" si="28"/>
        <v>1.2908797633933589</v>
      </c>
      <c r="W632" s="60">
        <v>19</v>
      </c>
      <c r="X632" s="60" t="s">
        <v>71</v>
      </c>
      <c r="Y632" s="60">
        <f t="shared" si="29"/>
        <v>0</v>
      </c>
      <c r="Z632" s="60">
        <v>4.3600000000000003</v>
      </c>
      <c r="AA632" s="60">
        <v>154.69999999999999</v>
      </c>
      <c r="AB632" s="60"/>
    </row>
    <row r="633" spans="1:28" x14ac:dyDescent="0.3">
      <c r="A633" s="1" t="e">
        <v>#REF!</v>
      </c>
      <c r="B633" s="63">
        <v>332</v>
      </c>
      <c r="C633" s="63">
        <v>493785.90663500002</v>
      </c>
      <c r="D633" s="63">
        <v>5180989.2459899904</v>
      </c>
      <c r="E633" s="63">
        <v>2</v>
      </c>
      <c r="F633" s="63" t="s">
        <v>15</v>
      </c>
      <c r="G633" s="63" t="s">
        <v>2364</v>
      </c>
      <c r="H633" s="60">
        <v>19</v>
      </c>
      <c r="I633" s="60">
        <v>14</v>
      </c>
      <c r="J633" s="60" t="s">
        <v>71</v>
      </c>
      <c r="K633" s="60" t="s">
        <v>65</v>
      </c>
      <c r="L633" s="60">
        <v>10</v>
      </c>
      <c r="M633" s="60">
        <v>22</v>
      </c>
      <c r="N633" s="60">
        <v>12</v>
      </c>
      <c r="O633" s="60">
        <v>12</v>
      </c>
      <c r="P633" s="60">
        <v>311</v>
      </c>
      <c r="Q633" s="60">
        <v>118.29999999999998</v>
      </c>
      <c r="R633" s="60">
        <v>100.13999999999999</v>
      </c>
      <c r="S633" s="62">
        <v>18.134611543838624</v>
      </c>
      <c r="T633" s="60">
        <v>1.35</v>
      </c>
      <c r="U633" s="61">
        <f t="shared" si="27"/>
        <v>68.70663133400879</v>
      </c>
      <c r="V633" s="62">
        <f t="shared" si="28"/>
        <v>1.4575012346796885</v>
      </c>
      <c r="W633" s="60">
        <v>19</v>
      </c>
      <c r="X633" s="60" t="s">
        <v>71</v>
      </c>
      <c r="Y633" s="60">
        <f t="shared" si="29"/>
        <v>0</v>
      </c>
      <c r="Z633" s="60">
        <v>4.95</v>
      </c>
      <c r="AA633" s="60">
        <v>121.2</v>
      </c>
      <c r="AB633" s="60"/>
    </row>
    <row r="634" spans="1:28" x14ac:dyDescent="0.3">
      <c r="A634" s="1" t="e">
        <v>#REF!</v>
      </c>
      <c r="B634" s="63">
        <v>332</v>
      </c>
      <c r="C634" s="63">
        <v>493785.90663500002</v>
      </c>
      <c r="D634" s="63">
        <v>5180989.2459899904</v>
      </c>
      <c r="E634" s="63">
        <v>2</v>
      </c>
      <c r="F634" s="63" t="s">
        <v>15</v>
      </c>
      <c r="G634" s="63" t="s">
        <v>2365</v>
      </c>
      <c r="H634" s="60">
        <v>19</v>
      </c>
      <c r="I634" s="60">
        <v>14</v>
      </c>
      <c r="J634" s="60" t="s">
        <v>71</v>
      </c>
      <c r="K634" s="60" t="s">
        <v>36</v>
      </c>
      <c r="L634" s="60">
        <v>22</v>
      </c>
      <c r="M634" s="60">
        <v>53</v>
      </c>
      <c r="N634" s="60">
        <v>31</v>
      </c>
      <c r="O634" s="60">
        <v>31</v>
      </c>
      <c r="P634" s="60">
        <v>312</v>
      </c>
      <c r="Q634" s="60">
        <v>292.63</v>
      </c>
      <c r="R634" s="60">
        <v>243.76</v>
      </c>
      <c r="S634" s="62">
        <v>20.048408270429935</v>
      </c>
      <c r="T634" s="60">
        <v>1.35</v>
      </c>
      <c r="U634" s="61">
        <f t="shared" si="27"/>
        <v>177.49213094618938</v>
      </c>
      <c r="V634" s="62">
        <f t="shared" si="28"/>
        <v>1.3733566592532553</v>
      </c>
      <c r="W634" s="60">
        <v>19</v>
      </c>
      <c r="X634" s="60" t="s">
        <v>71</v>
      </c>
      <c r="Y634" s="60">
        <f t="shared" si="29"/>
        <v>0</v>
      </c>
      <c r="Z634" s="60">
        <v>6.03</v>
      </c>
      <c r="AA634" s="60">
        <v>58.7</v>
      </c>
      <c r="AB634" s="60"/>
    </row>
    <row r="635" spans="1:28" x14ac:dyDescent="0.3">
      <c r="B635" s="63"/>
      <c r="E635" s="63">
        <v>2</v>
      </c>
      <c r="F635" s="63" t="s">
        <v>15</v>
      </c>
      <c r="G635" s="63" t="s">
        <v>2366</v>
      </c>
      <c r="H635" s="60">
        <v>19</v>
      </c>
      <c r="I635" s="60">
        <v>14</v>
      </c>
      <c r="J635" s="60" t="s">
        <v>71</v>
      </c>
      <c r="K635" s="60" t="s">
        <v>37</v>
      </c>
      <c r="L635" s="60">
        <v>53</v>
      </c>
      <c r="M635" s="60">
        <v>107</v>
      </c>
      <c r="N635" s="60">
        <v>54</v>
      </c>
      <c r="O635" s="60">
        <v>54</v>
      </c>
      <c r="P635" s="74">
        <v>313314</v>
      </c>
      <c r="Q635" s="60">
        <v>537.81000000000006</v>
      </c>
      <c r="R635" s="60">
        <v>437.39</v>
      </c>
      <c r="S635" s="62">
        <v>22.958915384439536</v>
      </c>
      <c r="T635" s="60">
        <v>1.35</v>
      </c>
      <c r="U635" s="61">
        <f t="shared" si="27"/>
        <v>309.17984100303954</v>
      </c>
      <c r="V635" s="62">
        <f t="shared" si="28"/>
        <v>1.4146782616260547</v>
      </c>
      <c r="W635" s="60">
        <v>19</v>
      </c>
      <c r="X635" s="60" t="s">
        <v>71</v>
      </c>
      <c r="Y635" s="60">
        <f t="shared" si="29"/>
        <v>0</v>
      </c>
      <c r="Z635" s="60">
        <v>6.51</v>
      </c>
      <c r="AA635" s="60">
        <v>30.8</v>
      </c>
      <c r="AB635" s="60"/>
    </row>
    <row r="636" spans="1:28" x14ac:dyDescent="0.3">
      <c r="A636" s="1" t="e">
        <v>#REF!</v>
      </c>
      <c r="B636" s="63">
        <v>332</v>
      </c>
      <c r="C636" s="63">
        <v>493785.90663500002</v>
      </c>
      <c r="D636" s="63">
        <v>5180989.2459899904</v>
      </c>
      <c r="E636" s="63">
        <v>2</v>
      </c>
      <c r="F636" s="63" t="s">
        <v>15</v>
      </c>
      <c r="G636" s="63" t="s">
        <v>2367</v>
      </c>
      <c r="H636" s="60">
        <v>19</v>
      </c>
      <c r="I636" s="60">
        <v>14</v>
      </c>
      <c r="J636" s="60" t="s">
        <v>71</v>
      </c>
      <c r="K636" s="60" t="s">
        <v>44</v>
      </c>
      <c r="L636" s="60">
        <v>107</v>
      </c>
      <c r="M636" s="60">
        <v>135</v>
      </c>
      <c r="N636" s="60">
        <v>28</v>
      </c>
      <c r="O636" s="60">
        <v>28</v>
      </c>
      <c r="P636" s="60">
        <v>315</v>
      </c>
      <c r="Q636" s="60">
        <v>287.07</v>
      </c>
      <c r="R636" s="60">
        <v>231.18</v>
      </c>
      <c r="S636" s="62">
        <v>24.175966779133137</v>
      </c>
      <c r="T636" s="60">
        <v>1.35</v>
      </c>
      <c r="U636" s="61">
        <f t="shared" si="27"/>
        <v>160.31547311268716</v>
      </c>
      <c r="V636" s="62">
        <f t="shared" si="28"/>
        <v>1.4420317359978194</v>
      </c>
      <c r="W636" s="60">
        <v>19</v>
      </c>
      <c r="X636" s="60" t="s">
        <v>71</v>
      </c>
      <c r="Y636" s="60">
        <f t="shared" si="29"/>
        <v>0</v>
      </c>
      <c r="Z636" s="60">
        <v>6.89</v>
      </c>
      <c r="AA636" s="60">
        <v>8.8000000000000007</v>
      </c>
      <c r="AB636" s="60"/>
    </row>
    <row r="637" spans="1:28" x14ac:dyDescent="0.3">
      <c r="A637" s="1" t="e">
        <v>#REF!</v>
      </c>
      <c r="B637" s="63">
        <v>332</v>
      </c>
      <c r="C637" s="63">
        <v>493785.90663500002</v>
      </c>
      <c r="D637" s="63">
        <v>5180989.2459899904</v>
      </c>
      <c r="E637" s="63">
        <v>2</v>
      </c>
      <c r="F637" s="63" t="s">
        <v>15</v>
      </c>
      <c r="G637" s="63" t="s">
        <v>2368</v>
      </c>
      <c r="H637" s="60">
        <v>19</v>
      </c>
      <c r="I637" s="60">
        <v>14</v>
      </c>
      <c r="J637" s="60" t="s">
        <v>71</v>
      </c>
      <c r="K637" s="60" t="s">
        <v>38</v>
      </c>
      <c r="L637" s="60">
        <v>135</v>
      </c>
      <c r="M637" s="60">
        <v>153</v>
      </c>
      <c r="N637" s="60">
        <v>18</v>
      </c>
      <c r="O637" s="60">
        <v>14</v>
      </c>
      <c r="P637" s="60">
        <v>316</v>
      </c>
      <c r="Q637" s="60">
        <v>145.46</v>
      </c>
      <c r="R637" s="60">
        <v>116.72</v>
      </c>
      <c r="S637" s="62">
        <v>24.623029472241271</v>
      </c>
      <c r="T637" s="60">
        <v>1.35</v>
      </c>
      <c r="U637" s="61">
        <f t="shared" si="27"/>
        <v>80.157736556343579</v>
      </c>
      <c r="V637" s="62">
        <f t="shared" si="28"/>
        <v>1.4561289404417812</v>
      </c>
      <c r="W637" s="60">
        <v>19</v>
      </c>
      <c r="X637" s="60" t="s">
        <v>71</v>
      </c>
      <c r="Y637" s="60">
        <f t="shared" si="29"/>
        <v>0</v>
      </c>
      <c r="Z637" s="60">
        <v>6.95</v>
      </c>
      <c r="AA637" s="60">
        <v>5.7</v>
      </c>
      <c r="AB637" s="60"/>
    </row>
    <row r="638" spans="1:28" x14ac:dyDescent="0.3">
      <c r="A638" s="1" t="e">
        <v>#REF!</v>
      </c>
      <c r="B638" s="63">
        <v>423</v>
      </c>
      <c r="C638" s="63">
        <v>493780.193463</v>
      </c>
      <c r="D638" s="63">
        <v>5181114.7788800001</v>
      </c>
      <c r="E638" s="63">
        <v>6</v>
      </c>
      <c r="F638" s="63" t="s">
        <v>17</v>
      </c>
      <c r="G638" s="63" t="s">
        <v>2369</v>
      </c>
      <c r="H638" s="60">
        <v>19</v>
      </c>
      <c r="I638" s="60">
        <v>18</v>
      </c>
      <c r="J638" s="60" t="s">
        <v>83</v>
      </c>
      <c r="K638" s="60" t="s">
        <v>16</v>
      </c>
      <c r="L638" s="60">
        <v>0</v>
      </c>
      <c r="M638" s="60">
        <v>10</v>
      </c>
      <c r="N638" s="60">
        <v>10</v>
      </c>
      <c r="O638" s="60">
        <v>10</v>
      </c>
      <c r="P638" s="60">
        <v>417</v>
      </c>
      <c r="Q638" s="60">
        <v>99.12</v>
      </c>
      <c r="R638" s="60">
        <v>88.960000000000008</v>
      </c>
      <c r="S638" s="62">
        <v>11.420863309352514</v>
      </c>
      <c r="T638" s="60">
        <v>1.35</v>
      </c>
      <c r="U638" s="61">
        <f t="shared" si="27"/>
        <v>57.255526111673987</v>
      </c>
      <c r="V638" s="62">
        <f t="shared" si="28"/>
        <v>1.5537364869635126</v>
      </c>
      <c r="W638" s="60">
        <v>19</v>
      </c>
      <c r="X638" s="60" t="s">
        <v>83</v>
      </c>
      <c r="Y638" s="60">
        <f t="shared" si="29"/>
        <v>0</v>
      </c>
      <c r="Z638" s="60">
        <v>4.51</v>
      </c>
      <c r="AA638" s="60">
        <v>145.69999999999999</v>
      </c>
      <c r="AB638" s="60"/>
    </row>
    <row r="639" spans="1:28" x14ac:dyDescent="0.3">
      <c r="A639" s="1" t="e">
        <v>#REF!</v>
      </c>
      <c r="B639" s="63">
        <v>423</v>
      </c>
      <c r="C639" s="63">
        <v>493780.193463</v>
      </c>
      <c r="D639" s="63">
        <v>5181114.7788800001</v>
      </c>
      <c r="E639" s="63">
        <v>6</v>
      </c>
      <c r="F639" s="63" t="s">
        <v>17</v>
      </c>
      <c r="G639" s="63" t="s">
        <v>2370</v>
      </c>
      <c r="H639" s="60">
        <v>19</v>
      </c>
      <c r="I639" s="60">
        <v>18</v>
      </c>
      <c r="J639" s="60" t="s">
        <v>83</v>
      </c>
      <c r="K639" s="60" t="s">
        <v>24</v>
      </c>
      <c r="L639" s="60">
        <v>10</v>
      </c>
      <c r="M639" s="60">
        <v>32</v>
      </c>
      <c r="N639" s="60">
        <v>22</v>
      </c>
      <c r="O639" s="60">
        <v>22</v>
      </c>
      <c r="P639" s="60">
        <v>418</v>
      </c>
      <c r="Q639" s="60">
        <v>218.40999999999997</v>
      </c>
      <c r="R639" s="60">
        <v>189.8</v>
      </c>
      <c r="S639" s="62">
        <v>15.073761854583747</v>
      </c>
      <c r="T639" s="60">
        <v>1.35</v>
      </c>
      <c r="U639" s="61">
        <f t="shared" si="27"/>
        <v>125.96215744568278</v>
      </c>
      <c r="V639" s="62">
        <f t="shared" si="28"/>
        <v>1.5068017557721278</v>
      </c>
      <c r="W639" s="60">
        <v>19</v>
      </c>
      <c r="X639" s="60" t="s">
        <v>83</v>
      </c>
      <c r="Y639" s="60">
        <f t="shared" si="29"/>
        <v>0</v>
      </c>
      <c r="Z639" s="60">
        <v>5.5</v>
      </c>
      <c r="AA639" s="60">
        <v>88.4</v>
      </c>
      <c r="AB639" s="60"/>
    </row>
    <row r="640" spans="1:28" x14ac:dyDescent="0.3">
      <c r="A640" s="1" t="e">
        <v>#REF!</v>
      </c>
      <c r="B640" s="63">
        <v>423</v>
      </c>
      <c r="C640" s="63">
        <v>493780.193463</v>
      </c>
      <c r="D640" s="63">
        <v>5181114.7788800001</v>
      </c>
      <c r="E640" s="63">
        <v>6</v>
      </c>
      <c r="F640" s="63" t="s">
        <v>17</v>
      </c>
      <c r="G640" s="63" t="s">
        <v>2371</v>
      </c>
      <c r="H640" s="60">
        <v>19</v>
      </c>
      <c r="I640" s="60">
        <v>18</v>
      </c>
      <c r="J640" s="60" t="s">
        <v>83</v>
      </c>
      <c r="K640" s="60" t="s">
        <v>25</v>
      </c>
      <c r="L640" s="60">
        <v>32</v>
      </c>
      <c r="M640" s="60">
        <v>60</v>
      </c>
      <c r="N640" s="60">
        <v>28</v>
      </c>
      <c r="O640" s="60">
        <v>28</v>
      </c>
      <c r="P640" s="60">
        <v>419</v>
      </c>
      <c r="Q640" s="60">
        <v>292.87</v>
      </c>
      <c r="R640" s="60">
        <v>236.99999999999997</v>
      </c>
      <c r="S640" s="62">
        <v>23.573839662447273</v>
      </c>
      <c r="T640" s="60">
        <v>1.35</v>
      </c>
      <c r="U640" s="61">
        <f t="shared" si="27"/>
        <v>160.31547311268716</v>
      </c>
      <c r="V640" s="62">
        <f t="shared" si="28"/>
        <v>1.4783351562915614</v>
      </c>
      <c r="W640" s="60">
        <v>19</v>
      </c>
      <c r="X640" s="60" t="s">
        <v>83</v>
      </c>
      <c r="Y640" s="60">
        <f t="shared" si="29"/>
        <v>0</v>
      </c>
      <c r="Z640" s="60">
        <v>5.71</v>
      </c>
      <c r="AA640" s="60">
        <v>76.3</v>
      </c>
      <c r="AB640" s="60"/>
    </row>
    <row r="641" spans="1:28" x14ac:dyDescent="0.3">
      <c r="B641" s="63"/>
      <c r="E641" s="63">
        <v>6</v>
      </c>
      <c r="F641" s="63" t="s">
        <v>17</v>
      </c>
      <c r="G641" s="63" t="s">
        <v>2372</v>
      </c>
      <c r="H641" s="60">
        <v>19</v>
      </c>
      <c r="I641" s="60">
        <v>18</v>
      </c>
      <c r="J641" s="60" t="s">
        <v>83</v>
      </c>
      <c r="K641" s="60" t="s">
        <v>30</v>
      </c>
      <c r="L641" s="60">
        <v>60</v>
      </c>
      <c r="M641" s="60">
        <v>106</v>
      </c>
      <c r="N641" s="60">
        <v>46</v>
      </c>
      <c r="O641" s="60">
        <v>37</v>
      </c>
      <c r="P641" s="74">
        <v>420421</v>
      </c>
      <c r="Q641" s="60">
        <v>414.09999999999997</v>
      </c>
      <c r="R641" s="60">
        <v>320.47999999999996</v>
      </c>
      <c r="S641" s="62">
        <v>29.212431352970547</v>
      </c>
      <c r="T641" s="60">
        <v>1.35</v>
      </c>
      <c r="U641" s="61">
        <f t="shared" si="27"/>
        <v>211.84544661319376</v>
      </c>
      <c r="V641" s="62">
        <f t="shared" si="28"/>
        <v>1.5128009835640264</v>
      </c>
      <c r="W641" s="60">
        <v>19</v>
      </c>
      <c r="X641" s="60" t="s">
        <v>83</v>
      </c>
      <c r="Y641" s="60">
        <f t="shared" si="29"/>
        <v>0</v>
      </c>
      <c r="Z641" s="60">
        <v>5.74</v>
      </c>
      <c r="AA641" s="60">
        <v>74.900000000000006</v>
      </c>
      <c r="AB641" s="60"/>
    </row>
    <row r="642" spans="1:28" x14ac:dyDescent="0.3">
      <c r="A642" s="1" t="e">
        <v>#REF!</v>
      </c>
      <c r="B642" s="63">
        <v>423</v>
      </c>
      <c r="C642" s="63">
        <v>493780.193463</v>
      </c>
      <c r="D642" s="63">
        <v>5181114.7788800001</v>
      </c>
      <c r="E642" s="63">
        <v>6</v>
      </c>
      <c r="F642" s="63" t="s">
        <v>17</v>
      </c>
      <c r="G642" s="63" t="s">
        <v>2373</v>
      </c>
      <c r="H642" s="60">
        <v>19</v>
      </c>
      <c r="I642" s="60">
        <v>18</v>
      </c>
      <c r="J642" s="60" t="s">
        <v>83</v>
      </c>
      <c r="K642" s="60" t="s">
        <v>26</v>
      </c>
      <c r="L642" s="60">
        <v>106</v>
      </c>
      <c r="M642" s="60">
        <v>128</v>
      </c>
      <c r="N642" s="60">
        <v>22</v>
      </c>
      <c r="O642" s="60">
        <v>18</v>
      </c>
      <c r="P642" s="60">
        <v>422</v>
      </c>
      <c r="Q642" s="60">
        <v>218.43</v>
      </c>
      <c r="R642" s="60">
        <v>173.26999999999998</v>
      </c>
      <c r="S642" s="62">
        <v>26.063369308016409</v>
      </c>
      <c r="T642" s="60">
        <v>1.35</v>
      </c>
      <c r="U642" s="61">
        <f t="shared" ref="U642:U705" si="30">PI()*T642^2*O642</f>
        <v>103.05994700101319</v>
      </c>
      <c r="V642" s="62">
        <f t="shared" ref="V642:V705" si="31">R642/U642</f>
        <v>1.6812545032484498</v>
      </c>
      <c r="W642" s="60">
        <v>19</v>
      </c>
      <c r="X642" s="60" t="s">
        <v>83</v>
      </c>
      <c r="Y642" s="60">
        <f t="shared" ref="Y642:Y705" si="32">W642-H642</f>
        <v>0</v>
      </c>
      <c r="Z642" s="60">
        <v>5.67</v>
      </c>
      <c r="AA642" s="60">
        <v>78.3</v>
      </c>
      <c r="AB642" s="60"/>
    </row>
    <row r="643" spans="1:28" x14ac:dyDescent="0.3">
      <c r="A643" s="76" t="e">
        <v>#REF!</v>
      </c>
      <c r="B643" s="71">
        <v>423</v>
      </c>
      <c r="C643" s="71">
        <v>493780.193463</v>
      </c>
      <c r="D643" s="71">
        <v>5181114.7788800001</v>
      </c>
      <c r="E643" s="71">
        <v>6</v>
      </c>
      <c r="F643" s="71" t="s">
        <v>17</v>
      </c>
      <c r="G643" s="71" t="s">
        <v>2374</v>
      </c>
      <c r="H643" s="77">
        <v>19</v>
      </c>
      <c r="I643" s="77">
        <v>18</v>
      </c>
      <c r="J643" s="77" t="s">
        <v>83</v>
      </c>
      <c r="K643" s="77" t="s">
        <v>59</v>
      </c>
      <c r="L643" s="77">
        <v>128</v>
      </c>
      <c r="M643" s="77">
        <v>137</v>
      </c>
      <c r="N643" s="77">
        <f>137-128</f>
        <v>9</v>
      </c>
      <c r="O643" s="77">
        <v>4</v>
      </c>
      <c r="P643" s="77">
        <v>423</v>
      </c>
      <c r="Q643" s="77">
        <v>98.1</v>
      </c>
      <c r="R643" s="77">
        <v>78.84</v>
      </c>
      <c r="S643" s="78">
        <v>24.429223744292226</v>
      </c>
      <c r="T643" s="77">
        <v>1.35</v>
      </c>
      <c r="U643" s="79">
        <f t="shared" si="30"/>
        <v>22.902210444669596</v>
      </c>
      <c r="V643" s="78">
        <f t="shared" si="31"/>
        <v>3.4424624728024766</v>
      </c>
      <c r="W643" s="60">
        <v>19</v>
      </c>
      <c r="X643" s="60" t="s">
        <v>83</v>
      </c>
      <c r="Y643" s="60">
        <f t="shared" si="32"/>
        <v>0</v>
      </c>
      <c r="Z643" s="60">
        <v>6.16</v>
      </c>
      <c r="AA643" s="60">
        <v>50.7</v>
      </c>
      <c r="AB643" s="60"/>
    </row>
    <row r="644" spans="1:28" x14ac:dyDescent="0.3">
      <c r="A644" s="92" t="e">
        <v>#REF!</v>
      </c>
      <c r="B644" s="63">
        <v>423</v>
      </c>
      <c r="C644" s="63">
        <v>493780.193463</v>
      </c>
      <c r="D644" s="63">
        <v>5181114.7788800001</v>
      </c>
      <c r="E644" s="63">
        <v>6</v>
      </c>
      <c r="F644" s="63" t="s">
        <v>17</v>
      </c>
      <c r="G644" s="63" t="s">
        <v>2375</v>
      </c>
      <c r="H644" s="60">
        <v>19</v>
      </c>
      <c r="I644" s="60">
        <v>18</v>
      </c>
      <c r="J644" s="60" t="s">
        <v>83</v>
      </c>
      <c r="K644" s="60" t="s">
        <v>54</v>
      </c>
      <c r="L644" s="60">
        <v>137</v>
      </c>
      <c r="M644" s="60">
        <v>153</v>
      </c>
      <c r="N644" s="60">
        <v>16</v>
      </c>
      <c r="O644" s="60">
        <f>153-137</f>
        <v>16</v>
      </c>
      <c r="P644" s="60">
        <v>424</v>
      </c>
      <c r="Q644" s="60">
        <v>184.07</v>
      </c>
      <c r="R644" s="60">
        <v>144.77000000000001</v>
      </c>
      <c r="S644" s="62">
        <v>27.146508254472597</v>
      </c>
      <c r="T644" s="60">
        <v>1.35</v>
      </c>
      <c r="U644" s="61">
        <f t="shared" si="30"/>
        <v>91.608841778678382</v>
      </c>
      <c r="V644" s="62">
        <f t="shared" si="31"/>
        <v>1.5803059747197317</v>
      </c>
      <c r="W644" s="60">
        <v>19</v>
      </c>
      <c r="X644" s="60" t="s">
        <v>83</v>
      </c>
      <c r="Y644" s="60">
        <f t="shared" si="32"/>
        <v>0</v>
      </c>
      <c r="Z644" s="60">
        <v>6.69</v>
      </c>
      <c r="AA644" s="60">
        <v>19.7</v>
      </c>
      <c r="AB644" s="60"/>
    </row>
    <row r="645" spans="1:28" x14ac:dyDescent="0.3">
      <c r="A645" s="1" t="e">
        <v>#REF!</v>
      </c>
      <c r="B645" s="63">
        <v>15</v>
      </c>
      <c r="C645" s="63">
        <v>493797.922326</v>
      </c>
      <c r="D645" s="63">
        <v>5180576.3034399804</v>
      </c>
      <c r="E645" s="63">
        <v>3</v>
      </c>
      <c r="F645" s="63" t="s">
        <v>23</v>
      </c>
      <c r="G645" s="63" t="s">
        <v>2376</v>
      </c>
      <c r="H645" s="60">
        <v>20</v>
      </c>
      <c r="I645" s="60">
        <v>1</v>
      </c>
      <c r="J645" s="60" t="s">
        <v>17</v>
      </c>
      <c r="K645" s="60" t="s">
        <v>16</v>
      </c>
      <c r="L645" s="60">
        <v>0</v>
      </c>
      <c r="M645" s="60">
        <v>13</v>
      </c>
      <c r="N645" s="60">
        <v>13</v>
      </c>
      <c r="O645" s="60">
        <v>13</v>
      </c>
      <c r="P645" s="60">
        <v>507</v>
      </c>
      <c r="Q645" s="60">
        <v>114.72</v>
      </c>
      <c r="R645" s="60">
        <v>94.960000000000008</v>
      </c>
      <c r="S645" s="62">
        <v>20.808761583824754</v>
      </c>
      <c r="T645" s="60">
        <v>1.35</v>
      </c>
      <c r="U645" s="61">
        <f t="shared" si="30"/>
        <v>74.432183945176192</v>
      </c>
      <c r="V645" s="62">
        <f t="shared" si="31"/>
        <v>1.2757922039469349</v>
      </c>
      <c r="W645" s="60">
        <v>20</v>
      </c>
      <c r="X645" s="60" t="s">
        <v>17</v>
      </c>
      <c r="Y645" s="60">
        <f t="shared" si="32"/>
        <v>0</v>
      </c>
      <c r="Z645" s="60">
        <v>4.34</v>
      </c>
      <c r="AA645" s="60">
        <v>144.4</v>
      </c>
      <c r="AB645" s="60"/>
    </row>
    <row r="646" spans="1:28" x14ac:dyDescent="0.3">
      <c r="A646" s="1" t="e">
        <v>#REF!</v>
      </c>
      <c r="B646" s="63">
        <v>15</v>
      </c>
      <c r="C646" s="63">
        <v>493797.922326</v>
      </c>
      <c r="D646" s="63">
        <v>5180576.3034399804</v>
      </c>
      <c r="E646" s="63">
        <v>3</v>
      </c>
      <c r="F646" s="63" t="s">
        <v>23</v>
      </c>
      <c r="G646" s="63" t="s">
        <v>2377</v>
      </c>
      <c r="H646" s="60">
        <v>20</v>
      </c>
      <c r="I646" s="60">
        <v>1</v>
      </c>
      <c r="J646" s="60" t="s">
        <v>17</v>
      </c>
      <c r="K646" s="60" t="s">
        <v>17</v>
      </c>
      <c r="L646" s="60">
        <v>13</v>
      </c>
      <c r="M646" s="60">
        <v>40</v>
      </c>
      <c r="N646" s="60">
        <v>27</v>
      </c>
      <c r="O646" s="60">
        <v>27</v>
      </c>
      <c r="P646" s="60">
        <v>508</v>
      </c>
      <c r="Q646" s="60">
        <v>256.83999999999997</v>
      </c>
      <c r="R646" s="60">
        <v>202.39</v>
      </c>
      <c r="S646" s="62">
        <v>26.903503137506789</v>
      </c>
      <c r="T646" s="60">
        <v>1.35</v>
      </c>
      <c r="U646" s="61">
        <f t="shared" si="30"/>
        <v>154.58992050151977</v>
      </c>
      <c r="V646" s="62">
        <f t="shared" si="31"/>
        <v>1.309205667118577</v>
      </c>
      <c r="W646" s="60">
        <v>20</v>
      </c>
      <c r="X646" s="60" t="s">
        <v>17</v>
      </c>
      <c r="Y646" s="60">
        <f t="shared" si="32"/>
        <v>0</v>
      </c>
      <c r="Z646" s="60">
        <v>5.74</v>
      </c>
      <c r="AA646" s="60">
        <v>63.6</v>
      </c>
      <c r="AB646" s="60"/>
    </row>
    <row r="647" spans="1:28" x14ac:dyDescent="0.3">
      <c r="A647" s="1" t="e">
        <v>#REF!</v>
      </c>
      <c r="B647" s="63">
        <v>15</v>
      </c>
      <c r="C647" s="63">
        <v>493797.922326</v>
      </c>
      <c r="D647" s="63">
        <v>5180576.3034399804</v>
      </c>
      <c r="E647" s="63">
        <v>3</v>
      </c>
      <c r="F647" s="63" t="s">
        <v>23</v>
      </c>
      <c r="G647" s="63" t="s">
        <v>2378</v>
      </c>
      <c r="H647" s="60">
        <v>20</v>
      </c>
      <c r="I647" s="60">
        <v>1</v>
      </c>
      <c r="J647" s="60" t="s">
        <v>17</v>
      </c>
      <c r="K647" s="60" t="s">
        <v>26</v>
      </c>
      <c r="L647" s="60">
        <v>40</v>
      </c>
      <c r="M647" s="60">
        <v>64</v>
      </c>
      <c r="N647" s="60">
        <v>24</v>
      </c>
      <c r="O647" s="60">
        <v>24</v>
      </c>
      <c r="P647" s="60">
        <v>509</v>
      </c>
      <c r="Q647" s="60">
        <v>260.65000000000003</v>
      </c>
      <c r="R647" s="60">
        <v>205.60000000000002</v>
      </c>
      <c r="S647" s="62">
        <v>26.77529182879378</v>
      </c>
      <c r="T647" s="60">
        <v>1.35</v>
      </c>
      <c r="U647" s="61">
        <f t="shared" si="30"/>
        <v>137.41326266801758</v>
      </c>
      <c r="V647" s="62">
        <f t="shared" si="31"/>
        <v>1.4962165660582387</v>
      </c>
      <c r="W647" s="60">
        <v>20</v>
      </c>
      <c r="X647" s="60" t="s">
        <v>17</v>
      </c>
      <c r="Y647" s="60">
        <f t="shared" si="32"/>
        <v>0</v>
      </c>
      <c r="Z647" s="60">
        <v>6.08</v>
      </c>
      <c r="AA647" s="60">
        <v>43.6</v>
      </c>
      <c r="AB647" s="60"/>
    </row>
    <row r="648" spans="1:28" x14ac:dyDescent="0.3">
      <c r="A648" s="1" t="e">
        <v>#REF!</v>
      </c>
      <c r="B648" s="63">
        <v>15</v>
      </c>
      <c r="C648" s="63">
        <v>493797.922326</v>
      </c>
      <c r="D648" s="63">
        <v>5180576.3034399804</v>
      </c>
      <c r="E648" s="63">
        <v>3</v>
      </c>
      <c r="F648" s="63" t="s">
        <v>23</v>
      </c>
      <c r="G648" s="63" t="s">
        <v>2379</v>
      </c>
      <c r="H648" s="60">
        <v>20</v>
      </c>
      <c r="I648" s="60">
        <v>1</v>
      </c>
      <c r="J648" s="60" t="s">
        <v>17</v>
      </c>
      <c r="K648" s="60" t="s">
        <v>27</v>
      </c>
      <c r="L648" s="60">
        <v>64</v>
      </c>
      <c r="M648" s="60">
        <v>79</v>
      </c>
      <c r="N648" s="60">
        <v>15</v>
      </c>
      <c r="O648" s="60">
        <v>15</v>
      </c>
      <c r="P648" s="60">
        <v>510</v>
      </c>
      <c r="Q648" s="60">
        <v>173.88</v>
      </c>
      <c r="R648" s="60">
        <v>140.18</v>
      </c>
      <c r="S648" s="62">
        <v>24.040519332287051</v>
      </c>
      <c r="T648" s="60">
        <v>1.35</v>
      </c>
      <c r="U648" s="61">
        <f t="shared" si="30"/>
        <v>85.883289167510981</v>
      </c>
      <c r="V648" s="62">
        <f t="shared" si="31"/>
        <v>1.6322150835022871</v>
      </c>
      <c r="W648" s="60">
        <v>20</v>
      </c>
      <c r="X648" s="60" t="s">
        <v>17</v>
      </c>
      <c r="Y648" s="60">
        <f t="shared" si="32"/>
        <v>0</v>
      </c>
      <c r="Z648" s="60">
        <v>6.44</v>
      </c>
      <c r="AA648" s="60">
        <v>24</v>
      </c>
      <c r="AB648" s="60"/>
    </row>
    <row r="649" spans="1:28" x14ac:dyDescent="0.3">
      <c r="A649" s="1" t="e">
        <v>#REF!</v>
      </c>
      <c r="B649" s="63">
        <v>15</v>
      </c>
      <c r="C649" s="63">
        <v>493797.922326</v>
      </c>
      <c r="D649" s="63">
        <v>5180576.3034399804</v>
      </c>
      <c r="E649" s="63">
        <v>3</v>
      </c>
      <c r="F649" s="63" t="s">
        <v>23</v>
      </c>
      <c r="G649" s="63" t="s">
        <v>2380</v>
      </c>
      <c r="H649" s="60">
        <v>20</v>
      </c>
      <c r="I649" s="60">
        <v>1</v>
      </c>
      <c r="J649" s="60" t="s">
        <v>17</v>
      </c>
      <c r="K649" s="60" t="s">
        <v>20</v>
      </c>
      <c r="L649" s="60">
        <v>79</v>
      </c>
      <c r="M649" s="60">
        <v>110</v>
      </c>
      <c r="N649" s="60">
        <v>31</v>
      </c>
      <c r="O649" s="60">
        <v>28</v>
      </c>
      <c r="P649" s="60">
        <v>511</v>
      </c>
      <c r="Q649" s="60">
        <v>325.60000000000002</v>
      </c>
      <c r="R649" s="60">
        <v>261.95999999999998</v>
      </c>
      <c r="S649" s="62">
        <v>24.293785310734481</v>
      </c>
      <c r="T649" s="60">
        <v>1.35</v>
      </c>
      <c r="U649" s="61">
        <f t="shared" si="30"/>
        <v>160.31547311268716</v>
      </c>
      <c r="V649" s="62">
        <f t="shared" si="31"/>
        <v>1.6340281752832804</v>
      </c>
      <c r="W649" s="60">
        <v>20</v>
      </c>
      <c r="X649" s="60" t="s">
        <v>17</v>
      </c>
      <c r="Y649" s="60">
        <f t="shared" si="32"/>
        <v>0</v>
      </c>
      <c r="Z649" s="60">
        <v>6.16</v>
      </c>
      <c r="AA649" s="60">
        <v>40</v>
      </c>
      <c r="AB649" s="60"/>
    </row>
    <row r="650" spans="1:28" x14ac:dyDescent="0.3">
      <c r="B650" s="63"/>
      <c r="E650" s="63">
        <v>3</v>
      </c>
      <c r="F650" s="63" t="s">
        <v>23</v>
      </c>
      <c r="G650" s="63" t="s">
        <v>2381</v>
      </c>
      <c r="H650" s="60">
        <v>20</v>
      </c>
      <c r="I650" s="60">
        <v>1</v>
      </c>
      <c r="J650" s="60" t="s">
        <v>17</v>
      </c>
      <c r="K650" s="60" t="s">
        <v>21</v>
      </c>
      <c r="L650" s="60">
        <v>110</v>
      </c>
      <c r="M650" s="60">
        <v>153</v>
      </c>
      <c r="N650" s="60">
        <v>43</v>
      </c>
      <c r="O650" s="60">
        <v>27</v>
      </c>
      <c r="P650" s="74">
        <v>512513</v>
      </c>
      <c r="Q650" s="60">
        <v>323.8</v>
      </c>
      <c r="R650" s="60">
        <v>259.55</v>
      </c>
      <c r="S650" s="62">
        <v>24.75438258524369</v>
      </c>
      <c r="T650" s="60">
        <v>1.35</v>
      </c>
      <c r="U650" s="61">
        <f t="shared" si="30"/>
        <v>154.58992050151977</v>
      </c>
      <c r="V650" s="62">
        <f t="shared" si="31"/>
        <v>1.6789581051466314</v>
      </c>
      <c r="W650" s="60">
        <v>20</v>
      </c>
      <c r="X650" s="60" t="s">
        <v>17</v>
      </c>
      <c r="Y650" s="60">
        <f t="shared" si="32"/>
        <v>0</v>
      </c>
      <c r="Z650" s="60">
        <v>5.97</v>
      </c>
      <c r="AA650" s="60">
        <v>51</v>
      </c>
      <c r="AB650" s="60"/>
    </row>
    <row r="651" spans="1:28" x14ac:dyDescent="0.3">
      <c r="A651" s="1" t="e">
        <v>#REF!</v>
      </c>
      <c r="B651" s="63">
        <v>37</v>
      </c>
      <c r="C651" s="63">
        <v>493819.787974999</v>
      </c>
      <c r="D651" s="63">
        <v>5180608.06183</v>
      </c>
      <c r="E651" s="63">
        <v>3</v>
      </c>
      <c r="F651" s="63" t="s">
        <v>23</v>
      </c>
      <c r="G651" s="63" t="s">
        <v>2382</v>
      </c>
      <c r="H651" s="60">
        <v>20</v>
      </c>
      <c r="I651" s="60">
        <v>2</v>
      </c>
      <c r="J651" s="60" t="s">
        <v>15</v>
      </c>
      <c r="K651" s="60" t="s">
        <v>16</v>
      </c>
      <c r="L651" s="60">
        <v>0</v>
      </c>
      <c r="M651" s="60">
        <v>14</v>
      </c>
      <c r="N651" s="60">
        <v>14</v>
      </c>
      <c r="O651" s="60">
        <v>14</v>
      </c>
      <c r="P651" s="60">
        <v>527</v>
      </c>
      <c r="Q651" s="60">
        <v>144.56</v>
      </c>
      <c r="R651" s="60">
        <v>116</v>
      </c>
      <c r="S651" s="62">
        <v>24.620689655172416</v>
      </c>
      <c r="T651" s="60">
        <v>1.35</v>
      </c>
      <c r="U651" s="61">
        <f t="shared" si="30"/>
        <v>80.157736556343579</v>
      </c>
      <c r="V651" s="62">
        <f t="shared" si="31"/>
        <v>1.4471466508845665</v>
      </c>
      <c r="W651" s="60">
        <v>20</v>
      </c>
      <c r="X651" s="60" t="s">
        <v>15</v>
      </c>
      <c r="Y651" s="60">
        <f t="shared" si="32"/>
        <v>0</v>
      </c>
      <c r="Z651" s="60">
        <v>4.9800000000000004</v>
      </c>
      <c r="AA651" s="60">
        <v>119.6</v>
      </c>
      <c r="AB651" s="60"/>
    </row>
    <row r="652" spans="1:28" x14ac:dyDescent="0.3">
      <c r="A652" s="1" t="e">
        <v>#REF!</v>
      </c>
      <c r="B652" s="63">
        <v>37</v>
      </c>
      <c r="C652" s="63">
        <v>493819.787974999</v>
      </c>
      <c r="D652" s="63">
        <v>5180608.06183</v>
      </c>
      <c r="E652" s="63">
        <v>3</v>
      </c>
      <c r="F652" s="63" t="s">
        <v>23</v>
      </c>
      <c r="G652" s="63" t="s">
        <v>2383</v>
      </c>
      <c r="H652" s="60">
        <v>20</v>
      </c>
      <c r="I652" s="60">
        <v>2</v>
      </c>
      <c r="J652" s="60" t="s">
        <v>15</v>
      </c>
      <c r="K652" s="60" t="s">
        <v>17</v>
      </c>
      <c r="L652" s="60">
        <v>14</v>
      </c>
      <c r="M652" s="60">
        <v>26.5</v>
      </c>
      <c r="N652" s="60">
        <v>12.5</v>
      </c>
      <c r="O652" s="60">
        <v>12.5</v>
      </c>
      <c r="P652" s="60">
        <v>528</v>
      </c>
      <c r="Q652" s="60">
        <v>133.74</v>
      </c>
      <c r="R652" s="60">
        <v>107.28999999999999</v>
      </c>
      <c r="S652" s="62">
        <v>24.652810140740065</v>
      </c>
      <c r="T652" s="60">
        <v>1.35</v>
      </c>
      <c r="U652" s="61">
        <f t="shared" si="30"/>
        <v>71.569407639592484</v>
      </c>
      <c r="V652" s="62">
        <f t="shared" si="31"/>
        <v>1.4991042058121875</v>
      </c>
      <c r="W652" s="60">
        <v>20</v>
      </c>
      <c r="X652" s="60" t="s">
        <v>15</v>
      </c>
      <c r="Y652" s="60">
        <f t="shared" si="32"/>
        <v>0</v>
      </c>
      <c r="Z652" s="60">
        <v>5.9</v>
      </c>
      <c r="AA652" s="60">
        <v>65.8</v>
      </c>
      <c r="AB652" s="60"/>
    </row>
    <row r="653" spans="1:28" x14ac:dyDescent="0.3">
      <c r="A653" s="1" t="e">
        <v>#REF!</v>
      </c>
      <c r="B653" s="63">
        <v>37</v>
      </c>
      <c r="C653" s="63">
        <v>493819.787974999</v>
      </c>
      <c r="D653" s="63">
        <v>5180608.06183</v>
      </c>
      <c r="E653" s="63">
        <v>3</v>
      </c>
      <c r="F653" s="63" t="s">
        <v>23</v>
      </c>
      <c r="G653" s="63" t="s">
        <v>2384</v>
      </c>
      <c r="H653" s="60">
        <v>20</v>
      </c>
      <c r="I653" s="60">
        <v>2</v>
      </c>
      <c r="J653" s="60" t="s">
        <v>15</v>
      </c>
      <c r="K653" s="60" t="s">
        <v>39</v>
      </c>
      <c r="L653" s="60">
        <v>26.5</v>
      </c>
      <c r="M653" s="60">
        <v>42</v>
      </c>
      <c r="N653" s="60">
        <v>15.5</v>
      </c>
      <c r="O653" s="60">
        <v>15.5</v>
      </c>
      <c r="P653" s="60">
        <v>529</v>
      </c>
      <c r="Q653" s="60">
        <v>163.96</v>
      </c>
      <c r="R653" s="60">
        <v>126.84</v>
      </c>
      <c r="S653" s="62">
        <v>29.265216020182912</v>
      </c>
      <c r="T653" s="60">
        <v>1.35</v>
      </c>
      <c r="U653" s="61">
        <f t="shared" si="30"/>
        <v>88.746065473094689</v>
      </c>
      <c r="V653" s="62">
        <f t="shared" si="31"/>
        <v>1.4292464609425906</v>
      </c>
      <c r="W653" s="60">
        <v>20</v>
      </c>
      <c r="X653" s="60" t="s">
        <v>15</v>
      </c>
      <c r="Y653" s="60">
        <f t="shared" si="32"/>
        <v>0</v>
      </c>
      <c r="Z653" s="60">
        <v>6.77</v>
      </c>
      <c r="AA653" s="60">
        <v>15.6</v>
      </c>
      <c r="AB653" s="60"/>
    </row>
    <row r="654" spans="1:28" x14ac:dyDescent="0.3">
      <c r="A654" s="1" t="e">
        <v>#REF!</v>
      </c>
      <c r="B654" s="63">
        <v>37</v>
      </c>
      <c r="C654" s="63">
        <v>493819.787974999</v>
      </c>
      <c r="D654" s="63">
        <v>5180608.06183</v>
      </c>
      <c r="E654" s="63">
        <v>3</v>
      </c>
      <c r="F654" s="63" t="s">
        <v>23</v>
      </c>
      <c r="G654" s="63" t="s">
        <v>2385</v>
      </c>
      <c r="H654" s="60">
        <v>20</v>
      </c>
      <c r="I654" s="60">
        <v>2</v>
      </c>
      <c r="J654" s="60" t="s">
        <v>15</v>
      </c>
      <c r="K654" s="60" t="s">
        <v>18</v>
      </c>
      <c r="L654" s="60">
        <v>42</v>
      </c>
      <c r="M654" s="60">
        <v>69</v>
      </c>
      <c r="N654" s="60">
        <v>27</v>
      </c>
      <c r="O654" s="60">
        <v>27</v>
      </c>
      <c r="P654" s="60">
        <v>530</v>
      </c>
      <c r="Q654" s="60">
        <v>300.05</v>
      </c>
      <c r="R654" s="60">
        <v>231.26000000000005</v>
      </c>
      <c r="S654" s="62">
        <v>29.745740724725394</v>
      </c>
      <c r="T654" s="60">
        <v>1.35</v>
      </c>
      <c r="U654" s="61">
        <f t="shared" si="30"/>
        <v>154.58992050151977</v>
      </c>
      <c r="V654" s="62">
        <f t="shared" si="31"/>
        <v>1.4959578169763437</v>
      </c>
      <c r="W654" s="60">
        <v>20</v>
      </c>
      <c r="X654" s="60" t="s">
        <v>15</v>
      </c>
      <c r="Y654" s="60">
        <f t="shared" si="32"/>
        <v>0</v>
      </c>
      <c r="Z654" s="60">
        <v>7.59</v>
      </c>
      <c r="AA654" s="60">
        <v>-29</v>
      </c>
      <c r="AB654" s="60"/>
    </row>
    <row r="655" spans="1:28" x14ac:dyDescent="0.3">
      <c r="A655" s="1" t="e">
        <v>#REF!</v>
      </c>
      <c r="B655" s="63">
        <v>37</v>
      </c>
      <c r="C655" s="63">
        <v>493819.787974999</v>
      </c>
      <c r="D655" s="63">
        <v>5180608.06183</v>
      </c>
      <c r="E655" s="63">
        <v>3</v>
      </c>
      <c r="F655" s="63" t="s">
        <v>23</v>
      </c>
      <c r="G655" s="63" t="s">
        <v>2386</v>
      </c>
      <c r="H655" s="60">
        <v>20</v>
      </c>
      <c r="I655" s="60">
        <v>2</v>
      </c>
      <c r="J655" s="60" t="s">
        <v>15</v>
      </c>
      <c r="K655" s="60" t="s">
        <v>92</v>
      </c>
      <c r="L655" s="60">
        <v>69</v>
      </c>
      <c r="M655" s="60">
        <v>98</v>
      </c>
      <c r="N655" s="60">
        <v>29</v>
      </c>
      <c r="O655" s="60">
        <v>20</v>
      </c>
      <c r="P655" s="60">
        <v>531</v>
      </c>
      <c r="Q655" s="60">
        <v>241.07</v>
      </c>
      <c r="R655" s="60">
        <v>195.67000000000002</v>
      </c>
      <c r="S655" s="62">
        <v>23.202330454336369</v>
      </c>
      <c r="T655" s="60">
        <v>1.35</v>
      </c>
      <c r="U655" s="61">
        <f t="shared" si="30"/>
        <v>114.51105222334797</v>
      </c>
      <c r="V655" s="62">
        <f t="shared" si="31"/>
        <v>1.7087433588362777</v>
      </c>
      <c r="W655" s="60">
        <v>20</v>
      </c>
      <c r="X655" s="60" t="s">
        <v>15</v>
      </c>
      <c r="Y655" s="60">
        <f t="shared" si="32"/>
        <v>0</v>
      </c>
      <c r="Z655" s="60">
        <v>7.64</v>
      </c>
      <c r="AA655" s="60">
        <v>-32.1</v>
      </c>
      <c r="AB655" s="60"/>
    </row>
    <row r="656" spans="1:28" x14ac:dyDescent="0.3">
      <c r="B656" s="63"/>
      <c r="E656" s="63">
        <v>3</v>
      </c>
      <c r="F656" s="63" t="s">
        <v>23</v>
      </c>
      <c r="G656" s="63" t="s">
        <v>2387</v>
      </c>
      <c r="H656" s="60">
        <v>20</v>
      </c>
      <c r="I656" s="60">
        <v>2</v>
      </c>
      <c r="J656" s="60" t="s">
        <v>15</v>
      </c>
      <c r="K656" s="60" t="s">
        <v>93</v>
      </c>
      <c r="L656" s="60">
        <v>98</v>
      </c>
      <c r="M656" s="60">
        <v>140</v>
      </c>
      <c r="N656" s="60">
        <v>42</v>
      </c>
      <c r="O656" s="60">
        <v>42</v>
      </c>
      <c r="P656" s="74">
        <v>532533</v>
      </c>
      <c r="Q656" s="60">
        <v>498.83</v>
      </c>
      <c r="R656" s="60">
        <v>406.88</v>
      </c>
      <c r="S656" s="62">
        <v>22.598800629178132</v>
      </c>
      <c r="T656" s="60">
        <v>1.35</v>
      </c>
      <c r="U656" s="61">
        <f t="shared" si="30"/>
        <v>240.47320966903075</v>
      </c>
      <c r="V656" s="62">
        <f t="shared" si="31"/>
        <v>1.691997210666415</v>
      </c>
      <c r="W656" s="60">
        <v>20</v>
      </c>
      <c r="X656" s="60" t="s">
        <v>15</v>
      </c>
      <c r="Y656" s="60">
        <f t="shared" si="32"/>
        <v>0</v>
      </c>
      <c r="Z656" s="60">
        <v>7.57</v>
      </c>
      <c r="AA656" s="60">
        <v>-28</v>
      </c>
      <c r="AB656" s="60"/>
    </row>
    <row r="657" spans="1:28" x14ac:dyDescent="0.3">
      <c r="A657" s="1" t="e">
        <v>#REF!</v>
      </c>
      <c r="B657" s="63">
        <v>37</v>
      </c>
      <c r="C657" s="63">
        <v>493819.787974999</v>
      </c>
      <c r="D657" s="63">
        <v>5180608.06183</v>
      </c>
      <c r="E657" s="63">
        <v>3</v>
      </c>
      <c r="F657" s="63" t="s">
        <v>23</v>
      </c>
      <c r="G657" s="63" t="s">
        <v>2388</v>
      </c>
      <c r="H657" s="60">
        <v>20</v>
      </c>
      <c r="I657" s="60">
        <v>2</v>
      </c>
      <c r="J657" s="60" t="s">
        <v>15</v>
      </c>
      <c r="K657" s="60" t="s">
        <v>54</v>
      </c>
      <c r="L657" s="60">
        <v>140</v>
      </c>
      <c r="M657" s="60">
        <v>153</v>
      </c>
      <c r="N657" s="60">
        <v>13</v>
      </c>
      <c r="O657" s="60">
        <v>13</v>
      </c>
      <c r="P657" s="60">
        <v>534</v>
      </c>
      <c r="Q657" s="60">
        <v>157.48000000000002</v>
      </c>
      <c r="R657" s="60">
        <v>129.87</v>
      </c>
      <c r="S657" s="62">
        <v>21.259721259721271</v>
      </c>
      <c r="T657" s="60">
        <v>1.35</v>
      </c>
      <c r="U657" s="61">
        <f t="shared" si="30"/>
        <v>74.432183945176192</v>
      </c>
      <c r="V657" s="62">
        <f t="shared" si="31"/>
        <v>1.7448097464889263</v>
      </c>
      <c r="W657" s="60">
        <v>20</v>
      </c>
      <c r="X657" s="60" t="s">
        <v>15</v>
      </c>
      <c r="Y657" s="60">
        <f t="shared" si="32"/>
        <v>0</v>
      </c>
      <c r="Z657" s="60">
        <v>7.44</v>
      </c>
      <c r="AA657" s="60">
        <v>-21.1</v>
      </c>
      <c r="AB657" s="60"/>
    </row>
    <row r="658" spans="1:28" x14ac:dyDescent="0.3">
      <c r="A658" s="1" t="e">
        <v>#REF!</v>
      </c>
      <c r="B658" s="63">
        <v>85</v>
      </c>
      <c r="C658" s="63">
        <v>493807.10502900003</v>
      </c>
      <c r="D658" s="63">
        <v>5180671.6367899803</v>
      </c>
      <c r="E658" s="63">
        <v>2</v>
      </c>
      <c r="F658" s="63" t="s">
        <v>23</v>
      </c>
      <c r="G658" s="63" t="s">
        <v>2389</v>
      </c>
      <c r="H658" s="60">
        <v>20</v>
      </c>
      <c r="I658" s="60">
        <v>4</v>
      </c>
      <c r="J658" s="60" t="s">
        <v>33</v>
      </c>
      <c r="K658" s="60" t="s">
        <v>16</v>
      </c>
      <c r="L658" s="60">
        <v>0</v>
      </c>
      <c r="M658" s="60">
        <v>12</v>
      </c>
      <c r="N658" s="60">
        <v>12</v>
      </c>
      <c r="O658" s="60">
        <v>12</v>
      </c>
      <c r="P658" s="60">
        <v>588</v>
      </c>
      <c r="Q658" s="60">
        <v>108.51</v>
      </c>
      <c r="R658" s="60">
        <v>85.3</v>
      </c>
      <c r="S658" s="62">
        <v>27.209847596717481</v>
      </c>
      <c r="T658" s="60">
        <v>1.35</v>
      </c>
      <c r="U658" s="61">
        <f t="shared" si="30"/>
        <v>68.70663133400879</v>
      </c>
      <c r="V658" s="62">
        <f t="shared" si="31"/>
        <v>1.2415104385677795</v>
      </c>
      <c r="W658" s="60">
        <v>20</v>
      </c>
      <c r="X658" s="60" t="s">
        <v>33</v>
      </c>
      <c r="Y658" s="60">
        <f t="shared" si="32"/>
        <v>0</v>
      </c>
      <c r="Z658" s="60">
        <v>4.53</v>
      </c>
      <c r="AA658" s="60">
        <v>142.80000000000001</v>
      </c>
      <c r="AB658" s="60"/>
    </row>
    <row r="659" spans="1:28" x14ac:dyDescent="0.3">
      <c r="A659" s="1" t="e">
        <v>#REF!</v>
      </c>
      <c r="B659" s="63">
        <v>85</v>
      </c>
      <c r="C659" s="63">
        <v>493807.10502900003</v>
      </c>
      <c r="D659" s="63">
        <v>5180671.6367899803</v>
      </c>
      <c r="E659" s="63">
        <v>2</v>
      </c>
      <c r="F659" s="63" t="s">
        <v>23</v>
      </c>
      <c r="G659" s="63" t="s">
        <v>2390</v>
      </c>
      <c r="H659" s="60">
        <v>20</v>
      </c>
      <c r="I659" s="60">
        <v>4</v>
      </c>
      <c r="J659" s="60" t="s">
        <v>33</v>
      </c>
      <c r="K659" s="60" t="s">
        <v>17</v>
      </c>
      <c r="L659" s="60">
        <v>12</v>
      </c>
      <c r="M659" s="64">
        <v>31</v>
      </c>
      <c r="N659" s="60">
        <v>19</v>
      </c>
      <c r="O659" s="60">
        <v>19</v>
      </c>
      <c r="P659" s="60">
        <v>589</v>
      </c>
      <c r="Q659" s="60">
        <v>182.21000000000004</v>
      </c>
      <c r="R659" s="60">
        <v>144.04000000000002</v>
      </c>
      <c r="S659" s="62">
        <v>26.499583449041943</v>
      </c>
      <c r="T659" s="60">
        <v>1.35</v>
      </c>
      <c r="U659" s="61">
        <f t="shared" si="30"/>
        <v>108.78549961218057</v>
      </c>
      <c r="V659" s="62">
        <f t="shared" si="31"/>
        <v>1.3240735255479954</v>
      </c>
      <c r="W659" s="60">
        <v>20</v>
      </c>
      <c r="X659" s="60" t="s">
        <v>33</v>
      </c>
      <c r="Y659" s="60">
        <f t="shared" si="32"/>
        <v>0</v>
      </c>
      <c r="Z659" s="64">
        <v>5.19</v>
      </c>
      <c r="AA659" s="60">
        <v>104.6</v>
      </c>
      <c r="AB659" s="60"/>
    </row>
    <row r="660" spans="1:28" x14ac:dyDescent="0.3">
      <c r="A660" s="1" t="e">
        <v>#REF!</v>
      </c>
      <c r="B660" s="63">
        <v>85</v>
      </c>
      <c r="C660" s="63">
        <v>493807.10502900003</v>
      </c>
      <c r="D660" s="63">
        <v>5180671.6367899803</v>
      </c>
      <c r="E660" s="63">
        <v>2</v>
      </c>
      <c r="F660" s="63" t="s">
        <v>23</v>
      </c>
      <c r="G660" s="63" t="s">
        <v>2391</v>
      </c>
      <c r="H660" s="60">
        <v>20</v>
      </c>
      <c r="I660" s="60">
        <v>4</v>
      </c>
      <c r="J660" s="60" t="s">
        <v>33</v>
      </c>
      <c r="K660" s="60" t="s">
        <v>30</v>
      </c>
      <c r="L660" s="60">
        <v>31</v>
      </c>
      <c r="M660" s="60">
        <v>62</v>
      </c>
      <c r="N660" s="60">
        <v>31</v>
      </c>
      <c r="O660" s="60">
        <v>31</v>
      </c>
      <c r="P660" s="60">
        <v>590</v>
      </c>
      <c r="Q660" s="60">
        <v>296.77</v>
      </c>
      <c r="R660" s="60">
        <v>232.5</v>
      </c>
      <c r="S660" s="62">
        <v>27.643010752688163</v>
      </c>
      <c r="T660" s="60">
        <v>1.35</v>
      </c>
      <c r="U660" s="61">
        <f t="shared" si="30"/>
        <v>177.49213094618938</v>
      </c>
      <c r="V660" s="62">
        <f t="shared" si="31"/>
        <v>1.3099172270937884</v>
      </c>
      <c r="W660" s="60">
        <v>20</v>
      </c>
      <c r="X660" s="60" t="s">
        <v>33</v>
      </c>
      <c r="Y660" s="60">
        <f t="shared" si="32"/>
        <v>0</v>
      </c>
      <c r="Z660" s="60">
        <v>5.98</v>
      </c>
      <c r="AA660" s="60">
        <v>59.4</v>
      </c>
      <c r="AB660" s="60"/>
    </row>
    <row r="661" spans="1:28" x14ac:dyDescent="0.3">
      <c r="A661" s="1" t="e">
        <v>#REF!</v>
      </c>
      <c r="B661" s="63">
        <v>85</v>
      </c>
      <c r="C661" s="63">
        <v>493807.10502900003</v>
      </c>
      <c r="D661" s="63">
        <v>5180671.6367899803</v>
      </c>
      <c r="E661" s="63">
        <v>2</v>
      </c>
      <c r="F661" s="63" t="s">
        <v>23</v>
      </c>
      <c r="G661" s="63" t="s">
        <v>2392</v>
      </c>
      <c r="H661" s="60">
        <v>20</v>
      </c>
      <c r="I661" s="60">
        <v>4</v>
      </c>
      <c r="J661" s="60" t="s">
        <v>33</v>
      </c>
      <c r="K661" s="60" t="s">
        <v>36</v>
      </c>
      <c r="L661" s="60">
        <v>62</v>
      </c>
      <c r="M661" s="60">
        <v>90</v>
      </c>
      <c r="N661" s="60">
        <v>28</v>
      </c>
      <c r="O661" s="60">
        <v>28</v>
      </c>
      <c r="P661" s="60">
        <v>591</v>
      </c>
      <c r="Q661" s="60">
        <v>310.16999999999996</v>
      </c>
      <c r="R661" s="60">
        <v>254.98999999999998</v>
      </c>
      <c r="S661" s="62">
        <v>21.640064316247688</v>
      </c>
      <c r="T661" s="60">
        <v>1.35</v>
      </c>
      <c r="U661" s="61">
        <f t="shared" si="30"/>
        <v>160.31547311268716</v>
      </c>
      <c r="V661" s="62">
        <f t="shared" si="31"/>
        <v>1.5905513987459292</v>
      </c>
      <c r="W661" s="60">
        <v>20</v>
      </c>
      <c r="X661" s="60" t="s">
        <v>33</v>
      </c>
      <c r="Y661" s="60">
        <f t="shared" si="32"/>
        <v>0</v>
      </c>
      <c r="Z661" s="60">
        <v>6.48</v>
      </c>
      <c r="AA661" s="60">
        <v>30.4</v>
      </c>
      <c r="AB661" s="60"/>
    </row>
    <row r="662" spans="1:28" x14ac:dyDescent="0.3">
      <c r="A662" s="1" t="e">
        <v>#REF!</v>
      </c>
      <c r="B662" s="63">
        <v>85</v>
      </c>
      <c r="C662" s="63">
        <v>493807.10502900003</v>
      </c>
      <c r="D662" s="63">
        <v>5180671.6367899803</v>
      </c>
      <c r="E662" s="63">
        <v>2</v>
      </c>
      <c r="F662" s="63" t="s">
        <v>23</v>
      </c>
      <c r="G662" s="63" t="s">
        <v>2393</v>
      </c>
      <c r="H662" s="60">
        <v>20</v>
      </c>
      <c r="I662" s="60">
        <v>4</v>
      </c>
      <c r="J662" s="60" t="s">
        <v>33</v>
      </c>
      <c r="K662" s="60" t="s">
        <v>37</v>
      </c>
      <c r="L662" s="60">
        <v>90</v>
      </c>
      <c r="M662" s="60">
        <v>112</v>
      </c>
      <c r="N662" s="60">
        <v>22</v>
      </c>
      <c r="O662" s="60">
        <v>22</v>
      </c>
      <c r="P662" s="60">
        <v>592</v>
      </c>
      <c r="Q662" s="60">
        <v>252.18</v>
      </c>
      <c r="R662" s="60">
        <v>206.64</v>
      </c>
      <c r="S662" s="62">
        <v>22.038327526132413</v>
      </c>
      <c r="T662" s="60">
        <v>1.35</v>
      </c>
      <c r="U662" s="61">
        <f t="shared" si="30"/>
        <v>125.96215744568278</v>
      </c>
      <c r="V662" s="62">
        <f t="shared" si="31"/>
        <v>1.6404927018585482</v>
      </c>
      <c r="W662" s="60">
        <v>20</v>
      </c>
      <c r="X662" s="60" t="s">
        <v>33</v>
      </c>
      <c r="Y662" s="60">
        <f t="shared" si="32"/>
        <v>0</v>
      </c>
      <c r="Z662" s="60">
        <v>6.61</v>
      </c>
      <c r="AA662" s="60">
        <v>23</v>
      </c>
      <c r="AB662" s="60"/>
    </row>
    <row r="663" spans="1:28" s="66" customFormat="1" ht="21" customHeight="1" x14ac:dyDescent="0.3">
      <c r="A663" s="1"/>
      <c r="B663" s="63"/>
      <c r="C663" s="63"/>
      <c r="D663" s="63"/>
      <c r="E663" s="63">
        <v>2</v>
      </c>
      <c r="F663" s="63" t="s">
        <v>23</v>
      </c>
      <c r="G663" s="63" t="s">
        <v>2394</v>
      </c>
      <c r="H663" s="60">
        <v>20</v>
      </c>
      <c r="I663" s="60">
        <v>4</v>
      </c>
      <c r="J663" s="60" t="s">
        <v>33</v>
      </c>
      <c r="K663" s="60" t="s">
        <v>44</v>
      </c>
      <c r="L663" s="60">
        <v>112</v>
      </c>
      <c r="M663" s="60">
        <v>153</v>
      </c>
      <c r="N663" s="60">
        <v>41</v>
      </c>
      <c r="O663" s="60">
        <v>44</v>
      </c>
      <c r="P663" s="74">
        <v>593594</v>
      </c>
      <c r="Q663" s="60">
        <v>515.25</v>
      </c>
      <c r="R663" s="60">
        <v>426.29</v>
      </c>
      <c r="S663" s="62">
        <v>20.868422904595459</v>
      </c>
      <c r="T663" s="60">
        <v>1.35</v>
      </c>
      <c r="U663" s="61">
        <f t="shared" si="30"/>
        <v>251.92431489136555</v>
      </c>
      <c r="V663" s="62">
        <f t="shared" si="31"/>
        <v>1.6921351961751854</v>
      </c>
      <c r="W663" s="60">
        <v>20</v>
      </c>
      <c r="X663" s="60" t="s">
        <v>33</v>
      </c>
      <c r="Y663" s="60">
        <f t="shared" si="32"/>
        <v>0</v>
      </c>
      <c r="Z663" s="60">
        <v>6.63</v>
      </c>
      <c r="AA663" s="60">
        <v>21.8</v>
      </c>
      <c r="AB663" s="60"/>
    </row>
    <row r="664" spans="1:28" s="66" customFormat="1" ht="21" customHeight="1" x14ac:dyDescent="0.3">
      <c r="A664" s="1" t="e">
        <v>#REF!</v>
      </c>
      <c r="B664" s="63">
        <v>163</v>
      </c>
      <c r="C664" s="63">
        <v>493797.58500899799</v>
      </c>
      <c r="D664" s="63">
        <v>5180766.9894599803</v>
      </c>
      <c r="E664" s="63">
        <v>6</v>
      </c>
      <c r="F664" s="63" t="s">
        <v>15</v>
      </c>
      <c r="G664" s="63" t="s">
        <v>2395</v>
      </c>
      <c r="H664" s="60">
        <v>20</v>
      </c>
      <c r="I664" s="60">
        <v>7</v>
      </c>
      <c r="J664" s="60" t="s">
        <v>47</v>
      </c>
      <c r="K664" s="60" t="s">
        <v>16</v>
      </c>
      <c r="L664" s="60">
        <v>0</v>
      </c>
      <c r="M664" s="60">
        <v>15</v>
      </c>
      <c r="N664" s="60">
        <v>15</v>
      </c>
      <c r="O664" s="60">
        <v>15</v>
      </c>
      <c r="P664" s="60">
        <v>166</v>
      </c>
      <c r="Q664" s="60">
        <v>130.66</v>
      </c>
      <c r="R664" s="60">
        <v>111.31</v>
      </c>
      <c r="S664" s="62">
        <v>17.383882849699035</v>
      </c>
      <c r="T664" s="60">
        <v>1.35</v>
      </c>
      <c r="U664" s="61">
        <f t="shared" si="30"/>
        <v>85.883289167510981</v>
      </c>
      <c r="V664" s="62">
        <f t="shared" si="31"/>
        <v>1.2960612137583076</v>
      </c>
      <c r="W664" s="60">
        <v>20</v>
      </c>
      <c r="X664" s="60" t="s">
        <v>47</v>
      </c>
      <c r="Y664" s="60">
        <f t="shared" si="32"/>
        <v>0</v>
      </c>
      <c r="Z664" s="60">
        <v>4.47</v>
      </c>
      <c r="AA664" s="60">
        <v>147.1</v>
      </c>
      <c r="AB664" s="60"/>
    </row>
    <row r="665" spans="1:28" s="66" customFormat="1" ht="21" customHeight="1" x14ac:dyDescent="0.3">
      <c r="A665" s="1" t="e">
        <v>#REF!</v>
      </c>
      <c r="B665" s="63">
        <v>163</v>
      </c>
      <c r="C665" s="63">
        <v>493797.58500899799</v>
      </c>
      <c r="D665" s="63">
        <v>5180766.9894599803</v>
      </c>
      <c r="E665" s="63">
        <v>6</v>
      </c>
      <c r="F665" s="63" t="s">
        <v>15</v>
      </c>
      <c r="G665" s="63" t="s">
        <v>2396</v>
      </c>
      <c r="H665" s="60">
        <v>20</v>
      </c>
      <c r="I665" s="60">
        <v>7</v>
      </c>
      <c r="J665" s="60" t="s">
        <v>47</v>
      </c>
      <c r="K665" s="60" t="s">
        <v>24</v>
      </c>
      <c r="L665" s="60">
        <v>15</v>
      </c>
      <c r="M665" s="60">
        <v>34</v>
      </c>
      <c r="N665" s="60">
        <v>19</v>
      </c>
      <c r="O665" s="60">
        <v>19</v>
      </c>
      <c r="P665" s="60">
        <v>167</v>
      </c>
      <c r="Q665" s="60">
        <v>172.38</v>
      </c>
      <c r="R665" s="60">
        <v>140.18</v>
      </c>
      <c r="S665" s="62">
        <v>22.970466543016112</v>
      </c>
      <c r="T665" s="60">
        <v>1.35</v>
      </c>
      <c r="U665" s="61">
        <f t="shared" si="30"/>
        <v>108.78549961218057</v>
      </c>
      <c r="V665" s="62">
        <f t="shared" si="31"/>
        <v>1.2885908553965426</v>
      </c>
      <c r="W665" s="60">
        <v>20</v>
      </c>
      <c r="X665" s="60" t="s">
        <v>47</v>
      </c>
      <c r="Y665" s="60">
        <f t="shared" si="32"/>
        <v>0</v>
      </c>
      <c r="Z665" s="60">
        <v>5.15</v>
      </c>
      <c r="AA665" s="60">
        <v>107.4</v>
      </c>
      <c r="AB665" s="60"/>
    </row>
    <row r="666" spans="1:28" s="66" customFormat="1" ht="21" customHeight="1" x14ac:dyDescent="0.3">
      <c r="A666" s="1" t="e">
        <v>#REF!</v>
      </c>
      <c r="B666" s="63">
        <v>163</v>
      </c>
      <c r="C666" s="63">
        <v>493797.58500899799</v>
      </c>
      <c r="D666" s="63">
        <v>5180766.9894599803</v>
      </c>
      <c r="E666" s="63">
        <v>6</v>
      </c>
      <c r="F666" s="63" t="s">
        <v>15</v>
      </c>
      <c r="G666" s="63" t="s">
        <v>2397</v>
      </c>
      <c r="H666" s="60">
        <v>20</v>
      </c>
      <c r="I666" s="60">
        <v>7</v>
      </c>
      <c r="J666" s="60" t="s">
        <v>47</v>
      </c>
      <c r="K666" s="60" t="s">
        <v>25</v>
      </c>
      <c r="L666" s="60">
        <v>34</v>
      </c>
      <c r="M666" s="60">
        <v>72</v>
      </c>
      <c r="N666" s="60">
        <v>38</v>
      </c>
      <c r="O666" s="60">
        <v>38</v>
      </c>
      <c r="P666" s="60">
        <v>168</v>
      </c>
      <c r="Q666" s="60">
        <v>339.39</v>
      </c>
      <c r="R666" s="60">
        <v>269.87</v>
      </c>
      <c r="S666" s="62">
        <v>25.760551376588719</v>
      </c>
      <c r="T666" s="60">
        <v>1.35</v>
      </c>
      <c r="U666" s="61">
        <f t="shared" si="30"/>
        <v>217.57099922436115</v>
      </c>
      <c r="V666" s="62">
        <f t="shared" si="31"/>
        <v>1.2403767090378974</v>
      </c>
      <c r="W666" s="60">
        <v>20</v>
      </c>
      <c r="X666" s="60" t="s">
        <v>47</v>
      </c>
      <c r="Y666" s="60">
        <f t="shared" si="32"/>
        <v>0</v>
      </c>
      <c r="Z666" s="60">
        <v>6.04</v>
      </c>
      <c r="AA666" s="60">
        <v>56.4</v>
      </c>
      <c r="AB666" s="60"/>
    </row>
    <row r="667" spans="1:28" s="66" customFormat="1" ht="21" customHeight="1" x14ac:dyDescent="0.3">
      <c r="A667" s="1"/>
      <c r="B667" s="63"/>
      <c r="C667" s="63"/>
      <c r="D667" s="63"/>
      <c r="E667" s="63">
        <v>6</v>
      </c>
      <c r="F667" s="63" t="s">
        <v>15</v>
      </c>
      <c r="G667" s="63" t="s">
        <v>2398</v>
      </c>
      <c r="H667" s="60">
        <v>20</v>
      </c>
      <c r="I667" s="60">
        <v>7</v>
      </c>
      <c r="J667" s="60" t="s">
        <v>47</v>
      </c>
      <c r="K667" s="60" t="s">
        <v>18</v>
      </c>
      <c r="L667" s="60">
        <v>72</v>
      </c>
      <c r="M667" s="60">
        <v>122</v>
      </c>
      <c r="N667" s="60">
        <v>50</v>
      </c>
      <c r="O667" s="60">
        <v>50</v>
      </c>
      <c r="P667" s="74">
        <v>169170</v>
      </c>
      <c r="Q667" s="60">
        <v>550.66</v>
      </c>
      <c r="R667" s="60">
        <v>454.77</v>
      </c>
      <c r="S667" s="62">
        <v>21.085383820392725</v>
      </c>
      <c r="T667" s="60">
        <v>1.35</v>
      </c>
      <c r="U667" s="61">
        <f t="shared" si="30"/>
        <v>286.27763055836994</v>
      </c>
      <c r="V667" s="62">
        <f t="shared" si="31"/>
        <v>1.5885628196411794</v>
      </c>
      <c r="W667" s="60">
        <v>20</v>
      </c>
      <c r="X667" s="60" t="s">
        <v>47</v>
      </c>
      <c r="Y667" s="60">
        <f t="shared" si="32"/>
        <v>0</v>
      </c>
      <c r="Z667" s="60">
        <v>6.42</v>
      </c>
      <c r="AA667" s="60">
        <v>34.6</v>
      </c>
      <c r="AB667" s="60"/>
    </row>
    <row r="668" spans="1:28" x14ac:dyDescent="0.3">
      <c r="A668" s="1" t="e">
        <v>#REF!</v>
      </c>
      <c r="B668" s="63">
        <v>163</v>
      </c>
      <c r="C668" s="63">
        <v>493797.58500899799</v>
      </c>
      <c r="D668" s="63">
        <v>5180766.9894599803</v>
      </c>
      <c r="E668" s="63">
        <v>6</v>
      </c>
      <c r="F668" s="63" t="s">
        <v>15</v>
      </c>
      <c r="G668" s="63" t="s">
        <v>2399</v>
      </c>
      <c r="H668" s="60">
        <v>20</v>
      </c>
      <c r="I668" s="60">
        <v>7</v>
      </c>
      <c r="J668" s="60" t="s">
        <v>47</v>
      </c>
      <c r="K668" s="60" t="s">
        <v>54</v>
      </c>
      <c r="L668" s="60">
        <v>122</v>
      </c>
      <c r="M668" s="60">
        <v>153</v>
      </c>
      <c r="N668" s="60">
        <v>31</v>
      </c>
      <c r="O668" s="60">
        <v>30</v>
      </c>
      <c r="P668" s="60">
        <v>171</v>
      </c>
      <c r="Q668" s="60">
        <v>354.43</v>
      </c>
      <c r="R668" s="60">
        <v>295.36</v>
      </c>
      <c r="S668" s="62">
        <v>19.999322860238351</v>
      </c>
      <c r="T668" s="60">
        <v>1.35</v>
      </c>
      <c r="U668" s="61">
        <f t="shared" si="30"/>
        <v>171.76657833502196</v>
      </c>
      <c r="V668" s="62">
        <f t="shared" si="31"/>
        <v>1.719542898641873</v>
      </c>
      <c r="W668" s="60">
        <v>20</v>
      </c>
      <c r="X668" s="60" t="s">
        <v>47</v>
      </c>
      <c r="Y668" s="60">
        <f t="shared" si="32"/>
        <v>0</v>
      </c>
      <c r="Z668" s="60">
        <v>6.38</v>
      </c>
      <c r="AA668" s="60">
        <v>37</v>
      </c>
      <c r="AB668" s="60"/>
    </row>
    <row r="669" spans="1:28" x14ac:dyDescent="0.3">
      <c r="A669" s="1" t="e">
        <v>#REF!</v>
      </c>
      <c r="B669" s="63">
        <v>189</v>
      </c>
      <c r="C669" s="63">
        <v>493814.71713100001</v>
      </c>
      <c r="D669" s="63">
        <v>5180798.7527299803</v>
      </c>
      <c r="E669" s="63">
        <v>6</v>
      </c>
      <c r="F669" s="63" t="s">
        <v>15</v>
      </c>
      <c r="G669" s="63" t="s">
        <v>2400</v>
      </c>
      <c r="H669" s="60">
        <v>20</v>
      </c>
      <c r="I669" s="60">
        <v>8</v>
      </c>
      <c r="J669" s="60" t="s">
        <v>48</v>
      </c>
      <c r="K669" s="60" t="s">
        <v>16</v>
      </c>
      <c r="L669" s="60">
        <v>0</v>
      </c>
      <c r="M669" s="60">
        <v>13</v>
      </c>
      <c r="N669" s="60">
        <v>13</v>
      </c>
      <c r="O669" s="60">
        <v>13</v>
      </c>
      <c r="P669" s="60">
        <v>190</v>
      </c>
      <c r="Q669" s="60">
        <v>131.35</v>
      </c>
      <c r="R669" s="60">
        <v>111.94999999999999</v>
      </c>
      <c r="S669" s="62">
        <v>17.329164805716847</v>
      </c>
      <c r="T669" s="60">
        <v>1.35</v>
      </c>
      <c r="U669" s="61">
        <f t="shared" si="30"/>
        <v>74.432183945176192</v>
      </c>
      <c r="V669" s="62">
        <f t="shared" si="31"/>
        <v>1.5040536776733293</v>
      </c>
      <c r="W669" s="60">
        <v>20</v>
      </c>
      <c r="X669" s="60" t="s">
        <v>48</v>
      </c>
      <c r="Y669" s="60">
        <f t="shared" si="32"/>
        <v>0</v>
      </c>
      <c r="Z669" s="60">
        <v>4.33</v>
      </c>
      <c r="AA669" s="60">
        <v>154.69999999999999</v>
      </c>
      <c r="AB669" s="60"/>
    </row>
    <row r="670" spans="1:28" x14ac:dyDescent="0.3">
      <c r="A670" s="1" t="e">
        <v>#REF!</v>
      </c>
      <c r="B670" s="63">
        <v>189</v>
      </c>
      <c r="C670" s="63">
        <v>493814.71713100001</v>
      </c>
      <c r="D670" s="63">
        <v>5180798.7527299803</v>
      </c>
      <c r="E670" s="63">
        <v>6</v>
      </c>
      <c r="F670" s="63" t="s">
        <v>15</v>
      </c>
      <c r="G670" s="63" t="s">
        <v>2401</v>
      </c>
      <c r="H670" s="60">
        <v>20</v>
      </c>
      <c r="I670" s="60">
        <v>8</v>
      </c>
      <c r="J670" s="60" t="s">
        <v>48</v>
      </c>
      <c r="K670" s="60" t="s">
        <v>17</v>
      </c>
      <c r="L670" s="60">
        <v>13</v>
      </c>
      <c r="M670" s="60">
        <v>31</v>
      </c>
      <c r="N670" s="60">
        <v>18</v>
      </c>
      <c r="O670" s="60">
        <v>18</v>
      </c>
      <c r="P670" s="60">
        <v>191</v>
      </c>
      <c r="Q670" s="60">
        <v>162.88999999999999</v>
      </c>
      <c r="R670" s="60">
        <v>134.65999999999997</v>
      </c>
      <c r="S670" s="62">
        <v>20.963909104411126</v>
      </c>
      <c r="T670" s="60">
        <v>1.35</v>
      </c>
      <c r="U670" s="61">
        <f t="shared" si="30"/>
        <v>103.05994700101319</v>
      </c>
      <c r="V670" s="62">
        <f t="shared" si="31"/>
        <v>1.3066181762996261</v>
      </c>
      <c r="W670" s="60">
        <v>20</v>
      </c>
      <c r="X670" s="60" t="s">
        <v>48</v>
      </c>
      <c r="Y670" s="60">
        <f t="shared" si="32"/>
        <v>0</v>
      </c>
      <c r="Z670" s="60">
        <v>5.21</v>
      </c>
      <c r="AA670" s="60">
        <v>104</v>
      </c>
      <c r="AB670" s="60"/>
    </row>
    <row r="671" spans="1:28" x14ac:dyDescent="0.3">
      <c r="A671" s="1" t="e">
        <v>#REF!</v>
      </c>
      <c r="B671" s="63">
        <v>189</v>
      </c>
      <c r="C671" s="63">
        <v>493814.71713100001</v>
      </c>
      <c r="D671" s="63">
        <v>5180798.7527299803</v>
      </c>
      <c r="E671" s="63">
        <v>6</v>
      </c>
      <c r="F671" s="63" t="s">
        <v>15</v>
      </c>
      <c r="G671" s="63" t="s">
        <v>2402</v>
      </c>
      <c r="H671" s="60">
        <v>20</v>
      </c>
      <c r="I671" s="60">
        <v>8</v>
      </c>
      <c r="J671" s="60" t="s">
        <v>48</v>
      </c>
      <c r="K671" s="60" t="s">
        <v>30</v>
      </c>
      <c r="L671" s="60">
        <v>31</v>
      </c>
      <c r="M671" s="60">
        <v>62</v>
      </c>
      <c r="N671" s="60">
        <v>31</v>
      </c>
      <c r="O671" s="60">
        <v>31</v>
      </c>
      <c r="P671" s="60">
        <v>192</v>
      </c>
      <c r="Q671" s="60">
        <v>264.74</v>
      </c>
      <c r="R671" s="60">
        <v>211.36999999999998</v>
      </c>
      <c r="S671" s="62">
        <v>25.249562378767109</v>
      </c>
      <c r="T671" s="60">
        <v>1.35</v>
      </c>
      <c r="U671" s="61">
        <f t="shared" si="30"/>
        <v>177.49213094618938</v>
      </c>
      <c r="V671" s="62">
        <f t="shared" si="31"/>
        <v>1.1908696958744691</v>
      </c>
      <c r="W671" s="60">
        <v>20</v>
      </c>
      <c r="X671" s="60" t="s">
        <v>48</v>
      </c>
      <c r="Y671" s="60">
        <f t="shared" si="32"/>
        <v>0</v>
      </c>
      <c r="Z671" s="60">
        <v>5.71</v>
      </c>
      <c r="AA671" s="60">
        <v>74.599999999999994</v>
      </c>
      <c r="AB671" s="60"/>
    </row>
    <row r="672" spans="1:28" x14ac:dyDescent="0.3">
      <c r="A672" s="1" t="e">
        <v>#REF!</v>
      </c>
      <c r="B672" s="63">
        <v>189</v>
      </c>
      <c r="C672" s="63">
        <v>493814.71713100001</v>
      </c>
      <c r="D672" s="63">
        <v>5180798.7527299803</v>
      </c>
      <c r="E672" s="63">
        <v>6</v>
      </c>
      <c r="F672" s="63" t="s">
        <v>15</v>
      </c>
      <c r="G672" s="63" t="s">
        <v>2403</v>
      </c>
      <c r="H672" s="60">
        <v>20</v>
      </c>
      <c r="I672" s="60">
        <v>8</v>
      </c>
      <c r="J672" s="60" t="s">
        <v>48</v>
      </c>
      <c r="K672" s="60" t="s">
        <v>36</v>
      </c>
      <c r="L672" s="60">
        <v>62</v>
      </c>
      <c r="M672" s="60">
        <v>94</v>
      </c>
      <c r="N672" s="60">
        <v>32</v>
      </c>
      <c r="O672" s="60">
        <v>32</v>
      </c>
      <c r="P672" s="60">
        <v>193</v>
      </c>
      <c r="Q672" s="60">
        <v>288.35000000000002</v>
      </c>
      <c r="R672" s="60">
        <v>224.64000000000001</v>
      </c>
      <c r="S672" s="62">
        <v>28.360933048433051</v>
      </c>
      <c r="T672" s="60">
        <v>1.35</v>
      </c>
      <c r="U672" s="61">
        <f t="shared" si="30"/>
        <v>183.21768355735676</v>
      </c>
      <c r="V672" s="62">
        <f t="shared" si="31"/>
        <v>1.2260825245597862</v>
      </c>
      <c r="W672" s="60">
        <v>20</v>
      </c>
      <c r="X672" s="60" t="s">
        <v>48</v>
      </c>
      <c r="Y672" s="60">
        <f t="shared" si="32"/>
        <v>0</v>
      </c>
      <c r="Z672" s="60">
        <v>5.86</v>
      </c>
      <c r="AA672" s="60">
        <v>66.400000000000006</v>
      </c>
      <c r="AB672" s="60"/>
    </row>
    <row r="673" spans="1:28" x14ac:dyDescent="0.3">
      <c r="A673" s="1" t="e">
        <v>#REF!</v>
      </c>
      <c r="B673" s="63">
        <v>189</v>
      </c>
      <c r="C673" s="63">
        <v>493814.71713100001</v>
      </c>
      <c r="D673" s="63">
        <v>5180798.7527299803</v>
      </c>
      <c r="E673" s="63">
        <v>6</v>
      </c>
      <c r="F673" s="63" t="s">
        <v>15</v>
      </c>
      <c r="G673" s="63" t="s">
        <v>2404</v>
      </c>
      <c r="H673" s="60">
        <v>20</v>
      </c>
      <c r="I673" s="60">
        <v>8</v>
      </c>
      <c r="J673" s="60" t="s">
        <v>48</v>
      </c>
      <c r="K673" s="60" t="s">
        <v>37</v>
      </c>
      <c r="L673" s="60">
        <v>94</v>
      </c>
      <c r="M673" s="60">
        <v>116</v>
      </c>
      <c r="N673" s="60">
        <v>22</v>
      </c>
      <c r="O673" s="60">
        <v>22</v>
      </c>
      <c r="P673" s="60">
        <v>194</v>
      </c>
      <c r="Q673" s="60">
        <v>237.19</v>
      </c>
      <c r="R673" s="60">
        <v>185.7</v>
      </c>
      <c r="S673" s="62">
        <v>27.727517501346266</v>
      </c>
      <c r="T673" s="60">
        <v>1.35</v>
      </c>
      <c r="U673" s="61">
        <f t="shared" si="30"/>
        <v>125.96215744568278</v>
      </c>
      <c r="V673" s="62">
        <f t="shared" si="31"/>
        <v>1.4742522974019183</v>
      </c>
      <c r="W673" s="60">
        <v>20</v>
      </c>
      <c r="X673" s="60" t="s">
        <v>48</v>
      </c>
      <c r="Y673" s="60">
        <f t="shared" si="32"/>
        <v>0</v>
      </c>
      <c r="Z673" s="60">
        <v>6.12</v>
      </c>
      <c r="AA673" s="60">
        <v>50.7</v>
      </c>
      <c r="AB673" s="60"/>
    </row>
    <row r="674" spans="1:28" x14ac:dyDescent="0.3">
      <c r="A674" s="1" t="e">
        <v>#REF!</v>
      </c>
      <c r="B674" s="63">
        <v>189</v>
      </c>
      <c r="C674" s="63">
        <v>493814.71713100001</v>
      </c>
      <c r="D674" s="63">
        <v>5180798.7527299803</v>
      </c>
      <c r="E674" s="63">
        <v>6</v>
      </c>
      <c r="F674" s="63" t="s">
        <v>15</v>
      </c>
      <c r="G674" s="63" t="s">
        <v>2405</v>
      </c>
      <c r="H674" s="60">
        <v>20</v>
      </c>
      <c r="I674" s="60">
        <v>8</v>
      </c>
      <c r="J674" s="60" t="s">
        <v>48</v>
      </c>
      <c r="K674" s="60" t="s">
        <v>38</v>
      </c>
      <c r="L674" s="60">
        <v>116</v>
      </c>
      <c r="M674" s="60">
        <v>153</v>
      </c>
      <c r="N674" s="60">
        <v>37</v>
      </c>
      <c r="O674" s="60">
        <v>30</v>
      </c>
      <c r="P674" s="60">
        <v>195</v>
      </c>
      <c r="Q674" s="60">
        <v>352.81</v>
      </c>
      <c r="R674" s="60">
        <v>290.41000000000003</v>
      </c>
      <c r="S674" s="62">
        <v>21.486863400020649</v>
      </c>
      <c r="T674" s="60">
        <v>1.35</v>
      </c>
      <c r="U674" s="61">
        <f t="shared" si="30"/>
        <v>171.76657833502196</v>
      </c>
      <c r="V674" s="62">
        <f t="shared" si="31"/>
        <v>1.6907247196458097</v>
      </c>
      <c r="W674" s="60">
        <v>20</v>
      </c>
      <c r="X674" s="60" t="s">
        <v>48</v>
      </c>
      <c r="Y674" s="60">
        <f t="shared" si="32"/>
        <v>0</v>
      </c>
      <c r="Z674" s="60">
        <v>6.16</v>
      </c>
      <c r="AA674" s="60">
        <v>48.9</v>
      </c>
      <c r="AB674" s="60"/>
    </row>
    <row r="675" spans="1:28" x14ac:dyDescent="0.3">
      <c r="A675" s="1" t="e">
        <v>#REF!</v>
      </c>
      <c r="B675" s="63">
        <v>213</v>
      </c>
      <c r="C675" s="63">
        <v>493799.55908699799</v>
      </c>
      <c r="D675" s="63">
        <v>5180830.5493200002</v>
      </c>
      <c r="E675" s="63">
        <v>5</v>
      </c>
      <c r="F675" s="63" t="s">
        <v>15</v>
      </c>
      <c r="G675" s="63" t="s">
        <v>2406</v>
      </c>
      <c r="H675" s="60">
        <v>20</v>
      </c>
      <c r="I675" s="60">
        <v>9</v>
      </c>
      <c r="J675" s="60" t="s">
        <v>55</v>
      </c>
      <c r="K675" s="60" t="s">
        <v>16</v>
      </c>
      <c r="L675" s="60">
        <v>0</v>
      </c>
      <c r="M675" s="60">
        <v>24</v>
      </c>
      <c r="N675" s="60">
        <v>24</v>
      </c>
      <c r="O675" s="60">
        <v>24</v>
      </c>
      <c r="P675" s="60">
        <v>207</v>
      </c>
      <c r="Q675" s="60">
        <v>252.54000000000002</v>
      </c>
      <c r="R675" s="60">
        <v>203.07999999999998</v>
      </c>
      <c r="S675" s="62">
        <v>24.35493401615129</v>
      </c>
      <c r="T675" s="60">
        <v>1.35</v>
      </c>
      <c r="U675" s="61">
        <f t="shared" si="30"/>
        <v>137.41326266801758</v>
      </c>
      <c r="V675" s="62">
        <f t="shared" si="31"/>
        <v>1.4778777248789252</v>
      </c>
      <c r="W675" s="60">
        <v>20</v>
      </c>
      <c r="X675" s="60" t="s">
        <v>55</v>
      </c>
      <c r="Y675" s="60">
        <f t="shared" si="32"/>
        <v>0</v>
      </c>
      <c r="Z675" s="60">
        <v>5.14</v>
      </c>
      <c r="AA675" s="60">
        <v>112</v>
      </c>
      <c r="AB675" s="60"/>
    </row>
    <row r="676" spans="1:28" x14ac:dyDescent="0.3">
      <c r="A676" s="1" t="e">
        <v>#REF!</v>
      </c>
      <c r="B676" s="63">
        <v>213</v>
      </c>
      <c r="C676" s="63">
        <v>493799.55908699799</v>
      </c>
      <c r="D676" s="63">
        <v>5180830.5493200002</v>
      </c>
      <c r="E676" s="63">
        <v>5</v>
      </c>
      <c r="F676" s="63" t="s">
        <v>15</v>
      </c>
      <c r="G676" s="63" t="s">
        <v>2407</v>
      </c>
      <c r="H676" s="60">
        <v>20</v>
      </c>
      <c r="I676" s="60">
        <v>9</v>
      </c>
      <c r="J676" s="60" t="s">
        <v>55</v>
      </c>
      <c r="K676" s="60" t="s">
        <v>17</v>
      </c>
      <c r="L676" s="60">
        <v>24</v>
      </c>
      <c r="M676" s="60">
        <v>55</v>
      </c>
      <c r="N676" s="60">
        <v>31</v>
      </c>
      <c r="O676" s="60">
        <v>31</v>
      </c>
      <c r="P676" s="60">
        <v>208</v>
      </c>
      <c r="Q676" s="60">
        <v>324.03999999999996</v>
      </c>
      <c r="R676" s="60">
        <v>249.76</v>
      </c>
      <c r="S676" s="62">
        <v>29.740550928891725</v>
      </c>
      <c r="T676" s="60">
        <v>1.35</v>
      </c>
      <c r="U676" s="61">
        <f t="shared" si="30"/>
        <v>177.49213094618938</v>
      </c>
      <c r="V676" s="62">
        <f t="shared" si="31"/>
        <v>1.4071609747911595</v>
      </c>
      <c r="W676" s="60">
        <v>20</v>
      </c>
      <c r="X676" s="60" t="s">
        <v>55</v>
      </c>
      <c r="Y676" s="60">
        <f t="shared" si="32"/>
        <v>0</v>
      </c>
      <c r="Z676" s="60">
        <v>5.53</v>
      </c>
      <c r="AA676" s="60">
        <v>89.2</v>
      </c>
      <c r="AB676" s="60"/>
    </row>
    <row r="677" spans="1:28" x14ac:dyDescent="0.3">
      <c r="A677" s="1" t="e">
        <v>#REF!</v>
      </c>
      <c r="B677" s="63">
        <v>213</v>
      </c>
      <c r="C677" s="63">
        <v>493799.55908699799</v>
      </c>
      <c r="D677" s="63">
        <v>5180830.5493200002</v>
      </c>
      <c r="E677" s="63">
        <v>5</v>
      </c>
      <c r="F677" s="63" t="s">
        <v>15</v>
      </c>
      <c r="G677" s="63" t="s">
        <v>2408</v>
      </c>
      <c r="H677" s="60">
        <v>20</v>
      </c>
      <c r="I677" s="60">
        <v>9</v>
      </c>
      <c r="J677" s="60" t="s">
        <v>55</v>
      </c>
      <c r="K677" s="60" t="s">
        <v>30</v>
      </c>
      <c r="L677" s="60">
        <v>55</v>
      </c>
      <c r="M677" s="60">
        <v>95</v>
      </c>
      <c r="N677" s="60">
        <v>40</v>
      </c>
      <c r="O677" s="60">
        <v>40</v>
      </c>
      <c r="P677" s="60">
        <v>209</v>
      </c>
      <c r="Q677" s="60">
        <v>448.60999999999996</v>
      </c>
      <c r="R677" s="60">
        <v>344.64</v>
      </c>
      <c r="S677" s="62">
        <v>30.167711234911788</v>
      </c>
      <c r="T677" s="60">
        <v>1.35</v>
      </c>
      <c r="U677" s="61">
        <f t="shared" si="30"/>
        <v>229.02210444669595</v>
      </c>
      <c r="V677" s="62">
        <f t="shared" si="31"/>
        <v>1.5048329104853444</v>
      </c>
      <c r="W677" s="60">
        <v>20</v>
      </c>
      <c r="X677" s="60" t="s">
        <v>55</v>
      </c>
      <c r="Y677" s="60">
        <f t="shared" si="32"/>
        <v>0</v>
      </c>
      <c r="Z677" s="60">
        <v>5.76</v>
      </c>
      <c r="AA677" s="60">
        <v>76</v>
      </c>
      <c r="AB677" s="60"/>
    </row>
    <row r="678" spans="1:28" x14ac:dyDescent="0.3">
      <c r="A678" s="1" t="e">
        <v>#REF!</v>
      </c>
      <c r="B678" s="63">
        <v>213</v>
      </c>
      <c r="C678" s="63">
        <v>493799.55908699799</v>
      </c>
      <c r="D678" s="63">
        <v>5180830.5493200002</v>
      </c>
      <c r="E678" s="63">
        <v>5</v>
      </c>
      <c r="F678" s="63" t="s">
        <v>15</v>
      </c>
      <c r="G678" s="63" t="s">
        <v>2409</v>
      </c>
      <c r="H678" s="60">
        <v>20</v>
      </c>
      <c r="I678" s="60">
        <v>9</v>
      </c>
      <c r="J678" s="60" t="s">
        <v>55</v>
      </c>
      <c r="K678" s="60" t="s">
        <v>59</v>
      </c>
      <c r="L678" s="60">
        <v>95</v>
      </c>
      <c r="M678" s="60">
        <v>117</v>
      </c>
      <c r="N678" s="60">
        <v>22</v>
      </c>
      <c r="O678" s="60">
        <v>22</v>
      </c>
      <c r="P678" s="60">
        <v>210</v>
      </c>
      <c r="Q678" s="60">
        <v>267.49</v>
      </c>
      <c r="R678" s="60">
        <v>211.23</v>
      </c>
      <c r="S678" s="62">
        <v>26.634474269753362</v>
      </c>
      <c r="T678" s="60">
        <v>1.35</v>
      </c>
      <c r="U678" s="61">
        <f t="shared" si="30"/>
        <v>125.96215744568278</v>
      </c>
      <c r="V678" s="62">
        <f t="shared" si="31"/>
        <v>1.6769322174486119</v>
      </c>
      <c r="W678" s="60">
        <v>20</v>
      </c>
      <c r="X678" s="60" t="s">
        <v>55</v>
      </c>
      <c r="Y678" s="60">
        <f t="shared" si="32"/>
        <v>0</v>
      </c>
      <c r="Z678" s="60">
        <v>6.11</v>
      </c>
      <c r="AA678" s="60">
        <v>55.4</v>
      </c>
      <c r="AB678" s="60"/>
    </row>
    <row r="679" spans="1:28" x14ac:dyDescent="0.3">
      <c r="A679" s="1" t="e">
        <v>#REF!</v>
      </c>
      <c r="B679" s="63">
        <v>213</v>
      </c>
      <c r="C679" s="63">
        <v>493799.55908699799</v>
      </c>
      <c r="D679" s="63">
        <v>5180830.5493200002</v>
      </c>
      <c r="E679" s="63">
        <v>5</v>
      </c>
      <c r="F679" s="63" t="s">
        <v>15</v>
      </c>
      <c r="G679" s="63" t="s">
        <v>2410</v>
      </c>
      <c r="H679" s="60">
        <v>20</v>
      </c>
      <c r="I679" s="60">
        <v>9</v>
      </c>
      <c r="J679" s="60" t="s">
        <v>55</v>
      </c>
      <c r="K679" s="60" t="s">
        <v>94</v>
      </c>
      <c r="L679" s="60">
        <v>117</v>
      </c>
      <c r="M679" s="60">
        <v>135</v>
      </c>
      <c r="N679" s="60">
        <v>18</v>
      </c>
      <c r="O679" s="60">
        <v>18</v>
      </c>
      <c r="P679" s="60">
        <v>211</v>
      </c>
      <c r="Q679" s="60">
        <v>219.10999999999996</v>
      </c>
      <c r="R679" s="60">
        <v>176.64</v>
      </c>
      <c r="S679" s="62">
        <v>24.043251811594189</v>
      </c>
      <c r="T679" s="60">
        <v>1.35</v>
      </c>
      <c r="U679" s="61">
        <f t="shared" si="30"/>
        <v>103.05994700101319</v>
      </c>
      <c r="V679" s="62">
        <f t="shared" si="31"/>
        <v>1.7139539184729391</v>
      </c>
      <c r="W679" s="60">
        <v>20</v>
      </c>
      <c r="X679" s="60" t="s">
        <v>55</v>
      </c>
      <c r="Y679" s="60">
        <f t="shared" si="32"/>
        <v>0</v>
      </c>
      <c r="Z679" s="60">
        <v>5.96</v>
      </c>
      <c r="AA679" s="60">
        <v>64</v>
      </c>
      <c r="AB679" s="60"/>
    </row>
    <row r="680" spans="1:28" x14ac:dyDescent="0.3">
      <c r="A680" s="1" t="e">
        <v>#REF!</v>
      </c>
      <c r="B680" s="63">
        <v>213</v>
      </c>
      <c r="C680" s="63">
        <v>493799.55908699799</v>
      </c>
      <c r="D680" s="63">
        <v>5180830.5493200002</v>
      </c>
      <c r="E680" s="63">
        <v>5</v>
      </c>
      <c r="F680" s="63" t="s">
        <v>15</v>
      </c>
      <c r="G680" s="63" t="s">
        <v>2411</v>
      </c>
      <c r="H680" s="60">
        <v>20</v>
      </c>
      <c r="I680" s="60">
        <v>9</v>
      </c>
      <c r="J680" s="60" t="s">
        <v>55</v>
      </c>
      <c r="K680" s="60" t="s">
        <v>81</v>
      </c>
      <c r="L680" s="60">
        <v>135</v>
      </c>
      <c r="M680" s="60">
        <v>153</v>
      </c>
      <c r="N680" s="60">
        <v>18</v>
      </c>
      <c r="O680" s="60">
        <v>15</v>
      </c>
      <c r="P680" s="60">
        <v>212</v>
      </c>
      <c r="Q680" s="60">
        <v>169.88</v>
      </c>
      <c r="R680" s="60">
        <v>135.44999999999999</v>
      </c>
      <c r="S680" s="62">
        <v>25.418973791066822</v>
      </c>
      <c r="T680" s="60">
        <v>1.35</v>
      </c>
      <c r="U680" s="61">
        <f t="shared" si="30"/>
        <v>85.883289167510981</v>
      </c>
      <c r="V680" s="62">
        <f t="shared" si="31"/>
        <v>1.5771403414209213</v>
      </c>
      <c r="W680" s="60">
        <v>20</v>
      </c>
      <c r="X680" s="60" t="s">
        <v>55</v>
      </c>
      <c r="Y680" s="60">
        <f t="shared" si="32"/>
        <v>0</v>
      </c>
      <c r="Z680" s="60">
        <v>6.03</v>
      </c>
      <c r="AA680" s="60">
        <v>60.6</v>
      </c>
      <c r="AB680" s="60"/>
    </row>
    <row r="681" spans="1:28" x14ac:dyDescent="0.3">
      <c r="A681" s="1" t="e">
        <v>#REF!</v>
      </c>
      <c r="B681" s="63">
        <v>283</v>
      </c>
      <c r="C681" s="63">
        <v>493817.519848998</v>
      </c>
      <c r="D681" s="63">
        <v>5180925.87366</v>
      </c>
      <c r="E681" s="63">
        <v>4</v>
      </c>
      <c r="F681" s="63" t="s">
        <v>15</v>
      </c>
      <c r="G681" s="63" t="s">
        <v>2412</v>
      </c>
      <c r="H681" s="60">
        <v>20</v>
      </c>
      <c r="I681" s="60">
        <v>12</v>
      </c>
      <c r="J681" s="60" t="s">
        <v>66</v>
      </c>
      <c r="K681" s="67" t="s">
        <v>16</v>
      </c>
      <c r="L681" s="60">
        <v>0</v>
      </c>
      <c r="M681" s="67">
        <v>24</v>
      </c>
      <c r="N681" s="60">
        <v>24</v>
      </c>
      <c r="O681" s="60">
        <v>24</v>
      </c>
      <c r="P681" s="60">
        <v>275</v>
      </c>
      <c r="Q681" s="60">
        <v>234.56</v>
      </c>
      <c r="R681" s="60">
        <v>193.93</v>
      </c>
      <c r="S681" s="62">
        <v>20.950858557211362</v>
      </c>
      <c r="T681" s="60">
        <v>1.35</v>
      </c>
      <c r="U681" s="61">
        <f t="shared" si="30"/>
        <v>137.41326266801758</v>
      </c>
      <c r="V681" s="62">
        <f t="shared" si="31"/>
        <v>1.4112902658349913</v>
      </c>
      <c r="W681" s="60">
        <v>20</v>
      </c>
      <c r="X681" s="60" t="s">
        <v>66</v>
      </c>
      <c r="Y681" s="60">
        <f t="shared" si="32"/>
        <v>0</v>
      </c>
      <c r="Z681" s="67">
        <v>4.82</v>
      </c>
      <c r="AA681" s="60">
        <v>128</v>
      </c>
      <c r="AB681" s="60"/>
    </row>
    <row r="682" spans="1:28" x14ac:dyDescent="0.3">
      <c r="A682" s="1" t="e">
        <v>#REF!</v>
      </c>
      <c r="B682" s="63">
        <v>283</v>
      </c>
      <c r="C682" s="63">
        <v>493817.519848998</v>
      </c>
      <c r="D682" s="63">
        <v>5180925.87366</v>
      </c>
      <c r="E682" s="63">
        <v>4</v>
      </c>
      <c r="F682" s="63" t="s">
        <v>15</v>
      </c>
      <c r="G682" s="63" t="s">
        <v>2413</v>
      </c>
      <c r="H682" s="60">
        <v>20</v>
      </c>
      <c r="I682" s="60">
        <v>12</v>
      </c>
      <c r="J682" s="60" t="s">
        <v>66</v>
      </c>
      <c r="K682" s="67" t="s">
        <v>36</v>
      </c>
      <c r="L682" s="60">
        <v>24</v>
      </c>
      <c r="M682" s="67">
        <v>51</v>
      </c>
      <c r="N682" s="60">
        <v>27</v>
      </c>
      <c r="O682" s="60">
        <v>27</v>
      </c>
      <c r="P682" s="60">
        <v>276</v>
      </c>
      <c r="Q682" s="60">
        <v>250.51000000000002</v>
      </c>
      <c r="R682" s="60">
        <v>205.67</v>
      </c>
      <c r="S682" s="62">
        <v>21.801915690183321</v>
      </c>
      <c r="T682" s="60">
        <v>1.35</v>
      </c>
      <c r="U682" s="61">
        <f t="shared" si="30"/>
        <v>154.58992050151977</v>
      </c>
      <c r="V682" s="62">
        <f t="shared" si="31"/>
        <v>1.3304230918339728</v>
      </c>
      <c r="W682" s="60">
        <v>20</v>
      </c>
      <c r="X682" s="60" t="s">
        <v>66</v>
      </c>
      <c r="Y682" s="60">
        <f t="shared" si="32"/>
        <v>0</v>
      </c>
      <c r="Z682" s="67">
        <v>6.22</v>
      </c>
      <c r="AA682" s="60">
        <v>47.4</v>
      </c>
      <c r="AB682" s="60"/>
    </row>
    <row r="683" spans="1:28" x14ac:dyDescent="0.3">
      <c r="B683" s="63"/>
      <c r="E683" s="63">
        <v>4</v>
      </c>
      <c r="F683" s="63" t="s">
        <v>15</v>
      </c>
      <c r="G683" s="63" t="s">
        <v>2414</v>
      </c>
      <c r="H683" s="60">
        <v>20</v>
      </c>
      <c r="I683" s="60">
        <v>12</v>
      </c>
      <c r="J683" s="60" t="s">
        <v>66</v>
      </c>
      <c r="K683" s="67" t="s">
        <v>37</v>
      </c>
      <c r="L683" s="60">
        <v>51</v>
      </c>
      <c r="M683" s="67">
        <v>105</v>
      </c>
      <c r="N683" s="60">
        <v>54</v>
      </c>
      <c r="O683" s="60">
        <v>54</v>
      </c>
      <c r="P683" s="74">
        <v>277278</v>
      </c>
      <c r="Q683" s="60">
        <v>583.49</v>
      </c>
      <c r="R683" s="60">
        <v>478.9</v>
      </c>
      <c r="S683" s="62">
        <v>21.839632491125506</v>
      </c>
      <c r="T683" s="60">
        <v>1.35</v>
      </c>
      <c r="U683" s="61">
        <f t="shared" si="30"/>
        <v>309.17984100303954</v>
      </c>
      <c r="V683" s="62">
        <f t="shared" si="31"/>
        <v>1.5489366914943588</v>
      </c>
      <c r="W683" s="60">
        <v>20</v>
      </c>
      <c r="X683" s="60" t="s">
        <v>66</v>
      </c>
      <c r="Y683" s="60">
        <f t="shared" si="32"/>
        <v>0</v>
      </c>
      <c r="Z683" s="67">
        <v>6.65</v>
      </c>
      <c r="AA683" s="60">
        <v>22.4</v>
      </c>
      <c r="AB683" s="60"/>
    </row>
    <row r="684" spans="1:28" x14ac:dyDescent="0.3">
      <c r="A684" s="1" t="e">
        <v>#REF!</v>
      </c>
      <c r="B684" s="63">
        <v>283</v>
      </c>
      <c r="C684" s="63">
        <v>493817.519848998</v>
      </c>
      <c r="D684" s="63">
        <v>5180925.87366</v>
      </c>
      <c r="E684" s="63">
        <v>4</v>
      </c>
      <c r="F684" s="63" t="s">
        <v>15</v>
      </c>
      <c r="G684" s="63" t="s">
        <v>2415</v>
      </c>
      <c r="H684" s="60">
        <v>20</v>
      </c>
      <c r="I684" s="60">
        <v>12</v>
      </c>
      <c r="J684" s="60" t="s">
        <v>66</v>
      </c>
      <c r="K684" s="67" t="s">
        <v>28</v>
      </c>
      <c r="L684" s="60">
        <v>105</v>
      </c>
      <c r="M684" s="67">
        <v>127</v>
      </c>
      <c r="N684" s="60">
        <v>22</v>
      </c>
      <c r="O684" s="60">
        <v>22</v>
      </c>
      <c r="P684" s="60">
        <v>279</v>
      </c>
      <c r="Q684" s="60">
        <v>251.3</v>
      </c>
      <c r="R684" s="60">
        <v>208.05</v>
      </c>
      <c r="S684" s="62">
        <v>20.788272049987981</v>
      </c>
      <c r="T684" s="60">
        <v>1.35</v>
      </c>
      <c r="U684" s="61">
        <f t="shared" si="30"/>
        <v>125.96215744568278</v>
      </c>
      <c r="V684" s="62">
        <f t="shared" si="31"/>
        <v>1.6516865399809864</v>
      </c>
      <c r="W684" s="60">
        <v>20</v>
      </c>
      <c r="X684" s="60" t="s">
        <v>66</v>
      </c>
      <c r="Y684" s="60">
        <f t="shared" si="32"/>
        <v>0</v>
      </c>
      <c r="Z684" s="67">
        <v>7.01</v>
      </c>
      <c r="AA684" s="60">
        <v>1.4</v>
      </c>
      <c r="AB684" s="60"/>
    </row>
    <row r="685" spans="1:28" x14ac:dyDescent="0.3">
      <c r="A685" s="1" t="e">
        <v>#REF!</v>
      </c>
      <c r="B685" s="63">
        <v>283</v>
      </c>
      <c r="C685" s="63">
        <v>493817.519848998</v>
      </c>
      <c r="D685" s="63">
        <v>5180925.87366</v>
      </c>
      <c r="E685" s="63">
        <v>4</v>
      </c>
      <c r="F685" s="63" t="s">
        <v>15</v>
      </c>
      <c r="G685" s="63" t="s">
        <v>2416</v>
      </c>
      <c r="H685" s="60">
        <v>20</v>
      </c>
      <c r="I685" s="60">
        <v>12</v>
      </c>
      <c r="J685" s="60" t="s">
        <v>66</v>
      </c>
      <c r="K685" s="67" t="s">
        <v>29</v>
      </c>
      <c r="L685" s="60">
        <v>127</v>
      </c>
      <c r="M685" s="60">
        <v>153</v>
      </c>
      <c r="N685" s="60">
        <v>26</v>
      </c>
      <c r="O685" s="60">
        <v>20</v>
      </c>
      <c r="P685" s="60">
        <v>280</v>
      </c>
      <c r="Q685" s="60">
        <v>226.64999999999998</v>
      </c>
      <c r="R685" s="60">
        <v>186.34999999999997</v>
      </c>
      <c r="S685" s="62">
        <v>21.625972632143824</v>
      </c>
      <c r="T685" s="60">
        <v>1.35</v>
      </c>
      <c r="U685" s="61">
        <f t="shared" si="30"/>
        <v>114.51105222334797</v>
      </c>
      <c r="V685" s="62">
        <f t="shared" si="31"/>
        <v>1.6273538351261831</v>
      </c>
      <c r="W685" s="60">
        <v>20</v>
      </c>
      <c r="X685" s="60" t="s">
        <v>66</v>
      </c>
      <c r="Y685" s="60">
        <f t="shared" si="32"/>
        <v>0</v>
      </c>
      <c r="Z685" s="60">
        <v>7.07</v>
      </c>
      <c r="AA685" s="60">
        <v>-1.5</v>
      </c>
      <c r="AB685" s="60"/>
    </row>
    <row r="686" spans="1:28" x14ac:dyDescent="0.3">
      <c r="A686" s="1" t="e">
        <v>#REF!</v>
      </c>
      <c r="B686" s="63">
        <v>308</v>
      </c>
      <c r="C686" s="63">
        <v>493821.674625999</v>
      </c>
      <c r="D686" s="63">
        <v>5180957.6503400002</v>
      </c>
      <c r="E686" s="63">
        <v>3</v>
      </c>
      <c r="F686" s="63" t="s">
        <v>15</v>
      </c>
      <c r="G686" s="63" t="s">
        <v>2417</v>
      </c>
      <c r="H686" s="60">
        <v>20</v>
      </c>
      <c r="I686" s="60">
        <v>13</v>
      </c>
      <c r="J686" s="60" t="s">
        <v>67</v>
      </c>
      <c r="K686" s="60" t="s">
        <v>16</v>
      </c>
      <c r="L686" s="60">
        <v>0</v>
      </c>
      <c r="M686" s="60">
        <v>15</v>
      </c>
      <c r="N686" s="60">
        <v>15</v>
      </c>
      <c r="O686" s="60">
        <v>15</v>
      </c>
      <c r="P686" s="60">
        <v>292</v>
      </c>
      <c r="Q686" s="60">
        <v>124.20000000000002</v>
      </c>
      <c r="R686" s="60">
        <v>103.25999999999999</v>
      </c>
      <c r="S686" s="62">
        <v>20.278907611853601</v>
      </c>
      <c r="T686" s="60">
        <v>1.35</v>
      </c>
      <c r="U686" s="61">
        <f t="shared" si="30"/>
        <v>85.883289167510981</v>
      </c>
      <c r="V686" s="62">
        <f t="shared" si="31"/>
        <v>1.2023293588418187</v>
      </c>
      <c r="W686" s="60">
        <v>20</v>
      </c>
      <c r="X686" s="60" t="s">
        <v>67</v>
      </c>
      <c r="Y686" s="60">
        <f t="shared" si="32"/>
        <v>0</v>
      </c>
      <c r="Z686" s="60">
        <v>4.5</v>
      </c>
      <c r="AA686" s="60">
        <v>146.6</v>
      </c>
      <c r="AB686" s="60"/>
    </row>
    <row r="687" spans="1:28" x14ac:dyDescent="0.3">
      <c r="B687" s="63"/>
      <c r="E687" s="63">
        <v>3</v>
      </c>
      <c r="F687" s="63" t="s">
        <v>15</v>
      </c>
      <c r="G687" s="63" t="s">
        <v>2418</v>
      </c>
      <c r="H687" s="60">
        <v>20</v>
      </c>
      <c r="I687" s="60">
        <v>13</v>
      </c>
      <c r="J687" s="60" t="s">
        <v>67</v>
      </c>
      <c r="K687" s="60" t="s">
        <v>36</v>
      </c>
      <c r="L687" s="60">
        <v>15</v>
      </c>
      <c r="M687" s="60">
        <v>64</v>
      </c>
      <c r="N687" s="60">
        <v>49</v>
      </c>
      <c r="O687" s="60">
        <v>49</v>
      </c>
      <c r="P687" s="74">
        <v>293294</v>
      </c>
      <c r="Q687" s="60">
        <v>455.25000000000006</v>
      </c>
      <c r="R687" s="60">
        <v>380.4</v>
      </c>
      <c r="S687" s="62">
        <v>19.676656151419579</v>
      </c>
      <c r="T687" s="60">
        <v>1.35</v>
      </c>
      <c r="U687" s="61">
        <f t="shared" si="30"/>
        <v>280.55207794720252</v>
      </c>
      <c r="V687" s="62">
        <f t="shared" si="31"/>
        <v>1.3558979950652441</v>
      </c>
      <c r="W687" s="60">
        <v>20</v>
      </c>
      <c r="X687" s="60" t="s">
        <v>67</v>
      </c>
      <c r="Y687" s="60">
        <f t="shared" si="32"/>
        <v>0</v>
      </c>
      <c r="Z687" s="60">
        <v>6.25</v>
      </c>
      <c r="AA687" s="60">
        <v>45.4</v>
      </c>
      <c r="AB687" s="60"/>
    </row>
    <row r="688" spans="1:28" x14ac:dyDescent="0.3">
      <c r="A688" s="1" t="e">
        <v>#REF!</v>
      </c>
      <c r="B688" s="63">
        <v>308</v>
      </c>
      <c r="C688" s="63">
        <v>493821.674625999</v>
      </c>
      <c r="D688" s="63">
        <v>5180957.6503400002</v>
      </c>
      <c r="E688" s="63">
        <v>3</v>
      </c>
      <c r="F688" s="63" t="s">
        <v>15</v>
      </c>
      <c r="G688" s="63" t="s">
        <v>2419</v>
      </c>
      <c r="H688" s="60">
        <v>20</v>
      </c>
      <c r="I688" s="60">
        <v>13</v>
      </c>
      <c r="J688" s="60" t="s">
        <v>67</v>
      </c>
      <c r="K688" s="60" t="s">
        <v>37</v>
      </c>
      <c r="L688" s="60">
        <v>64</v>
      </c>
      <c r="M688" s="60">
        <v>101</v>
      </c>
      <c r="N688" s="60">
        <v>37</v>
      </c>
      <c r="O688" s="60">
        <v>37</v>
      </c>
      <c r="P688" s="60">
        <v>295</v>
      </c>
      <c r="Q688" s="60">
        <v>352.37</v>
      </c>
      <c r="R688" s="60">
        <v>289.61</v>
      </c>
      <c r="S688" s="62">
        <v>21.670522426711781</v>
      </c>
      <c r="T688" s="60">
        <v>1.35</v>
      </c>
      <c r="U688" s="61">
        <f t="shared" si="30"/>
        <v>211.84544661319376</v>
      </c>
      <c r="V688" s="62">
        <f t="shared" si="31"/>
        <v>1.3670815428419176</v>
      </c>
      <c r="W688" s="60">
        <v>20</v>
      </c>
      <c r="X688" s="60" t="s">
        <v>67</v>
      </c>
      <c r="Y688" s="60">
        <f t="shared" si="32"/>
        <v>0</v>
      </c>
      <c r="Z688" s="60">
        <v>6.71</v>
      </c>
      <c r="AA688" s="60">
        <v>18.5</v>
      </c>
      <c r="AB688" s="60"/>
    </row>
    <row r="689" spans="1:28" x14ac:dyDescent="0.3">
      <c r="A689" s="1" t="e">
        <v>#REF!</v>
      </c>
      <c r="B689" s="63">
        <v>308</v>
      </c>
      <c r="C689" s="63">
        <v>493821.674625999</v>
      </c>
      <c r="D689" s="63">
        <v>5180957.6503400002</v>
      </c>
      <c r="E689" s="63">
        <v>3</v>
      </c>
      <c r="F689" s="63" t="s">
        <v>15</v>
      </c>
      <c r="G689" s="63" t="s">
        <v>2420</v>
      </c>
      <c r="H689" s="60">
        <v>20</v>
      </c>
      <c r="I689" s="60">
        <v>13</v>
      </c>
      <c r="J689" s="60" t="s">
        <v>67</v>
      </c>
      <c r="K689" s="60" t="s">
        <v>28</v>
      </c>
      <c r="L689" s="60">
        <v>101</v>
      </c>
      <c r="M689" s="60">
        <v>127</v>
      </c>
      <c r="N689" s="60">
        <v>26</v>
      </c>
      <c r="O689" s="60">
        <v>26</v>
      </c>
      <c r="P689" s="60">
        <v>296</v>
      </c>
      <c r="Q689" s="60">
        <v>265.89</v>
      </c>
      <c r="R689" s="60">
        <v>218.87</v>
      </c>
      <c r="S689" s="62">
        <v>21.48307214328139</v>
      </c>
      <c r="T689" s="60">
        <v>1.35</v>
      </c>
      <c r="U689" s="61">
        <f t="shared" si="30"/>
        <v>148.86436789035238</v>
      </c>
      <c r="V689" s="62">
        <f t="shared" si="31"/>
        <v>1.4702645307385513</v>
      </c>
      <c r="W689" s="60">
        <v>20</v>
      </c>
      <c r="X689" s="60" t="s">
        <v>67</v>
      </c>
      <c r="Y689" s="60">
        <f t="shared" si="32"/>
        <v>0</v>
      </c>
      <c r="Z689" s="60">
        <v>6.98</v>
      </c>
      <c r="AA689" s="60">
        <v>3.5</v>
      </c>
      <c r="AB689" s="60"/>
    </row>
    <row r="690" spans="1:28" x14ac:dyDescent="0.3">
      <c r="A690" s="1" t="e">
        <v>#REF!</v>
      </c>
      <c r="B690" s="63">
        <v>308</v>
      </c>
      <c r="C690" s="63">
        <v>493821.674625999</v>
      </c>
      <c r="D690" s="63">
        <v>5180957.6503400002</v>
      </c>
      <c r="E690" s="63">
        <v>3</v>
      </c>
      <c r="F690" s="63" t="s">
        <v>15</v>
      </c>
      <c r="G690" s="63" t="s">
        <v>2421</v>
      </c>
      <c r="H690" s="60">
        <v>20</v>
      </c>
      <c r="I690" s="60">
        <v>13</v>
      </c>
      <c r="J690" s="60" t="s">
        <v>67</v>
      </c>
      <c r="K690" s="60" t="s">
        <v>29</v>
      </c>
      <c r="L690" s="60">
        <v>127</v>
      </c>
      <c r="M690" s="60">
        <v>153</v>
      </c>
      <c r="N690" s="60">
        <v>26</v>
      </c>
      <c r="O690" s="60">
        <v>7</v>
      </c>
      <c r="P690" s="60">
        <v>297</v>
      </c>
      <c r="Q690" s="60">
        <v>71.169999999999987</v>
      </c>
      <c r="R690" s="60">
        <v>58.22</v>
      </c>
      <c r="S690" s="62">
        <v>22.24321538990036</v>
      </c>
      <c r="T690" s="60">
        <v>1.35</v>
      </c>
      <c r="U690" s="61">
        <f t="shared" si="30"/>
        <v>40.07886827817179</v>
      </c>
      <c r="V690" s="62">
        <f t="shared" si="31"/>
        <v>1.4526358278361977</v>
      </c>
      <c r="W690" s="60">
        <v>20</v>
      </c>
      <c r="X690" s="60" t="s">
        <v>67</v>
      </c>
      <c r="Y690" s="60">
        <f t="shared" si="32"/>
        <v>0</v>
      </c>
      <c r="Z690" s="60">
        <v>7.04</v>
      </c>
      <c r="AA690" s="60">
        <v>0</v>
      </c>
      <c r="AB690" s="60"/>
    </row>
    <row r="691" spans="1:28" x14ac:dyDescent="0.3">
      <c r="A691" s="1" t="e">
        <v>#REF!</v>
      </c>
      <c r="B691" s="63">
        <v>357</v>
      </c>
      <c r="C691" s="63">
        <v>493828.07572000002</v>
      </c>
      <c r="D691" s="63">
        <v>5181021.2056799904</v>
      </c>
      <c r="E691" s="63">
        <v>2</v>
      </c>
      <c r="F691" s="63" t="s">
        <v>15</v>
      </c>
      <c r="G691" s="63" t="s">
        <v>2422</v>
      </c>
      <c r="H691" s="60">
        <v>20</v>
      </c>
      <c r="I691" s="60">
        <v>15</v>
      </c>
      <c r="J691" s="60" t="s">
        <v>74</v>
      </c>
      <c r="K691" s="60" t="s">
        <v>16</v>
      </c>
      <c r="L691" s="60">
        <v>0</v>
      </c>
      <c r="M691" s="60">
        <v>23</v>
      </c>
      <c r="N691" s="60">
        <v>23</v>
      </c>
      <c r="O691" s="60">
        <v>23</v>
      </c>
      <c r="P691" s="60">
        <v>336</v>
      </c>
      <c r="Q691" s="60">
        <v>197.58999999999997</v>
      </c>
      <c r="R691" s="60">
        <v>164.11</v>
      </c>
      <c r="S691" s="62">
        <v>20.400950581926729</v>
      </c>
      <c r="T691" s="60">
        <v>1.35</v>
      </c>
      <c r="U691" s="61">
        <f t="shared" si="30"/>
        <v>131.68771005685016</v>
      </c>
      <c r="V691" s="62">
        <f t="shared" si="31"/>
        <v>1.2462058906571691</v>
      </c>
      <c r="W691" s="60">
        <v>20</v>
      </c>
      <c r="X691" s="60" t="s">
        <v>74</v>
      </c>
      <c r="Y691" s="60">
        <f t="shared" si="32"/>
        <v>0</v>
      </c>
      <c r="Z691" s="60">
        <v>4.79</v>
      </c>
      <c r="AA691" s="60">
        <v>130</v>
      </c>
      <c r="AB691" s="60"/>
    </row>
    <row r="692" spans="1:28" x14ac:dyDescent="0.3">
      <c r="A692" s="1" t="e">
        <v>#REF!</v>
      </c>
      <c r="B692" s="63">
        <v>357</v>
      </c>
      <c r="C692" s="63">
        <v>493828.07572000002</v>
      </c>
      <c r="D692" s="63">
        <v>5181021.2056799904</v>
      </c>
      <c r="E692" s="63">
        <v>2</v>
      </c>
      <c r="F692" s="63" t="s">
        <v>15</v>
      </c>
      <c r="G692" s="63" t="s">
        <v>2423</v>
      </c>
      <c r="H692" s="60">
        <v>20</v>
      </c>
      <c r="I692" s="60">
        <v>15</v>
      </c>
      <c r="J692" s="60" t="s">
        <v>74</v>
      </c>
      <c r="K692" s="60" t="s">
        <v>30</v>
      </c>
      <c r="L692" s="60">
        <v>23</v>
      </c>
      <c r="M692" s="60">
        <v>44</v>
      </c>
      <c r="N692" s="60">
        <v>21</v>
      </c>
      <c r="O692" s="60">
        <v>21</v>
      </c>
      <c r="P692" s="60">
        <v>337</v>
      </c>
      <c r="Q692" s="60">
        <v>172.84</v>
      </c>
      <c r="R692" s="60">
        <v>141.72999999999999</v>
      </c>
      <c r="S692" s="62">
        <v>21.950186975234612</v>
      </c>
      <c r="T692" s="60">
        <v>1.35</v>
      </c>
      <c r="U692" s="61">
        <f t="shared" si="30"/>
        <v>120.23660483451538</v>
      </c>
      <c r="V692" s="62">
        <f t="shared" si="31"/>
        <v>1.1787591656889056</v>
      </c>
      <c r="W692" s="60">
        <v>20</v>
      </c>
      <c r="X692" s="60" t="s">
        <v>74</v>
      </c>
      <c r="Y692" s="60">
        <f t="shared" si="32"/>
        <v>0</v>
      </c>
      <c r="Z692" s="60">
        <v>6.14</v>
      </c>
      <c r="AA692" s="60">
        <v>52.3</v>
      </c>
      <c r="AB692" s="60"/>
    </row>
    <row r="693" spans="1:28" x14ac:dyDescent="0.3">
      <c r="A693" s="1" t="e">
        <v>#REF!</v>
      </c>
      <c r="B693" s="63">
        <v>357</v>
      </c>
      <c r="C693" s="63">
        <v>493828.07572000002</v>
      </c>
      <c r="D693" s="63">
        <v>5181021.2056799904</v>
      </c>
      <c r="E693" s="63">
        <v>2</v>
      </c>
      <c r="F693" s="63" t="s">
        <v>15</v>
      </c>
      <c r="G693" s="63" t="s">
        <v>2424</v>
      </c>
      <c r="H693" s="60">
        <v>20</v>
      </c>
      <c r="I693" s="60">
        <v>15</v>
      </c>
      <c r="J693" s="60" t="s">
        <v>74</v>
      </c>
      <c r="K693" s="60" t="s">
        <v>36</v>
      </c>
      <c r="L693" s="60">
        <v>44</v>
      </c>
      <c r="M693" s="60">
        <v>61</v>
      </c>
      <c r="N693" s="60">
        <v>17</v>
      </c>
      <c r="O693" s="60">
        <v>17</v>
      </c>
      <c r="P693" s="60">
        <v>338</v>
      </c>
      <c r="Q693" s="60">
        <v>154.72000000000003</v>
      </c>
      <c r="R693" s="60">
        <v>125.42</v>
      </c>
      <c r="S693" s="62">
        <v>23.36150534205073</v>
      </c>
      <c r="T693" s="60">
        <v>1.35</v>
      </c>
      <c r="U693" s="61">
        <f t="shared" si="30"/>
        <v>97.334394389845784</v>
      </c>
      <c r="V693" s="62">
        <f t="shared" si="31"/>
        <v>1.2885475970361018</v>
      </c>
      <c r="W693" s="60">
        <v>20</v>
      </c>
      <c r="X693" s="60" t="s">
        <v>74</v>
      </c>
      <c r="Y693" s="60">
        <f t="shared" si="32"/>
        <v>0</v>
      </c>
      <c r="Z693" s="60">
        <v>6.25</v>
      </c>
      <c r="AA693" s="60">
        <v>45.8</v>
      </c>
      <c r="AB693" s="60"/>
    </row>
    <row r="694" spans="1:28" x14ac:dyDescent="0.3">
      <c r="A694" s="1" t="e">
        <v>#REF!</v>
      </c>
      <c r="B694" s="63">
        <v>357</v>
      </c>
      <c r="C694" s="63">
        <v>493828.07572000002</v>
      </c>
      <c r="D694" s="63">
        <v>5181021.2056799904</v>
      </c>
      <c r="E694" s="63">
        <v>2</v>
      </c>
      <c r="F694" s="63" t="s">
        <v>15</v>
      </c>
      <c r="G694" s="63" t="s">
        <v>2425</v>
      </c>
      <c r="H694" s="60">
        <v>20</v>
      </c>
      <c r="I694" s="60">
        <v>15</v>
      </c>
      <c r="J694" s="60" t="s">
        <v>74</v>
      </c>
      <c r="K694" s="60" t="s">
        <v>37</v>
      </c>
      <c r="L694" s="60">
        <v>61</v>
      </c>
      <c r="M694" s="60">
        <v>74</v>
      </c>
      <c r="N694" s="60">
        <v>13</v>
      </c>
      <c r="O694" s="60">
        <v>13</v>
      </c>
      <c r="P694" s="60">
        <v>339</v>
      </c>
      <c r="Q694" s="60">
        <v>123.97</v>
      </c>
      <c r="R694" s="60">
        <v>99.140000000000015</v>
      </c>
      <c r="S694" s="62">
        <v>25.04539035707079</v>
      </c>
      <c r="T694" s="60">
        <v>1.35</v>
      </c>
      <c r="U694" s="61">
        <f t="shared" si="30"/>
        <v>74.432183945176192</v>
      </c>
      <c r="V694" s="62">
        <f t="shared" si="31"/>
        <v>1.3319507066059304</v>
      </c>
      <c r="W694" s="60">
        <v>20</v>
      </c>
      <c r="X694" s="60" t="s">
        <v>74</v>
      </c>
      <c r="Y694" s="60">
        <f t="shared" si="32"/>
        <v>0</v>
      </c>
      <c r="Z694" s="60">
        <v>6.42</v>
      </c>
      <c r="AA694" s="60">
        <v>36.1</v>
      </c>
      <c r="AB694" s="60"/>
    </row>
    <row r="695" spans="1:28" x14ac:dyDescent="0.3">
      <c r="A695" s="1" t="e">
        <v>#REF!</v>
      </c>
      <c r="B695" s="63">
        <v>357</v>
      </c>
      <c r="C695" s="63">
        <v>493828.07572000002</v>
      </c>
      <c r="D695" s="63">
        <v>5181021.2056799904</v>
      </c>
      <c r="E695" s="63">
        <v>2</v>
      </c>
      <c r="F695" s="63" t="s">
        <v>15</v>
      </c>
      <c r="G695" s="63" t="s">
        <v>2426</v>
      </c>
      <c r="H695" s="60">
        <v>20</v>
      </c>
      <c r="I695" s="60">
        <v>15</v>
      </c>
      <c r="J695" s="60" t="s">
        <v>74</v>
      </c>
      <c r="K695" s="60" t="s">
        <v>44</v>
      </c>
      <c r="L695" s="60">
        <v>74</v>
      </c>
      <c r="M695" s="60">
        <v>103</v>
      </c>
      <c r="N695" s="60">
        <v>29</v>
      </c>
      <c r="O695" s="60">
        <v>29</v>
      </c>
      <c r="P695" s="60">
        <v>340</v>
      </c>
      <c r="Q695" s="60">
        <v>296.34000000000003</v>
      </c>
      <c r="R695" s="60">
        <v>238.24</v>
      </c>
      <c r="S695" s="62">
        <v>24.387172599059781</v>
      </c>
      <c r="T695" s="60">
        <v>1.35</v>
      </c>
      <c r="U695" s="61">
        <f t="shared" si="30"/>
        <v>166.04102572385457</v>
      </c>
      <c r="V695" s="62">
        <f t="shared" si="31"/>
        <v>1.4348261157830997</v>
      </c>
      <c r="W695" s="60">
        <v>20</v>
      </c>
      <c r="X695" s="60" t="s">
        <v>74</v>
      </c>
      <c r="Y695" s="60">
        <f t="shared" si="32"/>
        <v>0</v>
      </c>
      <c r="Z695" s="60">
        <v>6.49</v>
      </c>
      <c r="AA695" s="60">
        <v>31.9</v>
      </c>
      <c r="AB695" s="60"/>
    </row>
    <row r="696" spans="1:28" x14ac:dyDescent="0.3">
      <c r="B696" s="63"/>
      <c r="E696" s="63">
        <v>2</v>
      </c>
      <c r="F696" s="63" t="s">
        <v>15</v>
      </c>
      <c r="G696" s="63" t="s">
        <v>2427</v>
      </c>
      <c r="H696" s="60">
        <v>20</v>
      </c>
      <c r="I696" s="60">
        <v>15</v>
      </c>
      <c r="J696" s="60" t="s">
        <v>74</v>
      </c>
      <c r="K696" s="60" t="s">
        <v>38</v>
      </c>
      <c r="L696" s="60">
        <v>103</v>
      </c>
      <c r="M696" s="60">
        <v>153</v>
      </c>
      <c r="N696" s="60">
        <v>50</v>
      </c>
      <c r="O696" s="60">
        <v>48</v>
      </c>
      <c r="P696" s="74">
        <v>341342</v>
      </c>
      <c r="Q696" s="60">
        <v>537.68999999999994</v>
      </c>
      <c r="R696" s="60">
        <v>430.30999999999995</v>
      </c>
      <c r="S696" s="62">
        <v>24.9541028560805</v>
      </c>
      <c r="T696" s="60">
        <v>1.35</v>
      </c>
      <c r="U696" s="61">
        <f t="shared" si="30"/>
        <v>274.82652533603516</v>
      </c>
      <c r="V696" s="62">
        <f t="shared" si="31"/>
        <v>1.5657513388631334</v>
      </c>
      <c r="W696" s="60">
        <v>20</v>
      </c>
      <c r="X696" s="60" t="s">
        <v>74</v>
      </c>
      <c r="Y696" s="60">
        <f t="shared" si="32"/>
        <v>0</v>
      </c>
      <c r="Z696" s="60">
        <v>6.72</v>
      </c>
      <c r="AA696" s="60">
        <v>18.7</v>
      </c>
      <c r="AB696" s="60"/>
    </row>
    <row r="697" spans="1:28" x14ac:dyDescent="0.3">
      <c r="A697" s="1" t="e">
        <v>#REF!</v>
      </c>
      <c r="B697" s="63">
        <v>379</v>
      </c>
      <c r="C697" s="63">
        <v>493826.81074599799</v>
      </c>
      <c r="D697" s="63">
        <v>5181052.9879400004</v>
      </c>
      <c r="E697" s="63">
        <v>2</v>
      </c>
      <c r="F697" s="63" t="s">
        <v>15</v>
      </c>
      <c r="G697" s="63" t="s">
        <v>2428</v>
      </c>
      <c r="H697" s="60">
        <v>20</v>
      </c>
      <c r="I697" s="60">
        <v>16</v>
      </c>
      <c r="J697" s="60" t="s">
        <v>75</v>
      </c>
      <c r="K697" s="60" t="s">
        <v>16</v>
      </c>
      <c r="L697" s="60">
        <v>0</v>
      </c>
      <c r="M697" s="60">
        <v>15</v>
      </c>
      <c r="N697" s="60">
        <v>15</v>
      </c>
      <c r="O697" s="60">
        <v>15</v>
      </c>
      <c r="P697" s="60">
        <v>354</v>
      </c>
      <c r="Q697" s="60">
        <v>137.74</v>
      </c>
      <c r="R697" s="60">
        <v>113.42999999999999</v>
      </c>
      <c r="S697" s="62">
        <v>21.431720003526419</v>
      </c>
      <c r="T697" s="60">
        <v>1.35</v>
      </c>
      <c r="U697" s="61">
        <f t="shared" si="30"/>
        <v>85.883289167510981</v>
      </c>
      <c r="V697" s="62">
        <f t="shared" si="31"/>
        <v>1.3207458761710973</v>
      </c>
      <c r="W697" s="60">
        <v>20</v>
      </c>
      <c r="X697" s="60" t="s">
        <v>75</v>
      </c>
      <c r="Y697" s="60">
        <f t="shared" si="32"/>
        <v>0</v>
      </c>
      <c r="Z697" s="60">
        <v>4.74</v>
      </c>
      <c r="AA697" s="60">
        <v>132.19999999999999</v>
      </c>
      <c r="AB697" s="60"/>
    </row>
    <row r="698" spans="1:28" x14ac:dyDescent="0.3">
      <c r="A698" s="1" t="e">
        <v>#REF!</v>
      </c>
      <c r="B698" s="63">
        <v>379</v>
      </c>
      <c r="C698" s="63">
        <v>493826.81074599799</v>
      </c>
      <c r="D698" s="63">
        <v>5181052.9879400004</v>
      </c>
      <c r="E698" s="63">
        <v>2</v>
      </c>
      <c r="F698" s="63" t="s">
        <v>15</v>
      </c>
      <c r="G698" s="63" t="s">
        <v>2429</v>
      </c>
      <c r="H698" s="60">
        <v>20</v>
      </c>
      <c r="I698" s="60">
        <v>16</v>
      </c>
      <c r="J698" s="60" t="s">
        <v>75</v>
      </c>
      <c r="K698" s="60" t="s">
        <v>30</v>
      </c>
      <c r="L698" s="60">
        <v>15</v>
      </c>
      <c r="M698" s="60">
        <v>50</v>
      </c>
      <c r="N698" s="60">
        <v>35</v>
      </c>
      <c r="O698" s="60">
        <v>35</v>
      </c>
      <c r="P698" s="60">
        <v>355</v>
      </c>
      <c r="Q698" s="60">
        <v>309.53000000000003</v>
      </c>
      <c r="R698" s="60">
        <v>252.22000000000003</v>
      </c>
      <c r="S698" s="62">
        <v>22.722226627547379</v>
      </c>
      <c r="T698" s="60">
        <v>1.35</v>
      </c>
      <c r="U698" s="61">
        <f t="shared" si="30"/>
        <v>200.39434139085895</v>
      </c>
      <c r="V698" s="62">
        <f t="shared" si="31"/>
        <v>1.2586183734003635</v>
      </c>
      <c r="W698" s="60">
        <v>20</v>
      </c>
      <c r="X698" s="60" t="s">
        <v>75</v>
      </c>
      <c r="Y698" s="60">
        <f t="shared" si="32"/>
        <v>0</v>
      </c>
      <c r="Z698" s="60">
        <v>5.63</v>
      </c>
      <c r="AA698" s="60">
        <v>81</v>
      </c>
      <c r="AB698" s="60"/>
    </row>
    <row r="699" spans="1:28" x14ac:dyDescent="0.3">
      <c r="B699" s="63"/>
      <c r="E699" s="63">
        <v>2</v>
      </c>
      <c r="F699" s="63" t="s">
        <v>15</v>
      </c>
      <c r="G699" s="63" t="s">
        <v>2430</v>
      </c>
      <c r="H699" s="60">
        <v>20</v>
      </c>
      <c r="I699" s="60">
        <v>16</v>
      </c>
      <c r="J699" s="60" t="s">
        <v>75</v>
      </c>
      <c r="K699" s="60" t="s">
        <v>36</v>
      </c>
      <c r="L699" s="60">
        <v>50</v>
      </c>
      <c r="M699" s="60">
        <v>84</v>
      </c>
      <c r="N699" s="60">
        <v>34</v>
      </c>
      <c r="O699" s="60">
        <v>34</v>
      </c>
      <c r="P699" s="74">
        <v>356357</v>
      </c>
      <c r="Q699" s="60">
        <v>340.66999999999996</v>
      </c>
      <c r="R699" s="60">
        <v>274.27999999999997</v>
      </c>
      <c r="S699" s="62">
        <v>24.205191774828641</v>
      </c>
      <c r="T699" s="60">
        <v>1.35</v>
      </c>
      <c r="U699" s="61">
        <f t="shared" si="30"/>
        <v>194.66878877969157</v>
      </c>
      <c r="V699" s="62">
        <f t="shared" si="31"/>
        <v>1.4089572433226836</v>
      </c>
      <c r="W699" s="60">
        <v>20</v>
      </c>
      <c r="X699" s="60" t="s">
        <v>75</v>
      </c>
      <c r="Y699" s="60">
        <f t="shared" si="32"/>
        <v>0</v>
      </c>
      <c r="Z699" s="60">
        <v>6.22</v>
      </c>
      <c r="AA699" s="60">
        <v>46.2</v>
      </c>
      <c r="AB699" s="60"/>
    </row>
    <row r="700" spans="1:28" s="66" customFormat="1" ht="21" customHeight="1" x14ac:dyDescent="0.3">
      <c r="A700" s="1" t="e">
        <v>#REF!</v>
      </c>
      <c r="B700" s="63">
        <v>379</v>
      </c>
      <c r="C700" s="63">
        <v>493826.81074599799</v>
      </c>
      <c r="D700" s="63">
        <v>5181052.9879400004</v>
      </c>
      <c r="E700" s="63">
        <v>2</v>
      </c>
      <c r="F700" s="63" t="s">
        <v>15</v>
      </c>
      <c r="G700" s="63" t="s">
        <v>2431</v>
      </c>
      <c r="H700" s="60">
        <v>20</v>
      </c>
      <c r="I700" s="60">
        <v>16</v>
      </c>
      <c r="J700" s="60" t="s">
        <v>75</v>
      </c>
      <c r="K700" s="60" t="s">
        <v>37</v>
      </c>
      <c r="L700" s="60">
        <v>84</v>
      </c>
      <c r="M700" s="60">
        <v>120</v>
      </c>
      <c r="N700" s="60">
        <v>36</v>
      </c>
      <c r="O700" s="60">
        <v>36</v>
      </c>
      <c r="P700" s="60">
        <v>358</v>
      </c>
      <c r="Q700" s="60">
        <v>371.65</v>
      </c>
      <c r="R700" s="60">
        <v>297.12</v>
      </c>
      <c r="S700" s="62">
        <v>25.084141087775976</v>
      </c>
      <c r="T700" s="60">
        <v>1.35</v>
      </c>
      <c r="U700" s="61">
        <f t="shared" si="30"/>
        <v>206.11989400202637</v>
      </c>
      <c r="V700" s="62">
        <f t="shared" si="31"/>
        <v>1.4414911352374313</v>
      </c>
      <c r="W700" s="60">
        <v>20</v>
      </c>
      <c r="X700" s="60" t="s">
        <v>75</v>
      </c>
      <c r="Y700" s="60">
        <f t="shared" si="32"/>
        <v>0</v>
      </c>
      <c r="Z700" s="60">
        <v>6.43</v>
      </c>
      <c r="AA700" s="60">
        <v>34.9</v>
      </c>
      <c r="AB700" s="60"/>
    </row>
    <row r="701" spans="1:28" x14ac:dyDescent="0.3">
      <c r="A701" s="1" t="e">
        <v>#REF!</v>
      </c>
      <c r="B701" s="63">
        <v>379</v>
      </c>
      <c r="C701" s="63">
        <v>493826.81074599799</v>
      </c>
      <c r="D701" s="63">
        <v>5181052.9879400004</v>
      </c>
      <c r="E701" s="63">
        <v>2</v>
      </c>
      <c r="F701" s="63" t="s">
        <v>15</v>
      </c>
      <c r="G701" s="63" t="s">
        <v>2432</v>
      </c>
      <c r="H701" s="60">
        <v>20</v>
      </c>
      <c r="I701" s="60">
        <v>16</v>
      </c>
      <c r="J701" s="60" t="s">
        <v>75</v>
      </c>
      <c r="K701" s="60" t="s">
        <v>38</v>
      </c>
      <c r="L701" s="60">
        <v>120</v>
      </c>
      <c r="M701" s="60">
        <v>153</v>
      </c>
      <c r="N701" s="60">
        <v>33</v>
      </c>
      <c r="O701" s="60">
        <v>20</v>
      </c>
      <c r="P701" s="60">
        <v>359</v>
      </c>
      <c r="Q701" s="60">
        <v>214.98000000000002</v>
      </c>
      <c r="R701" s="60">
        <v>170.09</v>
      </c>
      <c r="S701" s="62">
        <v>26.39191016520666</v>
      </c>
      <c r="T701" s="60">
        <v>1.35</v>
      </c>
      <c r="U701" s="61">
        <f t="shared" si="30"/>
        <v>114.51105222334797</v>
      </c>
      <c r="V701" s="62">
        <f t="shared" si="31"/>
        <v>1.4853588077092168</v>
      </c>
      <c r="W701" s="60">
        <v>20</v>
      </c>
      <c r="X701" s="60" t="s">
        <v>75</v>
      </c>
      <c r="Y701" s="60">
        <f t="shared" si="32"/>
        <v>0</v>
      </c>
      <c r="Z701" s="60">
        <v>6.56</v>
      </c>
      <c r="AA701" s="60">
        <v>26.9</v>
      </c>
      <c r="AB701" s="60"/>
    </row>
    <row r="702" spans="1:28" x14ac:dyDescent="0.3">
      <c r="A702" s="1" t="e">
        <v>#REF!</v>
      </c>
      <c r="B702" s="63">
        <v>401</v>
      </c>
      <c r="C702" s="63">
        <v>493817.836210999</v>
      </c>
      <c r="D702" s="63">
        <v>5181084.7781400001</v>
      </c>
      <c r="E702" s="63">
        <v>1</v>
      </c>
      <c r="F702" s="63" t="s">
        <v>15</v>
      </c>
      <c r="G702" s="63" t="s">
        <v>2433</v>
      </c>
      <c r="H702" s="60">
        <v>20</v>
      </c>
      <c r="I702" s="60">
        <v>17</v>
      </c>
      <c r="J702" s="60" t="s">
        <v>78</v>
      </c>
      <c r="K702" s="60" t="s">
        <v>16</v>
      </c>
      <c r="L702" s="60">
        <v>0</v>
      </c>
      <c r="M702" s="60">
        <v>12</v>
      </c>
      <c r="N702" s="60">
        <v>12</v>
      </c>
      <c r="O702" s="60">
        <v>12</v>
      </c>
      <c r="P702" s="60">
        <v>365</v>
      </c>
      <c r="Q702" s="60">
        <v>121.32</v>
      </c>
      <c r="R702" s="60">
        <v>97.57</v>
      </c>
      <c r="S702" s="62">
        <v>24.341498411396948</v>
      </c>
      <c r="T702" s="60">
        <v>1.35</v>
      </c>
      <c r="U702" s="61">
        <f t="shared" si="30"/>
        <v>68.70663133400879</v>
      </c>
      <c r="V702" s="62">
        <f t="shared" si="31"/>
        <v>1.4200958205282326</v>
      </c>
      <c r="W702" s="60">
        <v>20</v>
      </c>
      <c r="X702" s="60" t="s">
        <v>78</v>
      </c>
      <c r="Y702" s="60">
        <f t="shared" si="32"/>
        <v>0</v>
      </c>
      <c r="Z702" s="60">
        <v>4.4000000000000004</v>
      </c>
      <c r="AA702" s="60">
        <v>152.1</v>
      </c>
      <c r="AB702" s="60"/>
    </row>
    <row r="703" spans="1:28" x14ac:dyDescent="0.3">
      <c r="A703" s="1" t="e">
        <v>#REF!</v>
      </c>
      <c r="B703" s="63">
        <v>401</v>
      </c>
      <c r="C703" s="63">
        <v>493817.836210999</v>
      </c>
      <c r="D703" s="63">
        <v>5181084.7781400001</v>
      </c>
      <c r="E703" s="63">
        <v>1</v>
      </c>
      <c r="F703" s="63" t="s">
        <v>15</v>
      </c>
      <c r="G703" s="63" t="s">
        <v>2434</v>
      </c>
      <c r="H703" s="60">
        <v>20</v>
      </c>
      <c r="I703" s="60">
        <v>17</v>
      </c>
      <c r="J703" s="60" t="s">
        <v>78</v>
      </c>
      <c r="K703" s="60" t="s">
        <v>17</v>
      </c>
      <c r="L703" s="60">
        <v>12</v>
      </c>
      <c r="M703" s="60">
        <v>25</v>
      </c>
      <c r="N703" s="60">
        <v>13</v>
      </c>
      <c r="O703" s="60">
        <v>13</v>
      </c>
      <c r="P703" s="60">
        <v>366</v>
      </c>
      <c r="Q703" s="60">
        <v>140.38999999999999</v>
      </c>
      <c r="R703" s="60">
        <v>113.94999999999999</v>
      </c>
      <c r="S703" s="62">
        <v>23.203159280386135</v>
      </c>
      <c r="T703" s="60">
        <v>1.35</v>
      </c>
      <c r="U703" s="61">
        <f t="shared" si="30"/>
        <v>74.432183945176192</v>
      </c>
      <c r="V703" s="62">
        <f t="shared" si="31"/>
        <v>1.5309237746393558</v>
      </c>
      <c r="W703" s="60">
        <v>20</v>
      </c>
      <c r="X703" s="60" t="s">
        <v>78</v>
      </c>
      <c r="Y703" s="60">
        <f t="shared" si="32"/>
        <v>0</v>
      </c>
      <c r="Z703" s="60">
        <v>5.26</v>
      </c>
      <c r="AA703" s="60">
        <v>102.5</v>
      </c>
      <c r="AB703" s="60"/>
    </row>
    <row r="704" spans="1:28" x14ac:dyDescent="0.3">
      <c r="A704" s="1" t="e">
        <v>#REF!</v>
      </c>
      <c r="B704" s="63">
        <v>401</v>
      </c>
      <c r="C704" s="63">
        <v>493817.836210999</v>
      </c>
      <c r="D704" s="63">
        <v>5181084.7781400001</v>
      </c>
      <c r="E704" s="63">
        <v>1</v>
      </c>
      <c r="F704" s="63" t="s">
        <v>15</v>
      </c>
      <c r="G704" s="63" t="s">
        <v>2435</v>
      </c>
      <c r="H704" s="60">
        <v>20</v>
      </c>
      <c r="I704" s="60">
        <v>17</v>
      </c>
      <c r="J704" s="60" t="s">
        <v>78</v>
      </c>
      <c r="K704" s="60" t="s">
        <v>18</v>
      </c>
      <c r="L704" s="60">
        <v>25</v>
      </c>
      <c r="M704" s="60">
        <v>57</v>
      </c>
      <c r="N704" s="60">
        <v>32</v>
      </c>
      <c r="O704" s="60">
        <v>32</v>
      </c>
      <c r="P704" s="60">
        <v>367</v>
      </c>
      <c r="Q704" s="60">
        <v>320.08999999999997</v>
      </c>
      <c r="R704" s="60">
        <v>258.8</v>
      </c>
      <c r="S704" s="62">
        <v>23.682380216383294</v>
      </c>
      <c r="T704" s="60">
        <v>1.35</v>
      </c>
      <c r="U704" s="61">
        <f t="shared" si="30"/>
        <v>183.21768355735676</v>
      </c>
      <c r="V704" s="62">
        <f t="shared" si="31"/>
        <v>1.412527409882802</v>
      </c>
      <c r="W704" s="60">
        <v>20</v>
      </c>
      <c r="X704" s="60" t="s">
        <v>78</v>
      </c>
      <c r="Y704" s="60">
        <f t="shared" si="32"/>
        <v>0</v>
      </c>
      <c r="Z704" s="60">
        <v>5.83</v>
      </c>
      <c r="AA704" s="60">
        <v>69.2</v>
      </c>
      <c r="AB704" s="60"/>
    </row>
    <row r="705" spans="1:28" x14ac:dyDescent="0.3">
      <c r="B705" s="63"/>
      <c r="E705" s="63">
        <v>1</v>
      </c>
      <c r="F705" s="63" t="s">
        <v>15</v>
      </c>
      <c r="G705" s="63" t="s">
        <v>2436</v>
      </c>
      <c r="H705" s="60">
        <v>20</v>
      </c>
      <c r="I705" s="60">
        <v>17</v>
      </c>
      <c r="J705" s="60" t="s">
        <v>78</v>
      </c>
      <c r="K705" s="60" t="s">
        <v>19</v>
      </c>
      <c r="L705" s="60">
        <v>57</v>
      </c>
      <c r="M705" s="60">
        <v>97</v>
      </c>
      <c r="N705" s="60">
        <v>40</v>
      </c>
      <c r="O705" s="60">
        <v>40</v>
      </c>
      <c r="P705" s="74">
        <v>368369</v>
      </c>
      <c r="Q705" s="60">
        <v>467.42999999999995</v>
      </c>
      <c r="R705" s="60">
        <v>376.43</v>
      </c>
      <c r="S705" s="62">
        <v>24.174481311266355</v>
      </c>
      <c r="T705" s="60">
        <v>1.35</v>
      </c>
      <c r="U705" s="61">
        <f t="shared" si="30"/>
        <v>229.02210444669595</v>
      </c>
      <c r="V705" s="62">
        <f t="shared" si="31"/>
        <v>1.6436404726497162</v>
      </c>
      <c r="W705" s="60">
        <v>20</v>
      </c>
      <c r="X705" s="60" t="s">
        <v>78</v>
      </c>
      <c r="Y705" s="60">
        <f t="shared" si="32"/>
        <v>0</v>
      </c>
      <c r="Z705" s="60">
        <v>6.13</v>
      </c>
      <c r="AA705" s="60">
        <v>51.7</v>
      </c>
      <c r="AB705" s="60"/>
    </row>
    <row r="706" spans="1:28" x14ac:dyDescent="0.3">
      <c r="A706" s="1" t="e">
        <v>#REF!</v>
      </c>
      <c r="B706" s="63">
        <v>401</v>
      </c>
      <c r="C706" s="63">
        <v>493817.836210999</v>
      </c>
      <c r="D706" s="63">
        <v>5181084.7781400001</v>
      </c>
      <c r="E706" s="63">
        <v>1</v>
      </c>
      <c r="F706" s="63" t="s">
        <v>15</v>
      </c>
      <c r="G706" s="63" t="s">
        <v>2437</v>
      </c>
      <c r="H706" s="60">
        <v>20</v>
      </c>
      <c r="I706" s="60">
        <v>17</v>
      </c>
      <c r="J706" s="60" t="s">
        <v>78</v>
      </c>
      <c r="K706" s="60" t="s">
        <v>20</v>
      </c>
      <c r="L706" s="60">
        <v>97</v>
      </c>
      <c r="M706" s="60">
        <v>128</v>
      </c>
      <c r="N706" s="60">
        <v>31</v>
      </c>
      <c r="O706" s="60">
        <v>31</v>
      </c>
      <c r="P706" s="60">
        <v>370</v>
      </c>
      <c r="Q706" s="60">
        <v>371.98</v>
      </c>
      <c r="R706" s="60">
        <v>298.93</v>
      </c>
      <c r="S706" s="62">
        <v>24.437159201150774</v>
      </c>
      <c r="T706" s="60">
        <v>1.35</v>
      </c>
      <c r="U706" s="61">
        <f t="shared" ref="U706:U769" si="33">PI()*T706^2*O706</f>
        <v>177.49213094618938</v>
      </c>
      <c r="V706" s="62">
        <f t="shared" ref="V706:V769" si="34">R706/U706</f>
        <v>1.6841873406242849</v>
      </c>
      <c r="W706" s="60">
        <v>20</v>
      </c>
      <c r="X706" s="60" t="s">
        <v>78</v>
      </c>
      <c r="Y706" s="60">
        <f t="shared" ref="Y706:Y769" si="35">W706-H706</f>
        <v>0</v>
      </c>
      <c r="Z706" s="60">
        <v>6.22</v>
      </c>
      <c r="AA706" s="60">
        <v>46.6</v>
      </c>
      <c r="AB706" s="60"/>
    </row>
    <row r="707" spans="1:28" x14ac:dyDescent="0.3">
      <c r="A707" s="1" t="e">
        <v>#REF!</v>
      </c>
      <c r="B707" s="63">
        <v>401</v>
      </c>
      <c r="C707" s="63">
        <v>493817.836210999</v>
      </c>
      <c r="D707" s="63">
        <v>5181084.7781400001</v>
      </c>
      <c r="E707" s="63">
        <v>1</v>
      </c>
      <c r="F707" s="63" t="s">
        <v>15</v>
      </c>
      <c r="G707" s="63" t="s">
        <v>2438</v>
      </c>
      <c r="H707" s="60">
        <v>20</v>
      </c>
      <c r="I707" s="60">
        <v>17</v>
      </c>
      <c r="J707" s="60" t="s">
        <v>78</v>
      </c>
      <c r="K707" s="60" t="s">
        <v>21</v>
      </c>
      <c r="L707" s="60">
        <v>128</v>
      </c>
      <c r="M707" s="60">
        <v>153</v>
      </c>
      <c r="N707" s="60">
        <v>25</v>
      </c>
      <c r="O707" s="60">
        <v>15</v>
      </c>
      <c r="P707" s="60">
        <v>371</v>
      </c>
      <c r="Q707" s="60">
        <v>173.37</v>
      </c>
      <c r="R707" s="60">
        <v>140.52000000000001</v>
      </c>
      <c r="S707" s="62">
        <v>23.377455166524332</v>
      </c>
      <c r="T707" s="60">
        <v>1.35</v>
      </c>
      <c r="U707" s="61">
        <f t="shared" si="33"/>
        <v>85.883289167510981</v>
      </c>
      <c r="V707" s="62">
        <f t="shared" si="34"/>
        <v>1.6361739444552816</v>
      </c>
      <c r="W707" s="60">
        <v>20</v>
      </c>
      <c r="X707" s="60" t="s">
        <v>78</v>
      </c>
      <c r="Y707" s="60">
        <f t="shared" si="35"/>
        <v>0</v>
      </c>
      <c r="Z707" s="60">
        <v>6.23</v>
      </c>
      <c r="AA707" s="60">
        <v>46.1</v>
      </c>
      <c r="AB707" s="60"/>
    </row>
    <row r="708" spans="1:28" s="66" customFormat="1" ht="21" customHeight="1" x14ac:dyDescent="0.3">
      <c r="A708" s="1" t="e">
        <v>#REF!</v>
      </c>
      <c r="B708" s="63">
        <v>61</v>
      </c>
      <c r="C708" s="63">
        <v>493832.32370200002</v>
      </c>
      <c r="D708" s="63">
        <v>5180623.82828</v>
      </c>
      <c r="E708" s="63">
        <v>3</v>
      </c>
      <c r="F708" s="63" t="s">
        <v>23</v>
      </c>
      <c r="G708" s="63" t="s">
        <v>2439</v>
      </c>
      <c r="H708" s="60">
        <v>21</v>
      </c>
      <c r="I708" s="60">
        <v>3</v>
      </c>
      <c r="J708" s="60" t="s">
        <v>23</v>
      </c>
      <c r="K708" s="60" t="s">
        <v>16</v>
      </c>
      <c r="L708" s="60">
        <v>0</v>
      </c>
      <c r="M708" s="60">
        <v>15</v>
      </c>
      <c r="N708" s="60">
        <v>15</v>
      </c>
      <c r="O708" s="60">
        <v>15</v>
      </c>
      <c r="P708" s="60">
        <v>555</v>
      </c>
      <c r="Q708" s="60">
        <v>148.30000000000001</v>
      </c>
      <c r="R708" s="60">
        <v>113.76</v>
      </c>
      <c r="S708" s="62">
        <v>30.362165963431792</v>
      </c>
      <c r="T708" s="60">
        <v>1.35</v>
      </c>
      <c r="U708" s="61">
        <f t="shared" si="33"/>
        <v>85.883289167510981</v>
      </c>
      <c r="V708" s="62">
        <f t="shared" si="34"/>
        <v>1.3245883000372392</v>
      </c>
      <c r="W708" s="60">
        <v>21</v>
      </c>
      <c r="X708" s="60" t="s">
        <v>23</v>
      </c>
      <c r="Y708" s="60">
        <f t="shared" si="35"/>
        <v>0</v>
      </c>
      <c r="Z708" s="60">
        <v>5.4</v>
      </c>
      <c r="AA708" s="60">
        <v>83.2</v>
      </c>
      <c r="AB708" s="60"/>
    </row>
    <row r="709" spans="1:28" x14ac:dyDescent="0.3">
      <c r="A709" s="1" t="e">
        <v>#REF!</v>
      </c>
      <c r="B709" s="63">
        <v>61</v>
      </c>
      <c r="C709" s="63">
        <v>493832.32370200002</v>
      </c>
      <c r="D709" s="63">
        <v>5180623.82828</v>
      </c>
      <c r="E709" s="63">
        <v>3</v>
      </c>
      <c r="F709" s="63" t="s">
        <v>23</v>
      </c>
      <c r="G709" s="63" t="s">
        <v>2440</v>
      </c>
      <c r="H709" s="60">
        <v>21</v>
      </c>
      <c r="I709" s="60">
        <v>3</v>
      </c>
      <c r="J709" s="60" t="s">
        <v>23</v>
      </c>
      <c r="K709" s="60" t="s">
        <v>17</v>
      </c>
      <c r="L709" s="60">
        <v>15</v>
      </c>
      <c r="M709" s="60">
        <v>32</v>
      </c>
      <c r="N709" s="60">
        <v>17</v>
      </c>
      <c r="O709" s="60">
        <v>17</v>
      </c>
      <c r="P709" s="60">
        <v>556</v>
      </c>
      <c r="Q709" s="60">
        <v>179.27999999999997</v>
      </c>
      <c r="R709" s="60">
        <v>137.52999999999997</v>
      </c>
      <c r="S709" s="62">
        <v>30.357013015342115</v>
      </c>
      <c r="T709" s="60">
        <v>1.35</v>
      </c>
      <c r="U709" s="61">
        <f t="shared" si="33"/>
        <v>97.334394389845784</v>
      </c>
      <c r="V709" s="62">
        <f t="shared" si="34"/>
        <v>1.4129640489584996</v>
      </c>
      <c r="W709" s="60">
        <v>21</v>
      </c>
      <c r="X709" s="60" t="s">
        <v>23</v>
      </c>
      <c r="Y709" s="60">
        <f t="shared" si="35"/>
        <v>0</v>
      </c>
      <c r="Z709" s="60">
        <v>5.85</v>
      </c>
      <c r="AA709" s="60">
        <v>57</v>
      </c>
      <c r="AB709" s="60"/>
    </row>
    <row r="710" spans="1:28" x14ac:dyDescent="0.3">
      <c r="A710" s="1" t="e">
        <v>#REF!</v>
      </c>
      <c r="B710" s="63">
        <v>61</v>
      </c>
      <c r="C710" s="63">
        <v>493832.32370200002</v>
      </c>
      <c r="D710" s="63">
        <v>5180623.82828</v>
      </c>
      <c r="E710" s="63">
        <v>3</v>
      </c>
      <c r="F710" s="63" t="s">
        <v>23</v>
      </c>
      <c r="G710" s="63" t="s">
        <v>2441</v>
      </c>
      <c r="H710" s="60">
        <v>21</v>
      </c>
      <c r="I710" s="60">
        <v>3</v>
      </c>
      <c r="J710" s="60" t="s">
        <v>23</v>
      </c>
      <c r="K710" s="60" t="s">
        <v>39</v>
      </c>
      <c r="L710" s="60">
        <v>32</v>
      </c>
      <c r="M710" s="60">
        <v>51.5</v>
      </c>
      <c r="N710" s="60">
        <v>19.5</v>
      </c>
      <c r="O710" s="60">
        <v>19.5</v>
      </c>
      <c r="P710" s="60">
        <v>557</v>
      </c>
      <c r="Q710" s="60">
        <v>202.37</v>
      </c>
      <c r="R710" s="60">
        <v>146.07999999999998</v>
      </c>
      <c r="S710" s="62">
        <v>38.533680175246459</v>
      </c>
      <c r="T710" s="60">
        <v>1.35</v>
      </c>
      <c r="U710" s="61">
        <f t="shared" si="33"/>
        <v>111.64827591776428</v>
      </c>
      <c r="V710" s="62">
        <f t="shared" si="34"/>
        <v>1.3083945882657135</v>
      </c>
      <c r="W710" s="60">
        <v>21</v>
      </c>
      <c r="X710" s="60" t="s">
        <v>23</v>
      </c>
      <c r="Y710" s="60">
        <f t="shared" si="35"/>
        <v>0</v>
      </c>
      <c r="Z710" s="60">
        <v>6.06</v>
      </c>
      <c r="AA710" s="60">
        <v>44.6</v>
      </c>
      <c r="AB710" s="60"/>
    </row>
    <row r="711" spans="1:28" x14ac:dyDescent="0.3">
      <c r="A711" s="1" t="e">
        <v>#REF!</v>
      </c>
      <c r="B711" s="63">
        <v>61</v>
      </c>
      <c r="C711" s="63">
        <v>493832.32370200002</v>
      </c>
      <c r="D711" s="63">
        <v>5180623.82828</v>
      </c>
      <c r="E711" s="63">
        <v>3</v>
      </c>
      <c r="F711" s="63" t="s">
        <v>23</v>
      </c>
      <c r="G711" s="63" t="s">
        <v>2442</v>
      </c>
      <c r="H711" s="60">
        <v>21</v>
      </c>
      <c r="I711" s="60">
        <v>3</v>
      </c>
      <c r="J711" s="60" t="s">
        <v>23</v>
      </c>
      <c r="K711" s="60" t="s">
        <v>51</v>
      </c>
      <c r="L711" s="60">
        <v>51.5</v>
      </c>
      <c r="M711" s="60">
        <v>67</v>
      </c>
      <c r="N711" s="60">
        <v>15.5</v>
      </c>
      <c r="O711" s="60">
        <v>15.5</v>
      </c>
      <c r="P711" s="60">
        <v>558</v>
      </c>
      <c r="Q711" s="60">
        <v>167.07</v>
      </c>
      <c r="R711" s="60">
        <v>123.01999999999998</v>
      </c>
      <c r="S711" s="62">
        <v>35.807185823443355</v>
      </c>
      <c r="T711" s="60">
        <v>1.35</v>
      </c>
      <c r="U711" s="61">
        <f t="shared" si="33"/>
        <v>88.746065473094689</v>
      </c>
      <c r="V711" s="62">
        <f t="shared" si="34"/>
        <v>1.3862022991576588</v>
      </c>
      <c r="W711" s="60">
        <v>21</v>
      </c>
      <c r="X711" s="60" t="s">
        <v>23</v>
      </c>
      <c r="Y711" s="60">
        <f t="shared" si="35"/>
        <v>0</v>
      </c>
      <c r="Z711" s="60">
        <v>6.14</v>
      </c>
      <c r="AA711" s="60">
        <v>40.4</v>
      </c>
      <c r="AB711" s="60"/>
    </row>
    <row r="712" spans="1:28" x14ac:dyDescent="0.3">
      <c r="A712" s="1" t="e">
        <v>#REF!</v>
      </c>
      <c r="B712" s="63">
        <v>61</v>
      </c>
      <c r="C712" s="63">
        <v>493832.32370200002</v>
      </c>
      <c r="D712" s="63">
        <v>5180623.82828</v>
      </c>
      <c r="E712" s="63">
        <v>3</v>
      </c>
      <c r="F712" s="63" t="s">
        <v>23</v>
      </c>
      <c r="G712" s="63" t="s">
        <v>2443</v>
      </c>
      <c r="H712" s="60">
        <v>21</v>
      </c>
      <c r="I712" s="60">
        <v>3</v>
      </c>
      <c r="J712" s="60" t="s">
        <v>23</v>
      </c>
      <c r="K712" s="60" t="s">
        <v>52</v>
      </c>
      <c r="L712" s="60">
        <v>67</v>
      </c>
      <c r="M712" s="60">
        <v>83</v>
      </c>
      <c r="N712" s="60">
        <v>16</v>
      </c>
      <c r="O712" s="60">
        <v>10</v>
      </c>
      <c r="P712" s="60">
        <v>559</v>
      </c>
      <c r="Q712" s="60">
        <v>111.18</v>
      </c>
      <c r="R712" s="60">
        <v>84.110000000000014</v>
      </c>
      <c r="S712" s="62">
        <v>32.184044703364627</v>
      </c>
      <c r="T712" s="60">
        <v>1.35</v>
      </c>
      <c r="U712" s="61">
        <f t="shared" si="33"/>
        <v>57.255526111673987</v>
      </c>
      <c r="V712" s="62">
        <f t="shared" si="34"/>
        <v>1.4690285062781143</v>
      </c>
      <c r="W712" s="60">
        <v>21</v>
      </c>
      <c r="X712" s="60" t="s">
        <v>23</v>
      </c>
      <c r="Y712" s="60">
        <f t="shared" si="35"/>
        <v>0</v>
      </c>
      <c r="Z712" s="60">
        <v>6.2</v>
      </c>
      <c r="AA712" s="60">
        <v>36.700000000000003</v>
      </c>
      <c r="AB712" s="60"/>
    </row>
    <row r="713" spans="1:28" x14ac:dyDescent="0.3">
      <c r="A713" s="1" t="e">
        <v>#REF!</v>
      </c>
      <c r="B713" s="63">
        <v>61</v>
      </c>
      <c r="C713" s="63">
        <v>493832.32370200002</v>
      </c>
      <c r="D713" s="63">
        <v>5180623.82828</v>
      </c>
      <c r="E713" s="63">
        <v>3</v>
      </c>
      <c r="F713" s="63" t="s">
        <v>23</v>
      </c>
      <c r="G713" s="63" t="s">
        <v>2444</v>
      </c>
      <c r="H713" s="60">
        <v>21</v>
      </c>
      <c r="I713" s="60">
        <v>3</v>
      </c>
      <c r="J713" s="60" t="s">
        <v>23</v>
      </c>
      <c r="K713" s="60" t="s">
        <v>20</v>
      </c>
      <c r="L713" s="60">
        <v>83</v>
      </c>
      <c r="M713" s="60">
        <v>100</v>
      </c>
      <c r="N713" s="60">
        <v>17</v>
      </c>
      <c r="O713" s="60">
        <v>15</v>
      </c>
      <c r="P713" s="60">
        <v>560</v>
      </c>
      <c r="Q713" s="60">
        <v>184.88000000000002</v>
      </c>
      <c r="R713" s="60">
        <v>148.30000000000001</v>
      </c>
      <c r="S713" s="62">
        <v>24.666217127444376</v>
      </c>
      <c r="T713" s="60">
        <v>1.35</v>
      </c>
      <c r="U713" s="61">
        <f t="shared" si="33"/>
        <v>85.883289167510981</v>
      </c>
      <c r="V713" s="62">
        <f t="shared" si="34"/>
        <v>1.7267619980267455</v>
      </c>
      <c r="W713" s="60">
        <v>21</v>
      </c>
      <c r="X713" s="60" t="s">
        <v>23</v>
      </c>
      <c r="Y713" s="60">
        <f t="shared" si="35"/>
        <v>0</v>
      </c>
      <c r="Z713" s="60">
        <v>6.26</v>
      </c>
      <c r="AA713" s="60">
        <v>33</v>
      </c>
      <c r="AB713" s="60"/>
    </row>
    <row r="714" spans="1:28" x14ac:dyDescent="0.3">
      <c r="A714" s="1" t="e">
        <v>#REF!</v>
      </c>
      <c r="B714" s="63">
        <v>61</v>
      </c>
      <c r="C714" s="63">
        <v>493832.32370200002</v>
      </c>
      <c r="D714" s="63">
        <v>5180623.82828</v>
      </c>
      <c r="E714" s="63">
        <v>3</v>
      </c>
      <c r="F714" s="63" t="s">
        <v>23</v>
      </c>
      <c r="G714" s="63" t="s">
        <v>2445</v>
      </c>
      <c r="H714" s="60">
        <v>21</v>
      </c>
      <c r="I714" s="60">
        <v>3</v>
      </c>
      <c r="J714" s="60" t="s">
        <v>23</v>
      </c>
      <c r="K714" s="60" t="s">
        <v>21</v>
      </c>
      <c r="L714" s="60">
        <v>100</v>
      </c>
      <c r="M714" s="60">
        <v>128</v>
      </c>
      <c r="N714" s="60">
        <v>28</v>
      </c>
      <c r="O714" s="60">
        <v>28</v>
      </c>
      <c r="P714" s="60">
        <v>561</v>
      </c>
      <c r="Q714" s="60">
        <v>273.46999999999997</v>
      </c>
      <c r="R714" s="60">
        <v>222.82999999999998</v>
      </c>
      <c r="S714" s="62">
        <v>22.725844814432524</v>
      </c>
      <c r="T714" s="60">
        <v>1.35</v>
      </c>
      <c r="U714" s="61">
        <f t="shared" si="33"/>
        <v>160.31547311268716</v>
      </c>
      <c r="V714" s="62">
        <f t="shared" si="34"/>
        <v>1.3899469319681377</v>
      </c>
      <c r="W714" s="60">
        <v>21</v>
      </c>
      <c r="X714" s="60" t="s">
        <v>23</v>
      </c>
      <c r="Y714" s="60">
        <f t="shared" si="35"/>
        <v>0</v>
      </c>
      <c r="Z714" s="60">
        <v>6.37</v>
      </c>
      <c r="AA714" s="60">
        <v>26.9</v>
      </c>
      <c r="AB714" s="60"/>
    </row>
    <row r="715" spans="1:28" x14ac:dyDescent="0.3">
      <c r="A715" s="1" t="e">
        <v>#REF!</v>
      </c>
      <c r="B715" s="63">
        <v>61</v>
      </c>
      <c r="C715" s="63">
        <v>493832.32370200002</v>
      </c>
      <c r="D715" s="63">
        <v>5180623.82828</v>
      </c>
      <c r="E715" s="63">
        <v>3</v>
      </c>
      <c r="F715" s="63" t="s">
        <v>23</v>
      </c>
      <c r="G715" s="63" t="s">
        <v>2446</v>
      </c>
      <c r="H715" s="60">
        <v>21</v>
      </c>
      <c r="I715" s="60">
        <v>3</v>
      </c>
      <c r="J715" s="60" t="s">
        <v>23</v>
      </c>
      <c r="K715" s="60" t="s">
        <v>22</v>
      </c>
      <c r="L715" s="60">
        <v>128</v>
      </c>
      <c r="M715" s="60">
        <v>146</v>
      </c>
      <c r="N715" s="60">
        <v>18</v>
      </c>
      <c r="O715" s="60">
        <v>18</v>
      </c>
      <c r="P715" s="60">
        <v>562</v>
      </c>
      <c r="Q715" s="60">
        <v>212.26999999999998</v>
      </c>
      <c r="R715" s="60">
        <v>172.91</v>
      </c>
      <c r="S715" s="62">
        <v>22.76328725926782</v>
      </c>
      <c r="T715" s="60">
        <v>1.35</v>
      </c>
      <c r="U715" s="61">
        <f t="shared" si="33"/>
        <v>103.05994700101319</v>
      </c>
      <c r="V715" s="62">
        <f t="shared" si="34"/>
        <v>1.6777613906428666</v>
      </c>
      <c r="W715" s="60">
        <v>21</v>
      </c>
      <c r="X715" s="60" t="s">
        <v>23</v>
      </c>
      <c r="Y715" s="60">
        <f t="shared" si="35"/>
        <v>0</v>
      </c>
      <c r="Z715" s="60">
        <v>6.43</v>
      </c>
      <c r="AA715" s="60">
        <v>23.3</v>
      </c>
      <c r="AB715" s="60"/>
    </row>
    <row r="716" spans="1:28" x14ac:dyDescent="0.3">
      <c r="A716" s="1" t="e">
        <v>#REF!</v>
      </c>
      <c r="B716" s="63">
        <v>113</v>
      </c>
      <c r="C716" s="63">
        <v>493851.846663</v>
      </c>
      <c r="D716" s="63">
        <v>5180685.5506600002</v>
      </c>
      <c r="E716" s="63">
        <v>3</v>
      </c>
      <c r="F716" s="63" t="s">
        <v>23</v>
      </c>
      <c r="G716" s="63" t="s">
        <v>2447</v>
      </c>
      <c r="H716" s="60">
        <v>21</v>
      </c>
      <c r="I716" s="60">
        <v>5</v>
      </c>
      <c r="J716" s="60" t="s">
        <v>27</v>
      </c>
      <c r="K716" s="60" t="s">
        <v>16</v>
      </c>
      <c r="L716" s="60">
        <v>0</v>
      </c>
      <c r="M716" s="60">
        <v>17.5</v>
      </c>
      <c r="N716" s="60">
        <v>17.5</v>
      </c>
      <c r="O716" s="60">
        <v>17.5</v>
      </c>
      <c r="P716" s="60">
        <v>628</v>
      </c>
      <c r="Q716" s="60">
        <v>167.11</v>
      </c>
      <c r="R716" s="60">
        <v>135.88999999999999</v>
      </c>
      <c r="S716" s="62">
        <v>22.974464640518089</v>
      </c>
      <c r="T716" s="60">
        <v>1.35</v>
      </c>
      <c r="U716" s="61">
        <f t="shared" si="33"/>
        <v>100.19717069542948</v>
      </c>
      <c r="V716" s="62">
        <f t="shared" si="34"/>
        <v>1.3562259199220947</v>
      </c>
      <c r="W716" s="60">
        <v>21</v>
      </c>
      <c r="X716" s="60" t="s">
        <v>27</v>
      </c>
      <c r="Y716" s="60">
        <f t="shared" si="35"/>
        <v>0</v>
      </c>
      <c r="Z716" s="60">
        <v>4.57</v>
      </c>
      <c r="AA716" s="60">
        <v>138.1</v>
      </c>
      <c r="AB716" s="60"/>
    </row>
    <row r="717" spans="1:28" x14ac:dyDescent="0.3">
      <c r="A717" s="1" t="e">
        <v>#REF!</v>
      </c>
      <c r="B717" s="63">
        <v>113</v>
      </c>
      <c r="C717" s="63">
        <v>493851.846663</v>
      </c>
      <c r="D717" s="63">
        <v>5180685.5506600002</v>
      </c>
      <c r="E717" s="63">
        <v>3</v>
      </c>
      <c r="F717" s="63" t="s">
        <v>23</v>
      </c>
      <c r="G717" s="63" t="s">
        <v>2448</v>
      </c>
      <c r="H717" s="60">
        <v>21</v>
      </c>
      <c r="I717" s="60">
        <v>5</v>
      </c>
      <c r="J717" s="60" t="s">
        <v>27</v>
      </c>
      <c r="K717" s="60" t="s">
        <v>17</v>
      </c>
      <c r="L717" s="60">
        <v>17.5</v>
      </c>
      <c r="M717" s="60">
        <v>45</v>
      </c>
      <c r="N717" s="60">
        <v>27.5</v>
      </c>
      <c r="O717" s="60">
        <v>27.5</v>
      </c>
      <c r="P717" s="60">
        <v>629</v>
      </c>
      <c r="Q717" s="60">
        <v>267.24</v>
      </c>
      <c r="R717" s="60">
        <v>212.11</v>
      </c>
      <c r="S717" s="62">
        <v>25.991230965065292</v>
      </c>
      <c r="T717" s="60">
        <v>1.35</v>
      </c>
      <c r="U717" s="61">
        <f t="shared" si="33"/>
        <v>157.45269680710348</v>
      </c>
      <c r="V717" s="62">
        <f t="shared" si="34"/>
        <v>1.3471347541278231</v>
      </c>
      <c r="W717" s="60">
        <v>21</v>
      </c>
      <c r="X717" s="60" t="s">
        <v>27</v>
      </c>
      <c r="Y717" s="60">
        <f t="shared" si="35"/>
        <v>0</v>
      </c>
      <c r="Z717" s="60">
        <v>5.86</v>
      </c>
      <c r="AA717" s="60">
        <v>62.3</v>
      </c>
      <c r="AB717" s="60"/>
    </row>
    <row r="718" spans="1:28" x14ac:dyDescent="0.3">
      <c r="A718" s="1" t="e">
        <v>#REF!</v>
      </c>
      <c r="B718" s="63">
        <v>113</v>
      </c>
      <c r="C718" s="63">
        <v>493851.846663</v>
      </c>
      <c r="D718" s="63">
        <v>5180685.5506600002</v>
      </c>
      <c r="E718" s="63">
        <v>3</v>
      </c>
      <c r="F718" s="63" t="s">
        <v>23</v>
      </c>
      <c r="G718" s="63" t="s">
        <v>2449</v>
      </c>
      <c r="H718" s="60">
        <v>21</v>
      </c>
      <c r="I718" s="60">
        <v>5</v>
      </c>
      <c r="J718" s="60" t="s">
        <v>27</v>
      </c>
      <c r="K718" s="60" t="s">
        <v>18</v>
      </c>
      <c r="L718" s="60">
        <v>45</v>
      </c>
      <c r="M718" s="60">
        <v>66</v>
      </c>
      <c r="N718" s="60">
        <v>21</v>
      </c>
      <c r="O718" s="60">
        <v>21</v>
      </c>
      <c r="P718" s="60">
        <v>630</v>
      </c>
      <c r="Q718" s="60">
        <v>231.45</v>
      </c>
      <c r="R718" s="60">
        <v>187.18</v>
      </c>
      <c r="S718" s="62">
        <v>23.651031093065487</v>
      </c>
      <c r="T718" s="60">
        <v>1.35</v>
      </c>
      <c r="U718" s="61">
        <f t="shared" si="33"/>
        <v>120.23660483451538</v>
      </c>
      <c r="V718" s="62">
        <f t="shared" si="34"/>
        <v>1.5567638512216848</v>
      </c>
      <c r="W718" s="60">
        <v>21</v>
      </c>
      <c r="X718" s="60" t="s">
        <v>27</v>
      </c>
      <c r="Y718" s="60">
        <f t="shared" si="35"/>
        <v>0</v>
      </c>
      <c r="Z718" s="60">
        <v>6.02</v>
      </c>
      <c r="AA718" s="60">
        <v>53.1</v>
      </c>
      <c r="AB718" s="60"/>
    </row>
    <row r="719" spans="1:28" x14ac:dyDescent="0.3">
      <c r="A719" s="1" t="e">
        <v>#REF!</v>
      </c>
      <c r="B719" s="63">
        <v>113</v>
      </c>
      <c r="C719" s="63">
        <v>493851.846663</v>
      </c>
      <c r="D719" s="63">
        <v>5180685.5506600002</v>
      </c>
      <c r="E719" s="63">
        <v>3</v>
      </c>
      <c r="F719" s="63" t="s">
        <v>23</v>
      </c>
      <c r="G719" s="63" t="s">
        <v>2450</v>
      </c>
      <c r="H719" s="60">
        <v>21</v>
      </c>
      <c r="I719" s="60">
        <v>5</v>
      </c>
      <c r="J719" s="60" t="s">
        <v>27</v>
      </c>
      <c r="K719" s="60" t="s">
        <v>20</v>
      </c>
      <c r="L719" s="60">
        <v>66</v>
      </c>
      <c r="M719" s="60">
        <v>88</v>
      </c>
      <c r="N719" s="60">
        <v>22</v>
      </c>
      <c r="O719" s="60">
        <v>22</v>
      </c>
      <c r="P719" s="60">
        <v>631</v>
      </c>
      <c r="Q719" s="60">
        <v>266.89999999999998</v>
      </c>
      <c r="R719" s="60">
        <v>216.40999999999997</v>
      </c>
      <c r="S719" s="62">
        <v>23.330714846818545</v>
      </c>
      <c r="T719" s="60">
        <v>1.35</v>
      </c>
      <c r="U719" s="61">
        <f t="shared" si="33"/>
        <v>125.96215744568278</v>
      </c>
      <c r="V719" s="62">
        <f t="shared" si="34"/>
        <v>1.7180556794870712</v>
      </c>
      <c r="W719" s="60">
        <v>21</v>
      </c>
      <c r="X719" s="60" t="s">
        <v>27</v>
      </c>
      <c r="Y719" s="60">
        <f t="shared" si="35"/>
        <v>0</v>
      </c>
      <c r="Z719" s="60">
        <v>6.31</v>
      </c>
      <c r="AA719" s="60">
        <v>35.799999999999997</v>
      </c>
      <c r="AB719" s="60"/>
    </row>
    <row r="720" spans="1:28" s="85" customFormat="1" ht="21" customHeight="1" x14ac:dyDescent="0.3">
      <c r="A720" s="84" t="e">
        <v>#REF!</v>
      </c>
      <c r="B720" s="85">
        <v>113</v>
      </c>
      <c r="C720" s="85">
        <v>493851.846663</v>
      </c>
      <c r="D720" s="85">
        <v>5180685.5506600002</v>
      </c>
      <c r="E720" s="85">
        <v>3</v>
      </c>
      <c r="F720" s="85" t="s">
        <v>23</v>
      </c>
      <c r="G720" s="85" t="s">
        <v>2451</v>
      </c>
      <c r="H720" s="86">
        <v>21</v>
      </c>
      <c r="I720" s="86">
        <v>5</v>
      </c>
      <c r="J720" s="86" t="s">
        <v>27</v>
      </c>
      <c r="K720" s="86" t="s">
        <v>21</v>
      </c>
      <c r="L720" s="86">
        <v>88</v>
      </c>
      <c r="M720" s="86">
        <v>124</v>
      </c>
      <c r="N720" s="86">
        <v>36</v>
      </c>
      <c r="O720" s="86">
        <v>36</v>
      </c>
      <c r="P720" s="86">
        <v>632</v>
      </c>
      <c r="Q720" s="86">
        <v>439.89000000000004</v>
      </c>
      <c r="R720" s="86">
        <v>361.07</v>
      </c>
      <c r="S720" s="62">
        <v>21.829562134766125</v>
      </c>
      <c r="T720" s="60">
        <v>1.35</v>
      </c>
      <c r="U720" s="61">
        <f t="shared" si="33"/>
        <v>206.11989400202637</v>
      </c>
      <c r="V720" s="62">
        <f t="shared" si="34"/>
        <v>1.7517474562472379</v>
      </c>
      <c r="W720" s="60">
        <v>21</v>
      </c>
      <c r="X720" s="60" t="s">
        <v>27</v>
      </c>
      <c r="Y720" s="60">
        <f t="shared" si="35"/>
        <v>0</v>
      </c>
      <c r="Z720" s="60">
        <v>6.47</v>
      </c>
      <c r="AA720" s="60">
        <v>31.2</v>
      </c>
      <c r="AB720" s="60"/>
    </row>
    <row r="721" spans="1:28" x14ac:dyDescent="0.3">
      <c r="A721" s="76" t="e">
        <v>#REF!</v>
      </c>
      <c r="B721" s="71">
        <v>113</v>
      </c>
      <c r="C721" s="71">
        <v>493851.846663</v>
      </c>
      <c r="D721" s="71">
        <v>5180685.5506600002</v>
      </c>
      <c r="E721" s="71">
        <v>3</v>
      </c>
      <c r="F721" s="71" t="s">
        <v>23</v>
      </c>
      <c r="G721" s="71" t="s">
        <v>2452</v>
      </c>
      <c r="H721" s="77">
        <v>21</v>
      </c>
      <c r="I721" s="77">
        <v>5</v>
      </c>
      <c r="J721" s="77" t="s">
        <v>27</v>
      </c>
      <c r="K721" s="77" t="s">
        <v>22</v>
      </c>
      <c r="L721" s="77">
        <v>124</v>
      </c>
      <c r="M721" s="77">
        <v>153</v>
      </c>
      <c r="N721" s="77">
        <v>29</v>
      </c>
      <c r="O721" s="77">
        <v>20</v>
      </c>
      <c r="P721" s="77">
        <v>633</v>
      </c>
      <c r="Q721" s="77">
        <v>401.23</v>
      </c>
      <c r="R721" s="77">
        <v>334</v>
      </c>
      <c r="S721" s="78">
        <v>20.128742514970067</v>
      </c>
      <c r="T721" s="77">
        <v>1.35</v>
      </c>
      <c r="U721" s="61">
        <f t="shared" si="33"/>
        <v>114.51105222334797</v>
      </c>
      <c r="V721" s="78">
        <f t="shared" si="34"/>
        <v>2.9167490256621695</v>
      </c>
      <c r="W721" s="60">
        <v>21</v>
      </c>
      <c r="X721" s="60" t="s">
        <v>27</v>
      </c>
      <c r="Y721" s="60">
        <f t="shared" si="35"/>
        <v>0</v>
      </c>
      <c r="Z721" s="60">
        <v>6.67</v>
      </c>
      <c r="AA721" s="60">
        <v>19.399999999999999</v>
      </c>
      <c r="AB721" s="60"/>
    </row>
    <row r="722" spans="1:28" x14ac:dyDescent="0.3">
      <c r="A722" s="72" t="e">
        <v>#REF!</v>
      </c>
      <c r="B722" s="66">
        <v>139</v>
      </c>
      <c r="C722" s="66">
        <v>493847.76542900002</v>
      </c>
      <c r="D722" s="66">
        <v>5180719.15527</v>
      </c>
      <c r="E722" s="66">
        <v>2</v>
      </c>
      <c r="F722" s="66" t="s">
        <v>23</v>
      </c>
      <c r="G722" s="66" t="s">
        <v>2453</v>
      </c>
      <c r="H722" s="67">
        <v>21</v>
      </c>
      <c r="I722" s="67">
        <v>6</v>
      </c>
      <c r="J722" s="67" t="s">
        <v>40</v>
      </c>
      <c r="K722" s="67" t="s">
        <v>16</v>
      </c>
      <c r="L722" s="67">
        <v>0</v>
      </c>
      <c r="M722" s="67">
        <v>21</v>
      </c>
      <c r="N722" s="67">
        <v>21</v>
      </c>
      <c r="O722" s="67">
        <v>21</v>
      </c>
      <c r="P722" s="67">
        <v>961</v>
      </c>
      <c r="Q722" s="67">
        <v>225.38</v>
      </c>
      <c r="R722" s="67">
        <v>181.82</v>
      </c>
      <c r="S722" s="68">
        <v>23.957760422395776</v>
      </c>
      <c r="T722" s="67">
        <v>1.35</v>
      </c>
      <c r="U722" s="69">
        <f t="shared" si="33"/>
        <v>120.23660483451538</v>
      </c>
      <c r="V722" s="68">
        <f t="shared" si="34"/>
        <v>1.51218508082662</v>
      </c>
      <c r="W722" s="60">
        <v>21</v>
      </c>
      <c r="X722" s="60" t="s">
        <v>40</v>
      </c>
      <c r="Y722" s="60">
        <f t="shared" si="35"/>
        <v>0</v>
      </c>
      <c r="Z722" s="60">
        <v>4.6100000000000003</v>
      </c>
      <c r="AA722" s="60">
        <v>129.69999999999999</v>
      </c>
      <c r="AB722" s="60"/>
    </row>
    <row r="723" spans="1:28" x14ac:dyDescent="0.3">
      <c r="A723" s="72" t="e">
        <v>#REF!</v>
      </c>
      <c r="B723" s="66">
        <v>139</v>
      </c>
      <c r="C723" s="66">
        <v>493847.76542900002</v>
      </c>
      <c r="D723" s="66">
        <v>5180719.15527</v>
      </c>
      <c r="E723" s="66">
        <v>2</v>
      </c>
      <c r="F723" s="66" t="s">
        <v>23</v>
      </c>
      <c r="G723" s="66" t="s">
        <v>2454</v>
      </c>
      <c r="H723" s="67">
        <v>21</v>
      </c>
      <c r="I723" s="67">
        <v>6</v>
      </c>
      <c r="J723" s="67" t="s">
        <v>40</v>
      </c>
      <c r="K723" s="67" t="s">
        <v>17</v>
      </c>
      <c r="L723" s="67">
        <v>21</v>
      </c>
      <c r="M723" s="67">
        <v>37</v>
      </c>
      <c r="N723" s="67">
        <v>16</v>
      </c>
      <c r="O723" s="67">
        <v>16</v>
      </c>
      <c r="P723" s="67">
        <v>962</v>
      </c>
      <c r="Q723" s="67">
        <v>174.01</v>
      </c>
      <c r="R723" s="67">
        <v>142.99</v>
      </c>
      <c r="S723" s="68">
        <v>21.693824742989008</v>
      </c>
      <c r="T723" s="67">
        <v>1.35</v>
      </c>
      <c r="U723" s="69">
        <f t="shared" si="33"/>
        <v>91.608841778678382</v>
      </c>
      <c r="V723" s="68">
        <f t="shared" si="34"/>
        <v>1.5608755358511737</v>
      </c>
      <c r="W723" s="60">
        <v>21</v>
      </c>
      <c r="X723" s="60" t="s">
        <v>40</v>
      </c>
      <c r="Y723" s="60">
        <f t="shared" si="35"/>
        <v>0</v>
      </c>
      <c r="Z723" s="60">
        <v>5.95</v>
      </c>
      <c r="AA723" s="60">
        <v>53</v>
      </c>
      <c r="AB723" s="60"/>
    </row>
    <row r="724" spans="1:28" x14ac:dyDescent="0.3">
      <c r="A724" s="72" t="e">
        <v>#REF!</v>
      </c>
      <c r="B724" s="66">
        <v>139</v>
      </c>
      <c r="C724" s="66">
        <v>493847.76542900002</v>
      </c>
      <c r="D724" s="66">
        <v>5180719.15527</v>
      </c>
      <c r="E724" s="66">
        <v>2</v>
      </c>
      <c r="F724" s="66" t="s">
        <v>23</v>
      </c>
      <c r="G724" s="66" t="s">
        <v>2455</v>
      </c>
      <c r="H724" s="67">
        <v>21</v>
      </c>
      <c r="I724" s="67">
        <v>6</v>
      </c>
      <c r="J724" s="67" t="s">
        <v>40</v>
      </c>
      <c r="K724" s="67" t="s">
        <v>30</v>
      </c>
      <c r="L724" s="67">
        <v>37</v>
      </c>
      <c r="M724" s="67">
        <v>74.5</v>
      </c>
      <c r="N724" s="67">
        <v>37.5</v>
      </c>
      <c r="O724" s="67">
        <v>37.5</v>
      </c>
      <c r="P724" s="67">
        <v>963</v>
      </c>
      <c r="Q724" s="67">
        <v>422.01</v>
      </c>
      <c r="R724" s="67">
        <v>337.99</v>
      </c>
      <c r="S724" s="68">
        <v>24.858723630876646</v>
      </c>
      <c r="T724" s="67">
        <v>1.35</v>
      </c>
      <c r="U724" s="69">
        <f t="shared" si="33"/>
        <v>214.70822291877747</v>
      </c>
      <c r="V724" s="68">
        <f t="shared" si="34"/>
        <v>1.5741828394148609</v>
      </c>
      <c r="W724" s="60">
        <v>21</v>
      </c>
      <c r="X724" s="60" t="s">
        <v>40</v>
      </c>
      <c r="Y724" s="60">
        <f t="shared" si="35"/>
        <v>0</v>
      </c>
      <c r="Z724" s="60">
        <v>6.28</v>
      </c>
      <c r="AA724" s="60">
        <v>34.1</v>
      </c>
      <c r="AB724" s="60"/>
    </row>
    <row r="725" spans="1:28" x14ac:dyDescent="0.3">
      <c r="A725" s="72"/>
      <c r="B725" s="66"/>
      <c r="C725" s="66"/>
      <c r="D725" s="66"/>
      <c r="E725" s="66">
        <v>2</v>
      </c>
      <c r="F725" s="66" t="s">
        <v>23</v>
      </c>
      <c r="G725" s="66" t="s">
        <v>2456</v>
      </c>
      <c r="H725" s="67">
        <v>21</v>
      </c>
      <c r="I725" s="67">
        <v>6</v>
      </c>
      <c r="J725" s="67" t="s">
        <v>40</v>
      </c>
      <c r="K725" s="67" t="s">
        <v>20</v>
      </c>
      <c r="L725" s="67">
        <v>74.5</v>
      </c>
      <c r="M725" s="67">
        <v>125</v>
      </c>
      <c r="N725" s="67">
        <v>50.5</v>
      </c>
      <c r="O725" s="67">
        <v>35</v>
      </c>
      <c r="P725" s="93">
        <v>964965</v>
      </c>
      <c r="Q725" s="67">
        <v>397.1</v>
      </c>
      <c r="R725" s="67">
        <v>316.52</v>
      </c>
      <c r="S725" s="68">
        <v>25.458106912675362</v>
      </c>
      <c r="T725" s="67">
        <v>1.35</v>
      </c>
      <c r="U725" s="69">
        <f t="shared" si="33"/>
        <v>200.39434139085895</v>
      </c>
      <c r="V725" s="68">
        <f t="shared" si="34"/>
        <v>1.5794857170275274</v>
      </c>
      <c r="W725" s="60">
        <v>21</v>
      </c>
      <c r="X725" s="60" t="s">
        <v>40</v>
      </c>
      <c r="Y725" s="60">
        <f t="shared" si="35"/>
        <v>0</v>
      </c>
      <c r="Z725" s="60">
        <v>6.6</v>
      </c>
      <c r="AA725" s="60">
        <v>16</v>
      </c>
      <c r="AB725" s="60"/>
    </row>
    <row r="726" spans="1:28" x14ac:dyDescent="0.3">
      <c r="A726" s="1" t="e">
        <v>#REF!</v>
      </c>
      <c r="B726" s="63">
        <v>139</v>
      </c>
      <c r="C726" s="63">
        <v>493847.76542900002</v>
      </c>
      <c r="D726" s="63">
        <v>5180719.15527</v>
      </c>
      <c r="E726" s="63">
        <v>2</v>
      </c>
      <c r="F726" s="63" t="s">
        <v>23</v>
      </c>
      <c r="G726" s="63" t="s">
        <v>2457</v>
      </c>
      <c r="H726" s="60">
        <v>21</v>
      </c>
      <c r="I726" s="60">
        <v>6</v>
      </c>
      <c r="J726" s="60" t="s">
        <v>40</v>
      </c>
      <c r="K726" s="60" t="s">
        <v>21</v>
      </c>
      <c r="L726" s="60">
        <v>125</v>
      </c>
      <c r="M726" s="60">
        <v>153</v>
      </c>
      <c r="N726" s="60">
        <v>28</v>
      </c>
      <c r="O726" s="60">
        <v>3</v>
      </c>
      <c r="P726" s="60">
        <v>966</v>
      </c>
      <c r="Q726" s="60">
        <v>30.86</v>
      </c>
      <c r="R726" s="60">
        <v>23.64</v>
      </c>
      <c r="S726" s="62">
        <v>30.541455160744498</v>
      </c>
      <c r="T726" s="60">
        <v>1.35</v>
      </c>
      <c r="U726" s="61">
        <f t="shared" si="33"/>
        <v>17.176657833502198</v>
      </c>
      <c r="V726" s="68">
        <f t="shared" si="34"/>
        <v>1.3762863665998739</v>
      </c>
      <c r="W726" s="60">
        <v>21</v>
      </c>
      <c r="X726" s="60" t="s">
        <v>40</v>
      </c>
      <c r="Y726" s="60">
        <f t="shared" si="35"/>
        <v>0</v>
      </c>
      <c r="Z726" s="60">
        <v>6.86</v>
      </c>
      <c r="AA726" s="60">
        <v>0.9</v>
      </c>
      <c r="AB726" s="60"/>
    </row>
    <row r="727" spans="1:28" x14ac:dyDescent="0.3">
      <c r="A727" s="1" t="e">
        <v>#REF!</v>
      </c>
      <c r="B727" s="63">
        <v>239</v>
      </c>
      <c r="C727" s="63">
        <v>493858.43561599799</v>
      </c>
      <c r="D727" s="63">
        <v>5180848.0880899904</v>
      </c>
      <c r="E727" s="63">
        <v>6</v>
      </c>
      <c r="F727" s="63" t="s">
        <v>15</v>
      </c>
      <c r="G727" s="63" t="s">
        <v>2458</v>
      </c>
      <c r="H727" s="60">
        <v>21</v>
      </c>
      <c r="I727" s="60">
        <v>10</v>
      </c>
      <c r="J727" s="60" t="s">
        <v>53</v>
      </c>
      <c r="K727" s="60" t="s">
        <v>16</v>
      </c>
      <c r="L727" s="60">
        <v>0</v>
      </c>
      <c r="M727" s="60">
        <v>14</v>
      </c>
      <c r="N727" s="60">
        <v>14</v>
      </c>
      <c r="O727" s="60">
        <v>14</v>
      </c>
      <c r="P727" s="60">
        <v>236</v>
      </c>
      <c r="Q727" s="60">
        <v>126.59</v>
      </c>
      <c r="R727" s="60">
        <v>104.87</v>
      </c>
      <c r="S727" s="62">
        <v>20.711356918089059</v>
      </c>
      <c r="T727" s="60">
        <v>1.35</v>
      </c>
      <c r="U727" s="61">
        <f t="shared" si="33"/>
        <v>80.157736556343579</v>
      </c>
      <c r="V727" s="62">
        <f t="shared" si="34"/>
        <v>1.3082954248126251</v>
      </c>
      <c r="W727" s="60">
        <v>21</v>
      </c>
      <c r="X727" s="60" t="s">
        <v>53</v>
      </c>
      <c r="Y727" s="60">
        <f t="shared" si="35"/>
        <v>0</v>
      </c>
      <c r="Z727" s="60">
        <v>4.2699999999999996</v>
      </c>
      <c r="AA727" s="60">
        <v>164.4</v>
      </c>
      <c r="AB727" s="60"/>
    </row>
    <row r="728" spans="1:28" x14ac:dyDescent="0.3">
      <c r="A728" s="1" t="e">
        <v>#REF!</v>
      </c>
      <c r="B728" s="63">
        <v>239</v>
      </c>
      <c r="C728" s="63">
        <v>493858.43561599799</v>
      </c>
      <c r="D728" s="63">
        <v>5180848.0880899904</v>
      </c>
      <c r="E728" s="63">
        <v>6</v>
      </c>
      <c r="F728" s="63" t="s">
        <v>15</v>
      </c>
      <c r="G728" s="63" t="s">
        <v>2459</v>
      </c>
      <c r="H728" s="60">
        <v>21</v>
      </c>
      <c r="I728" s="60">
        <v>10</v>
      </c>
      <c r="J728" s="60" t="s">
        <v>53</v>
      </c>
      <c r="K728" s="60" t="s">
        <v>17</v>
      </c>
      <c r="L728" s="60">
        <v>14</v>
      </c>
      <c r="M728" s="60">
        <v>35</v>
      </c>
      <c r="N728" s="60">
        <v>21</v>
      </c>
      <c r="O728" s="60">
        <v>21</v>
      </c>
      <c r="P728" s="60">
        <v>237</v>
      </c>
      <c r="Q728" s="60">
        <v>196.25</v>
      </c>
      <c r="R728" s="60">
        <v>167.08</v>
      </c>
      <c r="S728" s="62">
        <v>17.458702418003345</v>
      </c>
      <c r="T728" s="60">
        <v>1.35</v>
      </c>
      <c r="U728" s="61">
        <f t="shared" si="33"/>
        <v>120.23660483451538</v>
      </c>
      <c r="V728" s="62">
        <f t="shared" si="34"/>
        <v>1.3895934622401918</v>
      </c>
      <c r="W728" s="60">
        <v>21</v>
      </c>
      <c r="X728" s="60" t="s">
        <v>53</v>
      </c>
      <c r="Y728" s="60">
        <f t="shared" si="35"/>
        <v>0</v>
      </c>
      <c r="Z728" s="60">
        <v>4.71</v>
      </c>
      <c r="AA728" s="60">
        <v>138.80000000000001</v>
      </c>
      <c r="AB728" s="60"/>
    </row>
    <row r="729" spans="1:28" x14ac:dyDescent="0.3">
      <c r="A729" s="1" t="e">
        <v>#REF!</v>
      </c>
      <c r="B729" s="63">
        <v>239</v>
      </c>
      <c r="C729" s="63">
        <v>493858.43561599799</v>
      </c>
      <c r="D729" s="63">
        <v>5180848.0880899904</v>
      </c>
      <c r="E729" s="63">
        <v>6</v>
      </c>
      <c r="F729" s="63" t="s">
        <v>15</v>
      </c>
      <c r="G729" s="63" t="s">
        <v>2460</v>
      </c>
      <c r="H729" s="60">
        <v>21</v>
      </c>
      <c r="I729" s="60">
        <v>10</v>
      </c>
      <c r="J729" s="60" t="s">
        <v>53</v>
      </c>
      <c r="K729" s="60" t="s">
        <v>30</v>
      </c>
      <c r="L729" s="60">
        <v>35</v>
      </c>
      <c r="M729" s="60">
        <v>69</v>
      </c>
      <c r="N729" s="60">
        <v>34</v>
      </c>
      <c r="O729" s="60">
        <v>34</v>
      </c>
      <c r="P729" s="60">
        <v>238</v>
      </c>
      <c r="Q729" s="60">
        <v>283.86</v>
      </c>
      <c r="R729" s="60">
        <v>232.49</v>
      </c>
      <c r="S729" s="62">
        <v>22.095574003182932</v>
      </c>
      <c r="T729" s="60">
        <v>1.35</v>
      </c>
      <c r="U729" s="61">
        <f t="shared" si="33"/>
        <v>194.66878877969157</v>
      </c>
      <c r="V729" s="62">
        <f t="shared" si="34"/>
        <v>1.1942849259883723</v>
      </c>
      <c r="W729" s="60">
        <v>21</v>
      </c>
      <c r="X729" s="60" t="s">
        <v>53</v>
      </c>
      <c r="Y729" s="60">
        <f t="shared" si="35"/>
        <v>0</v>
      </c>
      <c r="Z729" s="60">
        <v>5.56</v>
      </c>
      <c r="AA729" s="60">
        <v>89.1</v>
      </c>
      <c r="AB729" s="60"/>
    </row>
    <row r="730" spans="1:28" x14ac:dyDescent="0.3">
      <c r="A730" s="1" t="e">
        <v>#REF!</v>
      </c>
      <c r="B730" s="63">
        <v>239</v>
      </c>
      <c r="C730" s="63">
        <v>493858.43561599799</v>
      </c>
      <c r="D730" s="63">
        <v>5180848.0880899904</v>
      </c>
      <c r="E730" s="63">
        <v>6</v>
      </c>
      <c r="F730" s="63" t="s">
        <v>15</v>
      </c>
      <c r="G730" s="63" t="s">
        <v>2461</v>
      </c>
      <c r="H730" s="60">
        <v>21</v>
      </c>
      <c r="I730" s="60">
        <v>10</v>
      </c>
      <c r="J730" s="60" t="s">
        <v>53</v>
      </c>
      <c r="K730" s="60" t="s">
        <v>36</v>
      </c>
      <c r="L730" s="60">
        <v>69</v>
      </c>
      <c r="M730" s="60">
        <v>103</v>
      </c>
      <c r="N730" s="60">
        <v>34</v>
      </c>
      <c r="O730" s="60">
        <v>14</v>
      </c>
      <c r="P730" s="60">
        <v>239</v>
      </c>
      <c r="Q730" s="60">
        <v>130.48000000000002</v>
      </c>
      <c r="R730" s="60">
        <v>104.68999999999998</v>
      </c>
      <c r="S730" s="62">
        <v>24.634635590791898</v>
      </c>
      <c r="T730" s="60">
        <v>1.35</v>
      </c>
      <c r="U730" s="61">
        <f t="shared" si="33"/>
        <v>80.157736556343579</v>
      </c>
      <c r="V730" s="62">
        <f t="shared" si="34"/>
        <v>1.3060498524233211</v>
      </c>
      <c r="W730" s="60">
        <v>21</v>
      </c>
      <c r="X730" s="60" t="s">
        <v>53</v>
      </c>
      <c r="Y730" s="60">
        <f t="shared" si="35"/>
        <v>0</v>
      </c>
      <c r="Z730" s="60">
        <v>5.91</v>
      </c>
      <c r="AA730" s="60">
        <v>69.2</v>
      </c>
      <c r="AB730" s="60"/>
    </row>
    <row r="731" spans="1:28" x14ac:dyDescent="0.3">
      <c r="A731" s="1" t="e">
        <v>#REF!</v>
      </c>
      <c r="B731" s="63">
        <v>239</v>
      </c>
      <c r="C731" s="63">
        <v>493858.43561599799</v>
      </c>
      <c r="D731" s="63">
        <v>5180848.0880899904</v>
      </c>
      <c r="E731" s="63">
        <v>6</v>
      </c>
      <c r="F731" s="63" t="s">
        <v>15</v>
      </c>
      <c r="G731" s="63" t="s">
        <v>2462</v>
      </c>
      <c r="H731" s="60">
        <v>21</v>
      </c>
      <c r="I731" s="60">
        <v>10</v>
      </c>
      <c r="J731" s="60" t="s">
        <v>53</v>
      </c>
      <c r="K731" s="60" t="s">
        <v>37</v>
      </c>
      <c r="L731" s="60">
        <v>103</v>
      </c>
      <c r="M731" s="60">
        <v>128</v>
      </c>
      <c r="N731" s="60">
        <v>25</v>
      </c>
      <c r="O731" s="60">
        <v>25</v>
      </c>
      <c r="P731" s="60">
        <v>240</v>
      </c>
      <c r="Q731" s="60">
        <v>264.89999999999998</v>
      </c>
      <c r="R731" s="60">
        <v>208.91000000000003</v>
      </c>
      <c r="S731" s="62">
        <v>26.801014791058325</v>
      </c>
      <c r="T731" s="60">
        <v>1.35</v>
      </c>
      <c r="U731" s="61">
        <f t="shared" si="33"/>
        <v>143.13881527918497</v>
      </c>
      <c r="V731" s="62">
        <f t="shared" si="34"/>
        <v>1.4594923088648715</v>
      </c>
      <c r="W731" s="60">
        <v>21</v>
      </c>
      <c r="X731" s="60" t="s">
        <v>53</v>
      </c>
      <c r="Y731" s="60">
        <f t="shared" si="35"/>
        <v>0</v>
      </c>
      <c r="Z731" s="60">
        <v>5.99</v>
      </c>
      <c r="AA731" s="60">
        <v>64.2</v>
      </c>
      <c r="AB731" s="60"/>
    </row>
    <row r="732" spans="1:28" x14ac:dyDescent="0.3">
      <c r="A732" s="1" t="e">
        <v>#REF!</v>
      </c>
      <c r="B732" s="63">
        <v>239</v>
      </c>
      <c r="C732" s="63">
        <v>493858.43561599799</v>
      </c>
      <c r="D732" s="63">
        <v>5180848.0880899904</v>
      </c>
      <c r="E732" s="63">
        <v>6</v>
      </c>
      <c r="F732" s="63" t="s">
        <v>15</v>
      </c>
      <c r="G732" s="63" t="s">
        <v>2463</v>
      </c>
      <c r="H732" s="60">
        <v>21</v>
      </c>
      <c r="I732" s="60">
        <v>10</v>
      </c>
      <c r="J732" s="60" t="s">
        <v>53</v>
      </c>
      <c r="K732" s="60" t="s">
        <v>44</v>
      </c>
      <c r="L732" s="60">
        <v>128</v>
      </c>
      <c r="M732" s="60">
        <v>153</v>
      </c>
      <c r="N732" s="60">
        <v>25</v>
      </c>
      <c r="O732" s="60">
        <v>10</v>
      </c>
      <c r="P732" s="60">
        <v>241</v>
      </c>
      <c r="Q732" s="60">
        <v>113.44000000000001</v>
      </c>
      <c r="R732" s="60">
        <v>90.17</v>
      </c>
      <c r="S732" s="62">
        <v>25.806809360097603</v>
      </c>
      <c r="T732" s="60">
        <v>1.35</v>
      </c>
      <c r="U732" s="61">
        <f t="shared" si="33"/>
        <v>57.255526111673987</v>
      </c>
      <c r="V732" s="62">
        <f t="shared" si="34"/>
        <v>1.5748698182272924</v>
      </c>
      <c r="W732" s="60">
        <v>21</v>
      </c>
      <c r="X732" s="60" t="s">
        <v>53</v>
      </c>
      <c r="Y732" s="60">
        <f t="shared" si="35"/>
        <v>0</v>
      </c>
      <c r="Z732" s="60">
        <v>6.02</v>
      </c>
      <c r="AA732" s="60">
        <v>62.7</v>
      </c>
      <c r="AB732" s="60"/>
    </row>
    <row r="733" spans="1:28" x14ac:dyDescent="0.3">
      <c r="A733" s="1" t="e">
        <v>#REF!</v>
      </c>
      <c r="B733" s="63">
        <v>261</v>
      </c>
      <c r="C733" s="63">
        <v>493828.46287400002</v>
      </c>
      <c r="D733" s="63">
        <v>5180878.0798399802</v>
      </c>
      <c r="E733" s="63">
        <v>5</v>
      </c>
      <c r="F733" s="63" t="s">
        <v>15</v>
      </c>
      <c r="G733" s="63" t="s">
        <v>2464</v>
      </c>
      <c r="H733" s="60">
        <v>21</v>
      </c>
      <c r="I733" s="60">
        <v>11</v>
      </c>
      <c r="J733" s="60" t="s">
        <v>58</v>
      </c>
      <c r="K733" s="60" t="s">
        <v>16</v>
      </c>
      <c r="L733" s="60">
        <v>0</v>
      </c>
      <c r="M733" s="60">
        <v>28</v>
      </c>
      <c r="N733" s="60">
        <v>28</v>
      </c>
      <c r="O733" s="60">
        <v>28</v>
      </c>
      <c r="P733" s="60">
        <v>253</v>
      </c>
      <c r="Q733" s="60">
        <v>254.51</v>
      </c>
      <c r="R733" s="60">
        <v>207.32999999999998</v>
      </c>
      <c r="S733" s="62">
        <v>22.755992861621575</v>
      </c>
      <c r="T733" s="60">
        <v>1.35</v>
      </c>
      <c r="U733" s="61">
        <f t="shared" si="33"/>
        <v>160.31547311268716</v>
      </c>
      <c r="V733" s="62">
        <f t="shared" si="34"/>
        <v>1.2932625652064533</v>
      </c>
      <c r="W733" s="60">
        <v>21</v>
      </c>
      <c r="X733" s="60" t="s">
        <v>58</v>
      </c>
      <c r="Y733" s="60">
        <f t="shared" si="35"/>
        <v>0</v>
      </c>
      <c r="Z733" s="60">
        <v>4.9800000000000004</v>
      </c>
      <c r="AA733" s="60">
        <v>122</v>
      </c>
      <c r="AB733" s="60"/>
    </row>
    <row r="734" spans="1:28" x14ac:dyDescent="0.3">
      <c r="A734" s="1" t="e">
        <v>#REF!</v>
      </c>
      <c r="B734" s="63">
        <v>261</v>
      </c>
      <c r="C734" s="63">
        <v>493828.46287400002</v>
      </c>
      <c r="D734" s="63">
        <v>5180878.0798399802</v>
      </c>
      <c r="E734" s="63">
        <v>5</v>
      </c>
      <c r="F734" s="63" t="s">
        <v>15</v>
      </c>
      <c r="G734" s="63" t="s">
        <v>2465</v>
      </c>
      <c r="H734" s="60">
        <v>21</v>
      </c>
      <c r="I734" s="60">
        <v>11</v>
      </c>
      <c r="J734" s="60" t="s">
        <v>58</v>
      </c>
      <c r="K734" s="60" t="s">
        <v>36</v>
      </c>
      <c r="L734" s="60">
        <v>28</v>
      </c>
      <c r="M734" s="60">
        <v>60</v>
      </c>
      <c r="N734" s="60">
        <v>32</v>
      </c>
      <c r="O734" s="60">
        <v>30</v>
      </c>
      <c r="P734" s="60">
        <v>254</v>
      </c>
      <c r="Q734" s="60">
        <v>250.42999999999998</v>
      </c>
      <c r="R734" s="60">
        <v>200.57000000000002</v>
      </c>
      <c r="S734" s="62">
        <v>24.859151418457373</v>
      </c>
      <c r="T734" s="60">
        <v>1.35</v>
      </c>
      <c r="U734" s="61">
        <f t="shared" si="33"/>
        <v>171.76657833502196</v>
      </c>
      <c r="V734" s="62">
        <f t="shared" si="34"/>
        <v>1.1676893255031164</v>
      </c>
      <c r="W734" s="60">
        <v>21</v>
      </c>
      <c r="X734" s="60" t="s">
        <v>58</v>
      </c>
      <c r="Y734" s="60">
        <f t="shared" si="35"/>
        <v>0</v>
      </c>
      <c r="Z734" s="60">
        <v>6.07</v>
      </c>
      <c r="AA734" s="60">
        <v>58.2</v>
      </c>
      <c r="AB734" s="60"/>
    </row>
    <row r="735" spans="1:28" x14ac:dyDescent="0.3">
      <c r="A735" s="1" t="e">
        <v>#REF!</v>
      </c>
      <c r="B735" s="63">
        <v>261</v>
      </c>
      <c r="C735" s="63">
        <v>493828.46287400002</v>
      </c>
      <c r="D735" s="63">
        <v>5180878.0798399802</v>
      </c>
      <c r="E735" s="63">
        <v>5</v>
      </c>
      <c r="F735" s="63" t="s">
        <v>15</v>
      </c>
      <c r="G735" s="63" t="s">
        <v>2466</v>
      </c>
      <c r="H735" s="60">
        <v>21</v>
      </c>
      <c r="I735" s="60">
        <v>11</v>
      </c>
      <c r="J735" s="60" t="s">
        <v>58</v>
      </c>
      <c r="K735" s="60" t="s">
        <v>37</v>
      </c>
      <c r="L735" s="60">
        <v>60</v>
      </c>
      <c r="M735" s="60">
        <v>91</v>
      </c>
      <c r="N735" s="60">
        <v>31</v>
      </c>
      <c r="O735" s="60">
        <v>20</v>
      </c>
      <c r="P735" s="60">
        <v>255</v>
      </c>
      <c r="Q735" s="60">
        <v>217.27000000000004</v>
      </c>
      <c r="R735" s="60">
        <v>181.49</v>
      </c>
      <c r="S735" s="62">
        <v>19.714584825610242</v>
      </c>
      <c r="T735" s="60">
        <v>1.35</v>
      </c>
      <c r="U735" s="61">
        <f t="shared" si="33"/>
        <v>114.51105222334797</v>
      </c>
      <c r="V735" s="62">
        <f t="shared" si="34"/>
        <v>1.5849125169683447</v>
      </c>
      <c r="W735" s="60">
        <v>21</v>
      </c>
      <c r="X735" s="60" t="s">
        <v>58</v>
      </c>
      <c r="Y735" s="60">
        <f t="shared" si="35"/>
        <v>0</v>
      </c>
      <c r="Z735" s="60">
        <v>6.49</v>
      </c>
      <c r="AA735" s="60">
        <v>33.9</v>
      </c>
      <c r="AB735" s="60"/>
    </row>
    <row r="736" spans="1:28" x14ac:dyDescent="0.3">
      <c r="A736" s="1" t="e">
        <v>#REF!</v>
      </c>
      <c r="B736" s="63">
        <v>261</v>
      </c>
      <c r="C736" s="63">
        <v>493828.46287400002</v>
      </c>
      <c r="D736" s="63">
        <v>5180878.0798399802</v>
      </c>
      <c r="E736" s="63">
        <v>5</v>
      </c>
      <c r="F736" s="63" t="s">
        <v>15</v>
      </c>
      <c r="G736" s="63" t="s">
        <v>2467</v>
      </c>
      <c r="H736" s="60">
        <v>21</v>
      </c>
      <c r="I736" s="60">
        <v>11</v>
      </c>
      <c r="J736" s="60" t="s">
        <v>58</v>
      </c>
      <c r="K736" s="60" t="s">
        <v>38</v>
      </c>
      <c r="L736" s="60">
        <v>91</v>
      </c>
      <c r="M736" s="60">
        <v>119</v>
      </c>
      <c r="N736" s="60">
        <v>28</v>
      </c>
      <c r="O736" s="60">
        <v>28</v>
      </c>
      <c r="P736" s="60">
        <v>256</v>
      </c>
      <c r="Q736" s="60">
        <v>311.57</v>
      </c>
      <c r="R736" s="60">
        <v>256.60000000000002</v>
      </c>
      <c r="S736" s="62">
        <v>21.422447388932177</v>
      </c>
      <c r="T736" s="60">
        <v>1.35</v>
      </c>
      <c r="U736" s="61">
        <f t="shared" si="33"/>
        <v>160.31547311268716</v>
      </c>
      <c r="V736" s="62">
        <f t="shared" si="34"/>
        <v>1.6005940974869819</v>
      </c>
      <c r="W736" s="60">
        <v>21</v>
      </c>
      <c r="X736" s="60" t="s">
        <v>58</v>
      </c>
      <c r="Y736" s="60">
        <f t="shared" si="35"/>
        <v>0</v>
      </c>
      <c r="Z736" s="60">
        <v>6.64</v>
      </c>
      <c r="AA736" s="60">
        <v>24.9</v>
      </c>
      <c r="AB736" s="60"/>
    </row>
    <row r="737" spans="1:28" x14ac:dyDescent="0.3">
      <c r="A737" s="1" t="e">
        <v>#REF!</v>
      </c>
      <c r="B737" s="63">
        <v>261</v>
      </c>
      <c r="C737" s="63">
        <v>493828.46287400002</v>
      </c>
      <c r="D737" s="63">
        <v>5180878.0798399802</v>
      </c>
      <c r="E737" s="63">
        <v>5</v>
      </c>
      <c r="F737" s="63" t="s">
        <v>15</v>
      </c>
      <c r="G737" s="63" t="s">
        <v>2468</v>
      </c>
      <c r="H737" s="60">
        <v>21</v>
      </c>
      <c r="I737" s="60">
        <v>11</v>
      </c>
      <c r="J737" s="60" t="s">
        <v>58</v>
      </c>
      <c r="K737" s="60" t="s">
        <v>82</v>
      </c>
      <c r="L737" s="60">
        <v>119</v>
      </c>
      <c r="M737" s="60">
        <v>153</v>
      </c>
      <c r="N737" s="60">
        <v>34</v>
      </c>
      <c r="O737" s="60">
        <v>30</v>
      </c>
      <c r="P737" s="60">
        <v>257</v>
      </c>
      <c r="Q737" s="60">
        <v>344.40999999999997</v>
      </c>
      <c r="R737" s="60">
        <v>285.77</v>
      </c>
      <c r="S737" s="62">
        <v>20.519998600272942</v>
      </c>
      <c r="T737" s="60">
        <v>1.35</v>
      </c>
      <c r="U737" s="61">
        <f t="shared" si="33"/>
        <v>171.76657833502196</v>
      </c>
      <c r="V737" s="62">
        <f t="shared" si="34"/>
        <v>1.6637113154959642</v>
      </c>
      <c r="W737" s="60">
        <v>21</v>
      </c>
      <c r="X737" s="60" t="s">
        <v>58</v>
      </c>
      <c r="Y737" s="60">
        <f t="shared" si="35"/>
        <v>0</v>
      </c>
      <c r="Z737" s="60">
        <v>6.71</v>
      </c>
      <c r="AA737" s="60">
        <v>21.3</v>
      </c>
      <c r="AB737" s="60"/>
    </row>
    <row r="738" spans="1:28" x14ac:dyDescent="0.3">
      <c r="A738" s="1" t="e">
        <v>#REF!</v>
      </c>
      <c r="B738" s="63">
        <v>334</v>
      </c>
      <c r="C738" s="63">
        <v>493849.705391998</v>
      </c>
      <c r="D738" s="63">
        <v>5180973.4009100003</v>
      </c>
      <c r="E738" s="63">
        <v>4</v>
      </c>
      <c r="F738" s="63" t="s">
        <v>15</v>
      </c>
      <c r="G738" s="63" t="s">
        <v>2469</v>
      </c>
      <c r="H738" s="60">
        <v>21</v>
      </c>
      <c r="I738" s="60">
        <v>14</v>
      </c>
      <c r="J738" s="60" t="s">
        <v>71</v>
      </c>
      <c r="K738" s="60" t="s">
        <v>16</v>
      </c>
      <c r="L738" s="60">
        <v>0</v>
      </c>
      <c r="M738" s="60">
        <v>23</v>
      </c>
      <c r="N738" s="60">
        <v>23</v>
      </c>
      <c r="O738" s="60">
        <v>23</v>
      </c>
      <c r="P738" s="60">
        <v>317</v>
      </c>
      <c r="Q738" s="60">
        <v>193.07</v>
      </c>
      <c r="R738" s="60">
        <v>158.41000000000003</v>
      </c>
      <c r="S738" s="62">
        <v>21.879931822485933</v>
      </c>
      <c r="T738" s="60">
        <v>1.35</v>
      </c>
      <c r="U738" s="61">
        <f t="shared" si="33"/>
        <v>131.68771005685016</v>
      </c>
      <c r="V738" s="62">
        <f t="shared" si="34"/>
        <v>1.2029216692401572</v>
      </c>
      <c r="W738" s="60">
        <v>21</v>
      </c>
      <c r="X738" s="60" t="s">
        <v>71</v>
      </c>
      <c r="Y738" s="60">
        <f t="shared" si="35"/>
        <v>0</v>
      </c>
      <c r="Z738" s="60">
        <v>4.7300000000000004</v>
      </c>
      <c r="AA738" s="60">
        <v>133.4</v>
      </c>
      <c r="AB738" s="60"/>
    </row>
    <row r="739" spans="1:28" x14ac:dyDescent="0.3">
      <c r="A739" s="1" t="e">
        <v>#REF!</v>
      </c>
      <c r="B739" s="63">
        <v>334</v>
      </c>
      <c r="C739" s="63">
        <v>493849.705391998</v>
      </c>
      <c r="D739" s="63">
        <v>5180973.4009100003</v>
      </c>
      <c r="E739" s="63">
        <v>4</v>
      </c>
      <c r="F739" s="63" t="s">
        <v>15</v>
      </c>
      <c r="G739" s="63" t="s">
        <v>2470</v>
      </c>
      <c r="H739" s="60">
        <v>21</v>
      </c>
      <c r="I739" s="60">
        <v>14</v>
      </c>
      <c r="J739" s="60" t="s">
        <v>71</v>
      </c>
      <c r="K739" s="60" t="s">
        <v>17</v>
      </c>
      <c r="L739" s="60">
        <v>23</v>
      </c>
      <c r="M739" s="60">
        <v>43</v>
      </c>
      <c r="N739" s="60">
        <v>20</v>
      </c>
      <c r="O739" s="60">
        <v>20</v>
      </c>
      <c r="P739" s="60">
        <v>318</v>
      </c>
      <c r="Q739" s="60">
        <v>171.8</v>
      </c>
      <c r="R739" s="60">
        <v>139.04000000000002</v>
      </c>
      <c r="S739" s="62">
        <v>23.561565017261209</v>
      </c>
      <c r="T739" s="60">
        <v>1.35</v>
      </c>
      <c r="U739" s="61">
        <f t="shared" si="33"/>
        <v>114.51105222334797</v>
      </c>
      <c r="V739" s="62">
        <f t="shared" si="34"/>
        <v>1.2142059417008026</v>
      </c>
      <c r="W739" s="60">
        <v>21</v>
      </c>
      <c r="X739" s="60" t="s">
        <v>71</v>
      </c>
      <c r="Y739" s="60">
        <f t="shared" si="35"/>
        <v>0</v>
      </c>
      <c r="Z739" s="60">
        <v>6.04</v>
      </c>
      <c r="AA739" s="60">
        <v>58</v>
      </c>
      <c r="AB739" s="60"/>
    </row>
    <row r="740" spans="1:28" x14ac:dyDescent="0.3">
      <c r="A740" s="1" t="e">
        <v>#REF!</v>
      </c>
      <c r="B740" s="63">
        <v>334</v>
      </c>
      <c r="C740" s="63">
        <v>493849.705391998</v>
      </c>
      <c r="D740" s="63">
        <v>5180973.4009100003</v>
      </c>
      <c r="E740" s="63">
        <v>4</v>
      </c>
      <c r="F740" s="63" t="s">
        <v>15</v>
      </c>
      <c r="G740" s="63" t="s">
        <v>2471</v>
      </c>
      <c r="H740" s="60">
        <v>21</v>
      </c>
      <c r="I740" s="60">
        <v>14</v>
      </c>
      <c r="J740" s="60" t="s">
        <v>71</v>
      </c>
      <c r="K740" s="60" t="s">
        <v>36</v>
      </c>
      <c r="L740" s="60">
        <v>43</v>
      </c>
      <c r="M740" s="60">
        <v>72</v>
      </c>
      <c r="N740" s="60">
        <v>29</v>
      </c>
      <c r="O740" s="60">
        <v>29</v>
      </c>
      <c r="P740" s="60">
        <v>319</v>
      </c>
      <c r="Q740" s="60">
        <v>289.08</v>
      </c>
      <c r="R740" s="60">
        <v>236.93</v>
      </c>
      <c r="S740" s="62">
        <v>22.0107204659604</v>
      </c>
      <c r="T740" s="60">
        <v>1.35</v>
      </c>
      <c r="U740" s="61">
        <f t="shared" si="33"/>
        <v>166.04102572385457</v>
      </c>
      <c r="V740" s="62">
        <f t="shared" si="34"/>
        <v>1.4269364993808338</v>
      </c>
      <c r="W740" s="60">
        <v>21</v>
      </c>
      <c r="X740" s="60" t="s">
        <v>71</v>
      </c>
      <c r="Y740" s="60">
        <f t="shared" si="35"/>
        <v>0</v>
      </c>
      <c r="Z740" s="60">
        <v>6.36</v>
      </c>
      <c r="AA740" s="60">
        <v>39.4</v>
      </c>
      <c r="AB740" s="60"/>
    </row>
    <row r="741" spans="1:28" x14ac:dyDescent="0.3">
      <c r="A741" s="1" t="e">
        <v>#REF!</v>
      </c>
      <c r="B741" s="63">
        <v>334</v>
      </c>
      <c r="C741" s="63">
        <v>493849.705391998</v>
      </c>
      <c r="D741" s="63">
        <v>5180973.4009100003</v>
      </c>
      <c r="E741" s="63">
        <v>4</v>
      </c>
      <c r="F741" s="63" t="s">
        <v>15</v>
      </c>
      <c r="G741" s="63" t="s">
        <v>2472</v>
      </c>
      <c r="H741" s="60">
        <v>21</v>
      </c>
      <c r="I741" s="60">
        <v>14</v>
      </c>
      <c r="J741" s="60" t="s">
        <v>71</v>
      </c>
      <c r="K741" s="60" t="s">
        <v>37</v>
      </c>
      <c r="L741" s="60">
        <v>72</v>
      </c>
      <c r="M741" s="60">
        <v>97</v>
      </c>
      <c r="N741" s="60">
        <v>25</v>
      </c>
      <c r="O741" s="60">
        <v>25</v>
      </c>
      <c r="P741" s="60">
        <v>320</v>
      </c>
      <c r="Q741" s="60">
        <v>265.97000000000003</v>
      </c>
      <c r="R741" s="60">
        <v>216.87000000000003</v>
      </c>
      <c r="S741" s="62">
        <v>22.640291418822329</v>
      </c>
      <c r="T741" s="60">
        <v>1.35</v>
      </c>
      <c r="U741" s="61">
        <f t="shared" si="33"/>
        <v>143.13881527918497</v>
      </c>
      <c r="V741" s="62">
        <f t="shared" si="34"/>
        <v>1.5151026615457599</v>
      </c>
      <c r="W741" s="60">
        <v>21</v>
      </c>
      <c r="X741" s="60" t="s">
        <v>71</v>
      </c>
      <c r="Y741" s="60">
        <f t="shared" si="35"/>
        <v>0</v>
      </c>
      <c r="Z741" s="60">
        <v>6.5</v>
      </c>
      <c r="AA741" s="60">
        <v>31.1</v>
      </c>
      <c r="AB741" s="60"/>
    </row>
    <row r="742" spans="1:28" x14ac:dyDescent="0.3">
      <c r="A742" s="1" t="e">
        <v>#REF!</v>
      </c>
      <c r="B742" s="63">
        <v>334</v>
      </c>
      <c r="C742" s="63">
        <v>493849.705391998</v>
      </c>
      <c r="D742" s="63">
        <v>5180973.4009100003</v>
      </c>
      <c r="E742" s="63">
        <v>4</v>
      </c>
      <c r="F742" s="63" t="s">
        <v>15</v>
      </c>
      <c r="G742" s="63" t="s">
        <v>2473</v>
      </c>
      <c r="H742" s="60">
        <v>21</v>
      </c>
      <c r="I742" s="60">
        <v>14</v>
      </c>
      <c r="J742" s="60" t="s">
        <v>71</v>
      </c>
      <c r="K742" s="60" t="s">
        <v>44</v>
      </c>
      <c r="L742" s="60">
        <v>97</v>
      </c>
      <c r="M742" s="60">
        <v>126</v>
      </c>
      <c r="N742" s="60">
        <v>29</v>
      </c>
      <c r="O742" s="60">
        <v>29</v>
      </c>
      <c r="P742" s="60">
        <v>321</v>
      </c>
      <c r="Q742" s="60">
        <v>322.31</v>
      </c>
      <c r="R742" s="60">
        <v>263.25</v>
      </c>
      <c r="S742" s="62">
        <v>22.434947768281102</v>
      </c>
      <c r="T742" s="60">
        <v>1.35</v>
      </c>
      <c r="U742" s="61">
        <f t="shared" si="33"/>
        <v>166.04102572385457</v>
      </c>
      <c r="V742" s="62">
        <f t="shared" si="34"/>
        <v>1.5854515403790337</v>
      </c>
      <c r="W742" s="60">
        <v>21</v>
      </c>
      <c r="X742" s="60" t="s">
        <v>71</v>
      </c>
      <c r="Y742" s="60">
        <f t="shared" si="35"/>
        <v>0</v>
      </c>
      <c r="Z742" s="60">
        <v>6.69</v>
      </c>
      <c r="AA742" s="60">
        <v>20.399999999999999</v>
      </c>
      <c r="AB742" s="60"/>
    </row>
    <row r="743" spans="1:28" x14ac:dyDescent="0.3">
      <c r="A743" s="1" t="e">
        <v>#REF!</v>
      </c>
      <c r="B743" s="63">
        <v>334</v>
      </c>
      <c r="C743" s="63">
        <v>493849.705391998</v>
      </c>
      <c r="D743" s="63">
        <v>5180973.4009100003</v>
      </c>
      <c r="E743" s="63">
        <v>4</v>
      </c>
      <c r="F743" s="63" t="s">
        <v>15</v>
      </c>
      <c r="G743" s="63" t="s">
        <v>2474</v>
      </c>
      <c r="H743" s="60">
        <v>21</v>
      </c>
      <c r="I743" s="60">
        <v>14</v>
      </c>
      <c r="J743" s="60" t="s">
        <v>71</v>
      </c>
      <c r="K743" s="60" t="s">
        <v>54</v>
      </c>
      <c r="L743" s="60">
        <v>126</v>
      </c>
      <c r="M743" s="60">
        <v>153</v>
      </c>
      <c r="N743" s="60">
        <v>27</v>
      </c>
      <c r="O743" s="60">
        <v>18</v>
      </c>
      <c r="P743" s="60">
        <v>322</v>
      </c>
      <c r="Q743" s="60">
        <v>204.94</v>
      </c>
      <c r="R743" s="60">
        <v>165.57</v>
      </c>
      <c r="S743" s="62">
        <v>23.778462281814342</v>
      </c>
      <c r="T743" s="60">
        <v>1.35</v>
      </c>
      <c r="U743" s="61">
        <f t="shared" si="33"/>
        <v>103.05994700101319</v>
      </c>
      <c r="V743" s="62">
        <f t="shared" si="34"/>
        <v>1.6065407058512486</v>
      </c>
      <c r="W743" s="60">
        <v>21</v>
      </c>
      <c r="X743" s="60" t="s">
        <v>71</v>
      </c>
      <c r="Y743" s="60">
        <f t="shared" si="35"/>
        <v>0</v>
      </c>
      <c r="Z743" s="60">
        <v>6.71</v>
      </c>
      <c r="AA743" s="60">
        <v>19.399999999999999</v>
      </c>
      <c r="AB743" s="60"/>
    </row>
    <row r="744" spans="1:28" x14ac:dyDescent="0.3">
      <c r="A744" s="1" t="e">
        <v>#REF!</v>
      </c>
      <c r="B744" s="63">
        <v>425</v>
      </c>
      <c r="C744" s="63">
        <v>493841.59178900003</v>
      </c>
      <c r="D744" s="63">
        <v>5181100.5330800004</v>
      </c>
      <c r="E744" s="63">
        <v>1</v>
      </c>
      <c r="F744" s="63" t="s">
        <v>15</v>
      </c>
      <c r="G744" s="63" t="s">
        <v>2475</v>
      </c>
      <c r="H744" s="60">
        <v>21</v>
      </c>
      <c r="I744" s="60">
        <v>18</v>
      </c>
      <c r="J744" s="60" t="s">
        <v>83</v>
      </c>
      <c r="K744" s="60" t="s">
        <v>16</v>
      </c>
      <c r="L744" s="60">
        <v>0</v>
      </c>
      <c r="M744" s="60">
        <v>16</v>
      </c>
      <c r="N744" s="60">
        <v>16</v>
      </c>
      <c r="O744" s="60">
        <v>16</v>
      </c>
      <c r="P744" s="60">
        <v>372</v>
      </c>
      <c r="Q744" s="60">
        <v>162.21</v>
      </c>
      <c r="R744" s="60">
        <v>131.87</v>
      </c>
      <c r="S744" s="62">
        <v>23.007507393645259</v>
      </c>
      <c r="T744" s="60">
        <v>1.35</v>
      </c>
      <c r="U744" s="61">
        <f t="shared" si="33"/>
        <v>91.608841778678382</v>
      </c>
      <c r="V744" s="62">
        <f t="shared" si="34"/>
        <v>1.4394898728071492</v>
      </c>
      <c r="W744" s="60">
        <v>21</v>
      </c>
      <c r="X744" s="60" t="s">
        <v>83</v>
      </c>
      <c r="Y744" s="60">
        <f t="shared" si="35"/>
        <v>0</v>
      </c>
      <c r="Z744" s="60">
        <v>4.6900000000000004</v>
      </c>
      <c r="AA744" s="60">
        <v>135.5</v>
      </c>
      <c r="AB744" s="60"/>
    </row>
    <row r="745" spans="1:28" x14ac:dyDescent="0.3">
      <c r="A745" s="1" t="e">
        <v>#REF!</v>
      </c>
      <c r="B745" s="63">
        <v>425</v>
      </c>
      <c r="C745" s="63">
        <v>493841.59178900003</v>
      </c>
      <c r="D745" s="63">
        <v>5181100.5330800004</v>
      </c>
      <c r="E745" s="63">
        <v>1</v>
      </c>
      <c r="F745" s="63" t="s">
        <v>15</v>
      </c>
      <c r="G745" s="63" t="s">
        <v>2476</v>
      </c>
      <c r="H745" s="60">
        <v>21</v>
      </c>
      <c r="I745" s="60">
        <v>18</v>
      </c>
      <c r="J745" s="60" t="s">
        <v>83</v>
      </c>
      <c r="K745" s="60" t="s">
        <v>17</v>
      </c>
      <c r="L745" s="60">
        <v>16</v>
      </c>
      <c r="M745" s="60">
        <v>57</v>
      </c>
      <c r="N745" s="60">
        <v>41</v>
      </c>
      <c r="O745" s="60">
        <v>41</v>
      </c>
      <c r="P745" s="60">
        <v>373</v>
      </c>
      <c r="Q745" s="60">
        <v>418.90999999999997</v>
      </c>
      <c r="R745" s="60">
        <v>329.55</v>
      </c>
      <c r="S745" s="62">
        <v>27.115763920497631</v>
      </c>
      <c r="T745" s="60">
        <v>1.35</v>
      </c>
      <c r="U745" s="61">
        <f t="shared" si="33"/>
        <v>234.74765705786336</v>
      </c>
      <c r="V745" s="62">
        <f t="shared" si="34"/>
        <v>1.4038478770366114</v>
      </c>
      <c r="W745" s="60">
        <v>21</v>
      </c>
      <c r="X745" s="60" t="s">
        <v>83</v>
      </c>
      <c r="Y745" s="60">
        <f t="shared" si="35"/>
        <v>0</v>
      </c>
      <c r="Z745" s="60">
        <v>5.58</v>
      </c>
      <c r="AA745" s="60">
        <v>83.7</v>
      </c>
      <c r="AB745" s="60"/>
    </row>
    <row r="746" spans="1:28" x14ac:dyDescent="0.3">
      <c r="A746" s="1" t="e">
        <v>#REF!</v>
      </c>
      <c r="B746" s="63">
        <v>425</v>
      </c>
      <c r="C746" s="63">
        <v>493841.59178900003</v>
      </c>
      <c r="D746" s="63">
        <v>5181100.5330800004</v>
      </c>
      <c r="E746" s="63">
        <v>1</v>
      </c>
      <c r="F746" s="63" t="s">
        <v>15</v>
      </c>
      <c r="G746" s="63" t="s">
        <v>2477</v>
      </c>
      <c r="H746" s="60">
        <v>21</v>
      </c>
      <c r="I746" s="60">
        <v>18</v>
      </c>
      <c r="J746" s="60" t="s">
        <v>83</v>
      </c>
      <c r="K746" s="60" t="s">
        <v>30</v>
      </c>
      <c r="L746" s="60">
        <v>57</v>
      </c>
      <c r="M746" s="60">
        <v>87</v>
      </c>
      <c r="N746" s="60">
        <v>30</v>
      </c>
      <c r="O746" s="60">
        <v>30</v>
      </c>
      <c r="P746" s="60">
        <v>374</v>
      </c>
      <c r="Q746" s="60">
        <v>345.25</v>
      </c>
      <c r="R746" s="60">
        <v>264.13</v>
      </c>
      <c r="S746" s="62">
        <v>30.712149320410404</v>
      </c>
      <c r="T746" s="60">
        <v>1.35</v>
      </c>
      <c r="U746" s="61">
        <f t="shared" si="33"/>
        <v>171.76657833502196</v>
      </c>
      <c r="V746" s="62">
        <f t="shared" si="34"/>
        <v>1.537726387521255</v>
      </c>
      <c r="W746" s="60">
        <v>21</v>
      </c>
      <c r="X746" s="60" t="s">
        <v>83</v>
      </c>
      <c r="Y746" s="60">
        <f t="shared" si="35"/>
        <v>0</v>
      </c>
      <c r="Z746" s="60">
        <v>6.02</v>
      </c>
      <c r="AA746" s="60">
        <v>58.7</v>
      </c>
      <c r="AB746" s="60"/>
    </row>
    <row r="747" spans="1:28" x14ac:dyDescent="0.3">
      <c r="A747" s="1" t="e">
        <v>#REF!</v>
      </c>
      <c r="B747" s="63">
        <v>425</v>
      </c>
      <c r="C747" s="63">
        <v>493841.59178900003</v>
      </c>
      <c r="D747" s="63">
        <v>5181100.5330800004</v>
      </c>
      <c r="E747" s="63">
        <v>1</v>
      </c>
      <c r="F747" s="63" t="s">
        <v>15</v>
      </c>
      <c r="G747" s="63" t="s">
        <v>2478</v>
      </c>
      <c r="H747" s="60">
        <v>21</v>
      </c>
      <c r="I747" s="60">
        <v>18</v>
      </c>
      <c r="J747" s="60" t="s">
        <v>83</v>
      </c>
      <c r="K747" s="60" t="s">
        <v>81</v>
      </c>
      <c r="L747" s="60">
        <v>87</v>
      </c>
      <c r="M747" s="60">
        <v>109</v>
      </c>
      <c r="N747" s="60">
        <v>22</v>
      </c>
      <c r="O747" s="60">
        <v>22</v>
      </c>
      <c r="P747" s="60">
        <v>375</v>
      </c>
      <c r="Q747" s="60">
        <v>277.44</v>
      </c>
      <c r="R747" s="60">
        <v>219.69</v>
      </c>
      <c r="S747" s="62">
        <v>26.287040830260821</v>
      </c>
      <c r="T747" s="60">
        <v>1.35</v>
      </c>
      <c r="U747" s="61">
        <f t="shared" si="33"/>
        <v>125.96215744568278</v>
      </c>
      <c r="V747" s="62">
        <f t="shared" si="34"/>
        <v>1.7440952461832389</v>
      </c>
      <c r="W747" s="60">
        <v>21</v>
      </c>
      <c r="X747" s="60" t="s">
        <v>83</v>
      </c>
      <c r="Y747" s="60">
        <f t="shared" si="35"/>
        <v>0</v>
      </c>
      <c r="Z747" s="60">
        <v>6.28</v>
      </c>
      <c r="AA747" s="60">
        <v>43.2</v>
      </c>
      <c r="AB747" s="60"/>
    </row>
    <row r="748" spans="1:28" x14ac:dyDescent="0.3">
      <c r="A748" s="92"/>
      <c r="B748" s="63"/>
      <c r="E748" s="63">
        <v>1</v>
      </c>
      <c r="F748" s="63" t="s">
        <v>15</v>
      </c>
      <c r="G748" s="63" t="s">
        <v>2479</v>
      </c>
      <c r="H748" s="60">
        <v>21</v>
      </c>
      <c r="I748" s="60">
        <v>18</v>
      </c>
      <c r="J748" s="60" t="s">
        <v>83</v>
      </c>
      <c r="K748" s="60" t="s">
        <v>95</v>
      </c>
      <c r="L748" s="60">
        <v>109</v>
      </c>
      <c r="M748" s="60">
        <v>153</v>
      </c>
      <c r="N748" s="60">
        <v>44</v>
      </c>
      <c r="O748" s="60">
        <v>40</v>
      </c>
      <c r="P748" s="74">
        <v>376377</v>
      </c>
      <c r="Q748" s="60">
        <v>485.82</v>
      </c>
      <c r="R748" s="60">
        <v>390.83000000000004</v>
      </c>
      <c r="S748" s="62">
        <v>24.30468490136375</v>
      </c>
      <c r="T748" s="60">
        <v>1.35</v>
      </c>
      <c r="U748" s="61">
        <f t="shared" si="33"/>
        <v>229.02210444669595</v>
      </c>
      <c r="V748" s="62">
        <f t="shared" si="34"/>
        <v>1.7065164995502182</v>
      </c>
      <c r="W748" s="60">
        <v>21</v>
      </c>
      <c r="X748" s="60" t="s">
        <v>83</v>
      </c>
      <c r="Y748" s="60">
        <f t="shared" si="35"/>
        <v>0</v>
      </c>
      <c r="Z748" s="60">
        <v>6.09</v>
      </c>
      <c r="AA748" s="60">
        <v>54.3</v>
      </c>
      <c r="AB748" s="60"/>
    </row>
    <row r="749" spans="1:28" x14ac:dyDescent="0.3">
      <c r="A749" s="1" t="e">
        <v>#REF!</v>
      </c>
      <c r="B749" s="63">
        <v>39</v>
      </c>
      <c r="C749" s="63">
        <v>493883.62043100002</v>
      </c>
      <c r="D749" s="63">
        <v>5180621.2199799903</v>
      </c>
      <c r="E749" s="63">
        <v>4</v>
      </c>
      <c r="F749" s="63" t="s">
        <v>23</v>
      </c>
      <c r="G749" s="63" t="s">
        <v>2480</v>
      </c>
      <c r="H749" s="60">
        <v>22</v>
      </c>
      <c r="I749" s="60">
        <v>2</v>
      </c>
      <c r="J749" s="60" t="s">
        <v>15</v>
      </c>
      <c r="K749" s="60" t="s">
        <v>16</v>
      </c>
      <c r="L749" s="60">
        <v>0</v>
      </c>
      <c r="M749" s="60">
        <v>17</v>
      </c>
      <c r="N749" s="60">
        <v>17</v>
      </c>
      <c r="O749" s="60">
        <v>17</v>
      </c>
      <c r="P749" s="60">
        <v>535</v>
      </c>
      <c r="Q749" s="60">
        <v>155.99</v>
      </c>
      <c r="R749" s="60">
        <v>128.1</v>
      </c>
      <c r="S749" s="62">
        <v>21.772053083528505</v>
      </c>
      <c r="T749" s="60">
        <v>1.35</v>
      </c>
      <c r="U749" s="61">
        <f t="shared" si="33"/>
        <v>97.334394389845784</v>
      </c>
      <c r="V749" s="62">
        <f t="shared" si="34"/>
        <v>1.3160815434565829</v>
      </c>
      <c r="W749" s="60">
        <v>22</v>
      </c>
      <c r="X749" s="60" t="s">
        <v>15</v>
      </c>
      <c r="Y749" s="60">
        <f t="shared" si="35"/>
        <v>0</v>
      </c>
      <c r="Z749" s="60">
        <v>5.04</v>
      </c>
      <c r="AA749" s="60">
        <v>116.6</v>
      </c>
      <c r="AB749" s="60"/>
    </row>
    <row r="750" spans="1:28" x14ac:dyDescent="0.3">
      <c r="A750" s="1" t="e">
        <v>#REF!</v>
      </c>
      <c r="B750" s="63">
        <v>39</v>
      </c>
      <c r="C750" s="63">
        <v>493883.62043100002</v>
      </c>
      <c r="D750" s="63">
        <v>5180621.2199799903</v>
      </c>
      <c r="E750" s="63">
        <v>4</v>
      </c>
      <c r="F750" s="63" t="s">
        <v>23</v>
      </c>
      <c r="G750" s="63" t="s">
        <v>2481</v>
      </c>
      <c r="H750" s="60">
        <v>22</v>
      </c>
      <c r="I750" s="60">
        <v>2</v>
      </c>
      <c r="J750" s="60" t="s">
        <v>15</v>
      </c>
      <c r="K750" s="60" t="s">
        <v>17</v>
      </c>
      <c r="L750" s="60">
        <v>17</v>
      </c>
      <c r="M750" s="60">
        <v>38</v>
      </c>
      <c r="N750" s="60">
        <v>21</v>
      </c>
      <c r="O750" s="60">
        <v>21</v>
      </c>
      <c r="P750" s="60">
        <v>536</v>
      </c>
      <c r="Q750" s="60">
        <v>221.46999999999997</v>
      </c>
      <c r="R750" s="60">
        <v>184.25</v>
      </c>
      <c r="S750" s="62">
        <v>20.200814111261856</v>
      </c>
      <c r="T750" s="60">
        <v>1.35</v>
      </c>
      <c r="U750" s="61">
        <f t="shared" si="33"/>
        <v>120.23660483451538</v>
      </c>
      <c r="V750" s="62">
        <f t="shared" si="34"/>
        <v>1.5323952323303527</v>
      </c>
      <c r="W750" s="60">
        <v>22</v>
      </c>
      <c r="X750" s="60" t="s">
        <v>15</v>
      </c>
      <c r="Y750" s="60">
        <f t="shared" si="35"/>
        <v>0</v>
      </c>
      <c r="Z750" s="60">
        <v>6.67</v>
      </c>
      <c r="AA750" s="60">
        <v>24</v>
      </c>
      <c r="AB750" s="60"/>
    </row>
    <row r="751" spans="1:28" x14ac:dyDescent="0.3">
      <c r="A751" s="1" t="e">
        <v>#REF!</v>
      </c>
      <c r="B751" s="63">
        <v>39</v>
      </c>
      <c r="C751" s="63">
        <v>493883.62043100002</v>
      </c>
      <c r="D751" s="63">
        <v>5180621.2199799903</v>
      </c>
      <c r="E751" s="63">
        <v>4</v>
      </c>
      <c r="F751" s="63" t="s">
        <v>23</v>
      </c>
      <c r="G751" s="63" t="s">
        <v>2482</v>
      </c>
      <c r="H751" s="60">
        <v>22</v>
      </c>
      <c r="I751" s="60">
        <v>2</v>
      </c>
      <c r="J751" s="60" t="s">
        <v>15</v>
      </c>
      <c r="K751" s="60" t="s">
        <v>92</v>
      </c>
      <c r="L751" s="60">
        <v>38</v>
      </c>
      <c r="M751" s="60">
        <v>54</v>
      </c>
      <c r="N751" s="60">
        <v>16</v>
      </c>
      <c r="O751" s="60">
        <v>16</v>
      </c>
      <c r="P751" s="60">
        <v>537</v>
      </c>
      <c r="Q751" s="60">
        <v>186.87000000000003</v>
      </c>
      <c r="R751" s="60">
        <v>152.45000000000002</v>
      </c>
      <c r="S751" s="62">
        <v>22.577894391603813</v>
      </c>
      <c r="T751" s="60">
        <v>1.35</v>
      </c>
      <c r="U751" s="61">
        <f t="shared" si="33"/>
        <v>91.608841778678382</v>
      </c>
      <c r="V751" s="62">
        <f t="shared" si="34"/>
        <v>1.6641406772537342</v>
      </c>
      <c r="W751" s="60">
        <v>22</v>
      </c>
      <c r="X751" s="60" t="s">
        <v>15</v>
      </c>
      <c r="Y751" s="60">
        <f t="shared" si="35"/>
        <v>0</v>
      </c>
      <c r="Z751" s="60">
        <v>7.25</v>
      </c>
      <c r="AA751" s="60">
        <v>-11.5</v>
      </c>
      <c r="AB751" s="60"/>
    </row>
    <row r="752" spans="1:28" x14ac:dyDescent="0.3">
      <c r="A752" s="1" t="e">
        <v>#REF!</v>
      </c>
      <c r="B752" s="63">
        <v>39</v>
      </c>
      <c r="C752" s="63">
        <v>493883.62043100002</v>
      </c>
      <c r="D752" s="63">
        <v>5180621.2199799903</v>
      </c>
      <c r="E752" s="63">
        <v>4</v>
      </c>
      <c r="F752" s="63" t="s">
        <v>23</v>
      </c>
      <c r="G752" s="63" t="s">
        <v>2483</v>
      </c>
      <c r="H752" s="60">
        <v>22</v>
      </c>
      <c r="I752" s="60">
        <v>2</v>
      </c>
      <c r="J752" s="60" t="s">
        <v>15</v>
      </c>
      <c r="K752" s="60" t="s">
        <v>93</v>
      </c>
      <c r="L752" s="60">
        <v>54</v>
      </c>
      <c r="M752" s="60">
        <v>78</v>
      </c>
      <c r="N752" s="60">
        <v>24</v>
      </c>
      <c r="O752" s="60">
        <v>24</v>
      </c>
      <c r="P752" s="60">
        <v>538</v>
      </c>
      <c r="Q752" s="60">
        <v>275.92</v>
      </c>
      <c r="R752" s="60">
        <v>213.97000000000003</v>
      </c>
      <c r="S752" s="62">
        <v>28.95265691452072</v>
      </c>
      <c r="T752" s="60">
        <v>1.35</v>
      </c>
      <c r="U752" s="61">
        <f t="shared" si="33"/>
        <v>137.41326266801758</v>
      </c>
      <c r="V752" s="62">
        <f t="shared" si="34"/>
        <v>1.5571277171180999</v>
      </c>
      <c r="W752" s="60">
        <v>22</v>
      </c>
      <c r="X752" s="60" t="s">
        <v>15</v>
      </c>
      <c r="Y752" s="60">
        <f t="shared" si="35"/>
        <v>0</v>
      </c>
      <c r="Z752" s="60">
        <v>7.43</v>
      </c>
      <c r="AA752" s="60">
        <v>-20.5</v>
      </c>
      <c r="AB752" s="60"/>
    </row>
    <row r="753" spans="1:28" x14ac:dyDescent="0.3">
      <c r="B753" s="63"/>
      <c r="E753" s="63">
        <v>4</v>
      </c>
      <c r="F753" s="63" t="s">
        <v>23</v>
      </c>
      <c r="G753" s="63" t="s">
        <v>2484</v>
      </c>
      <c r="H753" s="60">
        <v>22</v>
      </c>
      <c r="I753" s="60">
        <v>2</v>
      </c>
      <c r="J753" s="60" t="s">
        <v>15</v>
      </c>
      <c r="K753" s="60" t="s">
        <v>20</v>
      </c>
      <c r="L753" s="60">
        <v>78</v>
      </c>
      <c r="M753" s="60">
        <v>123</v>
      </c>
      <c r="N753" s="60">
        <v>45</v>
      </c>
      <c r="O753" s="60">
        <v>45</v>
      </c>
      <c r="P753" s="74">
        <v>539540</v>
      </c>
      <c r="Q753" s="60">
        <v>515.61</v>
      </c>
      <c r="R753" s="60">
        <v>417.85</v>
      </c>
      <c r="S753" s="62">
        <v>23.395955486418568</v>
      </c>
      <c r="T753" s="60">
        <v>1.35</v>
      </c>
      <c r="U753" s="61">
        <f t="shared" si="33"/>
        <v>257.64986750253297</v>
      </c>
      <c r="V753" s="62">
        <f t="shared" si="34"/>
        <v>1.6217745580478209</v>
      </c>
      <c r="W753" s="60">
        <v>22</v>
      </c>
      <c r="X753" s="60" t="s">
        <v>15</v>
      </c>
      <c r="Y753" s="60">
        <f t="shared" si="35"/>
        <v>0</v>
      </c>
      <c r="Z753" s="60">
        <v>7.56</v>
      </c>
      <c r="AA753" s="60">
        <v>-28.1</v>
      </c>
      <c r="AB753" s="60"/>
    </row>
    <row r="754" spans="1:28" x14ac:dyDescent="0.3">
      <c r="A754" s="1" t="e">
        <v>#REF!</v>
      </c>
      <c r="B754" s="63">
        <v>39</v>
      </c>
      <c r="C754" s="63">
        <v>493883.62043100002</v>
      </c>
      <c r="D754" s="63">
        <v>5180621.2199799903</v>
      </c>
      <c r="E754" s="63">
        <v>4</v>
      </c>
      <c r="F754" s="63" t="s">
        <v>23</v>
      </c>
      <c r="G754" s="63" t="s">
        <v>2485</v>
      </c>
      <c r="H754" s="60">
        <v>22</v>
      </c>
      <c r="I754" s="60">
        <v>2</v>
      </c>
      <c r="J754" s="60" t="s">
        <v>15</v>
      </c>
      <c r="K754" s="60" t="s">
        <v>21</v>
      </c>
      <c r="L754" s="60">
        <v>123</v>
      </c>
      <c r="M754" s="60">
        <v>153</v>
      </c>
      <c r="N754" s="60">
        <v>30</v>
      </c>
      <c r="O754" s="60">
        <v>30</v>
      </c>
      <c r="P754" s="60">
        <v>541</v>
      </c>
      <c r="Q754" s="60">
        <v>361.89</v>
      </c>
      <c r="R754" s="60">
        <v>299.09000000000003</v>
      </c>
      <c r="S754" s="62">
        <v>20.997024307064745</v>
      </c>
      <c r="T754" s="60">
        <v>1.35</v>
      </c>
      <c r="U754" s="61">
        <f t="shared" si="33"/>
        <v>171.76657833502196</v>
      </c>
      <c r="V754" s="62">
        <f t="shared" si="34"/>
        <v>1.7412584153399169</v>
      </c>
      <c r="W754" s="60">
        <v>22</v>
      </c>
      <c r="X754" s="60" t="s">
        <v>15</v>
      </c>
      <c r="Y754" s="60">
        <f t="shared" si="35"/>
        <v>0</v>
      </c>
      <c r="Z754" s="60">
        <v>7.34</v>
      </c>
      <c r="AA754" s="60">
        <v>-16</v>
      </c>
      <c r="AB754" s="60"/>
    </row>
    <row r="755" spans="1:28" x14ac:dyDescent="0.3">
      <c r="A755" s="1" t="e">
        <v>#REF!</v>
      </c>
      <c r="B755" s="63">
        <v>87</v>
      </c>
      <c r="C755" s="63">
        <v>493870.93683800002</v>
      </c>
      <c r="D755" s="63">
        <v>5180684.7948000003</v>
      </c>
      <c r="E755" s="63">
        <v>3</v>
      </c>
      <c r="F755" s="63" t="s">
        <v>23</v>
      </c>
      <c r="G755" s="63" t="s">
        <v>2486</v>
      </c>
      <c r="H755" s="60">
        <v>22</v>
      </c>
      <c r="I755" s="60">
        <v>4</v>
      </c>
      <c r="J755" s="60" t="s">
        <v>33</v>
      </c>
      <c r="K755" s="60" t="s">
        <v>16</v>
      </c>
      <c r="L755" s="60">
        <v>0</v>
      </c>
      <c r="M755" s="60">
        <v>15</v>
      </c>
      <c r="N755" s="60">
        <v>15</v>
      </c>
      <c r="O755" s="60">
        <v>15</v>
      </c>
      <c r="P755" s="60">
        <v>595</v>
      </c>
      <c r="Q755" s="60">
        <v>148.59000000000003</v>
      </c>
      <c r="R755" s="60">
        <v>120.34000000000002</v>
      </c>
      <c r="S755" s="62">
        <v>23.47515373109524</v>
      </c>
      <c r="T755" s="60">
        <v>1.35</v>
      </c>
      <c r="U755" s="61">
        <f t="shared" si="33"/>
        <v>85.883289167510981</v>
      </c>
      <c r="V755" s="62">
        <f t="shared" si="34"/>
        <v>1.4012039031863692</v>
      </c>
      <c r="W755" s="60">
        <v>22</v>
      </c>
      <c r="X755" s="60" t="s">
        <v>33</v>
      </c>
      <c r="Y755" s="60">
        <f t="shared" si="35"/>
        <v>0</v>
      </c>
      <c r="Z755" s="60">
        <v>4.17</v>
      </c>
      <c r="AA755" s="60">
        <v>163</v>
      </c>
      <c r="AB755" s="60"/>
    </row>
    <row r="756" spans="1:28" x14ac:dyDescent="0.3">
      <c r="A756" s="1" t="e">
        <v>#REF!</v>
      </c>
      <c r="B756" s="63">
        <v>87</v>
      </c>
      <c r="C756" s="63">
        <v>493870.93683800002</v>
      </c>
      <c r="D756" s="63">
        <v>5180684.7948000003</v>
      </c>
      <c r="E756" s="63">
        <v>3</v>
      </c>
      <c r="F756" s="63" t="s">
        <v>23</v>
      </c>
      <c r="G756" s="63" t="s">
        <v>2487</v>
      </c>
      <c r="H756" s="60">
        <v>22</v>
      </c>
      <c r="I756" s="60">
        <v>4</v>
      </c>
      <c r="J756" s="60" t="s">
        <v>33</v>
      </c>
      <c r="K756" s="60" t="s">
        <v>17</v>
      </c>
      <c r="L756" s="60">
        <v>15</v>
      </c>
      <c r="M756" s="60">
        <v>46</v>
      </c>
      <c r="N756" s="60">
        <v>31</v>
      </c>
      <c r="O756" s="60">
        <v>31</v>
      </c>
      <c r="P756" s="60">
        <v>596</v>
      </c>
      <c r="Q756" s="60">
        <v>300.49</v>
      </c>
      <c r="R756" s="60">
        <v>240.45000000000002</v>
      </c>
      <c r="S756" s="62">
        <v>24.969848201289242</v>
      </c>
      <c r="T756" s="60">
        <v>1.35</v>
      </c>
      <c r="U756" s="61">
        <f t="shared" si="33"/>
        <v>177.49213094618938</v>
      </c>
      <c r="V756" s="62">
        <f t="shared" si="34"/>
        <v>1.3547079451815116</v>
      </c>
      <c r="W756" s="60">
        <v>22</v>
      </c>
      <c r="X756" s="60" t="s">
        <v>33</v>
      </c>
      <c r="Y756" s="60">
        <f t="shared" si="35"/>
        <v>0</v>
      </c>
      <c r="Z756" s="60">
        <v>5.37</v>
      </c>
      <c r="AA756" s="60">
        <v>93.8</v>
      </c>
      <c r="AB756" s="60"/>
    </row>
    <row r="757" spans="1:28" x14ac:dyDescent="0.3">
      <c r="A757" s="1" t="e">
        <v>#REF!</v>
      </c>
      <c r="B757" s="63">
        <v>87</v>
      </c>
      <c r="C757" s="63">
        <v>493870.93683800002</v>
      </c>
      <c r="D757" s="63">
        <v>5180684.7948000003</v>
      </c>
      <c r="E757" s="63">
        <v>3</v>
      </c>
      <c r="F757" s="63" t="s">
        <v>23</v>
      </c>
      <c r="G757" s="63" t="s">
        <v>2488</v>
      </c>
      <c r="H757" s="60">
        <v>22</v>
      </c>
      <c r="I757" s="60">
        <v>4</v>
      </c>
      <c r="J757" s="60" t="s">
        <v>33</v>
      </c>
      <c r="K757" s="60" t="s">
        <v>30</v>
      </c>
      <c r="L757" s="60">
        <v>46</v>
      </c>
      <c r="M757" s="60">
        <v>74</v>
      </c>
      <c r="N757" s="60">
        <v>28</v>
      </c>
      <c r="O757" s="60">
        <v>28</v>
      </c>
      <c r="P757" s="60">
        <v>597</v>
      </c>
      <c r="Q757" s="60">
        <v>311.5</v>
      </c>
      <c r="R757" s="60">
        <v>257.58000000000004</v>
      </c>
      <c r="S757" s="62">
        <v>20.933302275021333</v>
      </c>
      <c r="T757" s="60">
        <v>1.35</v>
      </c>
      <c r="U757" s="61">
        <f t="shared" si="33"/>
        <v>160.31547311268716</v>
      </c>
      <c r="V757" s="62">
        <f t="shared" si="34"/>
        <v>1.6067070445467531</v>
      </c>
      <c r="W757" s="60">
        <v>22</v>
      </c>
      <c r="X757" s="60" t="s">
        <v>33</v>
      </c>
      <c r="Y757" s="60">
        <f t="shared" si="35"/>
        <v>0</v>
      </c>
      <c r="Z757" s="60">
        <v>6.26</v>
      </c>
      <c r="AA757" s="60">
        <v>42.8</v>
      </c>
      <c r="AB757" s="60"/>
    </row>
    <row r="758" spans="1:28" x14ac:dyDescent="0.3">
      <c r="A758" s="1" t="e">
        <v>#REF!</v>
      </c>
      <c r="B758" s="63">
        <v>87</v>
      </c>
      <c r="C758" s="63">
        <v>493870.93683800002</v>
      </c>
      <c r="D758" s="63">
        <v>5180684.7948000003</v>
      </c>
      <c r="E758" s="63">
        <v>3</v>
      </c>
      <c r="F758" s="63" t="s">
        <v>23</v>
      </c>
      <c r="G758" s="63" t="s">
        <v>2489</v>
      </c>
      <c r="H758" s="60">
        <v>22</v>
      </c>
      <c r="I758" s="60">
        <v>4</v>
      </c>
      <c r="J758" s="60" t="s">
        <v>33</v>
      </c>
      <c r="K758" s="60" t="s">
        <v>20</v>
      </c>
      <c r="L758" s="60">
        <v>74</v>
      </c>
      <c r="M758" s="60">
        <v>102</v>
      </c>
      <c r="N758" s="60">
        <v>28</v>
      </c>
      <c r="O758" s="60">
        <v>28</v>
      </c>
      <c r="P758" s="60">
        <v>598</v>
      </c>
      <c r="Q758" s="60">
        <v>329.14</v>
      </c>
      <c r="R758" s="60">
        <v>271.77999999999997</v>
      </c>
      <c r="S758" s="62">
        <v>21.105305762013401</v>
      </c>
      <c r="T758" s="60">
        <v>1.35</v>
      </c>
      <c r="U758" s="61">
        <f t="shared" si="33"/>
        <v>160.31547311268716</v>
      </c>
      <c r="V758" s="62">
        <f t="shared" si="34"/>
        <v>1.6952823999026183</v>
      </c>
      <c r="W758" s="60">
        <v>22</v>
      </c>
      <c r="X758" s="60" t="s">
        <v>33</v>
      </c>
      <c r="Y758" s="60">
        <f t="shared" si="35"/>
        <v>0</v>
      </c>
      <c r="Z758" s="60">
        <v>6.53</v>
      </c>
      <c r="AA758" s="60">
        <v>27.3</v>
      </c>
      <c r="AB758" s="60"/>
    </row>
    <row r="759" spans="1:28" x14ac:dyDescent="0.3">
      <c r="A759" s="1" t="e">
        <v>#REF!</v>
      </c>
      <c r="B759" s="63">
        <v>87</v>
      </c>
      <c r="C759" s="63">
        <v>493870.93683800002</v>
      </c>
      <c r="D759" s="63">
        <v>5180684.7948000003</v>
      </c>
      <c r="E759" s="63">
        <v>3</v>
      </c>
      <c r="F759" s="63" t="s">
        <v>23</v>
      </c>
      <c r="G759" s="63" t="s">
        <v>2490</v>
      </c>
      <c r="H759" s="60">
        <v>22</v>
      </c>
      <c r="I759" s="60">
        <v>4</v>
      </c>
      <c r="J759" s="60" t="s">
        <v>33</v>
      </c>
      <c r="K759" s="60" t="s">
        <v>21</v>
      </c>
      <c r="L759" s="60">
        <v>102</v>
      </c>
      <c r="M759" s="60">
        <v>125</v>
      </c>
      <c r="N759" s="60">
        <v>23</v>
      </c>
      <c r="O759" s="60">
        <v>23</v>
      </c>
      <c r="P759" s="60">
        <v>599</v>
      </c>
      <c r="Q759" s="60">
        <v>265.38</v>
      </c>
      <c r="R759" s="60">
        <v>219.55</v>
      </c>
      <c r="S759" s="62">
        <v>20.874516055568197</v>
      </c>
      <c r="T759" s="60">
        <v>1.35</v>
      </c>
      <c r="U759" s="61">
        <f t="shared" si="33"/>
        <v>131.68771005685016</v>
      </c>
      <c r="V759" s="62">
        <f t="shared" si="34"/>
        <v>1.6672018968605293</v>
      </c>
      <c r="W759" s="60">
        <v>22</v>
      </c>
      <c r="X759" s="60" t="s">
        <v>33</v>
      </c>
      <c r="Y759" s="60">
        <f t="shared" si="35"/>
        <v>0</v>
      </c>
      <c r="Z759" s="60">
        <v>6.62</v>
      </c>
      <c r="AA759" s="60">
        <v>22</v>
      </c>
      <c r="AB759" s="60"/>
    </row>
    <row r="760" spans="1:28" x14ac:dyDescent="0.3">
      <c r="A760" s="1" t="e">
        <v>#REF!</v>
      </c>
      <c r="B760" s="63">
        <v>87</v>
      </c>
      <c r="C760" s="63">
        <v>493870.93683800002</v>
      </c>
      <c r="D760" s="63">
        <v>5180684.7948000003</v>
      </c>
      <c r="E760" s="63">
        <v>3</v>
      </c>
      <c r="F760" s="63" t="s">
        <v>23</v>
      </c>
      <c r="G760" s="63" t="s">
        <v>2491</v>
      </c>
      <c r="H760" s="60">
        <v>22</v>
      </c>
      <c r="I760" s="60">
        <v>4</v>
      </c>
      <c r="J760" s="60" t="s">
        <v>33</v>
      </c>
      <c r="K760" s="60" t="s">
        <v>22</v>
      </c>
      <c r="L760" s="60">
        <v>125</v>
      </c>
      <c r="M760" s="60">
        <v>153</v>
      </c>
      <c r="N760" s="60">
        <v>28</v>
      </c>
      <c r="O760" s="60">
        <v>26</v>
      </c>
      <c r="P760" s="60">
        <v>600</v>
      </c>
      <c r="Q760" s="60">
        <v>309.77999999999997</v>
      </c>
      <c r="R760" s="60">
        <v>257.88</v>
      </c>
      <c r="S760" s="62">
        <v>20.125639832480218</v>
      </c>
      <c r="T760" s="60">
        <v>1.35</v>
      </c>
      <c r="U760" s="61">
        <f t="shared" si="33"/>
        <v>148.86436789035238</v>
      </c>
      <c r="V760" s="62">
        <f t="shared" si="34"/>
        <v>1.7323151513997239</v>
      </c>
      <c r="W760" s="60">
        <v>22</v>
      </c>
      <c r="X760" s="60" t="s">
        <v>33</v>
      </c>
      <c r="Y760" s="60">
        <f t="shared" si="35"/>
        <v>0</v>
      </c>
      <c r="Z760" s="60">
        <v>6.65</v>
      </c>
      <c r="AA760" s="60">
        <v>20.7</v>
      </c>
      <c r="AB760" s="60"/>
    </row>
    <row r="761" spans="1:28" x14ac:dyDescent="0.3">
      <c r="A761" s="1" t="e">
        <v>#REF!</v>
      </c>
      <c r="B761" s="63">
        <v>165</v>
      </c>
      <c r="C761" s="63">
        <v>493861.415824998</v>
      </c>
      <c r="D761" s="63">
        <v>5180780.14738</v>
      </c>
      <c r="E761" s="63">
        <v>1</v>
      </c>
      <c r="F761" s="63" t="s">
        <v>23</v>
      </c>
      <c r="G761" s="63" t="s">
        <v>2492</v>
      </c>
      <c r="H761" s="60">
        <v>22</v>
      </c>
      <c r="I761" s="60">
        <v>7</v>
      </c>
      <c r="J761" s="60" t="s">
        <v>47</v>
      </c>
      <c r="K761" s="60" t="s">
        <v>16</v>
      </c>
      <c r="L761" s="60">
        <v>0</v>
      </c>
      <c r="M761" s="60">
        <v>25</v>
      </c>
      <c r="N761" s="60">
        <v>25</v>
      </c>
      <c r="O761" s="60">
        <v>25</v>
      </c>
      <c r="P761" s="60">
        <v>996</v>
      </c>
      <c r="Q761" s="60">
        <v>255.17000000000002</v>
      </c>
      <c r="R761" s="60">
        <v>204.51</v>
      </c>
      <c r="S761" s="62">
        <v>24.771404821280147</v>
      </c>
      <c r="T761" s="60">
        <v>1.35</v>
      </c>
      <c r="U761" s="61">
        <f t="shared" si="33"/>
        <v>143.13881527918497</v>
      </c>
      <c r="V761" s="68">
        <f t="shared" si="34"/>
        <v>1.428752917935737</v>
      </c>
      <c r="W761" s="60">
        <v>22</v>
      </c>
      <c r="X761" s="60" t="s">
        <v>47</v>
      </c>
      <c r="Y761" s="60">
        <f t="shared" si="35"/>
        <v>0</v>
      </c>
      <c r="Z761" s="60">
        <v>4.9400000000000004</v>
      </c>
      <c r="AA761" s="60">
        <v>120</v>
      </c>
      <c r="AB761" s="60"/>
    </row>
    <row r="762" spans="1:28" x14ac:dyDescent="0.3">
      <c r="A762" s="1" t="e">
        <v>#REF!</v>
      </c>
      <c r="B762" s="63">
        <v>165</v>
      </c>
      <c r="C762" s="63">
        <v>493861.415824998</v>
      </c>
      <c r="D762" s="63">
        <v>5180780.14738</v>
      </c>
      <c r="E762" s="63">
        <v>1</v>
      </c>
      <c r="F762" s="63" t="s">
        <v>23</v>
      </c>
      <c r="G762" s="63" t="s">
        <v>2493</v>
      </c>
      <c r="H762" s="60">
        <v>22</v>
      </c>
      <c r="I762" s="60">
        <v>7</v>
      </c>
      <c r="J762" s="60" t="s">
        <v>47</v>
      </c>
      <c r="K762" s="60" t="s">
        <v>17</v>
      </c>
      <c r="L762" s="60">
        <v>25</v>
      </c>
      <c r="M762" s="60">
        <v>60</v>
      </c>
      <c r="N762" s="60">
        <v>35</v>
      </c>
      <c r="O762" s="60">
        <v>35</v>
      </c>
      <c r="P762" s="60">
        <v>997</v>
      </c>
      <c r="Q762" s="60">
        <v>390.58</v>
      </c>
      <c r="R762" s="60">
        <v>320.5</v>
      </c>
      <c r="S762" s="62">
        <v>21.86583463338533</v>
      </c>
      <c r="T762" s="60">
        <v>1.35</v>
      </c>
      <c r="U762" s="61">
        <f t="shared" si="33"/>
        <v>200.39434139085895</v>
      </c>
      <c r="V762" s="68">
        <f t="shared" si="34"/>
        <v>1.599346557270702</v>
      </c>
      <c r="W762" s="60">
        <v>22</v>
      </c>
      <c r="X762" s="60" t="s">
        <v>47</v>
      </c>
      <c r="Y762" s="60">
        <f t="shared" si="35"/>
        <v>0</v>
      </c>
      <c r="Z762" s="60">
        <v>6.29</v>
      </c>
      <c r="AA762" s="60">
        <v>41.8</v>
      </c>
      <c r="AB762" s="60"/>
    </row>
    <row r="763" spans="1:28" x14ac:dyDescent="0.3">
      <c r="A763" s="1" t="e">
        <v>#REF!</v>
      </c>
      <c r="B763" s="63">
        <v>165</v>
      </c>
      <c r="C763" s="63">
        <v>493861.415824998</v>
      </c>
      <c r="D763" s="63">
        <v>5180780.14738</v>
      </c>
      <c r="E763" s="63">
        <v>1</v>
      </c>
      <c r="F763" s="63" t="s">
        <v>23</v>
      </c>
      <c r="G763" s="63" t="s">
        <v>2494</v>
      </c>
      <c r="H763" s="60">
        <v>22</v>
      </c>
      <c r="I763" s="60">
        <v>7</v>
      </c>
      <c r="J763" s="60" t="s">
        <v>47</v>
      </c>
      <c r="K763" s="60" t="s">
        <v>36</v>
      </c>
      <c r="L763" s="60">
        <v>60</v>
      </c>
      <c r="M763" s="60">
        <v>96</v>
      </c>
      <c r="N763" s="60">
        <v>36</v>
      </c>
      <c r="O763" s="60">
        <v>36</v>
      </c>
      <c r="P763" s="60">
        <v>998</v>
      </c>
      <c r="Q763" s="60">
        <v>418.27</v>
      </c>
      <c r="R763" s="60">
        <v>345.82</v>
      </c>
      <c r="S763" s="62">
        <v>20.950205309120349</v>
      </c>
      <c r="T763" s="60">
        <v>1.35</v>
      </c>
      <c r="U763" s="61">
        <f t="shared" si="33"/>
        <v>206.11989400202637</v>
      </c>
      <c r="V763" s="68">
        <f t="shared" si="34"/>
        <v>1.6777613906428666</v>
      </c>
      <c r="W763" s="60">
        <v>22</v>
      </c>
      <c r="X763" s="60" t="s">
        <v>47</v>
      </c>
      <c r="Y763" s="60">
        <f t="shared" si="35"/>
        <v>0</v>
      </c>
      <c r="Z763" s="60">
        <v>6.58</v>
      </c>
      <c r="AA763" s="60">
        <v>24.8</v>
      </c>
      <c r="AB763" s="60"/>
    </row>
    <row r="764" spans="1:28" x14ac:dyDescent="0.3">
      <c r="B764" s="63"/>
      <c r="E764" s="63">
        <v>1</v>
      </c>
      <c r="F764" s="63" t="s">
        <v>23</v>
      </c>
      <c r="G764" s="63" t="s">
        <v>2495</v>
      </c>
      <c r="H764" s="60">
        <v>22</v>
      </c>
      <c r="I764" s="60">
        <v>7</v>
      </c>
      <c r="J764" s="60" t="s">
        <v>47</v>
      </c>
      <c r="K764" s="60" t="s">
        <v>37</v>
      </c>
      <c r="L764" s="60">
        <v>96</v>
      </c>
      <c r="M764" s="60">
        <v>138</v>
      </c>
      <c r="N764" s="60">
        <v>42</v>
      </c>
      <c r="O764" s="60">
        <v>42</v>
      </c>
      <c r="P764" s="74">
        <v>9991000</v>
      </c>
      <c r="Q764" s="60">
        <v>492.86</v>
      </c>
      <c r="R764" s="60">
        <v>405.36</v>
      </c>
      <c r="S764" s="62">
        <v>21.585750937438323</v>
      </c>
      <c r="T764" s="60">
        <v>1.35</v>
      </c>
      <c r="U764" s="61">
        <f t="shared" si="33"/>
        <v>240.47320966903075</v>
      </c>
      <c r="V764" s="68">
        <f t="shared" si="34"/>
        <v>1.6856763402372641</v>
      </c>
      <c r="W764" s="60">
        <v>22</v>
      </c>
      <c r="X764" s="60" t="s">
        <v>47</v>
      </c>
      <c r="Y764" s="60">
        <f t="shared" si="35"/>
        <v>0</v>
      </c>
      <c r="Z764" s="60">
        <v>6.67</v>
      </c>
      <c r="AA764" s="60">
        <v>19.8</v>
      </c>
      <c r="AB764" s="60"/>
    </row>
    <row r="765" spans="1:28" x14ac:dyDescent="0.3">
      <c r="A765" s="1" t="e">
        <v>#REF!</v>
      </c>
      <c r="B765" s="63">
        <v>165</v>
      </c>
      <c r="C765" s="63">
        <v>493861.415824998</v>
      </c>
      <c r="D765" s="63">
        <v>5180780.14738</v>
      </c>
      <c r="E765" s="63">
        <v>1</v>
      </c>
      <c r="F765" s="63" t="s">
        <v>23</v>
      </c>
      <c r="G765" s="63" t="s">
        <v>2496</v>
      </c>
      <c r="H765" s="60">
        <v>22</v>
      </c>
      <c r="I765" s="60">
        <v>7</v>
      </c>
      <c r="J765" s="60" t="s">
        <v>47</v>
      </c>
      <c r="K765" s="60" t="s">
        <v>38</v>
      </c>
      <c r="L765" s="60">
        <v>138</v>
      </c>
      <c r="M765" s="60">
        <v>153</v>
      </c>
      <c r="N765" s="60">
        <v>15</v>
      </c>
      <c r="O765" s="60">
        <v>8</v>
      </c>
      <c r="P765" s="60">
        <v>701</v>
      </c>
      <c r="Q765" s="60">
        <v>91.96</v>
      </c>
      <c r="R765" s="60">
        <v>75.11999999999999</v>
      </c>
      <c r="S765" s="62">
        <v>22.417465388711403</v>
      </c>
      <c r="T765" s="60">
        <v>1.35</v>
      </c>
      <c r="U765" s="61">
        <f t="shared" si="33"/>
        <v>45.804420889339191</v>
      </c>
      <c r="V765" s="68">
        <f t="shared" si="34"/>
        <v>1.6400163683214231</v>
      </c>
      <c r="W765" s="60">
        <v>22</v>
      </c>
      <c r="X765" s="60" t="s">
        <v>47</v>
      </c>
      <c r="Y765" s="60">
        <f t="shared" si="35"/>
        <v>0</v>
      </c>
      <c r="Z765" s="60">
        <v>6.53</v>
      </c>
      <c r="AA765" s="60">
        <v>28</v>
      </c>
      <c r="AB765" s="60"/>
    </row>
    <row r="766" spans="1:28" x14ac:dyDescent="0.3">
      <c r="A766" s="1" t="e">
        <v>#REF!</v>
      </c>
      <c r="B766" s="63">
        <v>191</v>
      </c>
      <c r="C766" s="63">
        <v>493878.54757200001</v>
      </c>
      <c r="D766" s="63">
        <v>5180811.9108300004</v>
      </c>
      <c r="E766" s="63">
        <v>1</v>
      </c>
      <c r="F766" s="63" t="s">
        <v>23</v>
      </c>
      <c r="G766" s="63" t="s">
        <v>2497</v>
      </c>
      <c r="H766" s="60">
        <v>22</v>
      </c>
      <c r="I766" s="60">
        <v>8</v>
      </c>
      <c r="J766" s="60" t="s">
        <v>48</v>
      </c>
      <c r="K766" s="60" t="s">
        <v>16</v>
      </c>
      <c r="L766" s="60">
        <v>0</v>
      </c>
      <c r="M766" s="60">
        <v>20</v>
      </c>
      <c r="N766" s="60">
        <v>20</v>
      </c>
      <c r="O766" s="60">
        <v>20</v>
      </c>
      <c r="P766" s="60">
        <v>727</v>
      </c>
      <c r="Q766" s="60">
        <v>190.79999999999995</v>
      </c>
      <c r="R766" s="60">
        <v>151.51</v>
      </c>
      <c r="S766" s="62">
        <v>25.932281697577697</v>
      </c>
      <c r="T766" s="60">
        <v>1.35</v>
      </c>
      <c r="U766" s="61">
        <f t="shared" si="33"/>
        <v>114.51105222334797</v>
      </c>
      <c r="V766" s="68">
        <f t="shared" si="34"/>
        <v>1.323103727179866</v>
      </c>
      <c r="W766" s="60">
        <v>22</v>
      </c>
      <c r="X766" s="60" t="s">
        <v>48</v>
      </c>
      <c r="Y766" s="60">
        <f t="shared" si="35"/>
        <v>0</v>
      </c>
      <c r="Z766" s="60">
        <v>4.63</v>
      </c>
      <c r="AA766" s="60">
        <v>137.4</v>
      </c>
      <c r="AB766" s="60"/>
    </row>
    <row r="767" spans="1:28" x14ac:dyDescent="0.3">
      <c r="A767" s="1" t="e">
        <v>#REF!</v>
      </c>
      <c r="B767" s="63">
        <v>191</v>
      </c>
      <c r="C767" s="63">
        <v>493878.54757200001</v>
      </c>
      <c r="D767" s="63">
        <v>5180811.9108300004</v>
      </c>
      <c r="E767" s="63">
        <v>1</v>
      </c>
      <c r="F767" s="63" t="s">
        <v>23</v>
      </c>
      <c r="G767" s="63" t="s">
        <v>2498</v>
      </c>
      <c r="H767" s="60">
        <v>22</v>
      </c>
      <c r="I767" s="60">
        <v>8</v>
      </c>
      <c r="J767" s="60" t="s">
        <v>48</v>
      </c>
      <c r="K767" s="60" t="s">
        <v>30</v>
      </c>
      <c r="L767" s="60">
        <v>20</v>
      </c>
      <c r="M767" s="60">
        <v>55</v>
      </c>
      <c r="N767" s="60">
        <v>35</v>
      </c>
      <c r="O767" s="60">
        <v>35</v>
      </c>
      <c r="P767" s="60">
        <v>728</v>
      </c>
      <c r="Q767" s="60">
        <v>361.81</v>
      </c>
      <c r="R767" s="60">
        <v>293.15999999999997</v>
      </c>
      <c r="S767" s="62">
        <v>23.417246554782388</v>
      </c>
      <c r="T767" s="60">
        <v>1.35</v>
      </c>
      <c r="U767" s="61">
        <f t="shared" si="33"/>
        <v>200.39434139085895</v>
      </c>
      <c r="V767" s="68">
        <f t="shared" si="34"/>
        <v>1.4629155592183429</v>
      </c>
      <c r="W767" s="60">
        <v>22</v>
      </c>
      <c r="X767" s="60" t="s">
        <v>48</v>
      </c>
      <c r="Y767" s="60">
        <f t="shared" si="35"/>
        <v>0</v>
      </c>
      <c r="Z767" s="60">
        <v>5.79</v>
      </c>
      <c r="AA767" s="60">
        <v>70.8</v>
      </c>
      <c r="AB767" s="60"/>
    </row>
    <row r="768" spans="1:28" x14ac:dyDescent="0.3">
      <c r="A768" s="1" t="e">
        <v>#REF!</v>
      </c>
      <c r="B768" s="63">
        <v>191</v>
      </c>
      <c r="C768" s="63">
        <v>493878.54757200001</v>
      </c>
      <c r="D768" s="63">
        <v>5180811.9108300004</v>
      </c>
      <c r="E768" s="63">
        <v>1</v>
      </c>
      <c r="F768" s="63" t="s">
        <v>23</v>
      </c>
      <c r="G768" s="63" t="s">
        <v>2499</v>
      </c>
      <c r="H768" s="60">
        <v>22</v>
      </c>
      <c r="I768" s="60">
        <v>8</v>
      </c>
      <c r="J768" s="60" t="s">
        <v>48</v>
      </c>
      <c r="K768" s="60" t="s">
        <v>36</v>
      </c>
      <c r="L768" s="60">
        <v>55</v>
      </c>
      <c r="M768" s="60">
        <v>78</v>
      </c>
      <c r="N768" s="60">
        <v>23</v>
      </c>
      <c r="O768" s="60">
        <v>21</v>
      </c>
      <c r="P768" s="60">
        <v>729</v>
      </c>
      <c r="Q768" s="60">
        <v>235.87</v>
      </c>
      <c r="R768" s="60">
        <v>192.05</v>
      </c>
      <c r="S768" s="62">
        <v>22.81697474615985</v>
      </c>
      <c r="T768" s="60">
        <v>1.35</v>
      </c>
      <c r="U768" s="61">
        <f t="shared" si="33"/>
        <v>120.23660483451538</v>
      </c>
      <c r="V768" s="68">
        <f t="shared" si="34"/>
        <v>1.5972673235769024</v>
      </c>
      <c r="W768" s="60">
        <v>22</v>
      </c>
      <c r="X768" s="60" t="s">
        <v>48</v>
      </c>
      <c r="Y768" s="60">
        <f t="shared" si="35"/>
        <v>0</v>
      </c>
      <c r="Z768" s="60">
        <v>6.3</v>
      </c>
      <c r="AA768" s="60">
        <v>40.9</v>
      </c>
      <c r="AB768" s="60"/>
    </row>
    <row r="769" spans="1:28" x14ac:dyDescent="0.3">
      <c r="B769" s="63"/>
      <c r="E769" s="63">
        <v>1</v>
      </c>
      <c r="F769" s="63" t="s">
        <v>23</v>
      </c>
      <c r="G769" s="63" t="s">
        <v>2500</v>
      </c>
      <c r="H769" s="60">
        <v>22</v>
      </c>
      <c r="I769" s="60">
        <v>8</v>
      </c>
      <c r="J769" s="60" t="s">
        <v>48</v>
      </c>
      <c r="K769" s="60" t="s">
        <v>37</v>
      </c>
      <c r="L769" s="60">
        <v>78</v>
      </c>
      <c r="M769" s="60">
        <v>129</v>
      </c>
      <c r="N769" s="60">
        <v>51</v>
      </c>
      <c r="O769" s="60">
        <v>49</v>
      </c>
      <c r="P769" s="74">
        <v>730731</v>
      </c>
      <c r="Q769" s="60">
        <v>568.65</v>
      </c>
      <c r="R769" s="60">
        <v>467.7</v>
      </c>
      <c r="S769" s="62">
        <v>21.584348941629248</v>
      </c>
      <c r="T769" s="60">
        <v>1.35</v>
      </c>
      <c r="U769" s="61">
        <f t="shared" si="33"/>
        <v>280.55207794720252</v>
      </c>
      <c r="V769" s="68">
        <f t="shared" si="34"/>
        <v>1.6670701690116054</v>
      </c>
      <c r="W769" s="60">
        <v>22</v>
      </c>
      <c r="X769" s="60" t="s">
        <v>48</v>
      </c>
      <c r="Y769" s="60">
        <f t="shared" si="35"/>
        <v>0</v>
      </c>
      <c r="Z769" s="60">
        <v>6.49</v>
      </c>
      <c r="AA769" s="60">
        <v>29.7</v>
      </c>
      <c r="AB769" s="60"/>
    </row>
    <row r="770" spans="1:28" x14ac:dyDescent="0.3">
      <c r="A770" s="1" t="e">
        <v>#REF!</v>
      </c>
      <c r="B770" s="63">
        <v>191</v>
      </c>
      <c r="C770" s="63">
        <v>493878.54757200001</v>
      </c>
      <c r="D770" s="63">
        <v>5180811.9108300004</v>
      </c>
      <c r="E770" s="63">
        <v>1</v>
      </c>
      <c r="F770" s="63" t="s">
        <v>23</v>
      </c>
      <c r="G770" s="63" t="s">
        <v>2501</v>
      </c>
      <c r="H770" s="60">
        <v>22</v>
      </c>
      <c r="I770" s="60">
        <v>8</v>
      </c>
      <c r="J770" s="60" t="s">
        <v>48</v>
      </c>
      <c r="K770" s="60" t="s">
        <v>38</v>
      </c>
      <c r="L770" s="60">
        <v>129</v>
      </c>
      <c r="M770" s="60">
        <v>153</v>
      </c>
      <c r="N770" s="60">
        <v>24</v>
      </c>
      <c r="O770" s="60">
        <v>25</v>
      </c>
      <c r="P770" s="60">
        <v>732</v>
      </c>
      <c r="Q770" s="60">
        <v>311.72000000000003</v>
      </c>
      <c r="R770" s="60">
        <v>257.02000000000004</v>
      </c>
      <c r="S770" s="62">
        <v>21.282390475449372</v>
      </c>
      <c r="T770" s="60">
        <v>1.35</v>
      </c>
      <c r="U770" s="61">
        <f t="shared" ref="U770:U833" si="36">PI()*T770^2*O770</f>
        <v>143.13881527918497</v>
      </c>
      <c r="V770" s="68">
        <f t="shared" ref="V770:V833" si="37">R770/U770</f>
        <v>1.79559960377411</v>
      </c>
      <c r="W770" s="60">
        <v>22</v>
      </c>
      <c r="X770" s="60" t="s">
        <v>48</v>
      </c>
      <c r="Y770" s="60">
        <f t="shared" ref="Y770:Y833" si="38">W770-H770</f>
        <v>0</v>
      </c>
      <c r="Z770" s="60">
        <v>6.58</v>
      </c>
      <c r="AA770" s="60">
        <v>24.7</v>
      </c>
      <c r="AB770" s="60"/>
    </row>
    <row r="771" spans="1:28" x14ac:dyDescent="0.3">
      <c r="A771" s="1" t="e">
        <v>#REF!</v>
      </c>
      <c r="B771" s="63">
        <v>215</v>
      </c>
      <c r="C771" s="63">
        <v>493859.74745999801</v>
      </c>
      <c r="D771" s="63">
        <v>5180844.1624800004</v>
      </c>
      <c r="E771" s="63">
        <v>6</v>
      </c>
      <c r="F771" s="63" t="s">
        <v>15</v>
      </c>
      <c r="G771" s="63" t="s">
        <v>2502</v>
      </c>
      <c r="H771" s="60">
        <v>22</v>
      </c>
      <c r="I771" s="60">
        <v>9</v>
      </c>
      <c r="J771" s="60" t="s">
        <v>55</v>
      </c>
      <c r="K771" s="60" t="s">
        <v>64</v>
      </c>
      <c r="L771" s="60">
        <v>0</v>
      </c>
      <c r="M771" s="60">
        <v>13</v>
      </c>
      <c r="N771" s="60">
        <v>13</v>
      </c>
      <c r="O771" s="60">
        <v>13</v>
      </c>
      <c r="P771" s="60">
        <v>213</v>
      </c>
      <c r="Q771" s="60">
        <v>113.35</v>
      </c>
      <c r="R771" s="60">
        <v>103.73000000000002</v>
      </c>
      <c r="S771" s="62">
        <v>9.2740769304925994</v>
      </c>
      <c r="T771" s="60">
        <v>1.35</v>
      </c>
      <c r="U771" s="61">
        <f t="shared" si="36"/>
        <v>74.432183945176192</v>
      </c>
      <c r="V771" s="62">
        <f t="shared" si="37"/>
        <v>1.393617579142961</v>
      </c>
      <c r="W771" s="60">
        <v>22</v>
      </c>
      <c r="X771" s="60" t="s">
        <v>55</v>
      </c>
      <c r="Y771" s="60">
        <f t="shared" si="38"/>
        <v>0</v>
      </c>
      <c r="Z771" s="60">
        <v>3.91</v>
      </c>
      <c r="AA771" s="60">
        <v>183.6</v>
      </c>
      <c r="AB771" s="60"/>
    </row>
    <row r="772" spans="1:28" x14ac:dyDescent="0.3">
      <c r="A772" s="1" t="e">
        <v>#REF!</v>
      </c>
      <c r="B772" s="63">
        <v>215</v>
      </c>
      <c r="C772" s="63">
        <v>493859.74745999801</v>
      </c>
      <c r="D772" s="63">
        <v>5180844.1624800004</v>
      </c>
      <c r="E772" s="63">
        <v>6</v>
      </c>
      <c r="F772" s="63" t="s">
        <v>15</v>
      </c>
      <c r="G772" s="63" t="s">
        <v>2503</v>
      </c>
      <c r="H772" s="60">
        <v>22</v>
      </c>
      <c r="I772" s="60">
        <v>9</v>
      </c>
      <c r="J772" s="60" t="s">
        <v>55</v>
      </c>
      <c r="K772" s="60" t="s">
        <v>65</v>
      </c>
      <c r="L772" s="60">
        <v>13</v>
      </c>
      <c r="M772" s="60">
        <v>37</v>
      </c>
      <c r="N772" s="60">
        <v>24</v>
      </c>
      <c r="O772" s="60">
        <v>24</v>
      </c>
      <c r="P772" s="60">
        <v>214</v>
      </c>
      <c r="Q772" s="60">
        <v>207.37</v>
      </c>
      <c r="R772" s="60">
        <v>182.5</v>
      </c>
      <c r="S772" s="62">
        <v>13.627397260273973</v>
      </c>
      <c r="T772" s="60">
        <v>1.35</v>
      </c>
      <c r="U772" s="61">
        <f t="shared" si="36"/>
        <v>137.41326266801758</v>
      </c>
      <c r="V772" s="62">
        <f t="shared" si="37"/>
        <v>1.3281105219145357</v>
      </c>
      <c r="W772" s="60">
        <v>22</v>
      </c>
      <c r="X772" s="60" t="s">
        <v>55</v>
      </c>
      <c r="Y772" s="60">
        <f t="shared" si="38"/>
        <v>0</v>
      </c>
      <c r="Z772" s="60">
        <v>4.9400000000000004</v>
      </c>
      <c r="AA772" s="60">
        <v>123.7</v>
      </c>
      <c r="AB772" s="60"/>
    </row>
    <row r="773" spans="1:28" x14ac:dyDescent="0.3">
      <c r="A773" s="1" t="e">
        <v>#REF!</v>
      </c>
      <c r="B773" s="63">
        <v>215</v>
      </c>
      <c r="C773" s="63">
        <v>493859.74745999801</v>
      </c>
      <c r="D773" s="63">
        <v>5180844.1624800004</v>
      </c>
      <c r="E773" s="63">
        <v>6</v>
      </c>
      <c r="F773" s="63" t="s">
        <v>15</v>
      </c>
      <c r="G773" s="63" t="s">
        <v>2504</v>
      </c>
      <c r="H773" s="60">
        <v>22</v>
      </c>
      <c r="I773" s="60">
        <v>9</v>
      </c>
      <c r="J773" s="60" t="s">
        <v>55</v>
      </c>
      <c r="K773" s="60" t="s">
        <v>30</v>
      </c>
      <c r="L773" s="60">
        <v>37</v>
      </c>
      <c r="M773" s="60">
        <v>59</v>
      </c>
      <c r="N773" s="60">
        <v>22</v>
      </c>
      <c r="O773" s="60">
        <v>13</v>
      </c>
      <c r="P773" s="60">
        <v>215</v>
      </c>
      <c r="Q773" s="60">
        <v>119</v>
      </c>
      <c r="R773" s="60">
        <v>99</v>
      </c>
      <c r="S773" s="62">
        <v>20.202020202020201</v>
      </c>
      <c r="T773" s="60">
        <v>1.35</v>
      </c>
      <c r="U773" s="61">
        <f t="shared" si="36"/>
        <v>74.432183945176192</v>
      </c>
      <c r="V773" s="62">
        <f t="shared" si="37"/>
        <v>1.3300697998183084</v>
      </c>
      <c r="W773" s="60">
        <v>22</v>
      </c>
      <c r="X773" s="60" t="s">
        <v>55</v>
      </c>
      <c r="Y773" s="60">
        <f t="shared" si="38"/>
        <v>0</v>
      </c>
      <c r="Z773" s="60">
        <v>5.58</v>
      </c>
      <c r="AA773" s="60">
        <v>86.3</v>
      </c>
      <c r="AB773" s="60"/>
    </row>
    <row r="774" spans="1:28" x14ac:dyDescent="0.3">
      <c r="A774" s="1" t="e">
        <v>#REF!</v>
      </c>
      <c r="B774" s="63">
        <v>215</v>
      </c>
      <c r="C774" s="63">
        <v>493859.74745999801</v>
      </c>
      <c r="D774" s="63">
        <v>5180844.1624800004</v>
      </c>
      <c r="E774" s="63">
        <v>6</v>
      </c>
      <c r="F774" s="63" t="s">
        <v>15</v>
      </c>
      <c r="G774" s="63" t="s">
        <v>2505</v>
      </c>
      <c r="H774" s="60">
        <v>22</v>
      </c>
      <c r="I774" s="60">
        <v>9</v>
      </c>
      <c r="J774" s="60" t="s">
        <v>55</v>
      </c>
      <c r="K774" s="60" t="s">
        <v>18</v>
      </c>
      <c r="L774" s="60">
        <v>59</v>
      </c>
      <c r="M774" s="60">
        <v>88</v>
      </c>
      <c r="N774" s="60">
        <v>29</v>
      </c>
      <c r="O774" s="60">
        <v>29</v>
      </c>
      <c r="P774" s="60">
        <v>216</v>
      </c>
      <c r="Q774" s="60">
        <v>281.73</v>
      </c>
      <c r="R774" s="60">
        <v>228.37</v>
      </c>
      <c r="S774" s="62">
        <v>23.36559092700443</v>
      </c>
      <c r="T774" s="60">
        <v>1.35</v>
      </c>
      <c r="U774" s="61">
        <f t="shared" si="36"/>
        <v>166.04102572385457</v>
      </c>
      <c r="V774" s="62">
        <f t="shared" si="37"/>
        <v>1.3753829754087747</v>
      </c>
      <c r="W774" s="60">
        <v>22</v>
      </c>
      <c r="X774" s="60" t="s">
        <v>55</v>
      </c>
      <c r="Y774" s="60">
        <f t="shared" si="38"/>
        <v>0</v>
      </c>
      <c r="Z774" s="60">
        <v>5.78</v>
      </c>
      <c r="AA774" s="60">
        <v>74.599999999999994</v>
      </c>
      <c r="AB774" s="60"/>
    </row>
    <row r="775" spans="1:28" x14ac:dyDescent="0.3">
      <c r="B775" s="63"/>
      <c r="E775" s="63">
        <v>6</v>
      </c>
      <c r="F775" s="63" t="s">
        <v>15</v>
      </c>
      <c r="G775" s="63" t="s">
        <v>2506</v>
      </c>
      <c r="H775" s="60">
        <v>22</v>
      </c>
      <c r="I775" s="60">
        <v>9</v>
      </c>
      <c r="J775" s="60" t="s">
        <v>55</v>
      </c>
      <c r="K775" s="60" t="s">
        <v>38</v>
      </c>
      <c r="L775" s="60">
        <v>88</v>
      </c>
      <c r="M775" s="60">
        <v>130</v>
      </c>
      <c r="N775" s="60">
        <v>42</v>
      </c>
      <c r="O775" s="60">
        <v>42</v>
      </c>
      <c r="P775" s="74">
        <v>217218</v>
      </c>
      <c r="Q775" s="60">
        <v>446.03999999999996</v>
      </c>
      <c r="R775" s="60">
        <v>349.72999999999996</v>
      </c>
      <c r="S775" s="62">
        <v>27.5383867554971</v>
      </c>
      <c r="T775" s="60">
        <v>1.35</v>
      </c>
      <c r="U775" s="61">
        <f t="shared" si="36"/>
        <v>240.47320966903075</v>
      </c>
      <c r="V775" s="62">
        <f t="shared" si="37"/>
        <v>1.4543407994651132</v>
      </c>
      <c r="W775" s="60">
        <v>22</v>
      </c>
      <c r="X775" s="60" t="s">
        <v>55</v>
      </c>
      <c r="Y775" s="60">
        <f t="shared" si="38"/>
        <v>0</v>
      </c>
      <c r="Z775" s="60">
        <v>6.01</v>
      </c>
      <c r="AA775" s="60">
        <v>61.1</v>
      </c>
      <c r="AB775" s="60"/>
    </row>
    <row r="776" spans="1:28" s="71" customFormat="1" ht="21" customHeight="1" x14ac:dyDescent="0.3">
      <c r="A776" s="1" t="e">
        <v>#REF!</v>
      </c>
      <c r="B776" s="63">
        <v>285</v>
      </c>
      <c r="C776" s="63">
        <v>493881.348931999</v>
      </c>
      <c r="D776" s="63">
        <v>5180939.0317900004</v>
      </c>
      <c r="E776" s="63">
        <v>5</v>
      </c>
      <c r="F776" s="63" t="s">
        <v>15</v>
      </c>
      <c r="G776" s="63" t="s">
        <v>2507</v>
      </c>
      <c r="H776" s="60">
        <v>22</v>
      </c>
      <c r="I776" s="60">
        <v>12</v>
      </c>
      <c r="J776" s="60" t="s">
        <v>66</v>
      </c>
      <c r="K776" s="60" t="s">
        <v>16</v>
      </c>
      <c r="L776" s="60">
        <v>0</v>
      </c>
      <c r="M776" s="60">
        <v>24</v>
      </c>
      <c r="N776" s="60">
        <v>24</v>
      </c>
      <c r="O776" s="60">
        <v>24</v>
      </c>
      <c r="P776" s="60">
        <v>281</v>
      </c>
      <c r="Q776" s="60">
        <v>216.47000000000003</v>
      </c>
      <c r="R776" s="60">
        <v>180.3</v>
      </c>
      <c r="S776" s="62">
        <v>20.061009428729903</v>
      </c>
      <c r="T776" s="60">
        <v>1.35</v>
      </c>
      <c r="U776" s="61">
        <f t="shared" si="36"/>
        <v>137.41326266801758</v>
      </c>
      <c r="V776" s="62">
        <f t="shared" si="37"/>
        <v>1.3121004224722783</v>
      </c>
      <c r="W776" s="60">
        <v>22</v>
      </c>
      <c r="X776" s="60" t="s">
        <v>66</v>
      </c>
      <c r="Y776" s="60">
        <f t="shared" si="38"/>
        <v>0</v>
      </c>
      <c r="Z776" s="60">
        <v>4.63</v>
      </c>
      <c r="AA776" s="60">
        <v>138.69999999999999</v>
      </c>
      <c r="AB776" s="60"/>
    </row>
    <row r="777" spans="1:28" x14ac:dyDescent="0.3">
      <c r="A777" s="1" t="e">
        <v>#REF!</v>
      </c>
      <c r="B777" s="63">
        <v>285</v>
      </c>
      <c r="C777" s="63">
        <v>493881.348931999</v>
      </c>
      <c r="D777" s="63">
        <v>5180939.0317900004</v>
      </c>
      <c r="E777" s="63">
        <v>5</v>
      </c>
      <c r="F777" s="63" t="s">
        <v>15</v>
      </c>
      <c r="G777" s="63" t="s">
        <v>2508</v>
      </c>
      <c r="H777" s="60">
        <v>22</v>
      </c>
      <c r="I777" s="60">
        <v>12</v>
      </c>
      <c r="J777" s="60" t="s">
        <v>66</v>
      </c>
      <c r="K777" s="60" t="s">
        <v>36</v>
      </c>
      <c r="L777" s="60">
        <v>24</v>
      </c>
      <c r="M777" s="60">
        <v>60</v>
      </c>
      <c r="N777" s="60">
        <v>36</v>
      </c>
      <c r="O777" s="60">
        <v>36</v>
      </c>
      <c r="P777" s="60">
        <v>282</v>
      </c>
      <c r="Q777" s="60">
        <v>353.77</v>
      </c>
      <c r="R777" s="60">
        <v>293.23</v>
      </c>
      <c r="S777" s="62">
        <v>20.645909354431659</v>
      </c>
      <c r="T777" s="60">
        <v>1.35</v>
      </c>
      <c r="U777" s="61">
        <f t="shared" si="36"/>
        <v>206.11989400202637</v>
      </c>
      <c r="V777" s="62">
        <f t="shared" si="37"/>
        <v>1.4226186240767098</v>
      </c>
      <c r="W777" s="60">
        <v>22</v>
      </c>
      <c r="X777" s="60" t="s">
        <v>66</v>
      </c>
      <c r="Y777" s="60">
        <f t="shared" si="38"/>
        <v>0</v>
      </c>
      <c r="Z777" s="60">
        <v>6.05</v>
      </c>
      <c r="AA777" s="60">
        <v>57.4</v>
      </c>
      <c r="AB777" s="60"/>
    </row>
    <row r="778" spans="1:28" x14ac:dyDescent="0.3">
      <c r="A778" s="1" t="e">
        <v>#REF!</v>
      </c>
      <c r="B778" s="63">
        <v>285</v>
      </c>
      <c r="C778" s="63">
        <v>493881.348931999</v>
      </c>
      <c r="D778" s="63">
        <v>5180939.0317900004</v>
      </c>
      <c r="E778" s="63">
        <v>5</v>
      </c>
      <c r="F778" s="63" t="s">
        <v>15</v>
      </c>
      <c r="G778" s="63" t="s">
        <v>2509</v>
      </c>
      <c r="H778" s="60">
        <v>22</v>
      </c>
      <c r="I778" s="60">
        <v>12</v>
      </c>
      <c r="J778" s="60" t="s">
        <v>66</v>
      </c>
      <c r="K778" s="60" t="s">
        <v>37</v>
      </c>
      <c r="L778" s="60">
        <v>60</v>
      </c>
      <c r="M778" s="60">
        <v>80</v>
      </c>
      <c r="N778" s="60">
        <v>20</v>
      </c>
      <c r="O778" s="60">
        <v>20</v>
      </c>
      <c r="P778" s="60">
        <v>283</v>
      </c>
      <c r="Q778" s="60">
        <v>212.9</v>
      </c>
      <c r="R778" s="60">
        <v>173.36</v>
      </c>
      <c r="S778" s="62">
        <v>22.808029533917853</v>
      </c>
      <c r="T778" s="60">
        <v>1.35</v>
      </c>
      <c r="U778" s="61">
        <f t="shared" si="36"/>
        <v>114.51105222334797</v>
      </c>
      <c r="V778" s="62">
        <f t="shared" si="37"/>
        <v>1.5139150032598614</v>
      </c>
      <c r="W778" s="60">
        <v>22</v>
      </c>
      <c r="X778" s="60" t="s">
        <v>66</v>
      </c>
      <c r="Y778" s="60">
        <f t="shared" si="38"/>
        <v>0</v>
      </c>
      <c r="Z778" s="60">
        <v>6.47</v>
      </c>
      <c r="AA778" s="60">
        <v>32.700000000000003</v>
      </c>
      <c r="AB778" s="60"/>
    </row>
    <row r="779" spans="1:28" x14ac:dyDescent="0.3">
      <c r="A779" s="1" t="e">
        <v>#REF!</v>
      </c>
      <c r="B779" s="63">
        <v>285</v>
      </c>
      <c r="C779" s="63">
        <v>493881.348931999</v>
      </c>
      <c r="D779" s="63">
        <v>5180939.0317900004</v>
      </c>
      <c r="E779" s="63">
        <v>5</v>
      </c>
      <c r="F779" s="63" t="s">
        <v>15</v>
      </c>
      <c r="G779" s="63" t="s">
        <v>2510</v>
      </c>
      <c r="H779" s="60">
        <v>22</v>
      </c>
      <c r="I779" s="60">
        <v>12</v>
      </c>
      <c r="J779" s="60" t="s">
        <v>66</v>
      </c>
      <c r="K779" s="60" t="s">
        <v>44</v>
      </c>
      <c r="L779" s="60">
        <v>80</v>
      </c>
      <c r="M779" s="60">
        <v>115</v>
      </c>
      <c r="N779" s="60">
        <v>35</v>
      </c>
      <c r="O779" s="60">
        <v>35</v>
      </c>
      <c r="P779" s="60">
        <v>284</v>
      </c>
      <c r="Q779" s="60">
        <v>381.18</v>
      </c>
      <c r="R779" s="60">
        <v>307.40000000000003</v>
      </c>
      <c r="S779" s="62">
        <v>24.001301236174356</v>
      </c>
      <c r="T779" s="60">
        <v>1.35</v>
      </c>
      <c r="U779" s="61">
        <f t="shared" si="36"/>
        <v>200.39434139085895</v>
      </c>
      <c r="V779" s="62">
        <f t="shared" si="37"/>
        <v>1.5339754499376406</v>
      </c>
      <c r="W779" s="60">
        <v>22</v>
      </c>
      <c r="X779" s="60" t="s">
        <v>66</v>
      </c>
      <c r="Y779" s="60">
        <f t="shared" si="38"/>
        <v>0</v>
      </c>
      <c r="Z779" s="60">
        <v>6.66</v>
      </c>
      <c r="AA779" s="60">
        <v>22</v>
      </c>
      <c r="AB779" s="60"/>
    </row>
    <row r="780" spans="1:28" x14ac:dyDescent="0.3">
      <c r="A780" s="1" t="e">
        <v>#REF!</v>
      </c>
      <c r="B780" s="63">
        <v>285</v>
      </c>
      <c r="C780" s="63">
        <v>493881.348931999</v>
      </c>
      <c r="D780" s="63">
        <v>5180939.0317900004</v>
      </c>
      <c r="E780" s="63">
        <v>5</v>
      </c>
      <c r="F780" s="63" t="s">
        <v>15</v>
      </c>
      <c r="G780" s="63" t="s">
        <v>2511</v>
      </c>
      <c r="H780" s="60">
        <v>22</v>
      </c>
      <c r="I780" s="60">
        <v>12</v>
      </c>
      <c r="J780" s="60" t="s">
        <v>66</v>
      </c>
      <c r="K780" s="60" t="s">
        <v>38</v>
      </c>
      <c r="L780" s="60">
        <v>115</v>
      </c>
      <c r="M780" s="60">
        <v>153</v>
      </c>
      <c r="N780" s="60">
        <v>38</v>
      </c>
      <c r="O780" s="60">
        <v>35</v>
      </c>
      <c r="P780" s="60">
        <v>285</v>
      </c>
      <c r="Q780" s="60">
        <v>394.89000000000004</v>
      </c>
      <c r="R780" s="60">
        <v>316</v>
      </c>
      <c r="S780" s="62">
        <v>24.965189873417735</v>
      </c>
      <c r="T780" s="60">
        <v>1.35</v>
      </c>
      <c r="U780" s="61">
        <f t="shared" si="36"/>
        <v>200.39434139085895</v>
      </c>
      <c r="V780" s="62">
        <f t="shared" si="37"/>
        <v>1.5768908333776657</v>
      </c>
      <c r="W780" s="60">
        <v>22</v>
      </c>
      <c r="X780" s="60" t="s">
        <v>66</v>
      </c>
      <c r="Y780" s="60">
        <f t="shared" si="38"/>
        <v>0</v>
      </c>
      <c r="Z780" s="60">
        <v>6.88</v>
      </c>
      <c r="AA780" s="60">
        <v>9.1</v>
      </c>
      <c r="AB780" s="60"/>
    </row>
    <row r="781" spans="1:28" x14ac:dyDescent="0.3">
      <c r="A781" s="1" t="e">
        <v>#REF!</v>
      </c>
      <c r="B781" s="63">
        <v>310</v>
      </c>
      <c r="C781" s="63">
        <v>493885.503361999</v>
      </c>
      <c r="D781" s="63">
        <v>5180970.8085200004</v>
      </c>
      <c r="E781" s="63">
        <v>5</v>
      </c>
      <c r="F781" s="63" t="s">
        <v>15</v>
      </c>
      <c r="G781" s="63" t="s">
        <v>2512</v>
      </c>
      <c r="H781" s="60">
        <v>22</v>
      </c>
      <c r="I781" s="60">
        <v>13</v>
      </c>
      <c r="J781" s="60" t="s">
        <v>67</v>
      </c>
      <c r="K781" s="60" t="s">
        <v>16</v>
      </c>
      <c r="L781" s="60">
        <v>0</v>
      </c>
      <c r="M781" s="60">
        <v>22</v>
      </c>
      <c r="N781" s="60">
        <v>22</v>
      </c>
      <c r="O781" s="60">
        <v>22</v>
      </c>
      <c r="P781" s="60">
        <v>298</v>
      </c>
      <c r="Q781" s="60">
        <v>211.70000000000002</v>
      </c>
      <c r="R781" s="60">
        <v>164.1</v>
      </c>
      <c r="S781" s="62">
        <v>29.00670322973798</v>
      </c>
      <c r="T781" s="60">
        <v>1.35</v>
      </c>
      <c r="U781" s="61">
        <f t="shared" si="36"/>
        <v>125.96215744568278</v>
      </c>
      <c r="V781" s="62">
        <f t="shared" si="37"/>
        <v>1.3027722240369133</v>
      </c>
      <c r="W781" s="60">
        <v>22</v>
      </c>
      <c r="X781" s="60" t="s">
        <v>67</v>
      </c>
      <c r="Y781" s="60">
        <f t="shared" si="38"/>
        <v>0</v>
      </c>
      <c r="Z781" s="60">
        <v>4.7300000000000004</v>
      </c>
      <c r="AA781" s="60">
        <v>133.4</v>
      </c>
      <c r="AB781" s="60"/>
    </row>
    <row r="782" spans="1:28" x14ac:dyDescent="0.3">
      <c r="A782" s="1" t="e">
        <v>#REF!</v>
      </c>
      <c r="B782" s="63">
        <v>310</v>
      </c>
      <c r="C782" s="63">
        <v>493885.503361999</v>
      </c>
      <c r="D782" s="63">
        <v>5180970.8085200004</v>
      </c>
      <c r="E782" s="63">
        <v>5</v>
      </c>
      <c r="F782" s="63" t="s">
        <v>15</v>
      </c>
      <c r="G782" s="63" t="s">
        <v>2513</v>
      </c>
      <c r="H782" s="60">
        <v>22</v>
      </c>
      <c r="I782" s="60">
        <v>13</v>
      </c>
      <c r="J782" s="60" t="s">
        <v>67</v>
      </c>
      <c r="K782" s="60" t="s">
        <v>17</v>
      </c>
      <c r="L782" s="60">
        <v>22</v>
      </c>
      <c r="M782" s="60">
        <v>58</v>
      </c>
      <c r="N782" s="60">
        <v>36</v>
      </c>
      <c r="O782" s="60">
        <v>36</v>
      </c>
      <c r="P782" s="60">
        <v>299</v>
      </c>
      <c r="Q782" s="60">
        <v>314.83000000000004</v>
      </c>
      <c r="R782" s="60">
        <v>249.02000000000004</v>
      </c>
      <c r="S782" s="62">
        <v>26.427596177013889</v>
      </c>
      <c r="T782" s="60">
        <v>1.35</v>
      </c>
      <c r="U782" s="61">
        <f t="shared" si="36"/>
        <v>206.11989400202637</v>
      </c>
      <c r="V782" s="62">
        <f t="shared" si="37"/>
        <v>1.2081318070033158</v>
      </c>
      <c r="W782" s="60">
        <v>22</v>
      </c>
      <c r="X782" s="60" t="s">
        <v>67</v>
      </c>
      <c r="Y782" s="60">
        <f t="shared" si="38"/>
        <v>0</v>
      </c>
      <c r="Z782" s="60">
        <v>6.09</v>
      </c>
      <c r="AA782" s="60">
        <v>54.7</v>
      </c>
      <c r="AB782" s="60"/>
    </row>
    <row r="783" spans="1:28" x14ac:dyDescent="0.3">
      <c r="A783" s="1" t="e">
        <v>#REF!</v>
      </c>
      <c r="B783" s="63">
        <v>310</v>
      </c>
      <c r="C783" s="63">
        <v>493885.503361999</v>
      </c>
      <c r="D783" s="63">
        <v>5180970.8085200004</v>
      </c>
      <c r="E783" s="63">
        <v>5</v>
      </c>
      <c r="F783" s="63" t="s">
        <v>15</v>
      </c>
      <c r="G783" s="63" t="s">
        <v>2514</v>
      </c>
      <c r="H783" s="60">
        <v>22</v>
      </c>
      <c r="I783" s="60">
        <v>13</v>
      </c>
      <c r="J783" s="60" t="s">
        <v>67</v>
      </c>
      <c r="K783" s="60" t="s">
        <v>26</v>
      </c>
      <c r="L783" s="60">
        <v>58</v>
      </c>
      <c r="M783" s="60">
        <v>83</v>
      </c>
      <c r="N783" s="60">
        <v>25</v>
      </c>
      <c r="O783" s="60">
        <v>25</v>
      </c>
      <c r="P783" s="60">
        <v>300</v>
      </c>
      <c r="Q783" s="60">
        <v>249.3</v>
      </c>
      <c r="R783" s="60">
        <v>202.92000000000002</v>
      </c>
      <c r="S783" s="62">
        <v>22.856298048492015</v>
      </c>
      <c r="T783" s="60">
        <v>1.35</v>
      </c>
      <c r="U783" s="61">
        <f t="shared" si="36"/>
        <v>143.13881527918497</v>
      </c>
      <c r="V783" s="62">
        <f t="shared" si="37"/>
        <v>1.417644819849982</v>
      </c>
      <c r="W783" s="60">
        <v>22</v>
      </c>
      <c r="X783" s="60" t="s">
        <v>67</v>
      </c>
      <c r="Y783" s="60">
        <f t="shared" si="38"/>
        <v>0</v>
      </c>
      <c r="Z783" s="60">
        <v>6.38</v>
      </c>
      <c r="AA783" s="60">
        <v>37.9</v>
      </c>
      <c r="AB783" s="60"/>
    </row>
    <row r="784" spans="1:28" x14ac:dyDescent="0.3">
      <c r="A784" s="1" t="e">
        <v>#REF!</v>
      </c>
      <c r="B784" s="63">
        <v>310</v>
      </c>
      <c r="C784" s="63">
        <v>493885.503361999</v>
      </c>
      <c r="D784" s="63">
        <v>5180970.8085200004</v>
      </c>
      <c r="E784" s="63">
        <v>5</v>
      </c>
      <c r="F784" s="63" t="s">
        <v>15</v>
      </c>
      <c r="G784" s="63" t="s">
        <v>2515</v>
      </c>
      <c r="H784" s="60">
        <v>22</v>
      </c>
      <c r="I784" s="60">
        <v>13</v>
      </c>
      <c r="J784" s="60" t="s">
        <v>67</v>
      </c>
      <c r="K784" s="60" t="s">
        <v>18</v>
      </c>
      <c r="L784" s="60">
        <v>83</v>
      </c>
      <c r="M784" s="60">
        <v>114</v>
      </c>
      <c r="N784" s="60">
        <v>31</v>
      </c>
      <c r="O784" s="60">
        <v>31</v>
      </c>
      <c r="P784" s="60">
        <v>301</v>
      </c>
      <c r="Q784" s="60">
        <v>320.95</v>
      </c>
      <c r="R784" s="60">
        <v>258.83999999999997</v>
      </c>
      <c r="S784" s="62">
        <v>23.995518467006651</v>
      </c>
      <c r="T784" s="60">
        <v>1.35</v>
      </c>
      <c r="U784" s="61">
        <f t="shared" si="36"/>
        <v>177.49213094618938</v>
      </c>
      <c r="V784" s="62">
        <f t="shared" si="37"/>
        <v>1.4583181723051879</v>
      </c>
      <c r="W784" s="60">
        <v>22</v>
      </c>
      <c r="X784" s="60" t="s">
        <v>67</v>
      </c>
      <c r="Y784" s="60">
        <f t="shared" si="38"/>
        <v>0</v>
      </c>
      <c r="Z784" s="60">
        <v>6.75</v>
      </c>
      <c r="AA784" s="60">
        <v>16.5</v>
      </c>
      <c r="AB784" s="60"/>
    </row>
    <row r="785" spans="1:28" x14ac:dyDescent="0.3">
      <c r="A785" s="1" t="e">
        <v>#REF!</v>
      </c>
      <c r="B785" s="63">
        <v>310</v>
      </c>
      <c r="C785" s="63">
        <v>493885.503361999</v>
      </c>
      <c r="D785" s="63">
        <v>5180970.8085200004</v>
      </c>
      <c r="E785" s="63">
        <v>5</v>
      </c>
      <c r="F785" s="63" t="s">
        <v>15</v>
      </c>
      <c r="G785" s="63" t="s">
        <v>2516</v>
      </c>
      <c r="H785" s="60">
        <v>22</v>
      </c>
      <c r="I785" s="60">
        <v>13</v>
      </c>
      <c r="J785" s="60" t="s">
        <v>67</v>
      </c>
      <c r="K785" s="60" t="s">
        <v>38</v>
      </c>
      <c r="L785" s="60">
        <v>114</v>
      </c>
      <c r="M785" s="60">
        <v>153</v>
      </c>
      <c r="N785" s="60">
        <v>39</v>
      </c>
      <c r="O785" s="60">
        <v>39</v>
      </c>
      <c r="P785" s="60">
        <v>302</v>
      </c>
      <c r="Q785" s="60">
        <v>335.23</v>
      </c>
      <c r="R785" s="60">
        <v>267.46000000000004</v>
      </c>
      <c r="S785" s="62">
        <v>25.338368354146407</v>
      </c>
      <c r="T785" s="60">
        <v>1.35</v>
      </c>
      <c r="U785" s="61">
        <f t="shared" si="36"/>
        <v>223.29655183552856</v>
      </c>
      <c r="V785" s="62">
        <f t="shared" si="37"/>
        <v>1.1977793557555718</v>
      </c>
      <c r="W785" s="60">
        <v>22</v>
      </c>
      <c r="X785" s="60" t="s">
        <v>67</v>
      </c>
      <c r="Y785" s="60">
        <f t="shared" si="38"/>
        <v>0</v>
      </c>
      <c r="Z785" s="60">
        <v>6.86</v>
      </c>
      <c r="AA785" s="60">
        <v>10.8</v>
      </c>
      <c r="AB785" s="60"/>
    </row>
    <row r="786" spans="1:28" x14ac:dyDescent="0.3">
      <c r="A786" s="1" t="e">
        <v>#REF!</v>
      </c>
      <c r="B786" s="63">
        <v>359</v>
      </c>
      <c r="C786" s="63">
        <v>493891.90376700001</v>
      </c>
      <c r="D786" s="63">
        <v>5181034.3639200004</v>
      </c>
      <c r="E786" s="63">
        <v>4</v>
      </c>
      <c r="F786" s="63" t="s">
        <v>15</v>
      </c>
      <c r="G786" s="63" t="s">
        <v>2517</v>
      </c>
      <c r="H786" s="60">
        <v>22</v>
      </c>
      <c r="I786" s="60">
        <v>15</v>
      </c>
      <c r="J786" s="60" t="s">
        <v>74</v>
      </c>
      <c r="K786" s="60" t="s">
        <v>16</v>
      </c>
      <c r="L786" s="60">
        <v>0</v>
      </c>
      <c r="M786" s="60">
        <v>26</v>
      </c>
      <c r="N786" s="60">
        <v>26</v>
      </c>
      <c r="O786" s="60">
        <v>26</v>
      </c>
      <c r="P786" s="60">
        <v>343</v>
      </c>
      <c r="Q786" s="60">
        <v>250.05</v>
      </c>
      <c r="R786" s="60">
        <v>199.18</v>
      </c>
      <c r="S786" s="62">
        <v>25.539712822572547</v>
      </c>
      <c r="T786" s="60">
        <v>1.35</v>
      </c>
      <c r="U786" s="61">
        <f t="shared" si="36"/>
        <v>148.86436789035238</v>
      </c>
      <c r="V786" s="62">
        <f t="shared" si="37"/>
        <v>1.3379964784232861</v>
      </c>
      <c r="W786" s="60">
        <v>22</v>
      </c>
      <c r="X786" s="60" t="s">
        <v>74</v>
      </c>
      <c r="Y786" s="60">
        <f t="shared" si="38"/>
        <v>0</v>
      </c>
      <c r="Z786" s="60">
        <v>4.6500000000000004</v>
      </c>
      <c r="AA786" s="60">
        <v>139.1</v>
      </c>
      <c r="AB786" s="60"/>
    </row>
    <row r="787" spans="1:28" x14ac:dyDescent="0.3">
      <c r="A787" s="1" t="e">
        <v>#REF!</v>
      </c>
      <c r="B787" s="63">
        <v>359</v>
      </c>
      <c r="C787" s="63">
        <v>493891.90376700001</v>
      </c>
      <c r="D787" s="63">
        <v>5181034.3639200004</v>
      </c>
      <c r="E787" s="63">
        <v>4</v>
      </c>
      <c r="F787" s="63" t="s">
        <v>15</v>
      </c>
      <c r="G787" s="63" t="s">
        <v>2518</v>
      </c>
      <c r="H787" s="60">
        <v>22</v>
      </c>
      <c r="I787" s="60">
        <v>15</v>
      </c>
      <c r="J787" s="60" t="s">
        <v>74</v>
      </c>
      <c r="K787" s="60" t="s">
        <v>43</v>
      </c>
      <c r="L787" s="60">
        <v>26</v>
      </c>
      <c r="M787" s="60">
        <v>52</v>
      </c>
      <c r="N787" s="60">
        <v>26</v>
      </c>
      <c r="O787" s="60">
        <v>26</v>
      </c>
      <c r="P787" s="60">
        <v>344</v>
      </c>
      <c r="Q787" s="60">
        <v>246.96000000000004</v>
      </c>
      <c r="R787" s="60">
        <v>197.75</v>
      </c>
      <c r="S787" s="62">
        <v>24.884955752212406</v>
      </c>
      <c r="T787" s="60">
        <v>1.35</v>
      </c>
      <c r="U787" s="61">
        <f t="shared" si="36"/>
        <v>148.86436789035238</v>
      </c>
      <c r="V787" s="62">
        <f t="shared" si="37"/>
        <v>1.3283904187579316</v>
      </c>
      <c r="W787" s="60">
        <v>22</v>
      </c>
      <c r="X787" s="60" t="s">
        <v>74</v>
      </c>
      <c r="Y787" s="60">
        <f t="shared" si="38"/>
        <v>0</v>
      </c>
      <c r="Z787" s="60">
        <v>5.9</v>
      </c>
      <c r="AA787" s="60">
        <v>66.099999999999994</v>
      </c>
      <c r="AB787" s="60"/>
    </row>
    <row r="788" spans="1:28" x14ac:dyDescent="0.3">
      <c r="A788" s="1" t="e">
        <v>#REF!</v>
      </c>
      <c r="B788" s="63">
        <v>359</v>
      </c>
      <c r="C788" s="63">
        <v>493891.90376700001</v>
      </c>
      <c r="D788" s="63">
        <v>5181034.3639200004</v>
      </c>
      <c r="E788" s="63">
        <v>4</v>
      </c>
      <c r="F788" s="63" t="s">
        <v>15</v>
      </c>
      <c r="G788" s="63" t="s">
        <v>2519</v>
      </c>
      <c r="H788" s="60">
        <v>22</v>
      </c>
      <c r="I788" s="60">
        <v>15</v>
      </c>
      <c r="J788" s="60" t="s">
        <v>74</v>
      </c>
      <c r="K788" s="60" t="s">
        <v>18</v>
      </c>
      <c r="L788" s="60">
        <v>52</v>
      </c>
      <c r="M788" s="60">
        <v>85</v>
      </c>
      <c r="N788" s="60">
        <v>33</v>
      </c>
      <c r="O788" s="60">
        <v>33</v>
      </c>
      <c r="P788" s="60">
        <v>345</v>
      </c>
      <c r="Q788" s="60">
        <v>369.10999999999996</v>
      </c>
      <c r="R788" s="60">
        <v>299.95999999999998</v>
      </c>
      <c r="S788" s="62">
        <v>23.053073743165751</v>
      </c>
      <c r="T788" s="60">
        <v>1.35</v>
      </c>
      <c r="U788" s="61">
        <f t="shared" si="36"/>
        <v>188.94323616852415</v>
      </c>
      <c r="V788" s="62">
        <f t="shared" si="37"/>
        <v>1.5875667532891022</v>
      </c>
      <c r="W788" s="60">
        <v>22</v>
      </c>
      <c r="X788" s="60" t="s">
        <v>74</v>
      </c>
      <c r="Y788" s="60">
        <f t="shared" si="38"/>
        <v>0</v>
      </c>
      <c r="Z788" s="60">
        <v>6.25</v>
      </c>
      <c r="AA788" s="60">
        <v>45.8</v>
      </c>
      <c r="AB788" s="60"/>
    </row>
    <row r="789" spans="1:28" x14ac:dyDescent="0.3">
      <c r="A789" s="1" t="e">
        <v>#REF!</v>
      </c>
      <c r="B789" s="63">
        <v>359</v>
      </c>
      <c r="C789" s="63">
        <v>493891.90376700001</v>
      </c>
      <c r="D789" s="63">
        <v>5181034.3639200004</v>
      </c>
      <c r="E789" s="63">
        <v>4</v>
      </c>
      <c r="F789" s="63" t="s">
        <v>15</v>
      </c>
      <c r="G789" s="63" t="s">
        <v>2520</v>
      </c>
      <c r="H789" s="60">
        <v>22</v>
      </c>
      <c r="I789" s="60">
        <v>15</v>
      </c>
      <c r="J789" s="60" t="s">
        <v>74</v>
      </c>
      <c r="K789" s="60" t="s">
        <v>28</v>
      </c>
      <c r="L789" s="60">
        <v>85</v>
      </c>
      <c r="M789" s="60">
        <v>119</v>
      </c>
      <c r="N789" s="60">
        <v>34</v>
      </c>
      <c r="O789" s="60">
        <v>34</v>
      </c>
      <c r="P789" s="60">
        <v>346</v>
      </c>
      <c r="Q789" s="60">
        <v>389.24</v>
      </c>
      <c r="R789" s="60">
        <v>317.77</v>
      </c>
      <c r="S789" s="62">
        <v>22.491109922270837</v>
      </c>
      <c r="T789" s="60">
        <v>1.35</v>
      </c>
      <c r="U789" s="61">
        <f t="shared" si="36"/>
        <v>194.66878877969157</v>
      </c>
      <c r="V789" s="62">
        <f t="shared" si="37"/>
        <v>1.6323623421709537</v>
      </c>
      <c r="W789" s="60">
        <v>22</v>
      </c>
      <c r="X789" s="60" t="s">
        <v>74</v>
      </c>
      <c r="Y789" s="60">
        <f t="shared" si="38"/>
        <v>0</v>
      </c>
      <c r="Z789" s="60">
        <v>6.37</v>
      </c>
      <c r="AA789" s="60">
        <v>38.4</v>
      </c>
      <c r="AB789" s="60"/>
    </row>
    <row r="790" spans="1:28" x14ac:dyDescent="0.3">
      <c r="A790" s="1" t="e">
        <v>#REF!</v>
      </c>
      <c r="B790" s="63">
        <v>359</v>
      </c>
      <c r="C790" s="63">
        <v>493891.90376700001</v>
      </c>
      <c r="D790" s="63">
        <v>5181034.3639200004</v>
      </c>
      <c r="E790" s="63">
        <v>4</v>
      </c>
      <c r="F790" s="63" t="s">
        <v>15</v>
      </c>
      <c r="G790" s="63" t="s">
        <v>2521</v>
      </c>
      <c r="H790" s="60">
        <v>22</v>
      </c>
      <c r="I790" s="60">
        <v>15</v>
      </c>
      <c r="J790" s="60" t="s">
        <v>74</v>
      </c>
      <c r="K790" s="60" t="s">
        <v>29</v>
      </c>
      <c r="L790" s="60">
        <v>119</v>
      </c>
      <c r="M790" s="60">
        <v>153</v>
      </c>
      <c r="N790" s="60">
        <v>34</v>
      </c>
      <c r="O790" s="60">
        <v>35</v>
      </c>
      <c r="P790" s="60">
        <v>347</v>
      </c>
      <c r="Q790" s="60">
        <v>437.87</v>
      </c>
      <c r="R790" s="60">
        <v>352.26</v>
      </c>
      <c r="S790" s="62">
        <v>24.30307159484472</v>
      </c>
      <c r="T790" s="60">
        <v>1.35</v>
      </c>
      <c r="U790" s="61">
        <f t="shared" si="36"/>
        <v>200.39434139085895</v>
      </c>
      <c r="V790" s="62">
        <f t="shared" si="37"/>
        <v>1.7578340663468874</v>
      </c>
      <c r="W790" s="60">
        <v>22</v>
      </c>
      <c r="X790" s="60" t="s">
        <v>74</v>
      </c>
      <c r="Y790" s="60">
        <f t="shared" si="38"/>
        <v>0</v>
      </c>
      <c r="Z790" s="60">
        <v>6.26</v>
      </c>
      <c r="AA790" s="60">
        <v>44.2</v>
      </c>
      <c r="AB790" s="60"/>
    </row>
    <row r="791" spans="1:28" x14ac:dyDescent="0.3">
      <c r="A791" s="1" t="e">
        <v>#REF!</v>
      </c>
      <c r="B791" s="63">
        <v>381</v>
      </c>
      <c r="C791" s="63">
        <v>493890.63845799799</v>
      </c>
      <c r="D791" s="63">
        <v>5181066.1461699903</v>
      </c>
      <c r="E791" s="63">
        <v>3</v>
      </c>
      <c r="F791" s="63" t="s">
        <v>15</v>
      </c>
      <c r="G791" s="63" t="s">
        <v>2522</v>
      </c>
      <c r="H791" s="60">
        <v>22</v>
      </c>
      <c r="I791" s="60">
        <v>16</v>
      </c>
      <c r="J791" s="60" t="s">
        <v>75</v>
      </c>
      <c r="K791" s="60" t="s">
        <v>16</v>
      </c>
      <c r="L791" s="60">
        <v>0</v>
      </c>
      <c r="M791" s="60">
        <v>19</v>
      </c>
      <c r="N791" s="60">
        <v>19</v>
      </c>
      <c r="O791" s="60">
        <v>19</v>
      </c>
      <c r="P791" s="60">
        <v>360</v>
      </c>
      <c r="Q791" s="60">
        <v>192.75</v>
      </c>
      <c r="R791" s="60">
        <v>153.04000000000002</v>
      </c>
      <c r="S791" s="62">
        <v>25.947464715107145</v>
      </c>
      <c r="T791" s="60">
        <v>1.35</v>
      </c>
      <c r="U791" s="61">
        <f t="shared" si="36"/>
        <v>108.78549961218057</v>
      </c>
      <c r="V791" s="62">
        <f t="shared" si="37"/>
        <v>1.4068051398907611</v>
      </c>
      <c r="W791" s="60">
        <v>22</v>
      </c>
      <c r="X791" s="60" t="s">
        <v>75</v>
      </c>
      <c r="Y791" s="60">
        <f t="shared" si="38"/>
        <v>0</v>
      </c>
      <c r="Z791" s="60">
        <v>4.33</v>
      </c>
      <c r="AA791" s="60">
        <v>156</v>
      </c>
      <c r="AB791" s="60"/>
    </row>
    <row r="792" spans="1:28" x14ac:dyDescent="0.3">
      <c r="A792" s="1" t="e">
        <v>#REF!</v>
      </c>
      <c r="B792" s="63">
        <v>381</v>
      </c>
      <c r="C792" s="63">
        <v>493890.63845799799</v>
      </c>
      <c r="D792" s="63">
        <v>5181066.1461699903</v>
      </c>
      <c r="E792" s="63">
        <v>3</v>
      </c>
      <c r="F792" s="63" t="s">
        <v>15</v>
      </c>
      <c r="G792" s="63" t="s">
        <v>2523</v>
      </c>
      <c r="H792" s="60">
        <v>22</v>
      </c>
      <c r="I792" s="60">
        <v>16</v>
      </c>
      <c r="J792" s="60" t="s">
        <v>75</v>
      </c>
      <c r="K792" s="60" t="s">
        <v>79</v>
      </c>
      <c r="L792" s="60">
        <v>19</v>
      </c>
      <c r="M792" s="60">
        <v>33</v>
      </c>
      <c r="N792" s="60">
        <v>14</v>
      </c>
      <c r="O792" s="60">
        <v>14</v>
      </c>
      <c r="P792" s="60">
        <v>361</v>
      </c>
      <c r="Q792" s="60">
        <v>138.57999999999998</v>
      </c>
      <c r="R792" s="60">
        <v>109.52999999999999</v>
      </c>
      <c r="S792" s="62">
        <v>26.522413950515837</v>
      </c>
      <c r="T792" s="60">
        <v>1.35</v>
      </c>
      <c r="U792" s="61">
        <f t="shared" si="36"/>
        <v>80.157736556343579</v>
      </c>
      <c r="V792" s="62">
        <f t="shared" si="37"/>
        <v>1.3664307988912634</v>
      </c>
      <c r="W792" s="60">
        <v>22</v>
      </c>
      <c r="X792" s="60" t="s">
        <v>75</v>
      </c>
      <c r="Y792" s="60">
        <f t="shared" si="38"/>
        <v>0</v>
      </c>
      <c r="Z792" s="60">
        <v>5.26</v>
      </c>
      <c r="AA792" s="60">
        <v>101.9</v>
      </c>
      <c r="AB792" s="60"/>
    </row>
    <row r="793" spans="1:28" x14ac:dyDescent="0.3">
      <c r="A793" s="1" t="e">
        <v>#REF!</v>
      </c>
      <c r="B793" s="63">
        <v>381</v>
      </c>
      <c r="C793" s="63">
        <v>493890.63845799799</v>
      </c>
      <c r="D793" s="63">
        <v>5181066.1461699903</v>
      </c>
      <c r="E793" s="63">
        <v>3</v>
      </c>
      <c r="F793" s="63" t="s">
        <v>15</v>
      </c>
      <c r="G793" s="63" t="s">
        <v>2524</v>
      </c>
      <c r="H793" s="60">
        <v>22</v>
      </c>
      <c r="I793" s="60">
        <v>16</v>
      </c>
      <c r="J793" s="60" t="s">
        <v>75</v>
      </c>
      <c r="K793" s="60" t="s">
        <v>80</v>
      </c>
      <c r="L793" s="60">
        <v>33</v>
      </c>
      <c r="M793" s="60">
        <v>59</v>
      </c>
      <c r="N793" s="60">
        <v>26</v>
      </c>
      <c r="O793" s="60">
        <v>26</v>
      </c>
      <c r="P793" s="60">
        <v>362</v>
      </c>
      <c r="Q793" s="60">
        <v>261.15000000000003</v>
      </c>
      <c r="R793" s="60">
        <v>202.96000000000004</v>
      </c>
      <c r="S793" s="62">
        <v>28.670674024438309</v>
      </c>
      <c r="T793" s="60">
        <v>1.35</v>
      </c>
      <c r="U793" s="61">
        <f t="shared" si="36"/>
        <v>148.86436789035238</v>
      </c>
      <c r="V793" s="62">
        <f t="shared" si="37"/>
        <v>1.3633887200561814</v>
      </c>
      <c r="W793" s="60">
        <v>22</v>
      </c>
      <c r="X793" s="60" t="s">
        <v>75</v>
      </c>
      <c r="Y793" s="60">
        <f t="shared" si="38"/>
        <v>0</v>
      </c>
      <c r="Z793" s="60">
        <v>5.69</v>
      </c>
      <c r="AA793" s="60">
        <v>77.3</v>
      </c>
      <c r="AB793" s="60"/>
    </row>
    <row r="794" spans="1:28" x14ac:dyDescent="0.3">
      <c r="A794" s="1" t="e">
        <v>#REF!</v>
      </c>
      <c r="B794" s="63">
        <v>381</v>
      </c>
      <c r="C794" s="63">
        <v>493890.63845799799</v>
      </c>
      <c r="D794" s="63">
        <v>5181066.1461699903</v>
      </c>
      <c r="E794" s="63">
        <v>3</v>
      </c>
      <c r="F794" s="63" t="s">
        <v>15</v>
      </c>
      <c r="G794" s="63" t="s">
        <v>2525</v>
      </c>
      <c r="H794" s="60">
        <v>22</v>
      </c>
      <c r="I794" s="60">
        <v>16</v>
      </c>
      <c r="J794" s="60" t="s">
        <v>75</v>
      </c>
      <c r="K794" s="60" t="s">
        <v>18</v>
      </c>
      <c r="L794" s="60">
        <v>59</v>
      </c>
      <c r="M794" s="60">
        <v>74</v>
      </c>
      <c r="N794" s="60">
        <v>15</v>
      </c>
      <c r="O794" s="60">
        <v>15</v>
      </c>
      <c r="P794" s="60">
        <v>363</v>
      </c>
      <c r="Q794" s="60">
        <v>176.05</v>
      </c>
      <c r="R794" s="60">
        <v>139.60000000000002</v>
      </c>
      <c r="S794" s="62">
        <v>26.110315186246407</v>
      </c>
      <c r="T794" s="60">
        <v>1.35</v>
      </c>
      <c r="U794" s="61">
        <f t="shared" si="36"/>
        <v>85.883289167510981</v>
      </c>
      <c r="V794" s="62">
        <f t="shared" si="37"/>
        <v>1.6254617324648259</v>
      </c>
      <c r="W794" s="60">
        <v>22</v>
      </c>
      <c r="X794" s="60" t="s">
        <v>75</v>
      </c>
      <c r="Y794" s="60">
        <f t="shared" si="38"/>
        <v>0</v>
      </c>
      <c r="Z794" s="60">
        <v>6.11</v>
      </c>
      <c r="AA794" s="60">
        <v>53.1</v>
      </c>
      <c r="AB794" s="60"/>
    </row>
    <row r="795" spans="1:28" x14ac:dyDescent="0.3">
      <c r="A795" s="1" t="e">
        <v>#REF!</v>
      </c>
      <c r="B795" s="63">
        <v>381</v>
      </c>
      <c r="C795" s="63">
        <v>493890.63845799799</v>
      </c>
      <c r="D795" s="63">
        <v>5181066.1461699903</v>
      </c>
      <c r="E795" s="63">
        <v>3</v>
      </c>
      <c r="F795" s="63" t="s">
        <v>15</v>
      </c>
      <c r="G795" s="63" t="s">
        <v>2526</v>
      </c>
      <c r="H795" s="60">
        <v>22</v>
      </c>
      <c r="I795" s="60">
        <v>16</v>
      </c>
      <c r="J795" s="60" t="s">
        <v>75</v>
      </c>
      <c r="K795" s="60" t="s">
        <v>19</v>
      </c>
      <c r="L795" s="60">
        <v>74</v>
      </c>
      <c r="M795" s="60">
        <v>89</v>
      </c>
      <c r="N795" s="60">
        <v>15</v>
      </c>
      <c r="O795" s="60">
        <v>15</v>
      </c>
      <c r="P795" s="60">
        <v>364</v>
      </c>
      <c r="Q795" s="60">
        <v>183.94</v>
      </c>
      <c r="R795" s="60">
        <v>148.87</v>
      </c>
      <c r="S795" s="62">
        <v>23.557466245717734</v>
      </c>
      <c r="T795" s="60">
        <v>1.35</v>
      </c>
      <c r="U795" s="61">
        <f t="shared" si="36"/>
        <v>85.883289167510981</v>
      </c>
      <c r="V795" s="62">
        <f t="shared" si="37"/>
        <v>1.7333989119773541</v>
      </c>
      <c r="W795" s="60">
        <v>22</v>
      </c>
      <c r="X795" s="60" t="s">
        <v>75</v>
      </c>
      <c r="Y795" s="60">
        <f t="shared" si="38"/>
        <v>0</v>
      </c>
      <c r="Z795" s="60">
        <v>6.21</v>
      </c>
      <c r="AA795" s="60">
        <v>47.4</v>
      </c>
      <c r="AB795" s="60"/>
    </row>
    <row r="796" spans="1:28" x14ac:dyDescent="0.3">
      <c r="A796" s="1" t="e">
        <v>#REF!</v>
      </c>
      <c r="B796" s="63">
        <v>17</v>
      </c>
      <c r="C796" s="63">
        <v>493893.661479</v>
      </c>
      <c r="D796" s="63">
        <v>5180586.20627</v>
      </c>
      <c r="E796" s="63">
        <v>5</v>
      </c>
      <c r="F796" s="63" t="s">
        <v>23</v>
      </c>
      <c r="G796" s="63" t="s">
        <v>2527</v>
      </c>
      <c r="H796" s="60">
        <v>23</v>
      </c>
      <c r="I796" s="60">
        <v>1</v>
      </c>
      <c r="J796" s="60" t="s">
        <v>17</v>
      </c>
      <c r="K796" s="60" t="s">
        <v>16</v>
      </c>
      <c r="L796" s="60">
        <v>0</v>
      </c>
      <c r="M796" s="60">
        <v>15</v>
      </c>
      <c r="N796" s="60">
        <v>15</v>
      </c>
      <c r="O796" s="60">
        <v>15</v>
      </c>
      <c r="P796" s="60">
        <v>514</v>
      </c>
      <c r="Q796" s="60">
        <v>145.46</v>
      </c>
      <c r="R796" s="60">
        <v>114.11000000000001</v>
      </c>
      <c r="S796" s="62">
        <v>27.473490491630876</v>
      </c>
      <c r="T796" s="60">
        <v>1.35</v>
      </c>
      <c r="U796" s="61">
        <f t="shared" si="36"/>
        <v>85.883289167510981</v>
      </c>
      <c r="V796" s="62">
        <f t="shared" si="37"/>
        <v>1.3286635980770867</v>
      </c>
      <c r="W796" s="60">
        <v>23</v>
      </c>
      <c r="X796" s="60" t="s">
        <v>17</v>
      </c>
      <c r="Y796" s="60">
        <f t="shared" si="38"/>
        <v>0</v>
      </c>
      <c r="Z796" s="60">
        <v>4.22</v>
      </c>
      <c r="AA796" s="60">
        <v>151</v>
      </c>
      <c r="AB796" s="60"/>
    </row>
    <row r="797" spans="1:28" x14ac:dyDescent="0.3">
      <c r="A797" s="1" t="e">
        <v>#REF!</v>
      </c>
      <c r="B797" s="63">
        <v>17</v>
      </c>
      <c r="C797" s="63">
        <v>493893.661479</v>
      </c>
      <c r="D797" s="63">
        <v>5180586.20627</v>
      </c>
      <c r="E797" s="63">
        <v>5</v>
      </c>
      <c r="F797" s="63" t="s">
        <v>23</v>
      </c>
      <c r="G797" s="63" t="s">
        <v>2528</v>
      </c>
      <c r="H797" s="60">
        <v>23</v>
      </c>
      <c r="I797" s="60">
        <v>1</v>
      </c>
      <c r="J797" s="60" t="s">
        <v>17</v>
      </c>
      <c r="K797" s="60" t="s">
        <v>24</v>
      </c>
      <c r="L797" s="60">
        <v>15</v>
      </c>
      <c r="M797" s="60">
        <v>33</v>
      </c>
      <c r="N797" s="60">
        <v>18</v>
      </c>
      <c r="O797" s="60">
        <v>18</v>
      </c>
      <c r="P797" s="60">
        <v>515</v>
      </c>
      <c r="Q797" s="60">
        <v>176.57999999999998</v>
      </c>
      <c r="R797" s="60">
        <v>141.05000000000001</v>
      </c>
      <c r="S797" s="62">
        <v>25.18964906061678</v>
      </c>
      <c r="T797" s="60">
        <v>1.35</v>
      </c>
      <c r="U797" s="61">
        <f t="shared" si="36"/>
        <v>103.05994700101319</v>
      </c>
      <c r="V797" s="62">
        <f t="shared" si="37"/>
        <v>1.3686209250487325</v>
      </c>
      <c r="W797" s="60">
        <v>23</v>
      </c>
      <c r="X797" s="60" t="s">
        <v>17</v>
      </c>
      <c r="Y797" s="60">
        <f t="shared" si="38"/>
        <v>0</v>
      </c>
      <c r="Z797" s="60">
        <v>5.13</v>
      </c>
      <c r="AA797" s="60">
        <v>98.6</v>
      </c>
      <c r="AB797" s="60"/>
    </row>
    <row r="798" spans="1:28" x14ac:dyDescent="0.3">
      <c r="A798" s="76" t="e">
        <v>#REF!</v>
      </c>
      <c r="B798" s="71">
        <v>17</v>
      </c>
      <c r="C798" s="71">
        <v>493893.661479</v>
      </c>
      <c r="D798" s="71">
        <v>5180586.20627</v>
      </c>
      <c r="E798" s="71">
        <v>5</v>
      </c>
      <c r="F798" s="71" t="s">
        <v>23</v>
      </c>
      <c r="G798" s="71" t="s">
        <v>2529</v>
      </c>
      <c r="H798" s="77">
        <v>23</v>
      </c>
      <c r="I798" s="77">
        <v>1</v>
      </c>
      <c r="J798" s="77" t="s">
        <v>17</v>
      </c>
      <c r="K798" s="77" t="s">
        <v>25</v>
      </c>
      <c r="L798" s="77">
        <v>33</v>
      </c>
      <c r="M798" s="77">
        <v>65</v>
      </c>
      <c r="N798" s="77">
        <v>32</v>
      </c>
      <c r="O798" s="77">
        <v>32</v>
      </c>
      <c r="P798" s="77">
        <v>516</v>
      </c>
      <c r="Q798" s="77">
        <v>261.14999999999998</v>
      </c>
      <c r="R798" s="77">
        <v>191.01000000000002</v>
      </c>
      <c r="S798" s="78">
        <v>36.72059054499762</v>
      </c>
      <c r="T798" s="77">
        <v>1.35</v>
      </c>
      <c r="U798" s="79">
        <f t="shared" si="36"/>
        <v>183.21768355735676</v>
      </c>
      <c r="V798" s="78">
        <f t="shared" si="37"/>
        <v>1.0425303731132691</v>
      </c>
      <c r="W798" s="60">
        <v>23</v>
      </c>
      <c r="X798" s="60" t="s">
        <v>17</v>
      </c>
      <c r="Y798" s="60">
        <f t="shared" si="38"/>
        <v>0</v>
      </c>
      <c r="Z798" s="60">
        <v>5.95</v>
      </c>
      <c r="AA798" s="60">
        <v>52</v>
      </c>
      <c r="AB798" s="60"/>
    </row>
    <row r="799" spans="1:28" x14ac:dyDescent="0.3">
      <c r="A799" s="1" t="e">
        <v>#REF!</v>
      </c>
      <c r="B799" s="63">
        <v>17</v>
      </c>
      <c r="C799" s="63">
        <v>493893.661479</v>
      </c>
      <c r="D799" s="63">
        <v>5180586.20627</v>
      </c>
      <c r="E799" s="63">
        <v>5</v>
      </c>
      <c r="F799" s="63" t="s">
        <v>23</v>
      </c>
      <c r="G799" s="63" t="s">
        <v>2530</v>
      </c>
      <c r="H799" s="60">
        <v>23</v>
      </c>
      <c r="I799" s="60">
        <v>1</v>
      </c>
      <c r="J799" s="60" t="s">
        <v>17</v>
      </c>
      <c r="K799" s="60" t="s">
        <v>30</v>
      </c>
      <c r="L799" s="60">
        <v>65</v>
      </c>
      <c r="M799" s="60">
        <v>90</v>
      </c>
      <c r="N799" s="60">
        <v>25</v>
      </c>
      <c r="O799" s="60">
        <v>25</v>
      </c>
      <c r="P799" s="60">
        <v>517</v>
      </c>
      <c r="Q799" s="60">
        <v>222.75</v>
      </c>
      <c r="R799" s="60">
        <v>162.05000000000001</v>
      </c>
      <c r="S799" s="62">
        <v>37.457574822585613</v>
      </c>
      <c r="T799" s="60">
        <v>1.35</v>
      </c>
      <c r="U799" s="61">
        <f t="shared" si="36"/>
        <v>143.13881527918497</v>
      </c>
      <c r="V799" s="62">
        <f t="shared" si="37"/>
        <v>1.1321177954695918</v>
      </c>
      <c r="W799" s="60">
        <v>23</v>
      </c>
      <c r="X799" s="60" t="s">
        <v>17</v>
      </c>
      <c r="Y799" s="60">
        <f t="shared" si="38"/>
        <v>0</v>
      </c>
      <c r="Z799" s="60">
        <v>6.17</v>
      </c>
      <c r="AA799" s="60">
        <v>39</v>
      </c>
      <c r="AB799" s="60"/>
    </row>
    <row r="800" spans="1:28" x14ac:dyDescent="0.3">
      <c r="B800" s="63"/>
      <c r="E800" s="63">
        <v>5</v>
      </c>
      <c r="F800" s="63" t="s">
        <v>23</v>
      </c>
      <c r="G800" s="63" t="s">
        <v>2531</v>
      </c>
      <c r="H800" s="60">
        <v>23</v>
      </c>
      <c r="I800" s="60">
        <v>1</v>
      </c>
      <c r="J800" s="60" t="s">
        <v>17</v>
      </c>
      <c r="K800" s="60" t="s">
        <v>18</v>
      </c>
      <c r="L800" s="60">
        <v>90</v>
      </c>
      <c r="M800" s="60">
        <v>153</v>
      </c>
      <c r="N800" s="60">
        <v>63</v>
      </c>
      <c r="O800" s="60">
        <v>53</v>
      </c>
      <c r="P800" s="74">
        <v>518519</v>
      </c>
      <c r="Q800" s="60">
        <v>610.42000000000007</v>
      </c>
      <c r="R800" s="60">
        <v>467.70000000000005</v>
      </c>
      <c r="S800" s="62">
        <v>30.51528757750695</v>
      </c>
      <c r="T800" s="60">
        <v>1.35</v>
      </c>
      <c r="U800" s="61">
        <f t="shared" si="36"/>
        <v>303.45428839187213</v>
      </c>
      <c r="V800" s="62">
        <f t="shared" si="37"/>
        <v>1.5412535524824278</v>
      </c>
      <c r="W800" s="60">
        <v>23</v>
      </c>
      <c r="X800" s="60" t="s">
        <v>17</v>
      </c>
      <c r="Y800" s="60">
        <f t="shared" si="38"/>
        <v>0</v>
      </c>
      <c r="Z800" s="60">
        <v>6.09</v>
      </c>
      <c r="AA800" s="60">
        <v>44</v>
      </c>
      <c r="AB800" s="60"/>
    </row>
    <row r="801" spans="1:28" x14ac:dyDescent="0.3">
      <c r="A801" s="1" t="e">
        <v>#REF!</v>
      </c>
      <c r="B801" s="63">
        <v>63</v>
      </c>
      <c r="C801" s="63">
        <v>493896.16895899799</v>
      </c>
      <c r="D801" s="63">
        <v>5180649.7655999903</v>
      </c>
      <c r="E801" s="63">
        <v>4</v>
      </c>
      <c r="F801" s="63" t="s">
        <v>23</v>
      </c>
      <c r="G801" s="63" t="s">
        <v>2532</v>
      </c>
      <c r="H801" s="60">
        <v>23</v>
      </c>
      <c r="I801" s="60">
        <v>3</v>
      </c>
      <c r="J801" s="60" t="s">
        <v>23</v>
      </c>
      <c r="K801" s="60" t="s">
        <v>16</v>
      </c>
      <c r="L801" s="60">
        <v>0</v>
      </c>
      <c r="M801" s="60">
        <v>15</v>
      </c>
      <c r="N801" s="60">
        <v>15</v>
      </c>
      <c r="O801" s="60">
        <v>15</v>
      </c>
      <c r="P801" s="60">
        <v>563</v>
      </c>
      <c r="Q801" s="60">
        <v>108.58000000000001</v>
      </c>
      <c r="R801" s="60">
        <v>89.84</v>
      </c>
      <c r="S801" s="62">
        <v>20.859305431878905</v>
      </c>
      <c r="T801" s="60">
        <v>1.35</v>
      </c>
      <c r="U801" s="61">
        <f t="shared" si="36"/>
        <v>85.883289167510981</v>
      </c>
      <c r="V801" s="62">
        <f t="shared" si="37"/>
        <v>1.0460707882853864</v>
      </c>
      <c r="W801" s="60">
        <v>23</v>
      </c>
      <c r="X801" s="60" t="s">
        <v>23</v>
      </c>
      <c r="Y801" s="60">
        <f t="shared" si="38"/>
        <v>0</v>
      </c>
      <c r="Z801" s="60">
        <v>4.32</v>
      </c>
      <c r="AA801" s="60">
        <v>146.80000000000001</v>
      </c>
      <c r="AB801" s="60"/>
    </row>
    <row r="802" spans="1:28" x14ac:dyDescent="0.3">
      <c r="A802" s="1" t="e">
        <v>#REF!</v>
      </c>
      <c r="B802" s="63">
        <v>63</v>
      </c>
      <c r="C802" s="63">
        <v>493896.16895899799</v>
      </c>
      <c r="D802" s="63">
        <v>5180649.7655999903</v>
      </c>
      <c r="E802" s="63">
        <v>4</v>
      </c>
      <c r="F802" s="63" t="s">
        <v>23</v>
      </c>
      <c r="G802" s="63" t="s">
        <v>2533</v>
      </c>
      <c r="H802" s="60">
        <v>23</v>
      </c>
      <c r="I802" s="60">
        <v>3</v>
      </c>
      <c r="J802" s="60" t="s">
        <v>23</v>
      </c>
      <c r="K802" s="60" t="s">
        <v>17</v>
      </c>
      <c r="L802" s="60">
        <v>15</v>
      </c>
      <c r="M802" s="60">
        <v>41</v>
      </c>
      <c r="N802" s="60">
        <v>26</v>
      </c>
      <c r="O802" s="60">
        <v>26</v>
      </c>
      <c r="P802" s="60">
        <v>564</v>
      </c>
      <c r="Q802" s="60">
        <v>212.39999999999998</v>
      </c>
      <c r="R802" s="60">
        <v>177.16000000000003</v>
      </c>
      <c r="S802" s="62">
        <v>19.891623391284686</v>
      </c>
      <c r="T802" s="60">
        <v>1.35</v>
      </c>
      <c r="U802" s="61">
        <f t="shared" si="36"/>
        <v>148.86436789035238</v>
      </c>
      <c r="V802" s="62">
        <f t="shared" si="37"/>
        <v>1.1900765946253107</v>
      </c>
      <c r="W802" s="60">
        <v>23</v>
      </c>
      <c r="X802" s="60" t="s">
        <v>23</v>
      </c>
      <c r="Y802" s="60">
        <f t="shared" si="38"/>
        <v>0</v>
      </c>
      <c r="Z802" s="60">
        <v>5.43</v>
      </c>
      <c r="AA802" s="60">
        <v>81.599999999999994</v>
      </c>
      <c r="AB802" s="60"/>
    </row>
    <row r="803" spans="1:28" x14ac:dyDescent="0.3">
      <c r="A803" s="1" t="e">
        <v>#REF!</v>
      </c>
      <c r="B803" s="63">
        <v>63</v>
      </c>
      <c r="C803" s="63">
        <v>493896.16895899799</v>
      </c>
      <c r="D803" s="63">
        <v>5180649.7655999903</v>
      </c>
      <c r="E803" s="63">
        <v>4</v>
      </c>
      <c r="F803" s="63" t="s">
        <v>23</v>
      </c>
      <c r="G803" s="63" t="s">
        <v>2534</v>
      </c>
      <c r="H803" s="60">
        <v>23</v>
      </c>
      <c r="I803" s="60">
        <v>3</v>
      </c>
      <c r="J803" s="60" t="s">
        <v>23</v>
      </c>
      <c r="K803" s="60" t="s">
        <v>30</v>
      </c>
      <c r="L803" s="60">
        <v>41</v>
      </c>
      <c r="M803" s="60">
        <v>67</v>
      </c>
      <c r="N803" s="60">
        <v>26</v>
      </c>
      <c r="O803" s="60">
        <v>14</v>
      </c>
      <c r="P803" s="60">
        <v>565</v>
      </c>
      <c r="Q803" s="60">
        <v>114.01</v>
      </c>
      <c r="R803" s="60">
        <v>93.279999999999987</v>
      </c>
      <c r="S803" s="62">
        <v>22.223413379073779</v>
      </c>
      <c r="T803" s="60">
        <v>1.35</v>
      </c>
      <c r="U803" s="61">
        <f t="shared" si="36"/>
        <v>80.157736556343579</v>
      </c>
      <c r="V803" s="62">
        <f t="shared" si="37"/>
        <v>1.1637055137457961</v>
      </c>
      <c r="W803" s="60">
        <v>23</v>
      </c>
      <c r="X803" s="60" t="s">
        <v>23</v>
      </c>
      <c r="Y803" s="60">
        <f t="shared" si="38"/>
        <v>0</v>
      </c>
      <c r="Z803" s="60">
        <v>6.35</v>
      </c>
      <c r="AA803" s="60">
        <v>28</v>
      </c>
      <c r="AB803" s="60"/>
    </row>
    <row r="804" spans="1:28" x14ac:dyDescent="0.3">
      <c r="A804" s="1" t="e">
        <v>#REF!</v>
      </c>
      <c r="B804" s="63">
        <v>63</v>
      </c>
      <c r="C804" s="63">
        <v>493896.16895899799</v>
      </c>
      <c r="D804" s="63">
        <v>5180649.7655999903</v>
      </c>
      <c r="E804" s="63">
        <v>4</v>
      </c>
      <c r="F804" s="63" t="s">
        <v>23</v>
      </c>
      <c r="G804" s="63" t="s">
        <v>2535</v>
      </c>
      <c r="H804" s="60">
        <v>23</v>
      </c>
      <c r="I804" s="60">
        <v>3</v>
      </c>
      <c r="J804" s="60" t="s">
        <v>23</v>
      </c>
      <c r="K804" s="60" t="s">
        <v>41</v>
      </c>
      <c r="L804" s="60">
        <v>67</v>
      </c>
      <c r="M804" s="60">
        <v>85</v>
      </c>
      <c r="N804" s="60">
        <v>18</v>
      </c>
      <c r="O804" s="60">
        <v>18</v>
      </c>
      <c r="P804" s="60">
        <v>566</v>
      </c>
      <c r="Q804" s="60">
        <v>143.76999999999998</v>
      </c>
      <c r="R804" s="60">
        <v>116.27</v>
      </c>
      <c r="S804" s="62">
        <v>23.651844843897813</v>
      </c>
      <c r="T804" s="60">
        <v>1.35</v>
      </c>
      <c r="U804" s="61">
        <f t="shared" si="36"/>
        <v>103.05994700101319</v>
      </c>
      <c r="V804" s="62">
        <f t="shared" si="37"/>
        <v>1.1281783406977393</v>
      </c>
      <c r="W804" s="60">
        <v>23</v>
      </c>
      <c r="X804" s="60" t="s">
        <v>23</v>
      </c>
      <c r="Y804" s="60">
        <f t="shared" si="38"/>
        <v>0</v>
      </c>
      <c r="Z804" s="60">
        <v>6.67</v>
      </c>
      <c r="AA804" s="60">
        <v>9.5</v>
      </c>
      <c r="AB804" s="60"/>
    </row>
    <row r="805" spans="1:28" x14ac:dyDescent="0.3">
      <c r="A805" s="1" t="e">
        <v>#REF!</v>
      </c>
      <c r="B805" s="63">
        <v>63</v>
      </c>
      <c r="C805" s="63">
        <v>493896.16895899799</v>
      </c>
      <c r="D805" s="63">
        <v>5180649.7655999903</v>
      </c>
      <c r="E805" s="63">
        <v>4</v>
      </c>
      <c r="F805" s="63" t="s">
        <v>23</v>
      </c>
      <c r="G805" s="63" t="s">
        <v>2536</v>
      </c>
      <c r="H805" s="60">
        <v>23</v>
      </c>
      <c r="I805" s="60">
        <v>3</v>
      </c>
      <c r="J805" s="60" t="s">
        <v>23</v>
      </c>
      <c r="K805" s="60" t="s">
        <v>42</v>
      </c>
      <c r="L805" s="60">
        <v>85</v>
      </c>
      <c r="M805" s="60">
        <v>114</v>
      </c>
      <c r="N805" s="60">
        <v>29</v>
      </c>
      <c r="O805" s="60">
        <v>29</v>
      </c>
      <c r="P805" s="60">
        <v>567</v>
      </c>
      <c r="Q805" s="60">
        <v>238.32999999999998</v>
      </c>
      <c r="R805" s="60">
        <v>197.7</v>
      </c>
      <c r="S805" s="62">
        <v>20.551340414769854</v>
      </c>
      <c r="T805" s="60">
        <v>1.35</v>
      </c>
      <c r="U805" s="61">
        <f t="shared" si="36"/>
        <v>166.04102572385457</v>
      </c>
      <c r="V805" s="62">
        <f t="shared" si="37"/>
        <v>1.1906695898686988</v>
      </c>
      <c r="W805" s="60">
        <v>23</v>
      </c>
      <c r="X805" s="60" t="s">
        <v>23</v>
      </c>
      <c r="Y805" s="60">
        <f t="shared" si="38"/>
        <v>0</v>
      </c>
      <c r="Z805" s="60">
        <v>6.65</v>
      </c>
      <c r="AA805" s="60">
        <v>10.7</v>
      </c>
      <c r="AB805" s="60"/>
    </row>
    <row r="806" spans="1:28" x14ac:dyDescent="0.3">
      <c r="A806" s="1" t="e">
        <v>#REF!</v>
      </c>
      <c r="B806" s="63">
        <v>63</v>
      </c>
      <c r="C806" s="63">
        <v>493896.16895899799</v>
      </c>
      <c r="D806" s="63">
        <v>5180649.7655999903</v>
      </c>
      <c r="E806" s="63">
        <v>4</v>
      </c>
      <c r="F806" s="63" t="s">
        <v>23</v>
      </c>
      <c r="G806" s="63" t="s">
        <v>2537</v>
      </c>
      <c r="H806" s="60">
        <v>23</v>
      </c>
      <c r="I806" s="60">
        <v>3</v>
      </c>
      <c r="J806" s="60" t="s">
        <v>23</v>
      </c>
      <c r="K806" s="60" t="s">
        <v>54</v>
      </c>
      <c r="L806" s="60">
        <v>114</v>
      </c>
      <c r="M806" s="60">
        <v>153</v>
      </c>
      <c r="N806" s="60">
        <v>39</v>
      </c>
      <c r="O806" s="60">
        <v>40</v>
      </c>
      <c r="P806" s="60">
        <v>568</v>
      </c>
      <c r="Q806" s="60">
        <v>466.2</v>
      </c>
      <c r="R806" s="60">
        <v>388.09000000000003</v>
      </c>
      <c r="S806" s="62">
        <v>20.126774717204761</v>
      </c>
      <c r="T806" s="60">
        <v>1.35</v>
      </c>
      <c r="U806" s="61">
        <f t="shared" si="36"/>
        <v>229.02210444669595</v>
      </c>
      <c r="V806" s="62">
        <f t="shared" si="37"/>
        <v>1.6945525888760948</v>
      </c>
      <c r="W806" s="60">
        <v>23</v>
      </c>
      <c r="X806" s="60" t="s">
        <v>23</v>
      </c>
      <c r="Y806" s="60">
        <f t="shared" si="38"/>
        <v>0</v>
      </c>
      <c r="Z806" s="60">
        <v>6.52</v>
      </c>
      <c r="AA806" s="60">
        <v>17.899999999999999</v>
      </c>
      <c r="AB806" s="60"/>
    </row>
    <row r="807" spans="1:28" x14ac:dyDescent="0.3">
      <c r="A807" s="1" t="e">
        <v>#REF!</v>
      </c>
      <c r="B807" s="63">
        <v>115</v>
      </c>
      <c r="C807" s="63">
        <v>493915.69116500003</v>
      </c>
      <c r="D807" s="63">
        <v>5180711.4881800003</v>
      </c>
      <c r="E807" s="63">
        <v>4</v>
      </c>
      <c r="F807" s="63" t="s">
        <v>23</v>
      </c>
      <c r="G807" s="63" t="s">
        <v>2538</v>
      </c>
      <c r="H807" s="60">
        <v>23</v>
      </c>
      <c r="I807" s="60">
        <v>5</v>
      </c>
      <c r="J807" s="60" t="s">
        <v>27</v>
      </c>
      <c r="K807" s="60" t="s">
        <v>16</v>
      </c>
      <c r="L807" s="60">
        <v>0</v>
      </c>
      <c r="M807" s="60">
        <v>22</v>
      </c>
      <c r="N807" s="60">
        <v>22</v>
      </c>
      <c r="O807" s="60">
        <v>22</v>
      </c>
      <c r="P807" s="60">
        <v>634</v>
      </c>
      <c r="Q807" s="60">
        <v>211.36999999999998</v>
      </c>
      <c r="R807" s="60">
        <v>184.57000000000002</v>
      </c>
      <c r="S807" s="62">
        <v>14.520236224738555</v>
      </c>
      <c r="T807" s="60">
        <v>1.35</v>
      </c>
      <c r="U807" s="61">
        <f t="shared" si="36"/>
        <v>125.96215744568278</v>
      </c>
      <c r="V807" s="62">
        <f t="shared" si="37"/>
        <v>1.4652813491193974</v>
      </c>
      <c r="W807" s="60">
        <v>23</v>
      </c>
      <c r="X807" s="60" t="s">
        <v>27</v>
      </c>
      <c r="Y807" s="60">
        <f t="shared" si="38"/>
        <v>0</v>
      </c>
      <c r="Z807" s="60">
        <v>4.74</v>
      </c>
      <c r="AA807" s="60">
        <v>131.19999999999999</v>
      </c>
      <c r="AB807" s="60"/>
    </row>
    <row r="808" spans="1:28" x14ac:dyDescent="0.3">
      <c r="A808" s="1" t="e">
        <v>#REF!</v>
      </c>
      <c r="B808" s="63">
        <v>115</v>
      </c>
      <c r="C808" s="63">
        <v>493915.69116500003</v>
      </c>
      <c r="D808" s="63">
        <v>5180711.4881800003</v>
      </c>
      <c r="E808" s="63">
        <v>4</v>
      </c>
      <c r="F808" s="63" t="s">
        <v>23</v>
      </c>
      <c r="G808" s="63" t="s">
        <v>2539</v>
      </c>
      <c r="H808" s="60">
        <v>23</v>
      </c>
      <c r="I808" s="60">
        <v>5</v>
      </c>
      <c r="J808" s="60" t="s">
        <v>27</v>
      </c>
      <c r="K808" s="60" t="s">
        <v>17</v>
      </c>
      <c r="L808" s="60">
        <v>22</v>
      </c>
      <c r="M808" s="60">
        <v>43</v>
      </c>
      <c r="N808" s="60">
        <v>21</v>
      </c>
      <c r="O808" s="60">
        <v>21</v>
      </c>
      <c r="P808" s="60">
        <v>635</v>
      </c>
      <c r="Q808" s="60">
        <v>195.47000000000003</v>
      </c>
      <c r="R808" s="60">
        <v>165.57999999999998</v>
      </c>
      <c r="S808" s="62">
        <v>18.051697064862935</v>
      </c>
      <c r="T808" s="60">
        <v>1.35</v>
      </c>
      <c r="U808" s="61">
        <f t="shared" si="36"/>
        <v>120.23660483451538</v>
      </c>
      <c r="V808" s="62">
        <f t="shared" si="37"/>
        <v>1.3771180600773936</v>
      </c>
      <c r="W808" s="60">
        <v>23</v>
      </c>
      <c r="X808" s="60" t="s">
        <v>27</v>
      </c>
      <c r="Y808" s="60">
        <f t="shared" si="38"/>
        <v>0</v>
      </c>
      <c r="Z808" s="60">
        <v>6.07</v>
      </c>
      <c r="AA808" s="60">
        <v>54.1</v>
      </c>
      <c r="AB808" s="60"/>
    </row>
    <row r="809" spans="1:28" x14ac:dyDescent="0.3">
      <c r="A809" s="1" t="e">
        <v>#REF!</v>
      </c>
      <c r="B809" s="63">
        <v>115</v>
      </c>
      <c r="C809" s="63">
        <v>493915.69116500003</v>
      </c>
      <c r="D809" s="63">
        <v>5180711.4881800003</v>
      </c>
      <c r="E809" s="63">
        <v>4</v>
      </c>
      <c r="F809" s="63" t="s">
        <v>23</v>
      </c>
      <c r="G809" s="63" t="s">
        <v>2540</v>
      </c>
      <c r="H809" s="60">
        <v>23</v>
      </c>
      <c r="I809" s="60">
        <v>5</v>
      </c>
      <c r="J809" s="60" t="s">
        <v>27</v>
      </c>
      <c r="K809" s="60" t="s">
        <v>18</v>
      </c>
      <c r="L809" s="60">
        <v>43</v>
      </c>
      <c r="M809" s="60">
        <v>60</v>
      </c>
      <c r="N809" s="60">
        <v>17</v>
      </c>
      <c r="O809" s="60">
        <v>17</v>
      </c>
      <c r="P809" s="60">
        <v>636</v>
      </c>
      <c r="Q809" s="60">
        <v>180.56000000000003</v>
      </c>
      <c r="R809" s="60">
        <v>152.31</v>
      </c>
      <c r="S809" s="62">
        <v>18.547698772240842</v>
      </c>
      <c r="T809" s="60">
        <v>1.35</v>
      </c>
      <c r="U809" s="61">
        <f t="shared" si="36"/>
        <v>97.334394389845784</v>
      </c>
      <c r="V809" s="62">
        <f t="shared" si="37"/>
        <v>1.5648117086953328</v>
      </c>
      <c r="W809" s="60">
        <v>23</v>
      </c>
      <c r="X809" s="60" t="s">
        <v>27</v>
      </c>
      <c r="Y809" s="60">
        <f t="shared" si="38"/>
        <v>0</v>
      </c>
      <c r="Z809" s="60">
        <v>6.31</v>
      </c>
      <c r="AA809" s="60">
        <v>40.1</v>
      </c>
      <c r="AB809" s="60"/>
    </row>
    <row r="810" spans="1:28" x14ac:dyDescent="0.3">
      <c r="A810" s="1" t="e">
        <v>#REF!</v>
      </c>
      <c r="B810" s="63">
        <v>115</v>
      </c>
      <c r="C810" s="63">
        <v>493915.69116500003</v>
      </c>
      <c r="D810" s="63">
        <v>5180711.4881800003</v>
      </c>
      <c r="E810" s="63">
        <v>4</v>
      </c>
      <c r="F810" s="63" t="s">
        <v>23</v>
      </c>
      <c r="G810" s="63" t="s">
        <v>2541</v>
      </c>
      <c r="H810" s="60">
        <v>23</v>
      </c>
      <c r="I810" s="60">
        <v>5</v>
      </c>
      <c r="J810" s="60" t="s">
        <v>27</v>
      </c>
      <c r="K810" s="60" t="s">
        <v>26</v>
      </c>
      <c r="L810" s="60">
        <v>60</v>
      </c>
      <c r="M810" s="60">
        <v>87</v>
      </c>
      <c r="N810" s="60">
        <v>27</v>
      </c>
      <c r="O810" s="60">
        <v>27</v>
      </c>
      <c r="P810" s="60">
        <v>637</v>
      </c>
      <c r="Q810" s="60">
        <v>307.06</v>
      </c>
      <c r="R810" s="60">
        <v>255.41000000000003</v>
      </c>
      <c r="S810" s="62">
        <v>20.222387533769222</v>
      </c>
      <c r="T810" s="60">
        <v>1.35</v>
      </c>
      <c r="U810" s="61">
        <f t="shared" si="36"/>
        <v>154.58992050151977</v>
      </c>
      <c r="V810" s="62">
        <f t="shared" si="37"/>
        <v>1.6521775751704917</v>
      </c>
      <c r="W810" s="60">
        <v>23</v>
      </c>
      <c r="X810" s="60" t="s">
        <v>27</v>
      </c>
      <c r="Y810" s="60">
        <f t="shared" si="38"/>
        <v>0</v>
      </c>
      <c r="Z810" s="60">
        <v>6.41</v>
      </c>
      <c r="AA810" s="60">
        <v>34.5</v>
      </c>
      <c r="AB810" s="60"/>
    </row>
    <row r="811" spans="1:28" x14ac:dyDescent="0.3">
      <c r="B811" s="63"/>
      <c r="E811" s="63">
        <v>4</v>
      </c>
      <c r="F811" s="63" t="s">
        <v>23</v>
      </c>
      <c r="G811" s="63" t="s">
        <v>2542</v>
      </c>
      <c r="H811" s="60">
        <v>23</v>
      </c>
      <c r="I811" s="60">
        <v>5</v>
      </c>
      <c r="J811" s="60" t="s">
        <v>27</v>
      </c>
      <c r="K811" s="60" t="s">
        <v>20</v>
      </c>
      <c r="L811" s="60">
        <v>87</v>
      </c>
      <c r="M811" s="60">
        <v>130</v>
      </c>
      <c r="N811" s="60">
        <v>43</v>
      </c>
      <c r="O811" s="60">
        <v>43</v>
      </c>
      <c r="P811" s="74">
        <v>638639</v>
      </c>
      <c r="Q811" s="60">
        <v>518.09</v>
      </c>
      <c r="R811" s="60">
        <v>431.74</v>
      </c>
      <c r="S811" s="62">
        <v>20.000463241765882</v>
      </c>
      <c r="T811" s="60">
        <v>1.35</v>
      </c>
      <c r="U811" s="61">
        <f t="shared" si="36"/>
        <v>246.19876228019814</v>
      </c>
      <c r="V811" s="62">
        <f t="shared" si="37"/>
        <v>1.7536237631797591</v>
      </c>
      <c r="W811" s="60">
        <v>23</v>
      </c>
      <c r="X811" s="60" t="s">
        <v>27</v>
      </c>
      <c r="Y811" s="60">
        <f t="shared" si="38"/>
        <v>0</v>
      </c>
      <c r="Z811" s="60">
        <v>6.45</v>
      </c>
      <c r="AA811" s="60">
        <v>32.299999999999997</v>
      </c>
      <c r="AB811" s="60"/>
    </row>
    <row r="812" spans="1:28" x14ac:dyDescent="0.3">
      <c r="A812" s="1" t="e">
        <v>#REF!</v>
      </c>
      <c r="B812" s="63">
        <v>115</v>
      </c>
      <c r="C812" s="63">
        <v>493915.69116500003</v>
      </c>
      <c r="D812" s="63">
        <v>5180711.4881800003</v>
      </c>
      <c r="E812" s="63">
        <v>4</v>
      </c>
      <c r="F812" s="63" t="s">
        <v>23</v>
      </c>
      <c r="G812" s="63" t="s">
        <v>2543</v>
      </c>
      <c r="H812" s="60">
        <v>23</v>
      </c>
      <c r="I812" s="60">
        <v>5</v>
      </c>
      <c r="J812" s="60" t="s">
        <v>27</v>
      </c>
      <c r="K812" s="60" t="s">
        <v>21</v>
      </c>
      <c r="L812" s="60">
        <v>130</v>
      </c>
      <c r="M812" s="60">
        <v>151</v>
      </c>
      <c r="N812" s="60">
        <v>21</v>
      </c>
      <c r="O812" s="60">
        <v>21</v>
      </c>
      <c r="P812" s="60">
        <v>640</v>
      </c>
      <c r="Q812" s="60">
        <v>253.75000000000003</v>
      </c>
      <c r="R812" s="60">
        <v>212.08</v>
      </c>
      <c r="S812" s="62">
        <v>19.648245944926447</v>
      </c>
      <c r="T812" s="60">
        <v>1.35</v>
      </c>
      <c r="U812" s="61">
        <f t="shared" si="36"/>
        <v>120.23660483451538</v>
      </c>
      <c r="V812" s="62">
        <f t="shared" si="37"/>
        <v>1.7638555271241314</v>
      </c>
      <c r="W812" s="60">
        <v>23</v>
      </c>
      <c r="X812" s="60" t="s">
        <v>27</v>
      </c>
      <c r="Y812" s="60">
        <f t="shared" si="38"/>
        <v>0</v>
      </c>
      <c r="Z812" s="60">
        <v>6.34</v>
      </c>
      <c r="AA812" s="60">
        <v>38.799999999999997</v>
      </c>
      <c r="AB812" s="60"/>
    </row>
    <row r="813" spans="1:28" x14ac:dyDescent="0.3">
      <c r="A813" s="1" t="e">
        <v>#REF!</v>
      </c>
      <c r="B813" s="63">
        <v>141</v>
      </c>
      <c r="C813" s="63">
        <v>493911.60960500001</v>
      </c>
      <c r="D813" s="63">
        <v>5180745.0927600004</v>
      </c>
      <c r="E813" s="63">
        <v>3</v>
      </c>
      <c r="F813" s="63" t="s">
        <v>23</v>
      </c>
      <c r="G813" s="63" t="s">
        <v>2544</v>
      </c>
      <c r="H813" s="60">
        <v>23</v>
      </c>
      <c r="I813" s="60">
        <v>6</v>
      </c>
      <c r="J813" s="60" t="s">
        <v>40</v>
      </c>
      <c r="K813" s="60" t="s">
        <v>16</v>
      </c>
      <c r="L813" s="60">
        <v>0</v>
      </c>
      <c r="M813" s="60">
        <v>9</v>
      </c>
      <c r="N813" s="60">
        <v>9</v>
      </c>
      <c r="O813" s="60">
        <v>9</v>
      </c>
      <c r="P813" s="60">
        <v>967</v>
      </c>
      <c r="Q813" s="60">
        <v>89.32</v>
      </c>
      <c r="R813" s="60">
        <v>72.38</v>
      </c>
      <c r="S813" s="62">
        <v>23.404255319148934</v>
      </c>
      <c r="T813" s="60">
        <v>1.35</v>
      </c>
      <c r="U813" s="61">
        <f t="shared" si="36"/>
        <v>51.529973500506593</v>
      </c>
      <c r="V813" s="68">
        <f t="shared" si="37"/>
        <v>1.4046193910673839</v>
      </c>
      <c r="W813" s="60">
        <v>23</v>
      </c>
      <c r="X813" s="60" t="s">
        <v>40</v>
      </c>
      <c r="Y813" s="60">
        <f t="shared" si="38"/>
        <v>0</v>
      </c>
      <c r="Z813" s="60">
        <v>4.32</v>
      </c>
      <c r="AA813" s="60">
        <v>145.9</v>
      </c>
      <c r="AB813" s="60"/>
    </row>
    <row r="814" spans="1:28" x14ac:dyDescent="0.3">
      <c r="A814" s="1" t="e">
        <v>#REF!</v>
      </c>
      <c r="B814" s="63">
        <v>141</v>
      </c>
      <c r="C814" s="63">
        <v>493911.60960500001</v>
      </c>
      <c r="D814" s="63">
        <v>5180745.0927600004</v>
      </c>
      <c r="E814" s="63">
        <v>3</v>
      </c>
      <c r="F814" s="63" t="s">
        <v>23</v>
      </c>
      <c r="G814" s="63" t="s">
        <v>2545</v>
      </c>
      <c r="H814" s="60">
        <v>23</v>
      </c>
      <c r="I814" s="60">
        <v>6</v>
      </c>
      <c r="J814" s="60" t="s">
        <v>40</v>
      </c>
      <c r="K814" s="60" t="s">
        <v>24</v>
      </c>
      <c r="L814" s="60">
        <v>9</v>
      </c>
      <c r="M814" s="64">
        <v>27</v>
      </c>
      <c r="N814" s="60">
        <v>18</v>
      </c>
      <c r="O814" s="60">
        <v>18</v>
      </c>
      <c r="P814" s="60">
        <v>968</v>
      </c>
      <c r="Q814" s="60">
        <v>198.29000000000002</v>
      </c>
      <c r="R814" s="60">
        <v>158.80000000000001</v>
      </c>
      <c r="S814" s="62">
        <v>24.867758186397989</v>
      </c>
      <c r="T814" s="60">
        <v>1.35</v>
      </c>
      <c r="U814" s="61">
        <f t="shared" si="36"/>
        <v>103.05994700101319</v>
      </c>
      <c r="V814" s="68">
        <f t="shared" si="37"/>
        <v>1.5408507826851381</v>
      </c>
      <c r="W814" s="60">
        <v>23</v>
      </c>
      <c r="X814" s="60" t="s">
        <v>40</v>
      </c>
      <c r="Y814" s="60">
        <f t="shared" si="38"/>
        <v>0</v>
      </c>
      <c r="Z814" s="64">
        <v>5.27</v>
      </c>
      <c r="AA814" s="60">
        <v>89</v>
      </c>
      <c r="AB814" s="60"/>
    </row>
    <row r="815" spans="1:28" x14ac:dyDescent="0.3">
      <c r="A815" s="1" t="e">
        <v>#REF!</v>
      </c>
      <c r="B815" s="63">
        <v>141</v>
      </c>
      <c r="C815" s="63">
        <v>493911.60960500001</v>
      </c>
      <c r="D815" s="63">
        <v>5180745.0927600004</v>
      </c>
      <c r="E815" s="63">
        <v>3</v>
      </c>
      <c r="F815" s="63" t="s">
        <v>23</v>
      </c>
      <c r="G815" s="63" t="s">
        <v>2546</v>
      </c>
      <c r="H815" s="60">
        <v>23</v>
      </c>
      <c r="I815" s="60">
        <v>6</v>
      </c>
      <c r="J815" s="60" t="s">
        <v>40</v>
      </c>
      <c r="K815" s="60" t="s">
        <v>25</v>
      </c>
      <c r="L815" s="60">
        <v>27</v>
      </c>
      <c r="M815" s="60">
        <v>38</v>
      </c>
      <c r="N815" s="60">
        <v>11</v>
      </c>
      <c r="O815" s="60">
        <v>11</v>
      </c>
      <c r="P815" s="60">
        <v>969</v>
      </c>
      <c r="Q815" s="60">
        <v>122.91999999999999</v>
      </c>
      <c r="R815" s="60">
        <v>99.1</v>
      </c>
      <c r="S815" s="62">
        <v>24.036326942482336</v>
      </c>
      <c r="T815" s="60">
        <v>1.35</v>
      </c>
      <c r="U815" s="61">
        <f t="shared" si="36"/>
        <v>62.981078722841389</v>
      </c>
      <c r="V815" s="68">
        <f t="shared" si="37"/>
        <v>1.5734884509696296</v>
      </c>
      <c r="W815" s="60">
        <v>23</v>
      </c>
      <c r="X815" s="60" t="s">
        <v>40</v>
      </c>
      <c r="Y815" s="60">
        <f t="shared" si="38"/>
        <v>0</v>
      </c>
      <c r="Z815" s="60">
        <v>5.77</v>
      </c>
      <c r="AA815" s="60">
        <v>60.1</v>
      </c>
      <c r="AB815" s="60"/>
    </row>
    <row r="816" spans="1:28" x14ac:dyDescent="0.3">
      <c r="A816" s="1" t="e">
        <v>#REF!</v>
      </c>
      <c r="B816" s="63">
        <v>141</v>
      </c>
      <c r="C816" s="63">
        <v>493911.60960500001</v>
      </c>
      <c r="D816" s="63">
        <v>5180745.0927600004</v>
      </c>
      <c r="E816" s="63">
        <v>3</v>
      </c>
      <c r="F816" s="63" t="s">
        <v>23</v>
      </c>
      <c r="G816" s="63" t="s">
        <v>2547</v>
      </c>
      <c r="H816" s="60">
        <v>23</v>
      </c>
      <c r="I816" s="60">
        <v>6</v>
      </c>
      <c r="J816" s="60" t="s">
        <v>40</v>
      </c>
      <c r="K816" s="60" t="s">
        <v>19</v>
      </c>
      <c r="L816" s="60">
        <v>38</v>
      </c>
      <c r="M816" s="60">
        <v>54</v>
      </c>
      <c r="N816" s="60">
        <v>16</v>
      </c>
      <c r="O816" s="60">
        <v>16</v>
      </c>
      <c r="P816" s="60">
        <v>970</v>
      </c>
      <c r="Q816" s="60">
        <v>189.70999999999998</v>
      </c>
      <c r="R816" s="60">
        <v>150.57999999999998</v>
      </c>
      <c r="S816" s="62">
        <v>25.986186744587592</v>
      </c>
      <c r="T816" s="60">
        <v>1.35</v>
      </c>
      <c r="U816" s="61">
        <f t="shared" si="36"/>
        <v>91.608841778678382</v>
      </c>
      <c r="V816" s="68">
        <f t="shared" si="37"/>
        <v>1.6437278004648557</v>
      </c>
      <c r="W816" s="60">
        <v>23</v>
      </c>
      <c r="X816" s="60" t="s">
        <v>40</v>
      </c>
      <c r="Y816" s="60">
        <f t="shared" si="38"/>
        <v>0</v>
      </c>
      <c r="Z816" s="60">
        <v>6.04</v>
      </c>
      <c r="AA816" s="60">
        <v>44.5</v>
      </c>
      <c r="AB816" s="60"/>
    </row>
    <row r="817" spans="1:28" x14ac:dyDescent="0.3">
      <c r="B817" s="63"/>
      <c r="E817" s="63">
        <v>3</v>
      </c>
      <c r="F817" s="63" t="s">
        <v>23</v>
      </c>
      <c r="G817" s="63" t="s">
        <v>2548</v>
      </c>
      <c r="H817" s="60">
        <v>23</v>
      </c>
      <c r="I817" s="60">
        <v>6</v>
      </c>
      <c r="J817" s="60" t="s">
        <v>40</v>
      </c>
      <c r="K817" s="60" t="s">
        <v>20</v>
      </c>
      <c r="L817" s="60">
        <v>54</v>
      </c>
      <c r="M817" s="60">
        <v>100</v>
      </c>
      <c r="N817" s="60">
        <v>46</v>
      </c>
      <c r="O817" s="60">
        <v>46</v>
      </c>
      <c r="P817" s="74">
        <v>971972</v>
      </c>
      <c r="Q817" s="60">
        <v>538.67000000000007</v>
      </c>
      <c r="R817" s="60">
        <v>430.22999999999996</v>
      </c>
      <c r="S817" s="62">
        <v>25.205122841270978</v>
      </c>
      <c r="T817" s="60">
        <v>1.35</v>
      </c>
      <c r="U817" s="61">
        <f t="shared" si="36"/>
        <v>263.37542011370033</v>
      </c>
      <c r="V817" s="68">
        <f t="shared" si="37"/>
        <v>1.6335237351088714</v>
      </c>
      <c r="W817" s="60">
        <v>23</v>
      </c>
      <c r="X817" s="60" t="s">
        <v>40</v>
      </c>
      <c r="Y817" s="60">
        <f t="shared" si="38"/>
        <v>0</v>
      </c>
      <c r="Z817" s="60">
        <v>6.27</v>
      </c>
      <c r="AA817" s="60">
        <v>31.6</v>
      </c>
      <c r="AB817" s="60"/>
    </row>
    <row r="818" spans="1:28" x14ac:dyDescent="0.3">
      <c r="B818" s="63"/>
      <c r="E818" s="63">
        <v>3</v>
      </c>
      <c r="F818" s="63" t="s">
        <v>23</v>
      </c>
      <c r="G818" s="63" t="s">
        <v>2549</v>
      </c>
      <c r="H818" s="60">
        <v>23</v>
      </c>
      <c r="I818" s="60">
        <v>6</v>
      </c>
      <c r="J818" s="60" t="s">
        <v>40</v>
      </c>
      <c r="K818" s="60" t="s">
        <v>21</v>
      </c>
      <c r="L818" s="60">
        <v>100</v>
      </c>
      <c r="M818" s="60">
        <v>153</v>
      </c>
      <c r="N818" s="60">
        <v>53</v>
      </c>
      <c r="O818" s="60">
        <v>34</v>
      </c>
      <c r="P818" s="74">
        <v>973974</v>
      </c>
      <c r="Q818" s="60">
        <v>393.71999999999997</v>
      </c>
      <c r="R818" s="60">
        <v>321.22000000000003</v>
      </c>
      <c r="S818" s="62">
        <v>22.570201108274681</v>
      </c>
      <c r="T818" s="60">
        <v>1.35</v>
      </c>
      <c r="U818" s="61">
        <f t="shared" si="36"/>
        <v>194.66878877969157</v>
      </c>
      <c r="V818" s="68">
        <f t="shared" si="37"/>
        <v>1.6500847517139874</v>
      </c>
      <c r="W818" s="60">
        <v>23</v>
      </c>
      <c r="X818" s="60" t="s">
        <v>40</v>
      </c>
      <c r="Y818" s="60">
        <f t="shared" si="38"/>
        <v>0</v>
      </c>
      <c r="Z818" s="60">
        <v>6.76</v>
      </c>
      <c r="AA818" s="60">
        <v>3.7</v>
      </c>
      <c r="AB818" s="60"/>
    </row>
    <row r="819" spans="1:28" x14ac:dyDescent="0.3">
      <c r="A819" s="1" t="e">
        <v>#REF!</v>
      </c>
      <c r="B819" s="63">
        <v>241</v>
      </c>
      <c r="C819" s="63">
        <v>493923.18883200001</v>
      </c>
      <c r="D819" s="63">
        <v>5180872.2048300002</v>
      </c>
      <c r="E819" s="63">
        <v>1</v>
      </c>
      <c r="F819" s="63" t="s">
        <v>23</v>
      </c>
      <c r="G819" s="63" t="s">
        <v>2550</v>
      </c>
      <c r="H819" s="60">
        <v>23</v>
      </c>
      <c r="I819" s="60">
        <v>10</v>
      </c>
      <c r="J819" s="60" t="s">
        <v>53</v>
      </c>
      <c r="K819" s="60" t="s">
        <v>16</v>
      </c>
      <c r="L819" s="60">
        <v>0</v>
      </c>
      <c r="M819" s="60">
        <v>23</v>
      </c>
      <c r="N819" s="60">
        <v>23</v>
      </c>
      <c r="O819" s="60">
        <v>23</v>
      </c>
      <c r="P819" s="60">
        <v>782</v>
      </c>
      <c r="Q819" s="60">
        <v>228.86999999999998</v>
      </c>
      <c r="R819" s="60">
        <v>178.07</v>
      </c>
      <c r="S819" s="62">
        <v>28.528106924243268</v>
      </c>
      <c r="T819" s="60">
        <v>1.35</v>
      </c>
      <c r="U819" s="61">
        <f t="shared" si="36"/>
        <v>131.68771005685016</v>
      </c>
      <c r="V819" s="68">
        <f t="shared" si="37"/>
        <v>1.3522142645135706</v>
      </c>
      <c r="W819" s="60">
        <v>23</v>
      </c>
      <c r="X819" s="60" t="s">
        <v>53</v>
      </c>
      <c r="Y819" s="60">
        <f t="shared" si="38"/>
        <v>0</v>
      </c>
      <c r="Z819" s="60">
        <v>4.42</v>
      </c>
      <c r="AA819" s="60">
        <v>155.4</v>
      </c>
      <c r="AB819" s="60"/>
    </row>
    <row r="820" spans="1:28" x14ac:dyDescent="0.3">
      <c r="A820" s="1" t="e">
        <v>#REF!</v>
      </c>
      <c r="B820" s="63">
        <v>241</v>
      </c>
      <c r="C820" s="63">
        <v>493923.18883200001</v>
      </c>
      <c r="D820" s="63">
        <v>5180872.2048300002</v>
      </c>
      <c r="E820" s="63">
        <v>1</v>
      </c>
      <c r="F820" s="63" t="s">
        <v>23</v>
      </c>
      <c r="G820" s="63" t="s">
        <v>2551</v>
      </c>
      <c r="H820" s="60">
        <v>23</v>
      </c>
      <c r="I820" s="60">
        <v>10</v>
      </c>
      <c r="J820" s="60" t="s">
        <v>53</v>
      </c>
      <c r="K820" s="60" t="s">
        <v>43</v>
      </c>
      <c r="L820" s="60">
        <v>23</v>
      </c>
      <c r="M820" s="60">
        <v>56</v>
      </c>
      <c r="N820" s="60">
        <v>33</v>
      </c>
      <c r="O820" s="60">
        <v>33</v>
      </c>
      <c r="P820" s="60">
        <v>783</v>
      </c>
      <c r="Q820" s="60">
        <v>338.96</v>
      </c>
      <c r="R820" s="60">
        <v>272.76</v>
      </c>
      <c r="S820" s="62">
        <v>24.270420882827391</v>
      </c>
      <c r="T820" s="60">
        <v>1.35</v>
      </c>
      <c r="U820" s="61">
        <f t="shared" si="36"/>
        <v>188.94323616852415</v>
      </c>
      <c r="V820" s="68">
        <f t="shared" si="37"/>
        <v>1.4436081731802093</v>
      </c>
      <c r="W820" s="60">
        <v>23</v>
      </c>
      <c r="X820" s="60" t="s">
        <v>53</v>
      </c>
      <c r="Y820" s="60">
        <f t="shared" si="38"/>
        <v>0</v>
      </c>
      <c r="Z820" s="60">
        <v>5.97</v>
      </c>
      <c r="AA820" s="60">
        <v>65.599999999999994</v>
      </c>
      <c r="AB820" s="60"/>
    </row>
    <row r="821" spans="1:28" x14ac:dyDescent="0.3">
      <c r="B821" s="63"/>
      <c r="E821" s="63">
        <v>1</v>
      </c>
      <c r="F821" s="63" t="s">
        <v>23</v>
      </c>
      <c r="G821" s="63" t="s">
        <v>2552</v>
      </c>
      <c r="H821" s="60">
        <v>23</v>
      </c>
      <c r="I821" s="60">
        <v>10</v>
      </c>
      <c r="J821" s="60" t="s">
        <v>53</v>
      </c>
      <c r="K821" s="60" t="s">
        <v>36</v>
      </c>
      <c r="L821" s="60">
        <v>56</v>
      </c>
      <c r="M821" s="60">
        <v>97</v>
      </c>
      <c r="N821" s="60">
        <v>41</v>
      </c>
      <c r="O821" s="60">
        <v>41</v>
      </c>
      <c r="P821" s="74">
        <v>784785</v>
      </c>
      <c r="Q821" s="60">
        <v>448.84000000000003</v>
      </c>
      <c r="R821" s="60">
        <v>364.62</v>
      </c>
      <c r="S821" s="62">
        <v>23.098019856288747</v>
      </c>
      <c r="T821" s="60">
        <v>1.35</v>
      </c>
      <c r="U821" s="61">
        <f t="shared" si="36"/>
        <v>234.74765705786336</v>
      </c>
      <c r="V821" s="68">
        <f t="shared" si="37"/>
        <v>1.553242339326625</v>
      </c>
      <c r="W821" s="60">
        <v>23</v>
      </c>
      <c r="X821" s="60" t="s">
        <v>53</v>
      </c>
      <c r="Y821" s="60">
        <f t="shared" si="38"/>
        <v>0</v>
      </c>
      <c r="Z821" s="60">
        <v>6.44</v>
      </c>
      <c r="AA821" s="60">
        <v>38.299999999999997</v>
      </c>
      <c r="AB821" s="60"/>
    </row>
    <row r="822" spans="1:28" x14ac:dyDescent="0.3">
      <c r="A822" s="1" t="e">
        <v>#REF!</v>
      </c>
      <c r="B822" s="63">
        <v>241</v>
      </c>
      <c r="C822" s="63">
        <v>493923.18883200001</v>
      </c>
      <c r="D822" s="63">
        <v>5180872.2048300002</v>
      </c>
      <c r="E822" s="63">
        <v>1</v>
      </c>
      <c r="F822" s="63" t="s">
        <v>23</v>
      </c>
      <c r="G822" s="63" t="s">
        <v>2553</v>
      </c>
      <c r="H822" s="60">
        <v>23</v>
      </c>
      <c r="I822" s="60">
        <v>10</v>
      </c>
      <c r="J822" s="60" t="s">
        <v>53</v>
      </c>
      <c r="K822" s="60" t="s">
        <v>28</v>
      </c>
      <c r="L822" s="60">
        <v>97</v>
      </c>
      <c r="M822" s="60">
        <v>126</v>
      </c>
      <c r="N822" s="60">
        <v>29</v>
      </c>
      <c r="O822" s="60">
        <v>29</v>
      </c>
      <c r="P822" s="60">
        <v>786</v>
      </c>
      <c r="Q822" s="60">
        <v>320.87</v>
      </c>
      <c r="R822" s="60">
        <v>257.75</v>
      </c>
      <c r="S822" s="62">
        <v>24.488845780795344</v>
      </c>
      <c r="T822" s="60">
        <v>1.35</v>
      </c>
      <c r="U822" s="61">
        <f t="shared" si="36"/>
        <v>166.04102572385457</v>
      </c>
      <c r="V822" s="68">
        <f t="shared" si="37"/>
        <v>1.5523271967053978</v>
      </c>
      <c r="W822" s="60">
        <v>23</v>
      </c>
      <c r="X822" s="60" t="s">
        <v>53</v>
      </c>
      <c r="Y822" s="60">
        <f t="shared" si="38"/>
        <v>0</v>
      </c>
      <c r="Z822" s="60">
        <v>6.84</v>
      </c>
      <c r="AA822" s="60">
        <v>14.7</v>
      </c>
      <c r="AB822" s="60"/>
    </row>
    <row r="823" spans="1:28" x14ac:dyDescent="0.3">
      <c r="A823" s="1" t="e">
        <v>#REF!</v>
      </c>
      <c r="B823" s="63">
        <v>241</v>
      </c>
      <c r="C823" s="63">
        <v>493923.18883200001</v>
      </c>
      <c r="D823" s="63">
        <v>5180872.2048300002</v>
      </c>
      <c r="E823" s="63">
        <v>1</v>
      </c>
      <c r="F823" s="63" t="s">
        <v>23</v>
      </c>
      <c r="G823" s="63" t="s">
        <v>2554</v>
      </c>
      <c r="H823" s="60">
        <v>23</v>
      </c>
      <c r="I823" s="60">
        <v>10</v>
      </c>
      <c r="J823" s="60" t="s">
        <v>53</v>
      </c>
      <c r="K823" s="60" t="s">
        <v>29</v>
      </c>
      <c r="L823" s="60">
        <v>126</v>
      </c>
      <c r="M823" s="60">
        <v>153</v>
      </c>
      <c r="N823" s="60">
        <v>27</v>
      </c>
      <c r="O823" s="60">
        <v>20</v>
      </c>
      <c r="P823" s="60">
        <v>787</v>
      </c>
      <c r="Q823" s="60">
        <v>228.28</v>
      </c>
      <c r="R823" s="60">
        <v>184.41</v>
      </c>
      <c r="S823" s="62">
        <v>23.789382354536091</v>
      </c>
      <c r="T823" s="60">
        <v>1.35</v>
      </c>
      <c r="U823" s="61">
        <f t="shared" si="36"/>
        <v>114.51105222334797</v>
      </c>
      <c r="V823" s="68">
        <f t="shared" si="37"/>
        <v>1.6104122389891038</v>
      </c>
      <c r="W823" s="60">
        <v>23</v>
      </c>
      <c r="X823" s="60" t="s">
        <v>53</v>
      </c>
      <c r="Y823" s="60">
        <f t="shared" si="38"/>
        <v>0</v>
      </c>
      <c r="Z823" s="60">
        <v>6.87</v>
      </c>
      <c r="AA823" s="60">
        <v>13.6</v>
      </c>
      <c r="AB823" s="60"/>
    </row>
    <row r="824" spans="1:28" x14ac:dyDescent="0.3">
      <c r="A824" s="1" t="e">
        <v>#REF!</v>
      </c>
      <c r="B824" s="63">
        <v>263</v>
      </c>
      <c r="C824" s="63">
        <v>493892.30544600001</v>
      </c>
      <c r="D824" s="63">
        <v>5180904.0171299903</v>
      </c>
      <c r="E824" s="63">
        <v>6</v>
      </c>
      <c r="F824" s="63" t="s">
        <v>15</v>
      </c>
      <c r="G824" s="63" t="s">
        <v>2555</v>
      </c>
      <c r="H824" s="60">
        <v>23</v>
      </c>
      <c r="I824" s="60">
        <v>11</v>
      </c>
      <c r="J824" s="60" t="s">
        <v>58</v>
      </c>
      <c r="K824" s="60" t="s">
        <v>16</v>
      </c>
      <c r="L824" s="60">
        <v>0</v>
      </c>
      <c r="M824" s="60">
        <v>18</v>
      </c>
      <c r="N824" s="60">
        <v>18</v>
      </c>
      <c r="O824" s="60">
        <v>18</v>
      </c>
      <c r="P824" s="60">
        <v>258</v>
      </c>
      <c r="Q824" s="60">
        <v>160.1</v>
      </c>
      <c r="R824" s="60">
        <v>137.24</v>
      </c>
      <c r="S824" s="62">
        <v>16.656951326143972</v>
      </c>
      <c r="T824" s="60">
        <v>1.35</v>
      </c>
      <c r="U824" s="61">
        <f t="shared" si="36"/>
        <v>103.05994700101319</v>
      </c>
      <c r="V824" s="62">
        <f t="shared" si="37"/>
        <v>1.3316521499729745</v>
      </c>
      <c r="W824" s="60">
        <v>23</v>
      </c>
      <c r="X824" s="60" t="s">
        <v>58</v>
      </c>
      <c r="Y824" s="60">
        <f t="shared" si="38"/>
        <v>0</v>
      </c>
      <c r="Z824" s="60">
        <v>4.47</v>
      </c>
      <c r="AA824" s="60">
        <v>150.9</v>
      </c>
      <c r="AB824" s="60"/>
    </row>
    <row r="825" spans="1:28" x14ac:dyDescent="0.3">
      <c r="A825" s="1" t="e">
        <v>#REF!</v>
      </c>
      <c r="B825" s="63">
        <v>263</v>
      </c>
      <c r="C825" s="63">
        <v>493892.30544600001</v>
      </c>
      <c r="D825" s="63">
        <v>5180904.0171299903</v>
      </c>
      <c r="E825" s="63">
        <v>6</v>
      </c>
      <c r="F825" s="63" t="s">
        <v>15</v>
      </c>
      <c r="G825" s="63" t="s">
        <v>2556</v>
      </c>
      <c r="H825" s="60">
        <v>23</v>
      </c>
      <c r="I825" s="60">
        <v>11</v>
      </c>
      <c r="J825" s="60" t="s">
        <v>58</v>
      </c>
      <c r="K825" s="60" t="s">
        <v>30</v>
      </c>
      <c r="L825" s="60">
        <v>18</v>
      </c>
      <c r="M825" s="60">
        <v>42</v>
      </c>
      <c r="N825" s="60">
        <v>24</v>
      </c>
      <c r="O825" s="60">
        <v>24</v>
      </c>
      <c r="P825" s="60">
        <v>259</v>
      </c>
      <c r="Q825" s="60">
        <v>236.18</v>
      </c>
      <c r="R825" s="60">
        <v>203.40000000000003</v>
      </c>
      <c r="S825" s="62">
        <v>16.116027531956721</v>
      </c>
      <c r="T825" s="60">
        <v>1.35</v>
      </c>
      <c r="U825" s="61">
        <f t="shared" si="36"/>
        <v>137.41326266801758</v>
      </c>
      <c r="V825" s="62">
        <f t="shared" si="37"/>
        <v>1.4802064666159813</v>
      </c>
      <c r="W825" s="60">
        <v>23</v>
      </c>
      <c r="X825" s="60" t="s">
        <v>58</v>
      </c>
      <c r="Y825" s="60">
        <f t="shared" si="38"/>
        <v>0</v>
      </c>
      <c r="Z825" s="60">
        <v>5.57</v>
      </c>
      <c r="AA825" s="60">
        <v>87.3</v>
      </c>
      <c r="AB825" s="60"/>
    </row>
    <row r="826" spans="1:28" x14ac:dyDescent="0.3">
      <c r="B826" s="63"/>
      <c r="E826" s="63">
        <v>6</v>
      </c>
      <c r="F826" s="63" t="s">
        <v>15</v>
      </c>
      <c r="G826" s="63" t="s">
        <v>2557</v>
      </c>
      <c r="H826" s="60">
        <v>23</v>
      </c>
      <c r="I826" s="60">
        <v>11</v>
      </c>
      <c r="J826" s="60" t="s">
        <v>58</v>
      </c>
      <c r="K826" s="60" t="s">
        <v>18</v>
      </c>
      <c r="L826" s="60">
        <v>42</v>
      </c>
      <c r="M826" s="60">
        <v>89</v>
      </c>
      <c r="N826" s="60">
        <v>47</v>
      </c>
      <c r="O826" s="60">
        <v>47</v>
      </c>
      <c r="P826" s="74">
        <v>260261</v>
      </c>
      <c r="Q826" s="60">
        <v>490.9</v>
      </c>
      <c r="R826" s="60">
        <v>402.81999999999994</v>
      </c>
      <c r="S826" s="62">
        <v>21.865845787200254</v>
      </c>
      <c r="T826" s="60">
        <v>1.35</v>
      </c>
      <c r="U826" s="61">
        <f t="shared" si="36"/>
        <v>269.10097272486775</v>
      </c>
      <c r="V826" s="62">
        <f t="shared" si="37"/>
        <v>1.4969102338097018</v>
      </c>
      <c r="W826" s="60">
        <v>23</v>
      </c>
      <c r="X826" s="60" t="s">
        <v>58</v>
      </c>
      <c r="Y826" s="60">
        <f t="shared" si="38"/>
        <v>0</v>
      </c>
      <c r="Z826" s="60">
        <v>6.34</v>
      </c>
      <c r="AA826" s="60">
        <v>42.4</v>
      </c>
      <c r="AB826" s="60"/>
    </row>
    <row r="827" spans="1:28" x14ac:dyDescent="0.3">
      <c r="A827" s="1" t="e">
        <v>#REF!</v>
      </c>
      <c r="B827" s="63">
        <v>263</v>
      </c>
      <c r="C827" s="63">
        <v>493892.30544600001</v>
      </c>
      <c r="D827" s="63">
        <v>5180904.0171299903</v>
      </c>
      <c r="E827" s="63">
        <v>6</v>
      </c>
      <c r="F827" s="63" t="s">
        <v>15</v>
      </c>
      <c r="G827" s="63" t="s">
        <v>2558</v>
      </c>
      <c r="H827" s="60">
        <v>23</v>
      </c>
      <c r="I827" s="60">
        <v>11</v>
      </c>
      <c r="J827" s="60" t="s">
        <v>58</v>
      </c>
      <c r="K827" s="60" t="s">
        <v>28</v>
      </c>
      <c r="L827" s="60">
        <v>89</v>
      </c>
      <c r="M827" s="60">
        <v>125</v>
      </c>
      <c r="N827" s="60">
        <v>36</v>
      </c>
      <c r="O827" s="60">
        <v>36</v>
      </c>
      <c r="P827" s="60">
        <v>262</v>
      </c>
      <c r="Q827" s="60">
        <v>402.18</v>
      </c>
      <c r="R827" s="60">
        <v>328.17</v>
      </c>
      <c r="S827" s="62">
        <v>22.552335679678212</v>
      </c>
      <c r="T827" s="60">
        <v>1.35</v>
      </c>
      <c r="U827" s="61">
        <f t="shared" si="36"/>
        <v>206.11989400202637</v>
      </c>
      <c r="V827" s="62">
        <f t="shared" si="37"/>
        <v>1.5921316163532171</v>
      </c>
      <c r="W827" s="60">
        <v>23</v>
      </c>
      <c r="X827" s="60" t="s">
        <v>58</v>
      </c>
      <c r="Y827" s="60">
        <f t="shared" si="38"/>
        <v>0</v>
      </c>
      <c r="Z827" s="60">
        <v>6.59</v>
      </c>
      <c r="AA827" s="60">
        <v>28.1</v>
      </c>
      <c r="AB827" s="60"/>
    </row>
    <row r="828" spans="1:28" x14ac:dyDescent="0.3">
      <c r="A828" s="1" t="e">
        <v>#REF!</v>
      </c>
      <c r="B828" s="63">
        <v>263</v>
      </c>
      <c r="C828" s="63">
        <v>493892.30544600001</v>
      </c>
      <c r="D828" s="63">
        <v>5180904.0171299903</v>
      </c>
      <c r="E828" s="63">
        <v>6</v>
      </c>
      <c r="F828" s="63" t="s">
        <v>15</v>
      </c>
      <c r="G828" s="63" t="s">
        <v>2559</v>
      </c>
      <c r="H828" s="60">
        <v>23</v>
      </c>
      <c r="I828" s="60">
        <v>11</v>
      </c>
      <c r="J828" s="60" t="s">
        <v>58</v>
      </c>
      <c r="K828" s="60" t="s">
        <v>29</v>
      </c>
      <c r="L828" s="60">
        <v>125</v>
      </c>
      <c r="M828" s="60">
        <v>153</v>
      </c>
      <c r="N828" s="60">
        <v>28</v>
      </c>
      <c r="O828" s="60">
        <v>22</v>
      </c>
      <c r="P828" s="60">
        <v>263</v>
      </c>
      <c r="Q828" s="60">
        <v>249.7</v>
      </c>
      <c r="R828" s="60">
        <v>201.84000000000003</v>
      </c>
      <c r="S828" s="62">
        <v>23.711850971066166</v>
      </c>
      <c r="T828" s="60">
        <v>1.35</v>
      </c>
      <c r="U828" s="61">
        <f t="shared" si="36"/>
        <v>125.96215744568278</v>
      </c>
      <c r="V828" s="62">
        <f t="shared" si="37"/>
        <v>1.6023860188885475</v>
      </c>
      <c r="W828" s="60">
        <v>23</v>
      </c>
      <c r="X828" s="60" t="s">
        <v>58</v>
      </c>
      <c r="Y828" s="60">
        <f t="shared" si="38"/>
        <v>0</v>
      </c>
      <c r="Z828" s="60">
        <v>6.64</v>
      </c>
      <c r="AA828" s="60">
        <v>24.9</v>
      </c>
      <c r="AB828" s="60"/>
    </row>
    <row r="829" spans="1:28" x14ac:dyDescent="0.3">
      <c r="A829" s="1" t="e">
        <v>#REF!</v>
      </c>
      <c r="B829" s="63">
        <v>336</v>
      </c>
      <c r="C829" s="63">
        <v>493913.54685899901</v>
      </c>
      <c r="D829" s="63">
        <v>5180999.3384299902</v>
      </c>
      <c r="E829" s="63">
        <v>5</v>
      </c>
      <c r="F829" s="63" t="s">
        <v>15</v>
      </c>
      <c r="G829" s="63" t="s">
        <v>2560</v>
      </c>
      <c r="H829" s="60">
        <v>23</v>
      </c>
      <c r="I829" s="60">
        <v>14</v>
      </c>
      <c r="J829" s="60" t="s">
        <v>71</v>
      </c>
      <c r="K829" s="60" t="s">
        <v>16</v>
      </c>
      <c r="L829" s="60">
        <v>0</v>
      </c>
      <c r="M829" s="60">
        <v>23</v>
      </c>
      <c r="N829" s="60">
        <v>23</v>
      </c>
      <c r="O829" s="60">
        <v>23</v>
      </c>
      <c r="P829" s="60">
        <v>323</v>
      </c>
      <c r="Q829" s="60">
        <v>214.40000000000003</v>
      </c>
      <c r="R829" s="60">
        <v>170.74</v>
      </c>
      <c r="S829" s="62">
        <v>25.571043692163535</v>
      </c>
      <c r="T829" s="60">
        <v>1.35</v>
      </c>
      <c r="U829" s="61">
        <f t="shared" si="36"/>
        <v>131.68771005685016</v>
      </c>
      <c r="V829" s="62">
        <f t="shared" si="37"/>
        <v>1.2965522745159044</v>
      </c>
      <c r="W829" s="60">
        <v>23</v>
      </c>
      <c r="X829" s="60" t="s">
        <v>71</v>
      </c>
      <c r="Y829" s="60">
        <f t="shared" si="38"/>
        <v>0</v>
      </c>
      <c r="Z829" s="60">
        <v>4.6399999999999997</v>
      </c>
      <c r="AA829" s="60">
        <v>138.5</v>
      </c>
      <c r="AB829" s="60"/>
    </row>
    <row r="830" spans="1:28" x14ac:dyDescent="0.3">
      <c r="A830" s="1" t="e">
        <v>#REF!</v>
      </c>
      <c r="B830" s="63">
        <v>336</v>
      </c>
      <c r="C830" s="63">
        <v>493913.54685899901</v>
      </c>
      <c r="D830" s="63">
        <v>5180999.3384299902</v>
      </c>
      <c r="E830" s="63">
        <v>5</v>
      </c>
      <c r="F830" s="63" t="s">
        <v>15</v>
      </c>
      <c r="G830" s="63" t="s">
        <v>2561</v>
      </c>
      <c r="H830" s="60">
        <v>23</v>
      </c>
      <c r="I830" s="60">
        <v>14</v>
      </c>
      <c r="J830" s="60" t="s">
        <v>71</v>
      </c>
      <c r="K830" s="60" t="s">
        <v>30</v>
      </c>
      <c r="L830" s="60">
        <v>23</v>
      </c>
      <c r="M830" s="60">
        <v>48</v>
      </c>
      <c r="N830" s="60">
        <v>25</v>
      </c>
      <c r="O830" s="60">
        <v>16.5</v>
      </c>
      <c r="P830" s="60">
        <v>324</v>
      </c>
      <c r="Q830" s="60">
        <v>143.77000000000001</v>
      </c>
      <c r="R830" s="60">
        <v>114.19</v>
      </c>
      <c r="S830" s="62">
        <v>25.90419476311412</v>
      </c>
      <c r="T830" s="60">
        <v>1.35</v>
      </c>
      <c r="U830" s="61">
        <f t="shared" si="36"/>
        <v>94.471618084262076</v>
      </c>
      <c r="V830" s="62">
        <f t="shared" si="37"/>
        <v>1.208722813429008</v>
      </c>
      <c r="W830" s="60">
        <v>23</v>
      </c>
      <c r="X830" s="60" t="s">
        <v>71</v>
      </c>
      <c r="Y830" s="60">
        <f t="shared" si="38"/>
        <v>0</v>
      </c>
      <c r="Z830" s="60">
        <v>5.76</v>
      </c>
      <c r="AA830" s="60">
        <v>74.2</v>
      </c>
      <c r="AB830" s="60"/>
    </row>
    <row r="831" spans="1:28" x14ac:dyDescent="0.3">
      <c r="B831" s="63"/>
      <c r="E831" s="63">
        <v>5</v>
      </c>
      <c r="F831" s="63" t="s">
        <v>15</v>
      </c>
      <c r="G831" s="63" t="s">
        <v>2562</v>
      </c>
      <c r="H831" s="60">
        <v>23</v>
      </c>
      <c r="I831" s="60">
        <v>14</v>
      </c>
      <c r="J831" s="60" t="s">
        <v>71</v>
      </c>
      <c r="K831" s="60" t="s">
        <v>36</v>
      </c>
      <c r="L831" s="60">
        <v>48</v>
      </c>
      <c r="M831" s="60">
        <v>90</v>
      </c>
      <c r="N831" s="60">
        <v>42</v>
      </c>
      <c r="O831" s="60">
        <v>42</v>
      </c>
      <c r="P831" s="74">
        <v>325326</v>
      </c>
      <c r="Q831" s="60">
        <v>434.64000000000004</v>
      </c>
      <c r="R831" s="60">
        <v>351.28999999999996</v>
      </c>
      <c r="S831" s="62">
        <v>23.726835378177601</v>
      </c>
      <c r="T831" s="60">
        <v>1.35</v>
      </c>
      <c r="U831" s="61">
        <f t="shared" si="36"/>
        <v>240.47320966903075</v>
      </c>
      <c r="V831" s="62">
        <f t="shared" si="37"/>
        <v>1.460828008589768</v>
      </c>
      <c r="W831" s="60">
        <v>23</v>
      </c>
      <c r="X831" s="60" t="s">
        <v>71</v>
      </c>
      <c r="Y831" s="60">
        <f t="shared" si="38"/>
        <v>0</v>
      </c>
      <c r="Z831" s="60">
        <v>6.14</v>
      </c>
      <c r="AA831" s="60">
        <v>52.2</v>
      </c>
      <c r="AB831" s="60"/>
    </row>
    <row r="832" spans="1:28" x14ac:dyDescent="0.3">
      <c r="A832" s="1" t="e">
        <v>#REF!</v>
      </c>
      <c r="B832" s="63">
        <v>336</v>
      </c>
      <c r="C832" s="63">
        <v>493913.54685899901</v>
      </c>
      <c r="D832" s="63">
        <v>5180999.3384299902</v>
      </c>
      <c r="E832" s="63">
        <v>5</v>
      </c>
      <c r="F832" s="63" t="s">
        <v>15</v>
      </c>
      <c r="G832" s="63" t="s">
        <v>2563</v>
      </c>
      <c r="H832" s="60">
        <v>23</v>
      </c>
      <c r="I832" s="60">
        <v>14</v>
      </c>
      <c r="J832" s="60" t="s">
        <v>71</v>
      </c>
      <c r="K832" s="60" t="s">
        <v>37</v>
      </c>
      <c r="L832" s="60">
        <v>90</v>
      </c>
      <c r="M832" s="60">
        <v>120</v>
      </c>
      <c r="N832" s="60">
        <v>30</v>
      </c>
      <c r="O832" s="60">
        <v>30</v>
      </c>
      <c r="P832" s="60">
        <v>327</v>
      </c>
      <c r="Q832" s="60">
        <v>341.15999999999997</v>
      </c>
      <c r="R832" s="60">
        <v>279.94000000000005</v>
      </c>
      <c r="S832" s="62">
        <v>21.868971922554799</v>
      </c>
      <c r="T832" s="60">
        <v>1.35</v>
      </c>
      <c r="U832" s="61">
        <f t="shared" si="36"/>
        <v>171.76657833502196</v>
      </c>
      <c r="V832" s="62">
        <f t="shared" si="37"/>
        <v>1.6297699046783789</v>
      </c>
      <c r="W832" s="60">
        <v>23</v>
      </c>
      <c r="X832" s="60" t="s">
        <v>71</v>
      </c>
      <c r="Y832" s="60">
        <f t="shared" si="38"/>
        <v>0</v>
      </c>
      <c r="Z832" s="60">
        <v>6.45</v>
      </c>
      <c r="AA832" s="60">
        <v>34.4</v>
      </c>
      <c r="AB832" s="60"/>
    </row>
    <row r="833" spans="1:28" x14ac:dyDescent="0.3">
      <c r="A833" s="1" t="e">
        <v>#REF!</v>
      </c>
      <c r="B833" s="63">
        <v>336</v>
      </c>
      <c r="C833" s="63">
        <v>493913.54685899901</v>
      </c>
      <c r="D833" s="63">
        <v>5180999.3384299902</v>
      </c>
      <c r="E833" s="63">
        <v>5</v>
      </c>
      <c r="F833" s="63" t="s">
        <v>15</v>
      </c>
      <c r="G833" s="63" t="s">
        <v>2564</v>
      </c>
      <c r="H833" s="60">
        <v>23</v>
      </c>
      <c r="I833" s="60">
        <v>14</v>
      </c>
      <c r="J833" s="60" t="s">
        <v>71</v>
      </c>
      <c r="K833" s="60" t="s">
        <v>38</v>
      </c>
      <c r="L833" s="60">
        <v>120</v>
      </c>
      <c r="M833" s="60">
        <v>153</v>
      </c>
      <c r="N833" s="60">
        <v>33</v>
      </c>
      <c r="O833" s="60">
        <v>27</v>
      </c>
      <c r="P833" s="60">
        <v>328</v>
      </c>
      <c r="Q833" s="60">
        <v>320.11</v>
      </c>
      <c r="R833" s="60">
        <v>260.39</v>
      </c>
      <c r="S833" s="62">
        <v>22.93482852644112</v>
      </c>
      <c r="T833" s="60">
        <v>1.35</v>
      </c>
      <c r="U833" s="61">
        <f t="shared" si="36"/>
        <v>154.58992050151977</v>
      </c>
      <c r="V833" s="62">
        <f t="shared" si="37"/>
        <v>1.6843918358664276</v>
      </c>
      <c r="W833" s="60">
        <v>23</v>
      </c>
      <c r="X833" s="60" t="s">
        <v>71</v>
      </c>
      <c r="Y833" s="60">
        <f t="shared" si="38"/>
        <v>0</v>
      </c>
      <c r="Z833" s="60">
        <v>6.42</v>
      </c>
      <c r="AA833" s="60">
        <v>35.9</v>
      </c>
      <c r="AB833" s="60"/>
    </row>
    <row r="834" spans="1:28" x14ac:dyDescent="0.3">
      <c r="A834" s="1" t="e">
        <v>#REF!</v>
      </c>
      <c r="B834" s="63">
        <v>41</v>
      </c>
      <c r="C834" s="63">
        <v>493947.431986999</v>
      </c>
      <c r="D834" s="63">
        <v>5180613.9323500004</v>
      </c>
      <c r="E834" s="63">
        <v>6</v>
      </c>
      <c r="F834" s="63" t="s">
        <v>23</v>
      </c>
      <c r="G834" s="63" t="s">
        <v>2565</v>
      </c>
      <c r="H834" s="60">
        <v>24</v>
      </c>
      <c r="I834" s="60">
        <v>2</v>
      </c>
      <c r="J834" s="60" t="s">
        <v>15</v>
      </c>
      <c r="K834" s="60" t="s">
        <v>16</v>
      </c>
      <c r="L834" s="60">
        <v>0</v>
      </c>
      <c r="M834" s="60">
        <v>11</v>
      </c>
      <c r="N834" s="60">
        <v>11</v>
      </c>
      <c r="O834" s="60">
        <v>11</v>
      </c>
      <c r="P834" s="60">
        <v>542</v>
      </c>
      <c r="Q834" s="60">
        <v>86.850000000000009</v>
      </c>
      <c r="R834" s="60">
        <v>71.530000000000015</v>
      </c>
      <c r="S834" s="62">
        <v>21.417587026422467</v>
      </c>
      <c r="T834" s="60">
        <v>1.35</v>
      </c>
      <c r="U834" s="61">
        <f t="shared" ref="U834:U897" si="39">PI()*T834^2*O834</f>
        <v>62.981078722841389</v>
      </c>
      <c r="V834" s="62">
        <f t="shared" ref="V834:V897" si="40">R834/U834</f>
        <v>1.1357379303517421</v>
      </c>
      <c r="W834" s="60">
        <v>24</v>
      </c>
      <c r="X834" s="60" t="s">
        <v>15</v>
      </c>
      <c r="Y834" s="60">
        <f t="shared" ref="Y834:Y897" si="41">W834-H834</f>
        <v>0</v>
      </c>
      <c r="Z834" s="60">
        <v>4.53</v>
      </c>
      <c r="AA834" s="60">
        <v>146.4</v>
      </c>
      <c r="AB834" s="60"/>
    </row>
    <row r="835" spans="1:28" x14ac:dyDescent="0.3">
      <c r="A835" s="1" t="e">
        <v>#REF!</v>
      </c>
      <c r="B835" s="63">
        <v>41</v>
      </c>
      <c r="C835" s="63">
        <v>493947.431986999</v>
      </c>
      <c r="D835" s="63">
        <v>5180613.9323500004</v>
      </c>
      <c r="E835" s="63">
        <v>6</v>
      </c>
      <c r="F835" s="63" t="s">
        <v>23</v>
      </c>
      <c r="G835" s="63" t="s">
        <v>2566</v>
      </c>
      <c r="H835" s="60">
        <v>24</v>
      </c>
      <c r="I835" s="60">
        <v>2</v>
      </c>
      <c r="J835" s="60" t="s">
        <v>15</v>
      </c>
      <c r="K835" s="60" t="s">
        <v>17</v>
      </c>
      <c r="L835" s="60">
        <v>11</v>
      </c>
      <c r="M835" s="94">
        <v>27</v>
      </c>
      <c r="N835" s="60">
        <v>16</v>
      </c>
      <c r="O835" s="60">
        <v>16</v>
      </c>
      <c r="P835" s="60">
        <v>543</v>
      </c>
      <c r="Q835" s="60">
        <v>140.91999999999999</v>
      </c>
      <c r="R835" s="60">
        <v>112.32</v>
      </c>
      <c r="S835" s="62">
        <v>25.462962962962958</v>
      </c>
      <c r="T835" s="60">
        <v>1.35</v>
      </c>
      <c r="U835" s="61">
        <f t="shared" si="39"/>
        <v>91.608841778678382</v>
      </c>
      <c r="V835" s="62">
        <f t="shared" si="40"/>
        <v>1.2260825245597862</v>
      </c>
      <c r="W835" s="60">
        <v>24</v>
      </c>
      <c r="X835" s="60" t="s">
        <v>15</v>
      </c>
      <c r="Y835" s="60">
        <f t="shared" si="41"/>
        <v>0</v>
      </c>
      <c r="Z835" s="94">
        <v>5.04</v>
      </c>
      <c r="AA835" s="60">
        <v>115.8</v>
      </c>
      <c r="AB835" s="60"/>
    </row>
    <row r="836" spans="1:28" x14ac:dyDescent="0.3">
      <c r="A836" s="1" t="e">
        <v>#REF!</v>
      </c>
      <c r="B836" s="63">
        <v>41</v>
      </c>
      <c r="C836" s="63">
        <v>493947.431986999</v>
      </c>
      <c r="D836" s="63">
        <v>5180613.9323500004</v>
      </c>
      <c r="E836" s="63">
        <v>6</v>
      </c>
      <c r="F836" s="63" t="s">
        <v>23</v>
      </c>
      <c r="G836" s="63" t="s">
        <v>2567</v>
      </c>
      <c r="H836" s="60">
        <v>24</v>
      </c>
      <c r="I836" s="60">
        <v>2</v>
      </c>
      <c r="J836" s="60" t="s">
        <v>15</v>
      </c>
      <c r="K836" s="60" t="s">
        <v>30</v>
      </c>
      <c r="L836" s="60">
        <v>27</v>
      </c>
      <c r="M836" s="60">
        <v>66</v>
      </c>
      <c r="N836" s="60">
        <v>39</v>
      </c>
      <c r="O836" s="60">
        <v>30</v>
      </c>
      <c r="P836" s="60">
        <v>544</v>
      </c>
      <c r="Q836" s="60">
        <v>264</v>
      </c>
      <c r="R836" s="60">
        <v>202.36</v>
      </c>
      <c r="S836" s="62">
        <v>30.460565329116417</v>
      </c>
      <c r="T836" s="60">
        <v>1.35</v>
      </c>
      <c r="U836" s="61">
        <f t="shared" si="39"/>
        <v>171.76657833502196</v>
      </c>
      <c r="V836" s="62">
        <f t="shared" si="40"/>
        <v>1.1781104447764403</v>
      </c>
      <c r="W836" s="60">
        <v>24</v>
      </c>
      <c r="X836" s="60" t="s">
        <v>15</v>
      </c>
      <c r="Y836" s="60">
        <f t="shared" si="41"/>
        <v>0</v>
      </c>
      <c r="Z836" s="60">
        <v>6.26</v>
      </c>
      <c r="AA836" s="60">
        <v>45.7</v>
      </c>
      <c r="AB836" s="60"/>
    </row>
    <row r="837" spans="1:28" x14ac:dyDescent="0.3">
      <c r="A837" s="1" t="e">
        <v>#REF!</v>
      </c>
      <c r="B837" s="63">
        <v>41</v>
      </c>
      <c r="C837" s="63">
        <v>493947.431986999</v>
      </c>
      <c r="D837" s="63">
        <v>5180613.9323500004</v>
      </c>
      <c r="E837" s="63">
        <v>6</v>
      </c>
      <c r="F837" s="63" t="s">
        <v>23</v>
      </c>
      <c r="G837" s="63" t="s">
        <v>2568</v>
      </c>
      <c r="H837" s="60">
        <v>24</v>
      </c>
      <c r="I837" s="60">
        <v>2</v>
      </c>
      <c r="J837" s="60" t="s">
        <v>15</v>
      </c>
      <c r="K837" s="60" t="s">
        <v>18</v>
      </c>
      <c r="L837" s="60">
        <v>66</v>
      </c>
      <c r="M837" s="60">
        <v>105</v>
      </c>
      <c r="N837" s="60">
        <v>39</v>
      </c>
      <c r="O837" s="60">
        <v>30</v>
      </c>
      <c r="P837" s="60">
        <v>545</v>
      </c>
      <c r="Q837" s="60">
        <v>333.26</v>
      </c>
      <c r="R837" s="60">
        <v>274.03999999999996</v>
      </c>
      <c r="S837" s="62">
        <v>21.6099839439498</v>
      </c>
      <c r="T837" s="60">
        <v>1.35</v>
      </c>
      <c r="U837" s="61">
        <f t="shared" si="39"/>
        <v>171.76657833502196</v>
      </c>
      <c r="V837" s="62">
        <f t="shared" si="40"/>
        <v>1.595420964056808</v>
      </c>
      <c r="W837" s="60">
        <v>24</v>
      </c>
      <c r="X837" s="60" t="s">
        <v>15</v>
      </c>
      <c r="Y837" s="60">
        <f t="shared" si="41"/>
        <v>0</v>
      </c>
      <c r="Z837" s="60">
        <v>6.6</v>
      </c>
      <c r="AA837" s="60">
        <v>24.9</v>
      </c>
      <c r="AB837" s="60"/>
    </row>
    <row r="838" spans="1:28" x14ac:dyDescent="0.3">
      <c r="B838" s="63"/>
      <c r="E838" s="63">
        <v>6</v>
      </c>
      <c r="F838" s="63" t="s">
        <v>23</v>
      </c>
      <c r="G838" s="63" t="s">
        <v>2569</v>
      </c>
      <c r="H838" s="60">
        <v>24</v>
      </c>
      <c r="I838" s="60">
        <v>2</v>
      </c>
      <c r="J838" s="60" t="s">
        <v>15</v>
      </c>
      <c r="K838" s="60" t="s">
        <v>54</v>
      </c>
      <c r="L838" s="60">
        <v>105</v>
      </c>
      <c r="M838" s="60">
        <v>153</v>
      </c>
      <c r="N838" s="60">
        <v>48</v>
      </c>
      <c r="O838" s="60">
        <v>45</v>
      </c>
      <c r="P838" s="74">
        <v>546547</v>
      </c>
      <c r="Q838" s="60">
        <v>531.45000000000005</v>
      </c>
      <c r="R838" s="60">
        <v>434.66</v>
      </c>
      <c r="S838" s="62">
        <v>22.267979570238811</v>
      </c>
      <c r="T838" s="60">
        <v>1.35</v>
      </c>
      <c r="U838" s="61">
        <f t="shared" si="39"/>
        <v>257.64986750253297</v>
      </c>
      <c r="V838" s="62">
        <f t="shared" si="40"/>
        <v>1.6870181390476626</v>
      </c>
      <c r="W838" s="60">
        <v>24</v>
      </c>
      <c r="X838" s="60" t="s">
        <v>15</v>
      </c>
      <c r="Y838" s="60">
        <f t="shared" si="41"/>
        <v>0</v>
      </c>
      <c r="Z838" s="60">
        <v>6.49</v>
      </c>
      <c r="AA838" s="60">
        <v>31.4</v>
      </c>
      <c r="AB838" s="60"/>
    </row>
    <row r="839" spans="1:28" x14ac:dyDescent="0.3">
      <c r="A839" s="1" t="e">
        <v>#REF!</v>
      </c>
      <c r="B839" s="63">
        <v>89</v>
      </c>
      <c r="C839" s="63">
        <v>493935.202922998</v>
      </c>
      <c r="D839" s="63">
        <v>5180676.1413799804</v>
      </c>
      <c r="E839" s="63">
        <v>5</v>
      </c>
      <c r="F839" s="63" t="s">
        <v>23</v>
      </c>
      <c r="G839" s="63" t="s">
        <v>2570</v>
      </c>
      <c r="H839" s="60">
        <v>24</v>
      </c>
      <c r="I839" s="60">
        <v>4</v>
      </c>
      <c r="J839" s="60" t="s">
        <v>33</v>
      </c>
      <c r="K839" s="60" t="s">
        <v>16</v>
      </c>
      <c r="L839" s="60">
        <v>0</v>
      </c>
      <c r="M839" s="60">
        <v>13</v>
      </c>
      <c r="N839" s="60">
        <v>13</v>
      </c>
      <c r="O839" s="60">
        <v>13</v>
      </c>
      <c r="P839" s="60">
        <v>601</v>
      </c>
      <c r="Q839" s="60">
        <v>121.91</v>
      </c>
      <c r="R839" s="60">
        <v>98.88</v>
      </c>
      <c r="S839" s="62">
        <v>23.290857605177994</v>
      </c>
      <c r="T839" s="60">
        <v>1.35</v>
      </c>
      <c r="U839" s="61">
        <f t="shared" si="39"/>
        <v>74.432183945176192</v>
      </c>
      <c r="V839" s="62">
        <f t="shared" si="40"/>
        <v>1.3284575940003467</v>
      </c>
      <c r="W839" s="60">
        <v>24</v>
      </c>
      <c r="X839" s="60" t="s">
        <v>33</v>
      </c>
      <c r="Y839" s="60">
        <f t="shared" si="41"/>
        <v>0</v>
      </c>
      <c r="Z839" s="60">
        <v>4.2699999999999996</v>
      </c>
      <c r="AA839" s="60">
        <v>157.5</v>
      </c>
      <c r="AB839" s="60"/>
    </row>
    <row r="840" spans="1:28" x14ac:dyDescent="0.3">
      <c r="A840" s="1" t="e">
        <v>#REF!</v>
      </c>
      <c r="B840" s="63">
        <v>89</v>
      </c>
      <c r="C840" s="63">
        <v>493935.202922998</v>
      </c>
      <c r="D840" s="63">
        <v>5180676.1413799804</v>
      </c>
      <c r="E840" s="63">
        <v>5</v>
      </c>
      <c r="F840" s="63" t="s">
        <v>23</v>
      </c>
      <c r="G840" s="63" t="s">
        <v>2571</v>
      </c>
      <c r="H840" s="60">
        <v>24</v>
      </c>
      <c r="I840" s="60">
        <v>4</v>
      </c>
      <c r="J840" s="60" t="s">
        <v>33</v>
      </c>
      <c r="K840" s="60" t="s">
        <v>24</v>
      </c>
      <c r="L840" s="60">
        <v>13</v>
      </c>
      <c r="M840" s="60">
        <v>32</v>
      </c>
      <c r="N840" s="60">
        <v>19</v>
      </c>
      <c r="O840" s="60">
        <v>19</v>
      </c>
      <c r="P840" s="60">
        <v>602</v>
      </c>
      <c r="Q840" s="60">
        <v>190.88</v>
      </c>
      <c r="R840" s="60">
        <v>153.19</v>
      </c>
      <c r="S840" s="62">
        <v>24.603433644493762</v>
      </c>
      <c r="T840" s="60">
        <v>1.35</v>
      </c>
      <c r="U840" s="61">
        <f t="shared" si="39"/>
        <v>108.78549961218057</v>
      </c>
      <c r="V840" s="62">
        <f t="shared" si="40"/>
        <v>1.4081840001298069</v>
      </c>
      <c r="W840" s="60">
        <v>24</v>
      </c>
      <c r="X840" s="60" t="s">
        <v>33</v>
      </c>
      <c r="Y840" s="60">
        <f t="shared" si="41"/>
        <v>0</v>
      </c>
      <c r="Z840" s="60">
        <v>5.57</v>
      </c>
      <c r="AA840" s="60">
        <v>82.5</v>
      </c>
      <c r="AB840" s="60"/>
    </row>
    <row r="841" spans="1:28" x14ac:dyDescent="0.3">
      <c r="A841" s="1" t="e">
        <v>#REF!</v>
      </c>
      <c r="B841" s="63">
        <v>89</v>
      </c>
      <c r="C841" s="63">
        <v>493935.202922998</v>
      </c>
      <c r="D841" s="63">
        <v>5180676.1413799804</v>
      </c>
      <c r="E841" s="63">
        <v>5</v>
      </c>
      <c r="F841" s="63" t="s">
        <v>23</v>
      </c>
      <c r="G841" s="63" t="s">
        <v>2572</v>
      </c>
      <c r="H841" s="60">
        <v>24</v>
      </c>
      <c r="I841" s="60">
        <v>4</v>
      </c>
      <c r="J841" s="60" t="s">
        <v>33</v>
      </c>
      <c r="K841" s="60" t="s">
        <v>25</v>
      </c>
      <c r="L841" s="60">
        <v>32</v>
      </c>
      <c r="M841" s="60">
        <v>48</v>
      </c>
      <c r="N841" s="60">
        <v>16</v>
      </c>
      <c r="O841" s="60">
        <v>16</v>
      </c>
      <c r="P841" s="60">
        <v>603</v>
      </c>
      <c r="Q841" s="60">
        <v>153.51999999999998</v>
      </c>
      <c r="R841" s="60">
        <v>121.64999999999999</v>
      </c>
      <c r="S841" s="62">
        <v>26.198109330045206</v>
      </c>
      <c r="T841" s="60">
        <v>1.35</v>
      </c>
      <c r="U841" s="61">
        <f t="shared" si="39"/>
        <v>91.608841778678382</v>
      </c>
      <c r="V841" s="62">
        <f t="shared" si="40"/>
        <v>1.3279285889663281</v>
      </c>
      <c r="W841" s="60">
        <v>24</v>
      </c>
      <c r="X841" s="60" t="s">
        <v>33</v>
      </c>
      <c r="Y841" s="60">
        <f t="shared" si="41"/>
        <v>0</v>
      </c>
      <c r="Z841" s="60">
        <v>6.2</v>
      </c>
      <c r="AA841" s="60">
        <v>46.7</v>
      </c>
      <c r="AB841" s="60"/>
    </row>
    <row r="842" spans="1:28" x14ac:dyDescent="0.3">
      <c r="A842" s="1" t="e">
        <v>#REF!</v>
      </c>
      <c r="B842" s="63">
        <v>89</v>
      </c>
      <c r="C842" s="63">
        <v>493935.202922998</v>
      </c>
      <c r="D842" s="63">
        <v>5180676.1413799804</v>
      </c>
      <c r="E842" s="63">
        <v>5</v>
      </c>
      <c r="F842" s="63" t="s">
        <v>23</v>
      </c>
      <c r="G842" s="63" t="s">
        <v>2573</v>
      </c>
      <c r="H842" s="60">
        <v>24</v>
      </c>
      <c r="I842" s="60">
        <v>4</v>
      </c>
      <c r="J842" s="60" t="s">
        <v>33</v>
      </c>
      <c r="K842" s="60" t="s">
        <v>36</v>
      </c>
      <c r="L842" s="60">
        <v>48</v>
      </c>
      <c r="M842" s="60">
        <v>70</v>
      </c>
      <c r="N842" s="60">
        <v>22</v>
      </c>
      <c r="O842" s="60">
        <v>22</v>
      </c>
      <c r="P842" s="60">
        <v>604</v>
      </c>
      <c r="Q842" s="60">
        <v>228.65999999999997</v>
      </c>
      <c r="R842" s="60">
        <v>182.82</v>
      </c>
      <c r="S842" s="62">
        <v>25.073843124384627</v>
      </c>
      <c r="T842" s="60">
        <v>1.35</v>
      </c>
      <c r="U842" s="61">
        <f t="shared" si="39"/>
        <v>125.96215744568278</v>
      </c>
      <c r="V842" s="62">
        <f t="shared" si="40"/>
        <v>1.4513882876199178</v>
      </c>
      <c r="W842" s="60">
        <v>24</v>
      </c>
      <c r="X842" s="60" t="s">
        <v>33</v>
      </c>
      <c r="Y842" s="60">
        <f t="shared" si="41"/>
        <v>0</v>
      </c>
      <c r="Z842" s="60">
        <v>6.48</v>
      </c>
      <c r="AA842" s="60">
        <v>30.6</v>
      </c>
      <c r="AB842" s="60"/>
    </row>
    <row r="843" spans="1:28" x14ac:dyDescent="0.3">
      <c r="B843" s="63"/>
      <c r="E843" s="63">
        <v>5</v>
      </c>
      <c r="F843" s="63" t="s">
        <v>23</v>
      </c>
      <c r="G843" s="63" t="s">
        <v>2574</v>
      </c>
      <c r="H843" s="60">
        <v>24</v>
      </c>
      <c r="I843" s="60">
        <v>4</v>
      </c>
      <c r="J843" s="60" t="s">
        <v>33</v>
      </c>
      <c r="K843" s="60" t="s">
        <v>37</v>
      </c>
      <c r="L843" s="60">
        <v>70</v>
      </c>
      <c r="M843" s="60">
        <v>112</v>
      </c>
      <c r="N843" s="60">
        <v>42</v>
      </c>
      <c r="O843" s="60">
        <v>42</v>
      </c>
      <c r="P843" s="74">
        <v>605606</v>
      </c>
      <c r="Q843" s="60">
        <v>509.17</v>
      </c>
      <c r="R843" s="60">
        <v>419.38</v>
      </c>
      <c r="S843" s="62">
        <v>21.410176927845871</v>
      </c>
      <c r="T843" s="60">
        <v>1.35</v>
      </c>
      <c r="U843" s="61">
        <f t="shared" si="39"/>
        <v>240.47320966903075</v>
      </c>
      <c r="V843" s="62">
        <f t="shared" si="40"/>
        <v>1.7439780530114066</v>
      </c>
      <c r="W843" s="60">
        <v>24</v>
      </c>
      <c r="X843" s="60" t="s">
        <v>33</v>
      </c>
      <c r="Y843" s="60">
        <f t="shared" si="41"/>
        <v>0</v>
      </c>
      <c r="Z843" s="60">
        <v>6.84</v>
      </c>
      <c r="AA843" s="60">
        <v>9.3000000000000007</v>
      </c>
      <c r="AB843" s="60"/>
    </row>
    <row r="844" spans="1:28" x14ac:dyDescent="0.3">
      <c r="B844" s="63"/>
      <c r="E844" s="63">
        <v>5</v>
      </c>
      <c r="F844" s="63" t="s">
        <v>23</v>
      </c>
      <c r="G844" s="63" t="s">
        <v>2575</v>
      </c>
      <c r="H844" s="60">
        <v>24</v>
      </c>
      <c r="I844" s="60">
        <v>4</v>
      </c>
      <c r="J844" s="60" t="s">
        <v>33</v>
      </c>
      <c r="K844" s="60" t="s">
        <v>38</v>
      </c>
      <c r="L844" s="60">
        <v>112</v>
      </c>
      <c r="M844" s="60">
        <v>153</v>
      </c>
      <c r="N844" s="60">
        <v>41</v>
      </c>
      <c r="O844" s="60">
        <v>35</v>
      </c>
      <c r="P844" s="74">
        <v>607608</v>
      </c>
      <c r="Q844" s="60">
        <v>422.95</v>
      </c>
      <c r="R844" s="60">
        <v>353.97</v>
      </c>
      <c r="S844" s="62">
        <v>19.487527191569896</v>
      </c>
      <c r="T844" s="60">
        <v>1.35</v>
      </c>
      <c r="U844" s="61">
        <f t="shared" si="39"/>
        <v>200.39434139085895</v>
      </c>
      <c r="V844" s="62">
        <f t="shared" si="40"/>
        <v>1.7663672414262415</v>
      </c>
      <c r="W844" s="60">
        <v>24</v>
      </c>
      <c r="X844" s="60" t="s">
        <v>33</v>
      </c>
      <c r="Y844" s="60">
        <f t="shared" si="41"/>
        <v>0</v>
      </c>
      <c r="Z844" s="60">
        <v>6.9</v>
      </c>
      <c r="AA844" s="60">
        <v>5.8</v>
      </c>
      <c r="AB844" s="60"/>
    </row>
    <row r="845" spans="1:28" x14ac:dyDescent="0.3">
      <c r="A845" s="1" t="e">
        <v>#REF!</v>
      </c>
      <c r="B845" s="63">
        <v>167</v>
      </c>
      <c r="C845" s="63">
        <v>493925.225664998</v>
      </c>
      <c r="D845" s="63">
        <v>5180772.8595099803</v>
      </c>
      <c r="E845" s="63">
        <v>3</v>
      </c>
      <c r="F845" s="63" t="s">
        <v>23</v>
      </c>
      <c r="G845" s="63" t="s">
        <v>2576</v>
      </c>
      <c r="H845" s="60">
        <v>24</v>
      </c>
      <c r="I845" s="60">
        <v>7</v>
      </c>
      <c r="J845" s="60" t="s">
        <v>47</v>
      </c>
      <c r="K845" s="60" t="s">
        <v>16</v>
      </c>
      <c r="L845" s="60">
        <v>0</v>
      </c>
      <c r="M845" s="60">
        <v>17</v>
      </c>
      <c r="N845" s="60">
        <v>17</v>
      </c>
      <c r="O845" s="60">
        <v>17</v>
      </c>
      <c r="P845" s="60">
        <v>702</v>
      </c>
      <c r="Q845" s="60">
        <v>167.39999999999998</v>
      </c>
      <c r="R845" s="60">
        <v>138.57999999999998</v>
      </c>
      <c r="S845" s="62">
        <v>20.796651753499781</v>
      </c>
      <c r="T845" s="60">
        <v>1.35</v>
      </c>
      <c r="U845" s="61">
        <f t="shared" si="39"/>
        <v>97.334394389845784</v>
      </c>
      <c r="V845" s="68">
        <f t="shared" si="40"/>
        <v>1.4237516025933898</v>
      </c>
      <c r="W845" s="60">
        <v>24</v>
      </c>
      <c r="X845" s="60" t="s">
        <v>47</v>
      </c>
      <c r="Y845" s="60">
        <f t="shared" si="41"/>
        <v>0</v>
      </c>
      <c r="Z845" s="60">
        <v>5.05</v>
      </c>
      <c r="AA845" s="60">
        <v>113.7</v>
      </c>
      <c r="AB845" s="60"/>
    </row>
    <row r="846" spans="1:28" x14ac:dyDescent="0.3">
      <c r="A846" s="1" t="e">
        <v>#REF!</v>
      </c>
      <c r="B846" s="63">
        <v>167</v>
      </c>
      <c r="C846" s="63">
        <v>493925.225664998</v>
      </c>
      <c r="D846" s="63">
        <v>5180772.8595099803</v>
      </c>
      <c r="E846" s="63">
        <v>3</v>
      </c>
      <c r="F846" s="63" t="s">
        <v>23</v>
      </c>
      <c r="G846" s="63" t="s">
        <v>2577</v>
      </c>
      <c r="H846" s="60">
        <v>24</v>
      </c>
      <c r="I846" s="60">
        <v>7</v>
      </c>
      <c r="J846" s="60" t="s">
        <v>47</v>
      </c>
      <c r="K846" s="60" t="s">
        <v>24</v>
      </c>
      <c r="L846" s="60">
        <v>17</v>
      </c>
      <c r="M846" s="60">
        <v>34</v>
      </c>
      <c r="N846" s="60">
        <v>17</v>
      </c>
      <c r="O846" s="60">
        <v>17</v>
      </c>
      <c r="P846" s="60">
        <v>703</v>
      </c>
      <c r="Q846" s="60">
        <v>176.33</v>
      </c>
      <c r="R846" s="60">
        <v>145.80000000000001</v>
      </c>
      <c r="S846" s="62">
        <v>20.939643347050755</v>
      </c>
      <c r="T846" s="60">
        <v>1.35</v>
      </c>
      <c r="U846" s="61">
        <f t="shared" si="39"/>
        <v>97.334394389845784</v>
      </c>
      <c r="V846" s="68">
        <f t="shared" si="40"/>
        <v>1.4979288761590148</v>
      </c>
      <c r="W846" s="60">
        <v>24</v>
      </c>
      <c r="X846" s="60" t="s">
        <v>47</v>
      </c>
      <c r="Y846" s="60">
        <f t="shared" si="41"/>
        <v>0</v>
      </c>
      <c r="Z846" s="60">
        <v>5.97</v>
      </c>
      <c r="AA846" s="60">
        <v>60.5</v>
      </c>
      <c r="AB846" s="60"/>
    </row>
    <row r="847" spans="1:28" x14ac:dyDescent="0.3">
      <c r="A847" s="1" t="e">
        <v>#REF!</v>
      </c>
      <c r="B847" s="63">
        <v>167</v>
      </c>
      <c r="C847" s="63">
        <v>493925.225664998</v>
      </c>
      <c r="D847" s="63">
        <v>5180772.8595099803</v>
      </c>
      <c r="E847" s="63">
        <v>3</v>
      </c>
      <c r="F847" s="63" t="s">
        <v>23</v>
      </c>
      <c r="G847" s="63" t="s">
        <v>2578</v>
      </c>
      <c r="H847" s="60">
        <v>24</v>
      </c>
      <c r="I847" s="60">
        <v>7</v>
      </c>
      <c r="J847" s="60" t="s">
        <v>47</v>
      </c>
      <c r="K847" s="60" t="s">
        <v>25</v>
      </c>
      <c r="L847" s="60">
        <v>34</v>
      </c>
      <c r="M847" s="60">
        <v>52</v>
      </c>
      <c r="N847" s="60">
        <v>18</v>
      </c>
      <c r="O847" s="60">
        <v>18</v>
      </c>
      <c r="P847" s="60">
        <v>704</v>
      </c>
      <c r="Q847" s="60">
        <v>202.47</v>
      </c>
      <c r="R847" s="60">
        <v>169.12</v>
      </c>
      <c r="S847" s="62">
        <v>19.719725638599808</v>
      </c>
      <c r="T847" s="60">
        <v>1.35</v>
      </c>
      <c r="U847" s="61">
        <f t="shared" si="39"/>
        <v>103.05994700101319</v>
      </c>
      <c r="V847" s="68">
        <f t="shared" si="40"/>
        <v>1.6409866773785298</v>
      </c>
      <c r="W847" s="60">
        <v>24</v>
      </c>
      <c r="X847" s="60" t="s">
        <v>47</v>
      </c>
      <c r="Y847" s="60">
        <f t="shared" si="41"/>
        <v>0</v>
      </c>
      <c r="Z847" s="60">
        <v>6.87</v>
      </c>
      <c r="AA847" s="60">
        <v>8.3000000000000007</v>
      </c>
      <c r="AB847" s="60"/>
    </row>
    <row r="848" spans="1:28" x14ac:dyDescent="0.3">
      <c r="A848" s="1" t="e">
        <v>#REF!</v>
      </c>
      <c r="B848" s="63">
        <v>167</v>
      </c>
      <c r="C848" s="63">
        <v>493925.225664998</v>
      </c>
      <c r="D848" s="63">
        <v>5180772.8595099803</v>
      </c>
      <c r="E848" s="63">
        <v>3</v>
      </c>
      <c r="F848" s="63" t="s">
        <v>23</v>
      </c>
      <c r="G848" s="63" t="s">
        <v>2579</v>
      </c>
      <c r="H848" s="60">
        <v>24</v>
      </c>
      <c r="I848" s="60">
        <v>7</v>
      </c>
      <c r="J848" s="60" t="s">
        <v>47</v>
      </c>
      <c r="K848" s="60" t="s">
        <v>36</v>
      </c>
      <c r="L848" s="60">
        <v>52</v>
      </c>
      <c r="M848" s="60">
        <v>81</v>
      </c>
      <c r="N848" s="60">
        <v>29</v>
      </c>
      <c r="O848" s="60">
        <v>29</v>
      </c>
      <c r="P848" s="60">
        <v>705</v>
      </c>
      <c r="Q848" s="60">
        <v>337.09</v>
      </c>
      <c r="R848" s="60">
        <v>277.82</v>
      </c>
      <c r="S848" s="62">
        <v>21.333957238499742</v>
      </c>
      <c r="T848" s="60">
        <v>1.35</v>
      </c>
      <c r="U848" s="61">
        <f t="shared" si="39"/>
        <v>166.04102572385457</v>
      </c>
      <c r="V848" s="68">
        <f t="shared" si="40"/>
        <v>1.6732009380744659</v>
      </c>
      <c r="W848" s="60">
        <v>24</v>
      </c>
      <c r="X848" s="60" t="s">
        <v>47</v>
      </c>
      <c r="Y848" s="60">
        <f t="shared" si="41"/>
        <v>0</v>
      </c>
      <c r="Z848" s="60">
        <v>6.58</v>
      </c>
      <c r="AA848" s="60">
        <v>25.2</v>
      </c>
      <c r="AB848" s="60"/>
    </row>
    <row r="849" spans="1:28" x14ac:dyDescent="0.3">
      <c r="A849" s="1" t="e">
        <v>#REF!</v>
      </c>
      <c r="B849" s="63">
        <v>167</v>
      </c>
      <c r="C849" s="63">
        <v>493925.225664998</v>
      </c>
      <c r="D849" s="63">
        <v>5180772.8595099803</v>
      </c>
      <c r="E849" s="63">
        <v>3</v>
      </c>
      <c r="F849" s="63" t="s">
        <v>23</v>
      </c>
      <c r="G849" s="63" t="s">
        <v>2580</v>
      </c>
      <c r="H849" s="60">
        <v>24</v>
      </c>
      <c r="I849" s="60">
        <v>7</v>
      </c>
      <c r="J849" s="60" t="s">
        <v>47</v>
      </c>
      <c r="K849" s="60" t="s">
        <v>37</v>
      </c>
      <c r="L849" s="60">
        <v>81</v>
      </c>
      <c r="M849" s="60">
        <v>103</v>
      </c>
      <c r="N849" s="60">
        <v>22</v>
      </c>
      <c r="O849" s="60">
        <v>22</v>
      </c>
      <c r="P849" s="60">
        <v>706</v>
      </c>
      <c r="Q849" s="60">
        <v>251.04</v>
      </c>
      <c r="R849" s="60">
        <v>207.11999999999998</v>
      </c>
      <c r="S849" s="62">
        <v>21.205098493626892</v>
      </c>
      <c r="T849" s="60">
        <v>1.35</v>
      </c>
      <c r="U849" s="61">
        <f t="shared" si="39"/>
        <v>125.96215744568278</v>
      </c>
      <c r="V849" s="68">
        <f t="shared" si="40"/>
        <v>1.6443033701555483</v>
      </c>
      <c r="W849" s="60">
        <v>24</v>
      </c>
      <c r="X849" s="60" t="s">
        <v>47</v>
      </c>
      <c r="Y849" s="60">
        <f t="shared" si="41"/>
        <v>0</v>
      </c>
      <c r="Z849" s="60">
        <v>7.09</v>
      </c>
      <c r="AA849" s="60">
        <v>-4</v>
      </c>
      <c r="AB849" s="60"/>
    </row>
    <row r="850" spans="1:28" x14ac:dyDescent="0.3">
      <c r="B850" s="63"/>
      <c r="E850" s="63">
        <v>3</v>
      </c>
      <c r="F850" s="63" t="s">
        <v>23</v>
      </c>
      <c r="G850" s="63" t="s">
        <v>2581</v>
      </c>
      <c r="H850" s="60">
        <v>24</v>
      </c>
      <c r="I850" s="60">
        <v>7</v>
      </c>
      <c r="J850" s="60" t="s">
        <v>47</v>
      </c>
      <c r="K850" s="60" t="s">
        <v>96</v>
      </c>
      <c r="L850" s="60">
        <v>103</v>
      </c>
      <c r="M850" s="60">
        <v>153</v>
      </c>
      <c r="N850" s="60">
        <v>50</v>
      </c>
      <c r="O850" s="60">
        <v>30</v>
      </c>
      <c r="P850" s="74">
        <v>707708</v>
      </c>
      <c r="Q850" s="60">
        <v>325.37</v>
      </c>
      <c r="R850" s="60">
        <v>265.60000000000002</v>
      </c>
      <c r="S850" s="62">
        <v>22.503765060240955</v>
      </c>
      <c r="T850" s="60">
        <v>1.35</v>
      </c>
      <c r="U850" s="61">
        <f t="shared" si="39"/>
        <v>171.76657833502196</v>
      </c>
      <c r="V850" s="68">
        <f t="shared" si="40"/>
        <v>1.5462845134049346</v>
      </c>
      <c r="W850" s="60">
        <v>24</v>
      </c>
      <c r="X850" s="60" t="s">
        <v>47</v>
      </c>
      <c r="Y850" s="60">
        <f t="shared" si="41"/>
        <v>0</v>
      </c>
      <c r="Z850" s="60">
        <v>7.56</v>
      </c>
      <c r="AA850" s="60">
        <v>-28.4</v>
      </c>
      <c r="AB850" s="60"/>
    </row>
    <row r="851" spans="1:28" x14ac:dyDescent="0.3">
      <c r="A851" s="1" t="e">
        <v>#REF!</v>
      </c>
      <c r="B851" s="63">
        <v>193</v>
      </c>
      <c r="C851" s="63">
        <v>493942.357093998</v>
      </c>
      <c r="D851" s="63">
        <v>5180804.6231500003</v>
      </c>
      <c r="E851" s="63">
        <v>3</v>
      </c>
      <c r="F851" s="63" t="s">
        <v>23</v>
      </c>
      <c r="G851" s="63" t="s">
        <v>2582</v>
      </c>
      <c r="H851" s="60">
        <v>24</v>
      </c>
      <c r="I851" s="60">
        <v>8</v>
      </c>
      <c r="J851" s="60" t="s">
        <v>48</v>
      </c>
      <c r="K851" s="60" t="s">
        <v>16</v>
      </c>
      <c r="L851" s="60">
        <v>0</v>
      </c>
      <c r="M851" s="60">
        <v>19</v>
      </c>
      <c r="N851" s="60">
        <v>19</v>
      </c>
      <c r="O851" s="60">
        <v>19</v>
      </c>
      <c r="P851" s="60">
        <v>733</v>
      </c>
      <c r="Q851" s="60">
        <v>185.07</v>
      </c>
      <c r="R851" s="60">
        <v>148.20999999999998</v>
      </c>
      <c r="S851" s="62">
        <v>24.870116726266797</v>
      </c>
      <c r="T851" s="60">
        <v>1.35</v>
      </c>
      <c r="U851" s="61">
        <f t="shared" si="39"/>
        <v>108.78549961218057</v>
      </c>
      <c r="V851" s="68">
        <f t="shared" si="40"/>
        <v>1.3624058401934764</v>
      </c>
      <c r="W851" s="60">
        <v>24</v>
      </c>
      <c r="X851" s="60" t="s">
        <v>48</v>
      </c>
      <c r="Y851" s="60">
        <f t="shared" si="41"/>
        <v>0</v>
      </c>
      <c r="Z851" s="60">
        <v>4.55</v>
      </c>
      <c r="AA851" s="60">
        <v>142.1</v>
      </c>
      <c r="AB851" s="60"/>
    </row>
    <row r="852" spans="1:28" x14ac:dyDescent="0.3">
      <c r="A852" s="1" t="e">
        <v>#REF!</v>
      </c>
      <c r="B852" s="63">
        <v>193</v>
      </c>
      <c r="C852" s="63">
        <v>493942.357093998</v>
      </c>
      <c r="D852" s="63">
        <v>5180804.6231500003</v>
      </c>
      <c r="E852" s="63">
        <v>3</v>
      </c>
      <c r="F852" s="63" t="s">
        <v>23</v>
      </c>
      <c r="G852" s="63" t="s">
        <v>2583</v>
      </c>
      <c r="H852" s="60">
        <v>24</v>
      </c>
      <c r="I852" s="60">
        <v>8</v>
      </c>
      <c r="J852" s="60" t="s">
        <v>48</v>
      </c>
      <c r="K852" s="60" t="s">
        <v>43</v>
      </c>
      <c r="L852" s="60">
        <v>19</v>
      </c>
      <c r="M852" s="60">
        <v>48</v>
      </c>
      <c r="N852" s="60">
        <v>29</v>
      </c>
      <c r="O852" s="60">
        <v>29</v>
      </c>
      <c r="P852" s="60">
        <v>734</v>
      </c>
      <c r="Q852" s="60">
        <v>277.91999999999996</v>
      </c>
      <c r="R852" s="60">
        <v>225.16</v>
      </c>
      <c r="S852" s="62">
        <v>23.43222597264166</v>
      </c>
      <c r="T852" s="60">
        <v>1.35</v>
      </c>
      <c r="U852" s="61">
        <f t="shared" si="39"/>
        <v>166.04102572385457</v>
      </c>
      <c r="V852" s="68">
        <f t="shared" si="40"/>
        <v>1.3560504039192525</v>
      </c>
      <c r="W852" s="60">
        <v>24</v>
      </c>
      <c r="X852" s="60" t="s">
        <v>48</v>
      </c>
      <c r="Y852" s="60">
        <f t="shared" si="41"/>
        <v>0</v>
      </c>
      <c r="Z852" s="60">
        <v>6.14</v>
      </c>
      <c r="AA852" s="60">
        <v>50.3</v>
      </c>
      <c r="AB852" s="60"/>
    </row>
    <row r="853" spans="1:28" x14ac:dyDescent="0.3">
      <c r="A853" s="1" t="e">
        <v>#REF!</v>
      </c>
      <c r="B853" s="63">
        <v>193</v>
      </c>
      <c r="C853" s="63">
        <v>493942.357093998</v>
      </c>
      <c r="D853" s="63">
        <v>5180804.6231500003</v>
      </c>
      <c r="E853" s="63">
        <v>3</v>
      </c>
      <c r="F853" s="63" t="s">
        <v>23</v>
      </c>
      <c r="G853" s="63" t="s">
        <v>2584</v>
      </c>
      <c r="H853" s="60">
        <v>24</v>
      </c>
      <c r="I853" s="60">
        <v>8</v>
      </c>
      <c r="J853" s="60" t="s">
        <v>48</v>
      </c>
      <c r="K853" s="60" t="s">
        <v>36</v>
      </c>
      <c r="L853" s="60">
        <v>48</v>
      </c>
      <c r="M853" s="60">
        <v>82</v>
      </c>
      <c r="N853" s="60">
        <v>34</v>
      </c>
      <c r="O853" s="60">
        <v>34</v>
      </c>
      <c r="P853" s="60">
        <v>735</v>
      </c>
      <c r="Q853" s="60">
        <v>344.83000000000004</v>
      </c>
      <c r="R853" s="60">
        <v>283.14</v>
      </c>
      <c r="S853" s="62">
        <v>21.787808151444533</v>
      </c>
      <c r="T853" s="60">
        <v>1.35</v>
      </c>
      <c r="U853" s="61">
        <f t="shared" si="39"/>
        <v>194.66878877969157</v>
      </c>
      <c r="V853" s="68">
        <f t="shared" si="40"/>
        <v>1.4544704458013149</v>
      </c>
      <c r="W853" s="60">
        <v>24</v>
      </c>
      <c r="X853" s="60" t="s">
        <v>48</v>
      </c>
      <c r="Y853" s="60">
        <f t="shared" si="41"/>
        <v>0</v>
      </c>
      <c r="Z853" s="60">
        <v>6.55</v>
      </c>
      <c r="AA853" s="60">
        <v>26.1</v>
      </c>
      <c r="AB853" s="60"/>
    </row>
    <row r="854" spans="1:28" x14ac:dyDescent="0.3">
      <c r="B854" s="63"/>
      <c r="E854" s="63">
        <v>3</v>
      </c>
      <c r="F854" s="63" t="s">
        <v>23</v>
      </c>
      <c r="G854" s="63" t="s">
        <v>2585</v>
      </c>
      <c r="H854" s="60">
        <v>24</v>
      </c>
      <c r="I854" s="60">
        <v>8</v>
      </c>
      <c r="J854" s="60" t="s">
        <v>48</v>
      </c>
      <c r="K854" s="60" t="s">
        <v>37</v>
      </c>
      <c r="L854" s="60">
        <v>82</v>
      </c>
      <c r="M854" s="60">
        <v>122</v>
      </c>
      <c r="N854" s="60">
        <v>40</v>
      </c>
      <c r="O854" s="60">
        <v>30</v>
      </c>
      <c r="P854" s="74">
        <v>736737</v>
      </c>
      <c r="Q854" s="60">
        <v>306.10000000000002</v>
      </c>
      <c r="R854" s="60">
        <v>250.86</v>
      </c>
      <c r="S854" s="62">
        <v>22.020250338834412</v>
      </c>
      <c r="T854" s="60">
        <v>1.35</v>
      </c>
      <c r="U854" s="61">
        <f t="shared" si="39"/>
        <v>171.76657833502196</v>
      </c>
      <c r="V854" s="68">
        <f t="shared" si="40"/>
        <v>1.4604703803944348</v>
      </c>
      <c r="W854" s="60">
        <v>24</v>
      </c>
      <c r="X854" s="60" t="s">
        <v>48</v>
      </c>
      <c r="Y854" s="60">
        <f t="shared" si="41"/>
        <v>0</v>
      </c>
      <c r="Z854" s="60">
        <v>6.92</v>
      </c>
      <c r="AA854" s="60">
        <v>4.5999999999999996</v>
      </c>
      <c r="AB854" s="60"/>
    </row>
    <row r="855" spans="1:28" x14ac:dyDescent="0.3">
      <c r="A855" s="1" t="e">
        <v>#REF!</v>
      </c>
      <c r="B855" s="63">
        <v>193</v>
      </c>
      <c r="C855" s="63">
        <v>493942.357093998</v>
      </c>
      <c r="D855" s="63">
        <v>5180804.6231500003</v>
      </c>
      <c r="E855" s="63">
        <v>3</v>
      </c>
      <c r="F855" s="63" t="s">
        <v>23</v>
      </c>
      <c r="G855" s="63" t="s">
        <v>2586</v>
      </c>
      <c r="H855" s="60">
        <v>24</v>
      </c>
      <c r="I855" s="60">
        <v>8</v>
      </c>
      <c r="J855" s="60" t="s">
        <v>48</v>
      </c>
      <c r="K855" s="60" t="s">
        <v>38</v>
      </c>
      <c r="L855" s="60">
        <v>122</v>
      </c>
      <c r="M855" s="60">
        <v>153</v>
      </c>
      <c r="N855" s="60">
        <v>31</v>
      </c>
      <c r="O855" s="60">
        <v>15</v>
      </c>
      <c r="P855" s="60">
        <v>738</v>
      </c>
      <c r="Q855" s="60">
        <v>158.94999999999999</v>
      </c>
      <c r="R855" s="60">
        <v>123.3</v>
      </c>
      <c r="S855" s="62">
        <v>28.913219789132192</v>
      </c>
      <c r="T855" s="60">
        <v>1.35</v>
      </c>
      <c r="U855" s="61">
        <f t="shared" si="39"/>
        <v>85.883289167510981</v>
      </c>
      <c r="V855" s="68">
        <f t="shared" si="40"/>
        <v>1.4356692808947924</v>
      </c>
      <c r="W855" s="60">
        <v>24</v>
      </c>
      <c r="X855" s="60" t="s">
        <v>48</v>
      </c>
      <c r="Y855" s="60">
        <f t="shared" si="41"/>
        <v>0</v>
      </c>
      <c r="Z855" s="60">
        <v>7.26</v>
      </c>
      <c r="AA855" s="60">
        <v>-12.7</v>
      </c>
      <c r="AB855" s="60"/>
    </row>
    <row r="856" spans="1:28" x14ac:dyDescent="0.3">
      <c r="A856" s="1" t="e">
        <v>#REF!</v>
      </c>
      <c r="B856" s="63">
        <v>217</v>
      </c>
      <c r="C856" s="63">
        <v>493927.19838900003</v>
      </c>
      <c r="D856" s="63">
        <v>5180836.4194099903</v>
      </c>
      <c r="E856" s="63">
        <v>2</v>
      </c>
      <c r="F856" s="63" t="s">
        <v>23</v>
      </c>
      <c r="G856" s="63" t="s">
        <v>2587</v>
      </c>
      <c r="H856" s="60">
        <v>24</v>
      </c>
      <c r="I856" s="60">
        <v>9</v>
      </c>
      <c r="J856" s="60" t="s">
        <v>55</v>
      </c>
      <c r="K856" s="60" t="s">
        <v>16</v>
      </c>
      <c r="L856" s="60">
        <v>0</v>
      </c>
      <c r="M856" s="60">
        <v>17</v>
      </c>
      <c r="N856" s="60">
        <v>17</v>
      </c>
      <c r="O856" s="60">
        <v>17</v>
      </c>
      <c r="P856" s="60">
        <v>758</v>
      </c>
      <c r="Q856" s="60">
        <v>144.04000000000002</v>
      </c>
      <c r="R856" s="60">
        <v>114.96</v>
      </c>
      <c r="S856" s="62">
        <v>25.295755045233147</v>
      </c>
      <c r="T856" s="60">
        <v>1.35</v>
      </c>
      <c r="U856" s="61">
        <f t="shared" si="39"/>
        <v>97.334394389845784</v>
      </c>
      <c r="V856" s="68">
        <f t="shared" si="40"/>
        <v>1.1810830151113876</v>
      </c>
      <c r="W856" s="60">
        <v>24</v>
      </c>
      <c r="X856" s="60" t="s">
        <v>55</v>
      </c>
      <c r="Y856" s="60">
        <f t="shared" si="41"/>
        <v>0</v>
      </c>
      <c r="Z856" s="60">
        <v>4.5199999999999996</v>
      </c>
      <c r="AA856" s="60">
        <v>148.1</v>
      </c>
      <c r="AB856" s="60"/>
    </row>
    <row r="857" spans="1:28" x14ac:dyDescent="0.3">
      <c r="A857" s="1" t="e">
        <v>#REF!</v>
      </c>
      <c r="B857" s="63">
        <v>217</v>
      </c>
      <c r="C857" s="63">
        <v>493927.19838900003</v>
      </c>
      <c r="D857" s="63">
        <v>5180836.4194099903</v>
      </c>
      <c r="E857" s="63">
        <v>2</v>
      </c>
      <c r="F857" s="63" t="s">
        <v>23</v>
      </c>
      <c r="G857" s="63" t="s">
        <v>2588</v>
      </c>
      <c r="H857" s="60">
        <v>24</v>
      </c>
      <c r="I857" s="60">
        <v>9</v>
      </c>
      <c r="J857" s="60" t="s">
        <v>55</v>
      </c>
      <c r="K857" s="60" t="s">
        <v>17</v>
      </c>
      <c r="L857" s="60">
        <v>17</v>
      </c>
      <c r="M857" s="60">
        <v>38</v>
      </c>
      <c r="N857" s="60">
        <v>21</v>
      </c>
      <c r="O857" s="60">
        <v>21</v>
      </c>
      <c r="P857" s="60">
        <v>759</v>
      </c>
      <c r="Q857" s="60">
        <v>187.88</v>
      </c>
      <c r="R857" s="60">
        <v>152.03</v>
      </c>
      <c r="S857" s="62">
        <v>23.580872196277049</v>
      </c>
      <c r="T857" s="60">
        <v>1.35</v>
      </c>
      <c r="U857" s="61">
        <f t="shared" si="39"/>
        <v>120.23660483451538</v>
      </c>
      <c r="V857" s="68">
        <f t="shared" si="40"/>
        <v>1.264423593873452</v>
      </c>
      <c r="W857" s="60">
        <v>24</v>
      </c>
      <c r="X857" s="60" t="s">
        <v>55</v>
      </c>
      <c r="Y857" s="60">
        <f t="shared" si="41"/>
        <v>0</v>
      </c>
      <c r="Z857" s="60">
        <v>5.53</v>
      </c>
      <c r="AA857" s="60">
        <v>89.3</v>
      </c>
      <c r="AB857" s="60"/>
    </row>
    <row r="858" spans="1:28" x14ac:dyDescent="0.3">
      <c r="B858" s="63"/>
      <c r="E858" s="63">
        <v>2</v>
      </c>
      <c r="F858" s="63" t="s">
        <v>23</v>
      </c>
      <c r="G858" s="63" t="s">
        <v>2589</v>
      </c>
      <c r="H858" s="60">
        <v>24</v>
      </c>
      <c r="I858" s="60">
        <v>9</v>
      </c>
      <c r="J858" s="60" t="s">
        <v>55</v>
      </c>
      <c r="K858" s="60" t="s">
        <v>18</v>
      </c>
      <c r="L858" s="60">
        <v>38</v>
      </c>
      <c r="M858" s="60">
        <v>83</v>
      </c>
      <c r="N858" s="60">
        <v>45</v>
      </c>
      <c r="O858" s="60">
        <v>45</v>
      </c>
      <c r="P858" s="74">
        <v>760761</v>
      </c>
      <c r="Q858" s="60">
        <v>439.10999999999996</v>
      </c>
      <c r="R858" s="60">
        <v>358.71000000000004</v>
      </c>
      <c r="S858" s="62">
        <v>22.413648908589089</v>
      </c>
      <c r="T858" s="60">
        <v>1.35</v>
      </c>
      <c r="U858" s="61">
        <f t="shared" si="39"/>
        <v>257.64986750253297</v>
      </c>
      <c r="V858" s="68">
        <f t="shared" si="40"/>
        <v>1.392238247498705</v>
      </c>
      <c r="W858" s="60">
        <v>24</v>
      </c>
      <c r="X858" s="60" t="s">
        <v>55</v>
      </c>
      <c r="Y858" s="60">
        <f t="shared" si="41"/>
        <v>0</v>
      </c>
      <c r="Z858" s="60">
        <v>6.3</v>
      </c>
      <c r="AA858" s="60">
        <v>44.4</v>
      </c>
      <c r="AB858" s="60"/>
    </row>
    <row r="859" spans="1:28" x14ac:dyDescent="0.3">
      <c r="A859" s="1" t="e">
        <v>#REF!</v>
      </c>
      <c r="B859" s="63">
        <v>217</v>
      </c>
      <c r="C859" s="63">
        <v>493927.19838900003</v>
      </c>
      <c r="D859" s="63">
        <v>5180836.4194099903</v>
      </c>
      <c r="E859" s="63">
        <v>2</v>
      </c>
      <c r="F859" s="63" t="s">
        <v>23</v>
      </c>
      <c r="G859" s="63" t="s">
        <v>2590</v>
      </c>
      <c r="H859" s="60">
        <v>24</v>
      </c>
      <c r="I859" s="60">
        <v>9</v>
      </c>
      <c r="J859" s="60" t="s">
        <v>55</v>
      </c>
      <c r="K859" s="60" t="s">
        <v>28</v>
      </c>
      <c r="L859" s="60">
        <v>83</v>
      </c>
      <c r="M859" s="60">
        <v>119</v>
      </c>
      <c r="N859" s="60">
        <v>36</v>
      </c>
      <c r="O859" s="60">
        <v>36</v>
      </c>
      <c r="P859" s="60">
        <v>762</v>
      </c>
      <c r="Q859" s="60">
        <v>366.19</v>
      </c>
      <c r="R859" s="60">
        <v>299.49</v>
      </c>
      <c r="S859" s="62">
        <v>22.271194363751707</v>
      </c>
      <c r="T859" s="60">
        <v>1.35</v>
      </c>
      <c r="U859" s="61">
        <f t="shared" si="39"/>
        <v>206.11989400202637</v>
      </c>
      <c r="V859" s="68">
        <f t="shared" si="40"/>
        <v>1.4529892975641434</v>
      </c>
      <c r="W859" s="60">
        <v>24</v>
      </c>
      <c r="X859" s="60" t="s">
        <v>55</v>
      </c>
      <c r="Y859" s="60">
        <f t="shared" si="41"/>
        <v>0</v>
      </c>
      <c r="Z859" s="60">
        <v>6.76</v>
      </c>
      <c r="AA859" s="60">
        <v>17.899999999999999</v>
      </c>
      <c r="AB859" s="60"/>
    </row>
    <row r="860" spans="1:28" x14ac:dyDescent="0.3">
      <c r="A860" s="1" t="e">
        <v>#REF!</v>
      </c>
      <c r="B860" s="63">
        <v>217</v>
      </c>
      <c r="C860" s="63">
        <v>493927.19838900003</v>
      </c>
      <c r="D860" s="63">
        <v>5180836.4194099903</v>
      </c>
      <c r="E860" s="63">
        <v>2</v>
      </c>
      <c r="F860" s="63" t="s">
        <v>23</v>
      </c>
      <c r="G860" s="63" t="s">
        <v>2591</v>
      </c>
      <c r="H860" s="60">
        <v>24</v>
      </c>
      <c r="I860" s="60">
        <v>9</v>
      </c>
      <c r="J860" s="60" t="s">
        <v>55</v>
      </c>
      <c r="K860" s="60" t="s">
        <v>29</v>
      </c>
      <c r="L860" s="60">
        <v>119</v>
      </c>
      <c r="M860" s="60">
        <v>153</v>
      </c>
      <c r="N860" s="60">
        <v>34</v>
      </c>
      <c r="O860" s="60">
        <v>20</v>
      </c>
      <c r="P860" s="60">
        <v>763</v>
      </c>
      <c r="Q860" s="60">
        <v>221.51</v>
      </c>
      <c r="R860" s="60">
        <v>182.65000000000003</v>
      </c>
      <c r="S860" s="62">
        <v>21.275663837941391</v>
      </c>
      <c r="T860" s="60">
        <v>1.35</v>
      </c>
      <c r="U860" s="61">
        <f t="shared" si="39"/>
        <v>114.51105222334797</v>
      </c>
      <c r="V860" s="68">
        <f t="shared" si="40"/>
        <v>1.595042543524537</v>
      </c>
      <c r="W860" s="60">
        <v>24</v>
      </c>
      <c r="X860" s="60" t="s">
        <v>55</v>
      </c>
      <c r="Y860" s="60">
        <f t="shared" si="41"/>
        <v>0</v>
      </c>
      <c r="Z860" s="60">
        <v>6.96</v>
      </c>
      <c r="AA860" s="60">
        <v>6.1</v>
      </c>
      <c r="AB860" s="60"/>
    </row>
    <row r="861" spans="1:28" x14ac:dyDescent="0.3">
      <c r="A861" s="1" t="e">
        <v>#REF!</v>
      </c>
      <c r="B861" s="63">
        <v>287</v>
      </c>
      <c r="C861" s="63">
        <v>493945.157106</v>
      </c>
      <c r="D861" s="63">
        <v>5180931.7441299902</v>
      </c>
      <c r="E861" s="63">
        <v>1</v>
      </c>
      <c r="F861" s="63" t="s">
        <v>23</v>
      </c>
      <c r="G861" s="63" t="s">
        <v>2592</v>
      </c>
      <c r="H861" s="60">
        <v>24</v>
      </c>
      <c r="I861" s="60">
        <v>12</v>
      </c>
      <c r="J861" s="60" t="s">
        <v>66</v>
      </c>
      <c r="K861" s="60" t="s">
        <v>16</v>
      </c>
      <c r="L861" s="60">
        <v>0</v>
      </c>
      <c r="M861" s="60">
        <v>28</v>
      </c>
      <c r="N861" s="60">
        <v>28</v>
      </c>
      <c r="O861" s="60">
        <v>28</v>
      </c>
      <c r="P861" s="60">
        <v>431</v>
      </c>
      <c r="Q861" s="60">
        <v>269.53000000000003</v>
      </c>
      <c r="R861" s="60">
        <v>206.8</v>
      </c>
      <c r="S861" s="62">
        <v>30.333655705996136</v>
      </c>
      <c r="T861" s="60">
        <v>1.35</v>
      </c>
      <c r="U861" s="61">
        <f t="shared" si="39"/>
        <v>160.31547311268716</v>
      </c>
      <c r="V861" s="68">
        <f t="shared" si="40"/>
        <v>1.289956583633312</v>
      </c>
      <c r="W861" s="60">
        <v>24</v>
      </c>
      <c r="X861" s="60" t="s">
        <v>66</v>
      </c>
      <c r="Y861" s="60">
        <f t="shared" si="41"/>
        <v>0</v>
      </c>
      <c r="Z861" s="60">
        <v>4.8099999999999996</v>
      </c>
      <c r="AA861" s="60">
        <v>128.69999999999999</v>
      </c>
      <c r="AB861" s="60"/>
    </row>
    <row r="862" spans="1:28" x14ac:dyDescent="0.3">
      <c r="A862" s="1" t="e">
        <v>#REF!</v>
      </c>
      <c r="B862" s="63">
        <v>287</v>
      </c>
      <c r="C862" s="63">
        <v>493945.157106</v>
      </c>
      <c r="D862" s="63">
        <v>5180931.7441299902</v>
      </c>
      <c r="E862" s="63">
        <v>1</v>
      </c>
      <c r="F862" s="63" t="s">
        <v>23</v>
      </c>
      <c r="G862" s="63" t="s">
        <v>2593</v>
      </c>
      <c r="H862" s="60">
        <v>24</v>
      </c>
      <c r="I862" s="60">
        <v>12</v>
      </c>
      <c r="J862" s="60" t="s">
        <v>66</v>
      </c>
      <c r="K862" s="60" t="s">
        <v>17</v>
      </c>
      <c r="L862" s="60">
        <v>28</v>
      </c>
      <c r="M862" s="60">
        <v>38</v>
      </c>
      <c r="N862" s="60">
        <v>10</v>
      </c>
      <c r="O862" s="60">
        <v>10</v>
      </c>
      <c r="P862" s="60">
        <v>432</v>
      </c>
      <c r="Q862" s="60">
        <v>93.660000000000011</v>
      </c>
      <c r="R862" s="60">
        <v>73.540000000000006</v>
      </c>
      <c r="S862" s="62">
        <v>27.359260266521623</v>
      </c>
      <c r="T862" s="60">
        <v>1.35</v>
      </c>
      <c r="U862" s="61">
        <f t="shared" si="39"/>
        <v>57.255526111673987</v>
      </c>
      <c r="V862" s="68">
        <f t="shared" si="40"/>
        <v>1.2844175050730298</v>
      </c>
      <c r="W862" s="60">
        <v>24</v>
      </c>
      <c r="X862" s="60" t="s">
        <v>66</v>
      </c>
      <c r="Y862" s="60">
        <f t="shared" si="41"/>
        <v>0</v>
      </c>
      <c r="Z862" s="60">
        <v>5.88</v>
      </c>
      <c r="AA862" s="60">
        <v>67.099999999999994</v>
      </c>
      <c r="AB862" s="60"/>
    </row>
    <row r="863" spans="1:28" x14ac:dyDescent="0.3">
      <c r="A863" s="1" t="e">
        <v>#REF!</v>
      </c>
      <c r="B863" s="63">
        <v>287</v>
      </c>
      <c r="C863" s="63">
        <v>493945.157106</v>
      </c>
      <c r="D863" s="63">
        <v>5180931.7441299902</v>
      </c>
      <c r="E863" s="63">
        <v>1</v>
      </c>
      <c r="F863" s="63" t="s">
        <v>23</v>
      </c>
      <c r="G863" s="63" t="s">
        <v>2594</v>
      </c>
      <c r="H863" s="60">
        <v>24</v>
      </c>
      <c r="I863" s="60">
        <v>12</v>
      </c>
      <c r="J863" s="60" t="s">
        <v>66</v>
      </c>
      <c r="K863" s="60" t="s">
        <v>43</v>
      </c>
      <c r="L863" s="60">
        <v>38</v>
      </c>
      <c r="M863" s="60">
        <v>60</v>
      </c>
      <c r="N863" s="60">
        <v>22</v>
      </c>
      <c r="O863" s="60">
        <v>22</v>
      </c>
      <c r="P863" s="60">
        <v>433</v>
      </c>
      <c r="Q863" s="60">
        <v>205.57999999999998</v>
      </c>
      <c r="R863" s="60">
        <v>161.57</v>
      </c>
      <c r="S863" s="62">
        <v>27.238967630129352</v>
      </c>
      <c r="T863" s="60">
        <v>1.35</v>
      </c>
      <c r="U863" s="61">
        <f t="shared" si="39"/>
        <v>125.96215744568278</v>
      </c>
      <c r="V863" s="68">
        <f t="shared" si="40"/>
        <v>1.2826868265548086</v>
      </c>
      <c r="W863" s="60">
        <v>24</v>
      </c>
      <c r="X863" s="60" t="s">
        <v>66</v>
      </c>
      <c r="Y863" s="60">
        <f t="shared" si="41"/>
        <v>0</v>
      </c>
      <c r="Z863" s="60">
        <v>6.32</v>
      </c>
      <c r="AA863" s="60">
        <v>41.6</v>
      </c>
      <c r="AB863" s="60"/>
    </row>
    <row r="864" spans="1:28" x14ac:dyDescent="0.3">
      <c r="A864" s="1" t="e">
        <v>#REF!</v>
      </c>
      <c r="B864" s="63">
        <v>287</v>
      </c>
      <c r="C864" s="63">
        <v>493945.157106</v>
      </c>
      <c r="D864" s="63">
        <v>5180931.7441299902</v>
      </c>
      <c r="E864" s="63">
        <v>1</v>
      </c>
      <c r="F864" s="63" t="s">
        <v>23</v>
      </c>
      <c r="G864" s="63" t="s">
        <v>2595</v>
      </c>
      <c r="H864" s="60">
        <v>24</v>
      </c>
      <c r="I864" s="60">
        <v>12</v>
      </c>
      <c r="J864" s="60" t="s">
        <v>66</v>
      </c>
      <c r="K864" s="60" t="s">
        <v>18</v>
      </c>
      <c r="L864" s="60">
        <v>60</v>
      </c>
      <c r="M864" s="60">
        <v>99</v>
      </c>
      <c r="N864" s="60">
        <v>39</v>
      </c>
      <c r="O864" s="60">
        <v>34</v>
      </c>
      <c r="P864" s="60">
        <v>434</v>
      </c>
      <c r="Q864" s="60">
        <v>363.19</v>
      </c>
      <c r="R864" s="60">
        <v>291.34000000000003</v>
      </c>
      <c r="S864" s="62">
        <v>24.661907050181902</v>
      </c>
      <c r="T864" s="60">
        <v>1.35</v>
      </c>
      <c r="U864" s="61">
        <f t="shared" si="39"/>
        <v>194.66878877969157</v>
      </c>
      <c r="V864" s="68">
        <f t="shared" si="40"/>
        <v>1.4965932742804093</v>
      </c>
      <c r="W864" s="60">
        <v>24</v>
      </c>
      <c r="X864" s="60" t="s">
        <v>66</v>
      </c>
      <c r="Y864" s="60">
        <f t="shared" si="41"/>
        <v>0</v>
      </c>
      <c r="Z864" s="60">
        <v>6.77</v>
      </c>
      <c r="AA864" s="60">
        <v>15.5</v>
      </c>
      <c r="AB864" s="60"/>
    </row>
    <row r="865" spans="1:28" x14ac:dyDescent="0.3">
      <c r="B865" s="63"/>
      <c r="E865" s="63">
        <v>1</v>
      </c>
      <c r="F865" s="63" t="s">
        <v>23</v>
      </c>
      <c r="G865" s="63" t="s">
        <v>2596</v>
      </c>
      <c r="H865" s="60">
        <v>24</v>
      </c>
      <c r="I865" s="60">
        <v>12</v>
      </c>
      <c r="J865" s="60" t="s">
        <v>66</v>
      </c>
      <c r="K865" s="60" t="s">
        <v>38</v>
      </c>
      <c r="L865" s="60">
        <v>99</v>
      </c>
      <c r="M865" s="60">
        <v>153</v>
      </c>
      <c r="N865" s="60">
        <v>54</v>
      </c>
      <c r="O865" s="60">
        <v>39</v>
      </c>
      <c r="P865" s="74">
        <v>435436</v>
      </c>
      <c r="Q865" s="60">
        <v>427.28000000000003</v>
      </c>
      <c r="R865" s="60">
        <v>343.73999999999995</v>
      </c>
      <c r="S865" s="62">
        <v>24.303252458253358</v>
      </c>
      <c r="T865" s="60">
        <v>1.35</v>
      </c>
      <c r="U865" s="61">
        <f t="shared" si="39"/>
        <v>223.29655183552856</v>
      </c>
      <c r="V865" s="68">
        <f t="shared" si="40"/>
        <v>1.5393878551836542</v>
      </c>
      <c r="W865" s="60">
        <v>24</v>
      </c>
      <c r="X865" s="60" t="s">
        <v>66</v>
      </c>
      <c r="Y865" s="60">
        <f t="shared" si="41"/>
        <v>0</v>
      </c>
      <c r="Z865" s="60">
        <v>7</v>
      </c>
      <c r="AA865" s="60">
        <v>2.1</v>
      </c>
      <c r="AB865" s="60"/>
    </row>
    <row r="866" spans="1:28" x14ac:dyDescent="0.3">
      <c r="A866" s="1" t="e">
        <v>#REF!</v>
      </c>
      <c r="B866" s="63">
        <v>312</v>
      </c>
      <c r="C866" s="63">
        <v>493946.579880998</v>
      </c>
      <c r="D866" s="63">
        <v>5180965.7970000003</v>
      </c>
      <c r="E866" s="63">
        <v>6</v>
      </c>
      <c r="F866" s="63" t="s">
        <v>15</v>
      </c>
      <c r="G866" s="63" t="s">
        <v>2597</v>
      </c>
      <c r="H866" s="60">
        <v>24</v>
      </c>
      <c r="I866" s="60">
        <v>13</v>
      </c>
      <c r="J866" s="60" t="s">
        <v>67</v>
      </c>
      <c r="K866" s="60" t="s">
        <v>16</v>
      </c>
      <c r="L866" s="60">
        <v>0</v>
      </c>
      <c r="M866" s="60">
        <v>22</v>
      </c>
      <c r="N866" s="60">
        <v>22</v>
      </c>
      <c r="O866" s="60">
        <v>22</v>
      </c>
      <c r="P866" s="60">
        <v>303</v>
      </c>
      <c r="Q866" s="60">
        <v>195.65999999999997</v>
      </c>
      <c r="R866" s="60">
        <v>157.47999999999999</v>
      </c>
      <c r="S866" s="62">
        <v>24.244348488696964</v>
      </c>
      <c r="T866" s="60">
        <v>1.35</v>
      </c>
      <c r="U866" s="61">
        <f t="shared" si="39"/>
        <v>125.96215744568278</v>
      </c>
      <c r="V866" s="62">
        <f t="shared" si="40"/>
        <v>1.2502167571074534</v>
      </c>
      <c r="W866" s="60">
        <v>24</v>
      </c>
      <c r="X866" s="60" t="s">
        <v>67</v>
      </c>
      <c r="Y866" s="60">
        <f t="shared" si="41"/>
        <v>0</v>
      </c>
      <c r="Z866" s="60">
        <v>4.5199999999999996</v>
      </c>
      <c r="AA866" s="60">
        <v>146.30000000000001</v>
      </c>
      <c r="AB866" s="60"/>
    </row>
    <row r="867" spans="1:28" x14ac:dyDescent="0.3">
      <c r="A867" s="1" t="e">
        <v>#REF!</v>
      </c>
      <c r="B867" s="63">
        <v>312</v>
      </c>
      <c r="C867" s="63">
        <v>493946.579880998</v>
      </c>
      <c r="D867" s="63">
        <v>5180965.7970000003</v>
      </c>
      <c r="E867" s="63">
        <v>6</v>
      </c>
      <c r="F867" s="63" t="s">
        <v>15</v>
      </c>
      <c r="G867" s="63" t="s">
        <v>2598</v>
      </c>
      <c r="H867" s="60">
        <v>24</v>
      </c>
      <c r="I867" s="60">
        <v>13</v>
      </c>
      <c r="J867" s="60" t="s">
        <v>67</v>
      </c>
      <c r="K867" s="60" t="s">
        <v>17</v>
      </c>
      <c r="L867" s="60">
        <v>22</v>
      </c>
      <c r="M867" s="60">
        <v>36</v>
      </c>
      <c r="N867" s="60">
        <v>14</v>
      </c>
      <c r="O867" s="60">
        <v>14</v>
      </c>
      <c r="P867" s="60">
        <v>304</v>
      </c>
      <c r="Q867" s="60">
        <v>115.41999999999999</v>
      </c>
      <c r="R867" s="60">
        <v>92.329999999999984</v>
      </c>
      <c r="S867" s="62">
        <v>25.008123036932751</v>
      </c>
      <c r="T867" s="60">
        <v>1.35</v>
      </c>
      <c r="U867" s="61">
        <f t="shared" si="39"/>
        <v>80.157736556343579</v>
      </c>
      <c r="V867" s="62">
        <f t="shared" si="40"/>
        <v>1.1518538816911379</v>
      </c>
      <c r="W867" s="60">
        <v>24</v>
      </c>
      <c r="X867" s="60" t="s">
        <v>67</v>
      </c>
      <c r="Y867" s="60">
        <f t="shared" si="41"/>
        <v>0</v>
      </c>
      <c r="Z867" s="60"/>
      <c r="AA867" s="60"/>
      <c r="AB867" s="60"/>
    </row>
    <row r="868" spans="1:28" x14ac:dyDescent="0.3">
      <c r="A868" s="1" t="e">
        <v>#REF!</v>
      </c>
      <c r="B868" s="63">
        <v>312</v>
      </c>
      <c r="C868" s="63">
        <v>493946.579880998</v>
      </c>
      <c r="D868" s="63">
        <v>5180965.7970000003</v>
      </c>
      <c r="E868" s="63">
        <v>6</v>
      </c>
      <c r="F868" s="63" t="s">
        <v>15</v>
      </c>
      <c r="G868" s="63" t="s">
        <v>2599</v>
      </c>
      <c r="H868" s="60">
        <v>24</v>
      </c>
      <c r="I868" s="60">
        <v>13</v>
      </c>
      <c r="J868" s="60" t="s">
        <v>67</v>
      </c>
      <c r="K868" s="60" t="s">
        <v>36</v>
      </c>
      <c r="L868" s="60">
        <v>36</v>
      </c>
      <c r="M868" s="60">
        <v>64</v>
      </c>
      <c r="N868" s="60">
        <v>28</v>
      </c>
      <c r="O868" s="60">
        <v>24</v>
      </c>
      <c r="P868" s="60">
        <v>305</v>
      </c>
      <c r="Q868" s="60">
        <v>198.16999999999996</v>
      </c>
      <c r="R868" s="60">
        <v>158.27999999999997</v>
      </c>
      <c r="S868" s="62">
        <v>25.202173363659337</v>
      </c>
      <c r="T868" s="60">
        <v>1.35</v>
      </c>
      <c r="U868" s="61">
        <f t="shared" si="39"/>
        <v>137.41326266801758</v>
      </c>
      <c r="V868" s="62">
        <f t="shared" si="40"/>
        <v>1.1518538816911379</v>
      </c>
      <c r="W868" s="60">
        <v>24</v>
      </c>
      <c r="X868" s="60" t="s">
        <v>67</v>
      </c>
      <c r="Y868" s="60">
        <f t="shared" si="41"/>
        <v>0</v>
      </c>
      <c r="Z868" s="60">
        <v>6.16</v>
      </c>
      <c r="AA868" s="60">
        <v>51.1</v>
      </c>
      <c r="AB868" s="60"/>
    </row>
    <row r="869" spans="1:28" x14ac:dyDescent="0.3">
      <c r="B869" s="63"/>
      <c r="E869" s="63">
        <v>6</v>
      </c>
      <c r="F869" s="63" t="s">
        <v>15</v>
      </c>
      <c r="G869" s="63" t="s">
        <v>2600</v>
      </c>
      <c r="H869" s="60">
        <v>24</v>
      </c>
      <c r="I869" s="60">
        <v>13</v>
      </c>
      <c r="J869" s="60" t="s">
        <v>67</v>
      </c>
      <c r="K869" s="60" t="s">
        <v>37</v>
      </c>
      <c r="L869" s="60">
        <v>64</v>
      </c>
      <c r="M869" s="60">
        <v>110</v>
      </c>
      <c r="N869" s="60">
        <v>46</v>
      </c>
      <c r="O869" s="60">
        <v>46</v>
      </c>
      <c r="P869" s="74">
        <v>306307</v>
      </c>
      <c r="Q869" s="60">
        <v>473.62</v>
      </c>
      <c r="R869" s="60">
        <v>383.56</v>
      </c>
      <c r="S869" s="62">
        <v>23.480029200125145</v>
      </c>
      <c r="T869" s="60">
        <v>1.35</v>
      </c>
      <c r="U869" s="61">
        <f t="shared" si="39"/>
        <v>263.37542011370033</v>
      </c>
      <c r="V869" s="62">
        <f t="shared" si="40"/>
        <v>1.4563242076060685</v>
      </c>
      <c r="W869" s="60">
        <v>24</v>
      </c>
      <c r="X869" s="60" t="s">
        <v>67</v>
      </c>
      <c r="Y869" s="60">
        <f t="shared" si="41"/>
        <v>0</v>
      </c>
      <c r="Z869" s="60">
        <v>6.38</v>
      </c>
      <c r="AA869" s="60">
        <v>38.6</v>
      </c>
      <c r="AB869" s="60"/>
    </row>
    <row r="870" spans="1:28" x14ac:dyDescent="0.3">
      <c r="B870" s="63"/>
      <c r="E870" s="63">
        <v>6</v>
      </c>
      <c r="F870" s="63" t="s">
        <v>15</v>
      </c>
      <c r="G870" s="63" t="s">
        <v>2601</v>
      </c>
      <c r="H870" s="60">
        <v>24</v>
      </c>
      <c r="I870" s="60">
        <v>13</v>
      </c>
      <c r="J870" s="60" t="s">
        <v>67</v>
      </c>
      <c r="K870" s="60" t="s">
        <v>38</v>
      </c>
      <c r="L870" s="60">
        <v>110</v>
      </c>
      <c r="M870" s="60">
        <v>153</v>
      </c>
      <c r="N870" s="60">
        <v>43</v>
      </c>
      <c r="O870" s="60">
        <v>37</v>
      </c>
      <c r="P870" s="74">
        <v>308309</v>
      </c>
      <c r="Q870" s="60">
        <v>421.26</v>
      </c>
      <c r="R870" s="60">
        <v>339.92</v>
      </c>
      <c r="S870" s="62">
        <v>23.929159802306415</v>
      </c>
      <c r="T870" s="60">
        <v>1.35</v>
      </c>
      <c r="U870" s="61">
        <f t="shared" si="39"/>
        <v>211.84544661319376</v>
      </c>
      <c r="V870" s="62">
        <f t="shared" si="40"/>
        <v>1.6045659957971916</v>
      </c>
      <c r="W870" s="60">
        <v>24</v>
      </c>
      <c r="X870" s="60" t="s">
        <v>67</v>
      </c>
      <c r="Y870" s="60">
        <f t="shared" si="41"/>
        <v>0</v>
      </c>
      <c r="Z870" s="60">
        <v>6.55</v>
      </c>
      <c r="AA870" s="60">
        <v>28.7</v>
      </c>
      <c r="AB870" s="60"/>
    </row>
    <row r="871" spans="1:28" x14ac:dyDescent="0.3">
      <c r="A871" s="1" t="e">
        <v>#REF!</v>
      </c>
      <c r="B871" s="63">
        <v>65</v>
      </c>
      <c r="C871" s="63">
        <v>493959.974636</v>
      </c>
      <c r="D871" s="63">
        <v>5180636.9220099803</v>
      </c>
      <c r="E871" s="63">
        <v>6</v>
      </c>
      <c r="F871" s="63" t="s">
        <v>23</v>
      </c>
      <c r="G871" s="63" t="s">
        <v>2602</v>
      </c>
      <c r="H871" s="60">
        <v>25</v>
      </c>
      <c r="I871" s="60">
        <v>3</v>
      </c>
      <c r="J871" s="60" t="s">
        <v>23</v>
      </c>
      <c r="K871" s="60" t="s">
        <v>16</v>
      </c>
      <c r="L871" s="60">
        <v>0</v>
      </c>
      <c r="M871" s="60">
        <v>16</v>
      </c>
      <c r="N871" s="60">
        <v>16</v>
      </c>
      <c r="O871" s="60">
        <v>16</v>
      </c>
      <c r="P871" s="60">
        <v>569</v>
      </c>
      <c r="Q871" s="60">
        <v>146</v>
      </c>
      <c r="R871" s="60">
        <v>118.95000000000002</v>
      </c>
      <c r="S871" s="62">
        <v>22.74064733081125</v>
      </c>
      <c r="T871" s="60">
        <v>1.35</v>
      </c>
      <c r="U871" s="61">
        <f t="shared" si="39"/>
        <v>91.608841778678382</v>
      </c>
      <c r="V871" s="62">
        <f t="shared" si="40"/>
        <v>1.2984554513567181</v>
      </c>
      <c r="W871" s="60">
        <v>25</v>
      </c>
      <c r="X871" s="60" t="s">
        <v>23</v>
      </c>
      <c r="Y871" s="60">
        <f t="shared" si="41"/>
        <v>0</v>
      </c>
      <c r="Z871" s="60">
        <v>4.1500000000000004</v>
      </c>
      <c r="AA871" s="60">
        <v>156.30000000000001</v>
      </c>
      <c r="AB871" s="60"/>
    </row>
    <row r="872" spans="1:28" x14ac:dyDescent="0.3">
      <c r="A872" s="1" t="e">
        <v>#REF!</v>
      </c>
      <c r="B872" s="63">
        <v>65</v>
      </c>
      <c r="C872" s="63">
        <v>493959.974636</v>
      </c>
      <c r="D872" s="63">
        <v>5180636.9220099803</v>
      </c>
      <c r="E872" s="63">
        <v>6</v>
      </c>
      <c r="F872" s="63" t="s">
        <v>23</v>
      </c>
      <c r="G872" s="63" t="s">
        <v>2603</v>
      </c>
      <c r="H872" s="60">
        <v>25</v>
      </c>
      <c r="I872" s="60">
        <v>3</v>
      </c>
      <c r="J872" s="60" t="s">
        <v>23</v>
      </c>
      <c r="K872" s="60" t="s">
        <v>17</v>
      </c>
      <c r="L872" s="60">
        <v>16</v>
      </c>
      <c r="M872" s="60">
        <v>33</v>
      </c>
      <c r="N872" s="60">
        <v>17</v>
      </c>
      <c r="O872" s="60">
        <v>17</v>
      </c>
      <c r="P872" s="60">
        <v>570</v>
      </c>
      <c r="Q872" s="60">
        <v>153.09</v>
      </c>
      <c r="R872" s="60">
        <v>117.53999999999999</v>
      </c>
      <c r="S872" s="62">
        <v>30.245022970903534</v>
      </c>
      <c r="T872" s="60">
        <v>1.35</v>
      </c>
      <c r="U872" s="61">
        <f t="shared" si="39"/>
        <v>97.334394389845784</v>
      </c>
      <c r="V872" s="62">
        <f t="shared" si="40"/>
        <v>1.2075895754714032</v>
      </c>
      <c r="W872" s="60">
        <v>25</v>
      </c>
      <c r="X872" s="60" t="s">
        <v>23</v>
      </c>
      <c r="Y872" s="60">
        <f t="shared" si="41"/>
        <v>0</v>
      </c>
      <c r="Z872" s="60">
        <v>5.92</v>
      </c>
      <c r="AA872" s="60">
        <v>52.8</v>
      </c>
      <c r="AB872" s="60"/>
    </row>
    <row r="873" spans="1:28" x14ac:dyDescent="0.3">
      <c r="A873" s="1" t="e">
        <v>#REF!</v>
      </c>
      <c r="B873" s="63">
        <v>65</v>
      </c>
      <c r="C873" s="63">
        <v>493959.974636</v>
      </c>
      <c r="D873" s="63">
        <v>5180636.9220099803</v>
      </c>
      <c r="E873" s="63">
        <v>6</v>
      </c>
      <c r="F873" s="63" t="s">
        <v>23</v>
      </c>
      <c r="G873" s="63" t="s">
        <v>2604</v>
      </c>
      <c r="H873" s="60">
        <v>25</v>
      </c>
      <c r="I873" s="60">
        <v>3</v>
      </c>
      <c r="J873" s="60" t="s">
        <v>23</v>
      </c>
      <c r="K873" s="60" t="s">
        <v>30</v>
      </c>
      <c r="L873" s="60">
        <v>33</v>
      </c>
      <c r="M873" s="60">
        <v>57</v>
      </c>
      <c r="N873" s="60">
        <v>24</v>
      </c>
      <c r="O873" s="60">
        <v>9</v>
      </c>
      <c r="P873" s="60">
        <v>571</v>
      </c>
      <c r="Q873" s="60">
        <v>77.850000000000009</v>
      </c>
      <c r="R873" s="60">
        <v>58.510000000000005</v>
      </c>
      <c r="S873" s="62">
        <v>33.054178772859345</v>
      </c>
      <c r="T873" s="60">
        <v>1.35</v>
      </c>
      <c r="U873" s="61">
        <f t="shared" si="39"/>
        <v>51.529973500506593</v>
      </c>
      <c r="V873" s="62">
        <f t="shared" si="40"/>
        <v>1.135455658626038</v>
      </c>
      <c r="W873" s="60">
        <v>25</v>
      </c>
      <c r="X873" s="60" t="s">
        <v>23</v>
      </c>
      <c r="Y873" s="60">
        <f t="shared" si="41"/>
        <v>0</v>
      </c>
      <c r="Z873" s="60">
        <v>6.12</v>
      </c>
      <c r="AA873" s="60">
        <v>41.4</v>
      </c>
      <c r="AB873" s="60"/>
    </row>
    <row r="874" spans="1:28" x14ac:dyDescent="0.3">
      <c r="A874" s="1" t="e">
        <v>#REF!</v>
      </c>
      <c r="B874" s="63">
        <v>65</v>
      </c>
      <c r="C874" s="63">
        <v>493959.974636</v>
      </c>
      <c r="D874" s="63">
        <v>5180636.9220099803</v>
      </c>
      <c r="E874" s="63">
        <v>6</v>
      </c>
      <c r="F874" s="63" t="s">
        <v>23</v>
      </c>
      <c r="G874" s="63" t="s">
        <v>2605</v>
      </c>
      <c r="H874" s="60">
        <v>25</v>
      </c>
      <c r="I874" s="60">
        <v>3</v>
      </c>
      <c r="J874" s="60" t="s">
        <v>23</v>
      </c>
      <c r="K874" s="60" t="s">
        <v>26</v>
      </c>
      <c r="L874" s="60">
        <v>57</v>
      </c>
      <c r="M874" s="60">
        <v>94</v>
      </c>
      <c r="N874" s="60">
        <v>37</v>
      </c>
      <c r="O874" s="60">
        <v>30</v>
      </c>
      <c r="P874" s="60">
        <v>572</v>
      </c>
      <c r="Q874" s="60">
        <v>336.06</v>
      </c>
      <c r="R874" s="60">
        <v>275.12</v>
      </c>
      <c r="S874" s="62">
        <v>22.150334399534746</v>
      </c>
      <c r="T874" s="60">
        <v>1.35</v>
      </c>
      <c r="U874" s="61">
        <f t="shared" si="39"/>
        <v>171.76657833502196</v>
      </c>
      <c r="V874" s="62">
        <f t="shared" si="40"/>
        <v>1.6017085667468585</v>
      </c>
      <c r="W874" s="60">
        <v>25</v>
      </c>
      <c r="X874" s="60" t="s">
        <v>23</v>
      </c>
      <c r="Y874" s="60">
        <f t="shared" si="41"/>
        <v>0</v>
      </c>
      <c r="Z874" s="60">
        <v>6.2</v>
      </c>
      <c r="AA874" s="60">
        <v>36.9</v>
      </c>
      <c r="AB874" s="60"/>
    </row>
    <row r="875" spans="1:28" x14ac:dyDescent="0.3">
      <c r="A875" s="1" t="e">
        <v>#REF!</v>
      </c>
      <c r="B875" s="63">
        <v>65</v>
      </c>
      <c r="C875" s="63">
        <v>493959.974636</v>
      </c>
      <c r="D875" s="63">
        <v>5180636.9220099803</v>
      </c>
      <c r="E875" s="63">
        <v>6</v>
      </c>
      <c r="F875" s="63" t="s">
        <v>23</v>
      </c>
      <c r="G875" s="63" t="s">
        <v>2606</v>
      </c>
      <c r="H875" s="60">
        <v>25</v>
      </c>
      <c r="I875" s="60">
        <v>3</v>
      </c>
      <c r="J875" s="60" t="s">
        <v>23</v>
      </c>
      <c r="K875" s="60" t="s">
        <v>20</v>
      </c>
      <c r="L875" s="60">
        <v>94</v>
      </c>
      <c r="M875" s="60">
        <v>128</v>
      </c>
      <c r="N875" s="60">
        <v>34</v>
      </c>
      <c r="O875" s="60">
        <v>34</v>
      </c>
      <c r="P875" s="60">
        <v>573</v>
      </c>
      <c r="Q875" s="60">
        <v>400.03</v>
      </c>
      <c r="R875" s="60">
        <v>329.56</v>
      </c>
      <c r="S875" s="62">
        <v>21.383056196140299</v>
      </c>
      <c r="T875" s="60">
        <v>1.35</v>
      </c>
      <c r="U875" s="61">
        <f t="shared" si="39"/>
        <v>194.66878877969157</v>
      </c>
      <c r="V875" s="62">
        <f t="shared" si="40"/>
        <v>1.6929267504354077</v>
      </c>
      <c r="W875" s="60">
        <v>25</v>
      </c>
      <c r="X875" s="60" t="s">
        <v>23</v>
      </c>
      <c r="Y875" s="60">
        <f t="shared" si="41"/>
        <v>0</v>
      </c>
      <c r="Z875" s="60">
        <v>6.16</v>
      </c>
      <c r="AA875" s="60">
        <v>39.1</v>
      </c>
      <c r="AB875" s="60"/>
    </row>
    <row r="876" spans="1:28" x14ac:dyDescent="0.3">
      <c r="A876" s="1" t="e">
        <v>#REF!</v>
      </c>
      <c r="B876" s="63">
        <v>65</v>
      </c>
      <c r="C876" s="63">
        <v>493959.974636</v>
      </c>
      <c r="D876" s="63">
        <v>5180636.9220099803</v>
      </c>
      <c r="E876" s="63">
        <v>6</v>
      </c>
      <c r="F876" s="63" t="s">
        <v>23</v>
      </c>
      <c r="G876" s="63" t="s">
        <v>2607</v>
      </c>
      <c r="H876" s="60">
        <v>25</v>
      </c>
      <c r="I876" s="60">
        <v>3</v>
      </c>
      <c r="J876" s="60" t="s">
        <v>23</v>
      </c>
      <c r="K876" s="60" t="s">
        <v>21</v>
      </c>
      <c r="L876" s="60">
        <v>128</v>
      </c>
      <c r="M876" s="60">
        <v>153</v>
      </c>
      <c r="N876" s="60">
        <v>25</v>
      </c>
      <c r="O876" s="60">
        <v>25</v>
      </c>
      <c r="P876" s="60">
        <v>574</v>
      </c>
      <c r="Q876" s="60">
        <v>296.97000000000003</v>
      </c>
      <c r="R876" s="60">
        <v>243.32</v>
      </c>
      <c r="S876" s="62">
        <v>22.049153378267317</v>
      </c>
      <c r="T876" s="60">
        <v>1.35</v>
      </c>
      <c r="U876" s="61">
        <f t="shared" si="39"/>
        <v>143.13881527918497</v>
      </c>
      <c r="V876" s="62">
        <f t="shared" si="40"/>
        <v>1.6998883183811235</v>
      </c>
      <c r="W876" s="60">
        <v>25</v>
      </c>
      <c r="X876" s="60" t="s">
        <v>23</v>
      </c>
      <c r="Y876" s="60">
        <f t="shared" si="41"/>
        <v>0</v>
      </c>
      <c r="Z876" s="60">
        <v>6.01</v>
      </c>
      <c r="AA876" s="60">
        <v>47.2</v>
      </c>
      <c r="AB876" s="60"/>
    </row>
    <row r="877" spans="1:28" x14ac:dyDescent="0.3">
      <c r="A877" s="1" t="e">
        <v>#REF!</v>
      </c>
      <c r="B877" s="63">
        <v>117</v>
      </c>
      <c r="C877" s="63">
        <v>493978.13054300001</v>
      </c>
      <c r="D877" s="63">
        <v>5180700.4656499904</v>
      </c>
      <c r="E877" s="63">
        <v>5</v>
      </c>
      <c r="F877" s="63" t="s">
        <v>23</v>
      </c>
      <c r="G877" s="63" t="s">
        <v>2608</v>
      </c>
      <c r="H877" s="60">
        <v>25</v>
      </c>
      <c r="I877" s="60">
        <v>5</v>
      </c>
      <c r="J877" s="60" t="s">
        <v>27</v>
      </c>
      <c r="K877" s="60" t="s">
        <v>16</v>
      </c>
      <c r="L877" s="60">
        <v>0</v>
      </c>
      <c r="M877" s="60">
        <v>21</v>
      </c>
      <c r="N877" s="60">
        <v>21</v>
      </c>
      <c r="O877" s="60">
        <v>21</v>
      </c>
      <c r="P877" s="60">
        <v>641</v>
      </c>
      <c r="Q877" s="60">
        <v>184.87</v>
      </c>
      <c r="R877" s="60">
        <v>150.75</v>
      </c>
      <c r="S877" s="62">
        <v>22.633499170812605</v>
      </c>
      <c r="T877" s="60">
        <v>1.35</v>
      </c>
      <c r="U877" s="61">
        <f t="shared" si="39"/>
        <v>120.23660483451538</v>
      </c>
      <c r="V877" s="62">
        <f t="shared" si="40"/>
        <v>1.2537779173611976</v>
      </c>
      <c r="W877" s="60">
        <v>25</v>
      </c>
      <c r="X877" s="60" t="s">
        <v>27</v>
      </c>
      <c r="Y877" s="60">
        <f t="shared" si="41"/>
        <v>0</v>
      </c>
      <c r="Z877" s="60">
        <v>4.53</v>
      </c>
      <c r="AA877" s="60">
        <v>143.19999999999999</v>
      </c>
      <c r="AB877" s="60"/>
    </row>
    <row r="878" spans="1:28" x14ac:dyDescent="0.3">
      <c r="A878" s="1" t="e">
        <v>#REF!</v>
      </c>
      <c r="B878" s="63">
        <v>117</v>
      </c>
      <c r="C878" s="63">
        <v>493978.13054300001</v>
      </c>
      <c r="D878" s="63">
        <v>5180700.4656499904</v>
      </c>
      <c r="E878" s="63">
        <v>5</v>
      </c>
      <c r="F878" s="63" t="s">
        <v>23</v>
      </c>
      <c r="G878" s="63" t="s">
        <v>2609</v>
      </c>
      <c r="H878" s="60">
        <v>25</v>
      </c>
      <c r="I878" s="60">
        <v>5</v>
      </c>
      <c r="J878" s="60" t="s">
        <v>27</v>
      </c>
      <c r="K878" s="60" t="s">
        <v>24</v>
      </c>
      <c r="L878" s="60">
        <v>21</v>
      </c>
      <c r="M878" s="60">
        <v>35</v>
      </c>
      <c r="N878" s="60">
        <v>14</v>
      </c>
      <c r="O878" s="60">
        <v>14</v>
      </c>
      <c r="P878" s="60">
        <v>642</v>
      </c>
      <c r="Q878" s="60">
        <v>117.30000000000001</v>
      </c>
      <c r="R878" s="60">
        <v>92.65</v>
      </c>
      <c r="S878" s="62">
        <v>26.60550458715597</v>
      </c>
      <c r="T878" s="60">
        <v>1.35</v>
      </c>
      <c r="U878" s="61">
        <f t="shared" si="39"/>
        <v>80.157736556343579</v>
      </c>
      <c r="V878" s="62">
        <f t="shared" si="40"/>
        <v>1.1558460103832335</v>
      </c>
      <c r="W878" s="60">
        <v>25</v>
      </c>
      <c r="X878" s="60" t="s">
        <v>27</v>
      </c>
      <c r="Y878" s="60">
        <f t="shared" si="41"/>
        <v>0</v>
      </c>
      <c r="Z878" s="60">
        <v>5.99</v>
      </c>
      <c r="AA878" s="60">
        <v>58.6</v>
      </c>
      <c r="AB878" s="60"/>
    </row>
    <row r="879" spans="1:28" x14ac:dyDescent="0.3">
      <c r="A879" s="1" t="e">
        <v>#REF!</v>
      </c>
      <c r="B879" s="63">
        <v>117</v>
      </c>
      <c r="C879" s="63">
        <v>493978.13054300001</v>
      </c>
      <c r="D879" s="63">
        <v>5180700.4656499904</v>
      </c>
      <c r="E879" s="63">
        <v>5</v>
      </c>
      <c r="F879" s="63" t="s">
        <v>23</v>
      </c>
      <c r="G879" s="63" t="s">
        <v>2610</v>
      </c>
      <c r="H879" s="60">
        <v>25</v>
      </c>
      <c r="I879" s="60">
        <v>5</v>
      </c>
      <c r="J879" s="60" t="s">
        <v>27</v>
      </c>
      <c r="K879" s="60" t="s">
        <v>25</v>
      </c>
      <c r="L879" s="60">
        <v>35</v>
      </c>
      <c r="M879" s="60">
        <v>61.5</v>
      </c>
      <c r="N879" s="60">
        <v>26.5</v>
      </c>
      <c r="O879" s="60">
        <v>14</v>
      </c>
      <c r="P879" s="60">
        <v>643</v>
      </c>
      <c r="Q879" s="60">
        <v>133.84</v>
      </c>
      <c r="R879" s="60">
        <v>105.03999999999999</v>
      </c>
      <c r="S879" s="62">
        <v>27.418126428027428</v>
      </c>
      <c r="T879" s="60">
        <v>1.35</v>
      </c>
      <c r="U879" s="61">
        <f t="shared" si="39"/>
        <v>80.157736556343579</v>
      </c>
      <c r="V879" s="62">
        <f t="shared" si="40"/>
        <v>1.3104162431803006</v>
      </c>
      <c r="W879" s="60">
        <v>25</v>
      </c>
      <c r="X879" s="60" t="s">
        <v>27</v>
      </c>
      <c r="Y879" s="60">
        <f t="shared" si="41"/>
        <v>0</v>
      </c>
      <c r="Z879" s="60">
        <v>6.29</v>
      </c>
      <c r="AA879" s="60">
        <v>41.5</v>
      </c>
      <c r="AB879" s="60"/>
    </row>
    <row r="880" spans="1:28" x14ac:dyDescent="0.3">
      <c r="A880" s="1" t="e">
        <v>#REF!</v>
      </c>
      <c r="B880" s="63">
        <v>117</v>
      </c>
      <c r="C880" s="63">
        <v>493978.13054300001</v>
      </c>
      <c r="D880" s="63">
        <v>5180700.4656499904</v>
      </c>
      <c r="E880" s="63">
        <v>5</v>
      </c>
      <c r="F880" s="63" t="s">
        <v>23</v>
      </c>
      <c r="G880" s="63" t="s">
        <v>2611</v>
      </c>
      <c r="H880" s="60">
        <v>25</v>
      </c>
      <c r="I880" s="60">
        <v>5</v>
      </c>
      <c r="J880" s="60" t="s">
        <v>27</v>
      </c>
      <c r="K880" s="60" t="s">
        <v>19</v>
      </c>
      <c r="L880" s="60">
        <v>61.5</v>
      </c>
      <c r="M880" s="60">
        <v>86</v>
      </c>
      <c r="N880" s="60">
        <v>24.5</v>
      </c>
      <c r="O880" s="60">
        <v>24.5</v>
      </c>
      <c r="P880" s="60">
        <v>644</v>
      </c>
      <c r="Q880" s="60">
        <v>263.87</v>
      </c>
      <c r="R880" s="60">
        <v>212.73000000000002</v>
      </c>
      <c r="S880" s="62">
        <v>24.039862736802512</v>
      </c>
      <c r="T880" s="60">
        <v>1.35</v>
      </c>
      <c r="U880" s="61">
        <f t="shared" si="39"/>
        <v>140.27603897360126</v>
      </c>
      <c r="V880" s="62">
        <f t="shared" si="40"/>
        <v>1.5165098869097235</v>
      </c>
      <c r="W880" s="60">
        <v>25</v>
      </c>
      <c r="X880" s="60" t="s">
        <v>27</v>
      </c>
      <c r="Y880" s="60">
        <f t="shared" si="41"/>
        <v>0</v>
      </c>
      <c r="Z880" s="60">
        <v>6.56</v>
      </c>
      <c r="AA880" s="60">
        <v>26.4</v>
      </c>
      <c r="AB880" s="60"/>
    </row>
    <row r="881" spans="1:28" x14ac:dyDescent="0.3">
      <c r="A881" s="1" t="e">
        <v>#REF!</v>
      </c>
      <c r="B881" s="63">
        <v>117</v>
      </c>
      <c r="C881" s="63">
        <v>493978.13054300001</v>
      </c>
      <c r="D881" s="63">
        <v>5180700.4656499904</v>
      </c>
      <c r="E881" s="63">
        <v>5</v>
      </c>
      <c r="F881" s="63" t="s">
        <v>23</v>
      </c>
      <c r="G881" s="63" t="s">
        <v>2612</v>
      </c>
      <c r="H881" s="60">
        <v>25</v>
      </c>
      <c r="I881" s="60">
        <v>5</v>
      </c>
      <c r="J881" s="60" t="s">
        <v>27</v>
      </c>
      <c r="K881" s="60" t="s">
        <v>20</v>
      </c>
      <c r="L881" s="60">
        <v>86</v>
      </c>
      <c r="M881" s="60">
        <v>118</v>
      </c>
      <c r="N881" s="60">
        <v>32</v>
      </c>
      <c r="O881" s="60">
        <v>32</v>
      </c>
      <c r="P881" s="60">
        <v>645</v>
      </c>
      <c r="Q881" s="60">
        <v>378.1</v>
      </c>
      <c r="R881" s="60">
        <v>311.02000000000004</v>
      </c>
      <c r="S881" s="62">
        <v>21.567744839560149</v>
      </c>
      <c r="T881" s="60">
        <v>1.35</v>
      </c>
      <c r="U881" s="61">
        <f t="shared" si="39"/>
        <v>183.21768355735676</v>
      </c>
      <c r="V881" s="62">
        <f t="shared" si="40"/>
        <v>1.6975435665446257</v>
      </c>
      <c r="W881" s="60">
        <v>25</v>
      </c>
      <c r="X881" s="60" t="s">
        <v>27</v>
      </c>
      <c r="Y881" s="60">
        <f t="shared" si="41"/>
        <v>0</v>
      </c>
      <c r="Z881" s="60">
        <v>6.69</v>
      </c>
      <c r="AA881" s="60">
        <v>18.3</v>
      </c>
      <c r="AB881" s="60"/>
    </row>
    <row r="882" spans="1:28" x14ac:dyDescent="0.3">
      <c r="A882" s="72" t="e">
        <v>#REF!</v>
      </c>
      <c r="B882" s="66">
        <v>117</v>
      </c>
      <c r="C882" s="66">
        <v>493978.13054300001</v>
      </c>
      <c r="D882" s="66">
        <v>5180700.4656499904</v>
      </c>
      <c r="E882" s="66">
        <v>5</v>
      </c>
      <c r="F882" s="66" t="s">
        <v>23</v>
      </c>
      <c r="G882" s="66" t="s">
        <v>2613</v>
      </c>
      <c r="H882" s="67">
        <v>25</v>
      </c>
      <c r="I882" s="67">
        <v>5</v>
      </c>
      <c r="J882" s="67" t="s">
        <v>27</v>
      </c>
      <c r="K882" s="67" t="s">
        <v>21</v>
      </c>
      <c r="L882" s="67">
        <v>118</v>
      </c>
      <c r="M882" s="67">
        <v>153</v>
      </c>
      <c r="N882" s="67">
        <v>35</v>
      </c>
      <c r="O882" s="67">
        <v>16</v>
      </c>
      <c r="P882" s="67">
        <v>646</v>
      </c>
      <c r="Q882" s="67">
        <v>193.98000000000002</v>
      </c>
      <c r="R882" s="67">
        <v>160.24</v>
      </c>
      <c r="S882" s="68">
        <v>21.05591612581129</v>
      </c>
      <c r="T882" s="67">
        <v>1.35</v>
      </c>
      <c r="U882" s="69">
        <f t="shared" si="39"/>
        <v>91.608841778678382</v>
      </c>
      <c r="V882" s="68">
        <f t="shared" si="40"/>
        <v>1.7491761372459058</v>
      </c>
      <c r="W882" s="60">
        <v>25</v>
      </c>
      <c r="X882" s="60" t="s">
        <v>27</v>
      </c>
      <c r="Y882" s="60">
        <f t="shared" si="41"/>
        <v>0</v>
      </c>
      <c r="Z882" s="60">
        <v>6.63</v>
      </c>
      <c r="AA882" s="60">
        <v>21.5</v>
      </c>
      <c r="AB882" s="60"/>
    </row>
    <row r="883" spans="1:28" x14ac:dyDescent="0.3">
      <c r="A883" s="1" t="e">
        <v>#REF!</v>
      </c>
      <c r="B883" s="63">
        <v>143</v>
      </c>
      <c r="C883" s="63">
        <v>493976.77996199799</v>
      </c>
      <c r="D883" s="63">
        <v>5180731.3388799904</v>
      </c>
      <c r="E883" s="63">
        <v>5</v>
      </c>
      <c r="F883" s="63" t="s">
        <v>23</v>
      </c>
      <c r="G883" s="63" t="s">
        <v>2614</v>
      </c>
      <c r="H883" s="60">
        <v>25</v>
      </c>
      <c r="I883" s="60">
        <v>6</v>
      </c>
      <c r="J883" s="60" t="s">
        <v>40</v>
      </c>
      <c r="K883" s="60" t="s">
        <v>16</v>
      </c>
      <c r="L883" s="60">
        <v>0</v>
      </c>
      <c r="M883" s="60">
        <v>21</v>
      </c>
      <c r="N883" s="60">
        <v>21</v>
      </c>
      <c r="O883" s="60">
        <v>21</v>
      </c>
      <c r="P883" s="60">
        <v>975</v>
      </c>
      <c r="Q883" s="60">
        <v>193.11999999999998</v>
      </c>
      <c r="R883" s="60">
        <v>162.46</v>
      </c>
      <c r="S883" s="62">
        <v>18.872337806229204</v>
      </c>
      <c r="T883" s="60">
        <v>1.35</v>
      </c>
      <c r="U883" s="61">
        <f t="shared" si="39"/>
        <v>120.23660483451538</v>
      </c>
      <c r="V883" s="68">
        <f t="shared" si="40"/>
        <v>1.351169223578774</v>
      </c>
      <c r="W883" s="60">
        <v>25</v>
      </c>
      <c r="X883" s="60" t="s">
        <v>40</v>
      </c>
      <c r="Y883" s="60">
        <f t="shared" si="41"/>
        <v>0</v>
      </c>
      <c r="Z883" s="60">
        <v>4.47</v>
      </c>
      <c r="AA883" s="60">
        <v>135.1</v>
      </c>
      <c r="AB883" s="60"/>
    </row>
    <row r="884" spans="1:28" x14ac:dyDescent="0.3">
      <c r="A884" s="1" t="e">
        <v>#REF!</v>
      </c>
      <c r="B884" s="63">
        <v>143</v>
      </c>
      <c r="C884" s="63">
        <v>493976.77996199799</v>
      </c>
      <c r="D884" s="63">
        <v>5180731.3388799904</v>
      </c>
      <c r="E884" s="63">
        <v>5</v>
      </c>
      <c r="F884" s="63" t="s">
        <v>23</v>
      </c>
      <c r="G884" s="63" t="s">
        <v>2615</v>
      </c>
      <c r="H884" s="60">
        <v>25</v>
      </c>
      <c r="I884" s="60">
        <v>6</v>
      </c>
      <c r="J884" s="60" t="s">
        <v>40</v>
      </c>
      <c r="K884" s="60" t="s">
        <v>24</v>
      </c>
      <c r="L884" s="60">
        <v>21</v>
      </c>
      <c r="M884" s="60">
        <v>42</v>
      </c>
      <c r="N884" s="60">
        <v>21</v>
      </c>
      <c r="O884" s="60">
        <v>21</v>
      </c>
      <c r="P884" s="60">
        <v>976</v>
      </c>
      <c r="Q884" s="60">
        <v>212.51999999999998</v>
      </c>
      <c r="R884" s="60">
        <v>172.54000000000002</v>
      </c>
      <c r="S884" s="62">
        <v>23.171438507012844</v>
      </c>
      <c r="T884" s="60">
        <v>1.35</v>
      </c>
      <c r="U884" s="61">
        <f t="shared" si="39"/>
        <v>120.23660483451538</v>
      </c>
      <c r="V884" s="68">
        <f t="shared" si="40"/>
        <v>1.4350039261127765</v>
      </c>
      <c r="W884" s="60">
        <v>25</v>
      </c>
      <c r="X884" s="60" t="s">
        <v>40</v>
      </c>
      <c r="Y884" s="60">
        <f t="shared" si="41"/>
        <v>0</v>
      </c>
      <c r="Z884" s="60">
        <v>5.79</v>
      </c>
      <c r="AA884" s="60">
        <v>59</v>
      </c>
      <c r="AB884" s="60"/>
    </row>
    <row r="885" spans="1:28" x14ac:dyDescent="0.3">
      <c r="A885" s="1" t="e">
        <v>#REF!</v>
      </c>
      <c r="B885" s="63">
        <v>143</v>
      </c>
      <c r="C885" s="63">
        <v>493976.77996199799</v>
      </c>
      <c r="D885" s="63">
        <v>5180731.3388799904</v>
      </c>
      <c r="E885" s="63">
        <v>5</v>
      </c>
      <c r="F885" s="63" t="s">
        <v>23</v>
      </c>
      <c r="G885" s="63" t="s">
        <v>2616</v>
      </c>
      <c r="H885" s="60">
        <v>25</v>
      </c>
      <c r="I885" s="60">
        <v>6</v>
      </c>
      <c r="J885" s="60" t="s">
        <v>40</v>
      </c>
      <c r="K885" s="60" t="s">
        <v>25</v>
      </c>
      <c r="L885" s="60">
        <v>42</v>
      </c>
      <c r="M885" s="60">
        <v>61</v>
      </c>
      <c r="N885" s="60">
        <v>19</v>
      </c>
      <c r="O885" s="60">
        <v>19</v>
      </c>
      <c r="P885" s="60">
        <v>977</v>
      </c>
      <c r="Q885" s="60">
        <v>210.21</v>
      </c>
      <c r="R885" s="60">
        <v>168.11</v>
      </c>
      <c r="S885" s="62">
        <v>25.043126524299559</v>
      </c>
      <c r="T885" s="60">
        <v>1.35</v>
      </c>
      <c r="U885" s="61">
        <f t="shared" si="39"/>
        <v>108.78549961218057</v>
      </c>
      <c r="V885" s="68">
        <f t="shared" si="40"/>
        <v>1.5453346319069252</v>
      </c>
      <c r="W885" s="60">
        <v>25</v>
      </c>
      <c r="X885" s="60" t="s">
        <v>40</v>
      </c>
      <c r="Y885" s="60">
        <f t="shared" si="41"/>
        <v>0</v>
      </c>
      <c r="Z885" s="60">
        <v>6.09</v>
      </c>
      <c r="AA885" s="60">
        <v>42</v>
      </c>
      <c r="AB885" s="60"/>
    </row>
    <row r="886" spans="1:28" x14ac:dyDescent="0.3">
      <c r="A886" s="1" t="e">
        <v>#REF!</v>
      </c>
      <c r="B886" s="63">
        <v>143</v>
      </c>
      <c r="C886" s="63">
        <v>493976.77996199799</v>
      </c>
      <c r="D886" s="63">
        <v>5180731.3388799904</v>
      </c>
      <c r="E886" s="63">
        <v>5</v>
      </c>
      <c r="F886" s="63" t="s">
        <v>23</v>
      </c>
      <c r="G886" s="63" t="s">
        <v>2617</v>
      </c>
      <c r="H886" s="60">
        <v>25</v>
      </c>
      <c r="I886" s="60">
        <v>6</v>
      </c>
      <c r="J886" s="60" t="s">
        <v>40</v>
      </c>
      <c r="K886" s="60" t="s">
        <v>19</v>
      </c>
      <c r="L886" s="60">
        <v>61</v>
      </c>
      <c r="M886" s="60">
        <v>70</v>
      </c>
      <c r="N886" s="60">
        <v>9</v>
      </c>
      <c r="O886" s="60">
        <v>9</v>
      </c>
      <c r="P886" s="60">
        <v>978</v>
      </c>
      <c r="Q886" s="60">
        <v>109.06</v>
      </c>
      <c r="R886" s="60">
        <v>89.31</v>
      </c>
      <c r="S886" s="62">
        <v>22.113984996081065</v>
      </c>
      <c r="T886" s="60">
        <v>1.35</v>
      </c>
      <c r="U886" s="61">
        <f t="shared" si="39"/>
        <v>51.529973500506593</v>
      </c>
      <c r="V886" s="68">
        <f t="shared" si="40"/>
        <v>1.7331660378036482</v>
      </c>
      <c r="W886" s="60">
        <v>25</v>
      </c>
      <c r="X886" s="60" t="s">
        <v>40</v>
      </c>
      <c r="Y886" s="60">
        <f t="shared" si="41"/>
        <v>0</v>
      </c>
      <c r="Z886" s="60">
        <v>6.09</v>
      </c>
      <c r="AA886" s="60">
        <v>41.7</v>
      </c>
      <c r="AB886" s="60"/>
    </row>
    <row r="887" spans="1:28" x14ac:dyDescent="0.3">
      <c r="A887" s="1" t="e">
        <v>#REF!</v>
      </c>
      <c r="B887" s="63">
        <v>143</v>
      </c>
      <c r="C887" s="63">
        <v>493976.77996199799</v>
      </c>
      <c r="D887" s="63">
        <v>5180731.3388799904</v>
      </c>
      <c r="E887" s="63">
        <v>5</v>
      </c>
      <c r="F887" s="63" t="s">
        <v>23</v>
      </c>
      <c r="G887" s="63" t="s">
        <v>2618</v>
      </c>
      <c r="H887" s="60">
        <v>25</v>
      </c>
      <c r="I887" s="60">
        <v>6</v>
      </c>
      <c r="J887" s="60" t="s">
        <v>40</v>
      </c>
      <c r="K887" s="60" t="s">
        <v>38</v>
      </c>
      <c r="L887" s="60">
        <v>70</v>
      </c>
      <c r="M887" s="60">
        <v>101</v>
      </c>
      <c r="N887" s="60">
        <v>31</v>
      </c>
      <c r="O887" s="60">
        <v>31</v>
      </c>
      <c r="P887" s="60">
        <v>979</v>
      </c>
      <c r="Q887" s="60">
        <v>372.13</v>
      </c>
      <c r="R887" s="60">
        <v>291.91000000000003</v>
      </c>
      <c r="S887" s="62">
        <v>27.481072933438377</v>
      </c>
      <c r="T887" s="60">
        <v>1.35</v>
      </c>
      <c r="U887" s="61">
        <f t="shared" si="39"/>
        <v>177.49213094618938</v>
      </c>
      <c r="V887" s="68">
        <f t="shared" si="40"/>
        <v>1.6446362914449371</v>
      </c>
      <c r="W887" s="60">
        <v>25</v>
      </c>
      <c r="X887" s="60" t="s">
        <v>40</v>
      </c>
      <c r="Y887" s="60">
        <f t="shared" si="41"/>
        <v>0</v>
      </c>
      <c r="Z887" s="60">
        <v>6.16</v>
      </c>
      <c r="AA887" s="60">
        <v>37.9</v>
      </c>
      <c r="AB887" s="60"/>
    </row>
    <row r="888" spans="1:28" x14ac:dyDescent="0.3">
      <c r="A888" s="1" t="e">
        <v>#REF!</v>
      </c>
      <c r="B888" s="63">
        <v>143</v>
      </c>
      <c r="C888" s="63">
        <v>493976.77996199799</v>
      </c>
      <c r="D888" s="63">
        <v>5180731.3388799904</v>
      </c>
      <c r="E888" s="63">
        <v>5</v>
      </c>
      <c r="F888" s="63" t="s">
        <v>23</v>
      </c>
      <c r="G888" s="63" t="s">
        <v>2619</v>
      </c>
      <c r="H888" s="60">
        <v>25</v>
      </c>
      <c r="I888" s="60">
        <v>6</v>
      </c>
      <c r="J888" s="60" t="s">
        <v>40</v>
      </c>
      <c r="K888" s="60" t="s">
        <v>20</v>
      </c>
      <c r="L888" s="60">
        <v>101</v>
      </c>
      <c r="M888" s="60">
        <v>136</v>
      </c>
      <c r="N888" s="60">
        <v>35</v>
      </c>
      <c r="O888" s="60">
        <v>35</v>
      </c>
      <c r="P888" s="60">
        <v>980</v>
      </c>
      <c r="Q888" s="60">
        <v>407.28</v>
      </c>
      <c r="R888" s="60">
        <v>326.27</v>
      </c>
      <c r="S888" s="62">
        <v>24.82912924878168</v>
      </c>
      <c r="T888" s="60">
        <v>1.35</v>
      </c>
      <c r="U888" s="61">
        <f t="shared" si="39"/>
        <v>200.39434139085895</v>
      </c>
      <c r="V888" s="68">
        <f t="shared" si="40"/>
        <v>1.6281397854624395</v>
      </c>
      <c r="W888" s="60">
        <v>25</v>
      </c>
      <c r="X888" s="60" t="s">
        <v>40</v>
      </c>
      <c r="Y888" s="60">
        <f t="shared" si="41"/>
        <v>0</v>
      </c>
      <c r="Z888" s="60">
        <v>6.2</v>
      </c>
      <c r="AA888" s="60">
        <v>36.5</v>
      </c>
      <c r="AB888" s="60"/>
    </row>
    <row r="889" spans="1:28" x14ac:dyDescent="0.3">
      <c r="A889" s="72" t="e">
        <v>#REF!</v>
      </c>
      <c r="B889" s="66">
        <v>143</v>
      </c>
      <c r="C889" s="66">
        <v>493976.77996199799</v>
      </c>
      <c r="D889" s="66">
        <v>5180731.3388799904</v>
      </c>
      <c r="E889" s="66">
        <v>5</v>
      </c>
      <c r="F889" s="66" t="s">
        <v>23</v>
      </c>
      <c r="G889" s="66" t="s">
        <v>2620</v>
      </c>
      <c r="H889" s="67">
        <v>25</v>
      </c>
      <c r="I889" s="67">
        <v>6</v>
      </c>
      <c r="J889" s="67" t="s">
        <v>40</v>
      </c>
      <c r="K889" s="67" t="s">
        <v>21</v>
      </c>
      <c r="L889" s="67">
        <v>136</v>
      </c>
      <c r="M889" s="67">
        <v>153</v>
      </c>
      <c r="N889" s="67">
        <v>17</v>
      </c>
      <c r="O889" s="67">
        <v>8</v>
      </c>
      <c r="P889" s="67">
        <v>981</v>
      </c>
      <c r="Q889" s="67">
        <v>87.63000000000001</v>
      </c>
      <c r="R889" s="67">
        <v>68.98</v>
      </c>
      <c r="S889" s="68">
        <v>27.036822267323867</v>
      </c>
      <c r="T889" s="67">
        <v>1.35</v>
      </c>
      <c r="U889" s="69">
        <f t="shared" si="39"/>
        <v>45.804420889339191</v>
      </c>
      <c r="V889" s="68">
        <f t="shared" si="40"/>
        <v>1.5059681720821592</v>
      </c>
      <c r="W889" s="60">
        <v>25</v>
      </c>
      <c r="X889" s="60" t="s">
        <v>40</v>
      </c>
      <c r="Y889" s="60">
        <f t="shared" si="41"/>
        <v>0</v>
      </c>
      <c r="Z889" s="60">
        <v>6.46</v>
      </c>
      <c r="AA889" s="60">
        <v>20.7</v>
      </c>
      <c r="AB889" s="60"/>
    </row>
    <row r="890" spans="1:28" x14ac:dyDescent="0.3">
      <c r="A890" s="72" t="e">
        <v>#REF!</v>
      </c>
      <c r="B890" s="66">
        <v>243</v>
      </c>
      <c r="C890" s="66">
        <v>493986.992199998</v>
      </c>
      <c r="D890" s="66">
        <v>5180859.3615100002</v>
      </c>
      <c r="E890" s="66">
        <v>3</v>
      </c>
      <c r="F890" s="66" t="s">
        <v>23</v>
      </c>
      <c r="G890" s="66" t="s">
        <v>2621</v>
      </c>
      <c r="H890" s="67">
        <v>25</v>
      </c>
      <c r="I890" s="67">
        <v>10</v>
      </c>
      <c r="J890" s="67" t="s">
        <v>53</v>
      </c>
      <c r="K890" s="67" t="s">
        <v>16</v>
      </c>
      <c r="L890" s="67">
        <v>0</v>
      </c>
      <c r="M890" s="67">
        <v>26</v>
      </c>
      <c r="N890" s="67">
        <v>26</v>
      </c>
      <c r="O890" s="67">
        <v>16</v>
      </c>
      <c r="P890" s="67">
        <v>788</v>
      </c>
      <c r="Q890" s="67">
        <v>136.07</v>
      </c>
      <c r="R890" s="67">
        <v>106.71000000000001</v>
      </c>
      <c r="S890" s="68">
        <v>27.513822509605458</v>
      </c>
      <c r="T890" s="67">
        <v>1.35</v>
      </c>
      <c r="U890" s="69">
        <f t="shared" si="39"/>
        <v>91.608841778678382</v>
      </c>
      <c r="V890" s="68">
        <f t="shared" si="40"/>
        <v>1.1648438941931516</v>
      </c>
      <c r="W890" s="60">
        <v>25</v>
      </c>
      <c r="X890" s="60" t="s">
        <v>53</v>
      </c>
      <c r="Y890" s="60">
        <f t="shared" si="41"/>
        <v>0</v>
      </c>
      <c r="Z890" s="60">
        <v>4.5199999999999996</v>
      </c>
      <c r="AA890" s="60">
        <v>149.69999999999999</v>
      </c>
      <c r="AB890" s="60"/>
    </row>
    <row r="891" spans="1:28" x14ac:dyDescent="0.3">
      <c r="A891" s="1" t="e">
        <v>#REF!</v>
      </c>
      <c r="B891" s="63">
        <v>243</v>
      </c>
      <c r="C891" s="63">
        <v>493986.992199998</v>
      </c>
      <c r="D891" s="63">
        <v>5180859.3615100002</v>
      </c>
      <c r="E891" s="63">
        <v>3</v>
      </c>
      <c r="F891" s="63" t="s">
        <v>23</v>
      </c>
      <c r="G891" s="63" t="s">
        <v>2622</v>
      </c>
      <c r="H891" s="60">
        <v>25</v>
      </c>
      <c r="I891" s="60">
        <v>10</v>
      </c>
      <c r="J891" s="60" t="s">
        <v>53</v>
      </c>
      <c r="K891" s="60" t="s">
        <v>30</v>
      </c>
      <c r="L891" s="60">
        <v>26</v>
      </c>
      <c r="M891" s="60">
        <v>49</v>
      </c>
      <c r="N891" s="60">
        <v>23</v>
      </c>
      <c r="O891" s="60">
        <v>23</v>
      </c>
      <c r="P891" s="60">
        <v>789</v>
      </c>
      <c r="Q891" s="60">
        <v>207.31</v>
      </c>
      <c r="R891" s="60">
        <v>163.9</v>
      </c>
      <c r="S891" s="62">
        <v>26.485661989017689</v>
      </c>
      <c r="T891" s="60">
        <v>1.35</v>
      </c>
      <c r="U891" s="61">
        <f t="shared" si="39"/>
        <v>131.68771005685016</v>
      </c>
      <c r="V891" s="68">
        <f t="shared" si="40"/>
        <v>1.2446112088154897</v>
      </c>
      <c r="W891" s="60">
        <v>25</v>
      </c>
      <c r="X891" s="60" t="s">
        <v>53</v>
      </c>
      <c r="Y891" s="60">
        <f t="shared" si="41"/>
        <v>0</v>
      </c>
      <c r="Z891" s="60">
        <v>6.2</v>
      </c>
      <c r="AA891" s="60">
        <v>52.2</v>
      </c>
      <c r="AB891" s="60"/>
    </row>
    <row r="892" spans="1:28" x14ac:dyDescent="0.3">
      <c r="A892" s="1" t="e">
        <v>#REF!</v>
      </c>
      <c r="B892" s="63">
        <v>243</v>
      </c>
      <c r="C892" s="63">
        <v>493986.992199998</v>
      </c>
      <c r="D892" s="63">
        <v>5180859.3615100002</v>
      </c>
      <c r="E892" s="63">
        <v>3</v>
      </c>
      <c r="F892" s="63" t="s">
        <v>23</v>
      </c>
      <c r="G892" s="63" t="s">
        <v>2623</v>
      </c>
      <c r="H892" s="60">
        <v>25</v>
      </c>
      <c r="I892" s="60">
        <v>10</v>
      </c>
      <c r="J892" s="60" t="s">
        <v>53</v>
      </c>
      <c r="K892" s="60" t="s">
        <v>18</v>
      </c>
      <c r="L892" s="60">
        <v>49</v>
      </c>
      <c r="M892" s="60">
        <v>85</v>
      </c>
      <c r="N892" s="60">
        <v>36</v>
      </c>
      <c r="O892" s="60">
        <v>36</v>
      </c>
      <c r="P892" s="60">
        <v>790</v>
      </c>
      <c r="Q892" s="60">
        <v>354.41</v>
      </c>
      <c r="R892" s="60">
        <v>286.75</v>
      </c>
      <c r="S892" s="62">
        <v>23.595466434176121</v>
      </c>
      <c r="T892" s="60">
        <v>1.35</v>
      </c>
      <c r="U892" s="61">
        <f t="shared" si="39"/>
        <v>206.11989400202637</v>
      </c>
      <c r="V892" s="68">
        <f t="shared" si="40"/>
        <v>1.3911806106264588</v>
      </c>
      <c r="W892" s="60">
        <v>25</v>
      </c>
      <c r="X892" s="60" t="s">
        <v>53</v>
      </c>
      <c r="Y892" s="60">
        <f t="shared" si="41"/>
        <v>0</v>
      </c>
      <c r="Z892" s="60">
        <v>6.47</v>
      </c>
      <c r="AA892" s="60">
        <v>36.6</v>
      </c>
      <c r="AB892" s="60"/>
    </row>
    <row r="893" spans="1:28" x14ac:dyDescent="0.3">
      <c r="A893" s="1" t="e">
        <v>#REF!</v>
      </c>
      <c r="B893" s="63">
        <v>243</v>
      </c>
      <c r="C893" s="63">
        <v>493986.992199998</v>
      </c>
      <c r="D893" s="63">
        <v>5180859.3615100002</v>
      </c>
      <c r="E893" s="63">
        <v>3</v>
      </c>
      <c r="F893" s="63" t="s">
        <v>23</v>
      </c>
      <c r="G893" s="63" t="s">
        <v>2624</v>
      </c>
      <c r="H893" s="60">
        <v>25</v>
      </c>
      <c r="I893" s="60">
        <v>10</v>
      </c>
      <c r="J893" s="60" t="s">
        <v>53</v>
      </c>
      <c r="K893" s="60" t="s">
        <v>26</v>
      </c>
      <c r="L893" s="60">
        <v>85</v>
      </c>
      <c r="M893" s="60">
        <v>102</v>
      </c>
      <c r="N893" s="60">
        <v>17</v>
      </c>
      <c r="O893" s="60">
        <v>17</v>
      </c>
      <c r="P893" s="60">
        <v>791</v>
      </c>
      <c r="Q893" s="60">
        <v>173.12</v>
      </c>
      <c r="R893" s="60">
        <v>139.4</v>
      </c>
      <c r="S893" s="62">
        <v>24.18938307030129</v>
      </c>
      <c r="T893" s="60">
        <v>1.35</v>
      </c>
      <c r="U893" s="61">
        <f t="shared" si="39"/>
        <v>97.334394389845784</v>
      </c>
      <c r="V893" s="68">
        <f t="shared" si="40"/>
        <v>1.4321761682892089</v>
      </c>
      <c r="W893" s="60">
        <v>25</v>
      </c>
      <c r="X893" s="60" t="s">
        <v>53</v>
      </c>
      <c r="Y893" s="60">
        <f t="shared" si="41"/>
        <v>0</v>
      </c>
      <c r="Z893" s="60">
        <v>6.51</v>
      </c>
      <c r="AA893" s="60">
        <v>33.5</v>
      </c>
      <c r="AB893" s="60"/>
    </row>
    <row r="894" spans="1:28" x14ac:dyDescent="0.3">
      <c r="A894" s="1" t="e">
        <v>#REF!</v>
      </c>
      <c r="B894" s="63">
        <v>243</v>
      </c>
      <c r="C894" s="63">
        <v>493986.992199998</v>
      </c>
      <c r="D894" s="63">
        <v>5180859.3615100002</v>
      </c>
      <c r="E894" s="63">
        <v>3</v>
      </c>
      <c r="F894" s="63" t="s">
        <v>23</v>
      </c>
      <c r="G894" s="63" t="s">
        <v>2625</v>
      </c>
      <c r="H894" s="60">
        <v>25</v>
      </c>
      <c r="I894" s="60">
        <v>10</v>
      </c>
      <c r="J894" s="60" t="s">
        <v>53</v>
      </c>
      <c r="K894" s="60" t="s">
        <v>28</v>
      </c>
      <c r="L894" s="60">
        <v>102</v>
      </c>
      <c r="M894" s="60">
        <v>128</v>
      </c>
      <c r="N894" s="60">
        <v>26</v>
      </c>
      <c r="O894" s="60">
        <v>26</v>
      </c>
      <c r="P894" s="60">
        <v>792</v>
      </c>
      <c r="Q894" s="60">
        <v>267.23</v>
      </c>
      <c r="R894" s="60">
        <v>215.15999999999997</v>
      </c>
      <c r="S894" s="62">
        <v>24.200594906116404</v>
      </c>
      <c r="T894" s="60">
        <v>1.35</v>
      </c>
      <c r="U894" s="61">
        <f t="shared" si="39"/>
        <v>148.86436789035238</v>
      </c>
      <c r="V894" s="68">
        <f t="shared" si="40"/>
        <v>1.4453425158025615</v>
      </c>
      <c r="W894" s="60">
        <v>25</v>
      </c>
      <c r="X894" s="60" t="s">
        <v>53</v>
      </c>
      <c r="Y894" s="60">
        <f t="shared" si="41"/>
        <v>0</v>
      </c>
      <c r="Z894" s="60">
        <v>6.62</v>
      </c>
      <c r="AA894" s="60">
        <v>27.5</v>
      </c>
      <c r="AB894" s="60"/>
    </row>
    <row r="895" spans="1:28" x14ac:dyDescent="0.3">
      <c r="A895" s="1" t="e">
        <v>#REF!</v>
      </c>
      <c r="B895" s="63">
        <v>243</v>
      </c>
      <c r="C895" s="63">
        <v>493986.992199998</v>
      </c>
      <c r="D895" s="63">
        <v>5180859.3615100002</v>
      </c>
      <c r="E895" s="63">
        <v>3</v>
      </c>
      <c r="F895" s="63" t="s">
        <v>23</v>
      </c>
      <c r="G895" s="63" t="s">
        <v>2626</v>
      </c>
      <c r="H895" s="60">
        <v>25</v>
      </c>
      <c r="I895" s="60">
        <v>10</v>
      </c>
      <c r="J895" s="60" t="s">
        <v>53</v>
      </c>
      <c r="K895" s="60" t="s">
        <v>29</v>
      </c>
      <c r="L895" s="60">
        <v>128</v>
      </c>
      <c r="M895" s="60">
        <v>153</v>
      </c>
      <c r="N895" s="60">
        <v>25</v>
      </c>
      <c r="O895" s="60">
        <v>21</v>
      </c>
      <c r="P895" s="60">
        <v>793</v>
      </c>
      <c r="Q895" s="60">
        <v>218.72000000000003</v>
      </c>
      <c r="R895" s="60">
        <v>175.2</v>
      </c>
      <c r="S895" s="62">
        <v>24.84018264840185</v>
      </c>
      <c r="T895" s="60">
        <v>1.35</v>
      </c>
      <c r="U895" s="61">
        <f t="shared" si="39"/>
        <v>120.23660483451538</v>
      </c>
      <c r="V895" s="68">
        <f t="shared" si="40"/>
        <v>1.4571269726148048</v>
      </c>
      <c r="W895" s="60">
        <v>25</v>
      </c>
      <c r="X895" s="60" t="s">
        <v>53</v>
      </c>
      <c r="Y895" s="60">
        <f t="shared" si="41"/>
        <v>0</v>
      </c>
      <c r="Z895" s="60">
        <v>6.83</v>
      </c>
      <c r="AA895" s="60">
        <v>15.2</v>
      </c>
      <c r="AB895" s="60"/>
    </row>
    <row r="896" spans="1:28" x14ac:dyDescent="0.3">
      <c r="A896" s="1" t="e">
        <v>#REF!</v>
      </c>
      <c r="B896" s="63">
        <v>265</v>
      </c>
      <c r="C896" s="63">
        <v>493957.474071</v>
      </c>
      <c r="D896" s="63">
        <v>5180890.2630399903</v>
      </c>
      <c r="E896" s="63">
        <v>2</v>
      </c>
      <c r="F896" s="63" t="s">
        <v>23</v>
      </c>
      <c r="G896" s="63" t="s">
        <v>2627</v>
      </c>
      <c r="H896" s="60">
        <v>25</v>
      </c>
      <c r="I896" s="60">
        <v>11</v>
      </c>
      <c r="J896" s="60" t="s">
        <v>58</v>
      </c>
      <c r="K896" s="60" t="s">
        <v>16</v>
      </c>
      <c r="L896" s="60">
        <v>0</v>
      </c>
      <c r="M896" s="60">
        <v>30</v>
      </c>
      <c r="N896" s="60">
        <v>30</v>
      </c>
      <c r="O896" s="60">
        <v>30</v>
      </c>
      <c r="P896" s="60">
        <v>406</v>
      </c>
      <c r="Q896" s="60">
        <v>264.51</v>
      </c>
      <c r="R896" s="60">
        <v>209.36</v>
      </c>
      <c r="S896" s="62">
        <v>26.342185708826886</v>
      </c>
      <c r="T896" s="60">
        <v>1.35</v>
      </c>
      <c r="U896" s="61">
        <f t="shared" si="39"/>
        <v>171.76657833502196</v>
      </c>
      <c r="V896" s="68">
        <f t="shared" si="40"/>
        <v>1.2188634251749138</v>
      </c>
      <c r="W896" s="60">
        <v>25</v>
      </c>
      <c r="X896" s="60" t="s">
        <v>58</v>
      </c>
      <c r="Y896" s="60">
        <f t="shared" si="41"/>
        <v>0</v>
      </c>
      <c r="Z896" s="60">
        <v>4.84</v>
      </c>
      <c r="AA896" s="60">
        <v>129.5</v>
      </c>
      <c r="AB896" s="60"/>
    </row>
    <row r="897" spans="1:28" x14ac:dyDescent="0.3">
      <c r="A897" s="1" t="e">
        <v>#REF!</v>
      </c>
      <c r="B897" s="63">
        <v>265</v>
      </c>
      <c r="C897" s="63">
        <v>493957.474071</v>
      </c>
      <c r="D897" s="63">
        <v>5180890.2630399903</v>
      </c>
      <c r="E897" s="63">
        <v>2</v>
      </c>
      <c r="F897" s="63" t="s">
        <v>23</v>
      </c>
      <c r="G897" s="63" t="s">
        <v>2628</v>
      </c>
      <c r="H897" s="60">
        <v>25</v>
      </c>
      <c r="I897" s="60">
        <v>11</v>
      </c>
      <c r="J897" s="60" t="s">
        <v>58</v>
      </c>
      <c r="K897" s="60" t="s">
        <v>43</v>
      </c>
      <c r="L897" s="60">
        <v>30</v>
      </c>
      <c r="M897" s="60">
        <v>58</v>
      </c>
      <c r="N897" s="60">
        <v>28</v>
      </c>
      <c r="O897" s="60">
        <v>28</v>
      </c>
      <c r="P897" s="60">
        <v>407</v>
      </c>
      <c r="Q897" s="60">
        <v>236.15</v>
      </c>
      <c r="R897" s="60">
        <v>183.76000000000002</v>
      </c>
      <c r="S897" s="62">
        <v>28.510013060513707</v>
      </c>
      <c r="T897" s="60">
        <v>1.35</v>
      </c>
      <c r="U897" s="61">
        <f t="shared" si="39"/>
        <v>160.31547311268716</v>
      </c>
      <c r="V897" s="68">
        <f t="shared" si="40"/>
        <v>1.1462399507178793</v>
      </c>
      <c r="W897" s="60">
        <v>25</v>
      </c>
      <c r="X897" s="60" t="s">
        <v>58</v>
      </c>
      <c r="Y897" s="60">
        <f t="shared" si="41"/>
        <v>0</v>
      </c>
      <c r="Z897" s="60">
        <v>6.12</v>
      </c>
      <c r="AA897" s="60">
        <v>55.1</v>
      </c>
      <c r="AB897" s="60"/>
    </row>
    <row r="898" spans="1:28" x14ac:dyDescent="0.3">
      <c r="A898" s="1" t="e">
        <v>#REF!</v>
      </c>
      <c r="B898" s="63">
        <v>265</v>
      </c>
      <c r="C898" s="63">
        <v>493957.474071</v>
      </c>
      <c r="D898" s="63">
        <v>5180890.2630399903</v>
      </c>
      <c r="E898" s="63">
        <v>2</v>
      </c>
      <c r="F898" s="63" t="s">
        <v>23</v>
      </c>
      <c r="G898" s="63" t="s">
        <v>2629</v>
      </c>
      <c r="H898" s="60">
        <v>25</v>
      </c>
      <c r="I898" s="60">
        <v>11</v>
      </c>
      <c r="J898" s="60" t="s">
        <v>58</v>
      </c>
      <c r="K898" s="60" t="s">
        <v>36</v>
      </c>
      <c r="L898" s="60">
        <v>58</v>
      </c>
      <c r="M898" s="60">
        <v>89</v>
      </c>
      <c r="N898" s="60">
        <v>31</v>
      </c>
      <c r="O898" s="60">
        <v>31</v>
      </c>
      <c r="P898" s="60">
        <v>408</v>
      </c>
      <c r="Q898" s="60">
        <v>282.96000000000004</v>
      </c>
      <c r="R898" s="60">
        <v>223.82000000000002</v>
      </c>
      <c r="S898" s="62">
        <v>26.423018497006527</v>
      </c>
      <c r="T898" s="60">
        <v>1.35</v>
      </c>
      <c r="U898" s="61">
        <f t="shared" ref="U898:U961" si="42">PI()*T898^2*O898</f>
        <v>177.49213094618938</v>
      </c>
      <c r="V898" s="68">
        <f t="shared" ref="V898:V961" si="43">R898/U898</f>
        <v>1.2610136506156207</v>
      </c>
      <c r="W898" s="60">
        <v>25</v>
      </c>
      <c r="X898" s="60" t="s">
        <v>58</v>
      </c>
      <c r="Y898" s="60">
        <f t="shared" ref="Y898:Y961" si="44">W898-H898</f>
        <v>0</v>
      </c>
      <c r="Z898" s="60">
        <v>6.36</v>
      </c>
      <c r="AA898" s="60">
        <v>41.4</v>
      </c>
      <c r="AB898" s="60"/>
    </row>
    <row r="899" spans="1:28" x14ac:dyDescent="0.3">
      <c r="A899" s="1" t="e">
        <v>#REF!</v>
      </c>
      <c r="B899" s="63">
        <v>265</v>
      </c>
      <c r="C899" s="63">
        <v>493957.474071</v>
      </c>
      <c r="D899" s="63">
        <v>5180890.2630399903</v>
      </c>
      <c r="E899" s="63">
        <v>2</v>
      </c>
      <c r="F899" s="63" t="s">
        <v>23</v>
      </c>
      <c r="G899" s="63" t="s">
        <v>2630</v>
      </c>
      <c r="H899" s="60">
        <v>25</v>
      </c>
      <c r="I899" s="60">
        <v>11</v>
      </c>
      <c r="J899" s="60" t="s">
        <v>58</v>
      </c>
      <c r="K899" s="60" t="s">
        <v>37</v>
      </c>
      <c r="L899" s="60">
        <v>89</v>
      </c>
      <c r="M899" s="60">
        <v>128</v>
      </c>
      <c r="N899" s="60">
        <v>39</v>
      </c>
      <c r="O899" s="60">
        <v>39</v>
      </c>
      <c r="P899" s="60">
        <v>409</v>
      </c>
      <c r="Q899" s="60">
        <v>390.19</v>
      </c>
      <c r="R899" s="60">
        <v>312.19</v>
      </c>
      <c r="S899" s="62">
        <v>24.984784906627375</v>
      </c>
      <c r="T899" s="60">
        <v>1.35</v>
      </c>
      <c r="U899" s="61">
        <f t="shared" si="42"/>
        <v>223.29655183552856</v>
      </c>
      <c r="V899" s="68">
        <f t="shared" si="43"/>
        <v>1.3980959286372987</v>
      </c>
      <c r="W899" s="60">
        <v>25</v>
      </c>
      <c r="X899" s="60" t="s">
        <v>58</v>
      </c>
      <c r="Y899" s="60">
        <f t="shared" si="44"/>
        <v>0</v>
      </c>
      <c r="Z899" s="60">
        <v>6.59</v>
      </c>
      <c r="AA899" s="60">
        <v>27.9</v>
      </c>
      <c r="AB899" s="60"/>
    </row>
    <row r="900" spans="1:28" x14ac:dyDescent="0.3">
      <c r="A900" s="1" t="e">
        <v>#REF!</v>
      </c>
      <c r="B900" s="63">
        <v>265</v>
      </c>
      <c r="C900" s="63">
        <v>493957.474071</v>
      </c>
      <c r="D900" s="63">
        <v>5180890.2630399903</v>
      </c>
      <c r="E900" s="63">
        <v>2</v>
      </c>
      <c r="F900" s="63" t="s">
        <v>23</v>
      </c>
      <c r="G900" s="63" t="s">
        <v>2631</v>
      </c>
      <c r="H900" s="60">
        <v>25</v>
      </c>
      <c r="I900" s="60">
        <v>11</v>
      </c>
      <c r="J900" s="60" t="s">
        <v>58</v>
      </c>
      <c r="K900" s="60" t="s">
        <v>38</v>
      </c>
      <c r="L900" s="60">
        <v>128</v>
      </c>
      <c r="M900" s="60">
        <v>153</v>
      </c>
      <c r="N900" s="60">
        <v>25</v>
      </c>
      <c r="O900" s="60">
        <v>15</v>
      </c>
      <c r="P900" s="60">
        <v>410</v>
      </c>
      <c r="Q900" s="60">
        <v>153.36000000000001</v>
      </c>
      <c r="R900" s="60">
        <v>121.91000000000001</v>
      </c>
      <c r="S900" s="62">
        <v>25.797719629234685</v>
      </c>
      <c r="T900" s="60">
        <v>1.35</v>
      </c>
      <c r="U900" s="61">
        <f t="shared" si="42"/>
        <v>85.883289167510981</v>
      </c>
      <c r="V900" s="68">
        <f t="shared" si="43"/>
        <v>1.4194845258222559</v>
      </c>
      <c r="W900" s="60">
        <v>25</v>
      </c>
      <c r="X900" s="60" t="s">
        <v>58</v>
      </c>
      <c r="Y900" s="60">
        <f t="shared" si="44"/>
        <v>0</v>
      </c>
      <c r="Z900" s="60">
        <v>6.87</v>
      </c>
      <c r="AA900" s="60">
        <v>12.1</v>
      </c>
      <c r="AB900" s="60"/>
    </row>
    <row r="901" spans="1:28" x14ac:dyDescent="0.3">
      <c r="A901" s="1" t="e">
        <v>#REF!</v>
      </c>
      <c r="B901" s="63">
        <v>338</v>
      </c>
      <c r="C901" s="63">
        <v>493977.955288</v>
      </c>
      <c r="D901" s="63">
        <v>5180985.8885700004</v>
      </c>
      <c r="E901" s="63">
        <v>1</v>
      </c>
      <c r="F901" s="63" t="s">
        <v>23</v>
      </c>
      <c r="G901" s="63" t="s">
        <v>2632</v>
      </c>
      <c r="H901" s="60">
        <v>25</v>
      </c>
      <c r="I901" s="60">
        <v>14</v>
      </c>
      <c r="J901" s="60" t="s">
        <v>71</v>
      </c>
      <c r="K901" s="60" t="s">
        <v>16</v>
      </c>
      <c r="L901" s="60">
        <v>0</v>
      </c>
      <c r="M901" s="60">
        <v>16</v>
      </c>
      <c r="N901" s="60">
        <v>16</v>
      </c>
      <c r="O901" s="60">
        <v>16</v>
      </c>
      <c r="P901" s="60">
        <v>466</v>
      </c>
      <c r="Q901" s="60">
        <v>141.25</v>
      </c>
      <c r="R901" s="60">
        <v>109.38</v>
      </c>
      <c r="S901" s="62">
        <v>29.136953739257638</v>
      </c>
      <c r="T901" s="60">
        <v>1.35</v>
      </c>
      <c r="U901" s="61">
        <f t="shared" si="42"/>
        <v>91.608841778678382</v>
      </c>
      <c r="V901" s="68">
        <f t="shared" si="43"/>
        <v>1.1939895524959883</v>
      </c>
      <c r="W901" s="60">
        <v>25</v>
      </c>
      <c r="X901" s="60" t="s">
        <v>71</v>
      </c>
      <c r="Y901" s="60">
        <f t="shared" si="44"/>
        <v>0</v>
      </c>
      <c r="Z901" s="60">
        <v>4.21</v>
      </c>
      <c r="AA901" s="60">
        <v>163.5</v>
      </c>
      <c r="AB901" s="60"/>
    </row>
    <row r="902" spans="1:28" x14ac:dyDescent="0.3">
      <c r="A902" s="1" t="e">
        <v>#REF!</v>
      </c>
      <c r="B902" s="63">
        <v>338</v>
      </c>
      <c r="C902" s="63">
        <v>493977.955288</v>
      </c>
      <c r="D902" s="63">
        <v>5180985.8885700004</v>
      </c>
      <c r="E902" s="63">
        <v>1</v>
      </c>
      <c r="F902" s="63" t="s">
        <v>23</v>
      </c>
      <c r="G902" s="63" t="s">
        <v>2633</v>
      </c>
      <c r="H902" s="60">
        <v>25</v>
      </c>
      <c r="I902" s="60">
        <v>14</v>
      </c>
      <c r="J902" s="60" t="s">
        <v>71</v>
      </c>
      <c r="K902" s="60" t="s">
        <v>24</v>
      </c>
      <c r="L902" s="60">
        <v>16</v>
      </c>
      <c r="M902" s="60">
        <v>21</v>
      </c>
      <c r="N902" s="60">
        <v>5</v>
      </c>
      <c r="O902" s="60">
        <v>5</v>
      </c>
      <c r="P902" s="60">
        <v>467</v>
      </c>
      <c r="Q902" s="60">
        <v>50.97</v>
      </c>
      <c r="R902" s="60">
        <v>40.339999999999989</v>
      </c>
      <c r="S902" s="62">
        <v>26.351016360932107</v>
      </c>
      <c r="T902" s="60">
        <v>1.35</v>
      </c>
      <c r="U902" s="61">
        <f t="shared" si="42"/>
        <v>28.627763055836994</v>
      </c>
      <c r="V902" s="68">
        <f t="shared" si="43"/>
        <v>1.4091216250923579</v>
      </c>
      <c r="W902" s="60">
        <v>25</v>
      </c>
      <c r="X902" s="60" t="s">
        <v>71</v>
      </c>
      <c r="Y902" s="60">
        <f t="shared" si="44"/>
        <v>0</v>
      </c>
      <c r="Z902" s="60">
        <v>4.95</v>
      </c>
      <c r="AA902" s="60">
        <v>121.3</v>
      </c>
      <c r="AB902" s="60"/>
    </row>
    <row r="903" spans="1:28" x14ac:dyDescent="0.3">
      <c r="A903" s="1" t="e">
        <v>#REF!</v>
      </c>
      <c r="B903" s="63">
        <v>338</v>
      </c>
      <c r="C903" s="63">
        <v>493977.955288</v>
      </c>
      <c r="D903" s="63">
        <v>5180985.8885700004</v>
      </c>
      <c r="E903" s="63">
        <v>1</v>
      </c>
      <c r="F903" s="63" t="s">
        <v>23</v>
      </c>
      <c r="G903" s="63" t="s">
        <v>2634</v>
      </c>
      <c r="H903" s="60">
        <v>25</v>
      </c>
      <c r="I903" s="60">
        <v>14</v>
      </c>
      <c r="J903" s="60" t="s">
        <v>71</v>
      </c>
      <c r="K903" s="60" t="s">
        <v>25</v>
      </c>
      <c r="L903" s="60">
        <v>21</v>
      </c>
      <c r="M903" s="60">
        <v>60</v>
      </c>
      <c r="N903" s="60">
        <v>39</v>
      </c>
      <c r="O903" s="60">
        <v>39</v>
      </c>
      <c r="P903" s="60">
        <v>468</v>
      </c>
      <c r="Q903" s="60">
        <v>379.77000000000004</v>
      </c>
      <c r="R903" s="60">
        <v>295.57</v>
      </c>
      <c r="S903" s="62">
        <v>28.487329566600145</v>
      </c>
      <c r="T903" s="60">
        <v>1.35</v>
      </c>
      <c r="U903" s="61">
        <f t="shared" si="42"/>
        <v>223.29655183552856</v>
      </c>
      <c r="V903" s="68">
        <f t="shared" si="43"/>
        <v>1.3236657600414055</v>
      </c>
      <c r="W903" s="60">
        <v>25</v>
      </c>
      <c r="X903" s="60" t="s">
        <v>71</v>
      </c>
      <c r="Y903" s="60">
        <f t="shared" si="44"/>
        <v>0</v>
      </c>
      <c r="Z903" s="60">
        <v>5.52</v>
      </c>
      <c r="AA903" s="60">
        <v>88.2</v>
      </c>
      <c r="AB903" s="60"/>
    </row>
    <row r="904" spans="1:28" x14ac:dyDescent="0.3">
      <c r="A904" s="1" t="e">
        <v>#REF!</v>
      </c>
      <c r="B904" s="63">
        <v>338</v>
      </c>
      <c r="C904" s="63">
        <v>493977.955288</v>
      </c>
      <c r="D904" s="63">
        <v>5180985.8885700004</v>
      </c>
      <c r="E904" s="63">
        <v>1</v>
      </c>
      <c r="F904" s="63" t="s">
        <v>23</v>
      </c>
      <c r="G904" s="63" t="s">
        <v>2635</v>
      </c>
      <c r="H904" s="60">
        <v>25</v>
      </c>
      <c r="I904" s="60">
        <v>14</v>
      </c>
      <c r="J904" s="60" t="s">
        <v>71</v>
      </c>
      <c r="K904" s="60" t="s">
        <v>30</v>
      </c>
      <c r="L904" s="60">
        <v>60</v>
      </c>
      <c r="M904" s="60">
        <v>88</v>
      </c>
      <c r="N904" s="60">
        <v>28</v>
      </c>
      <c r="O904" s="60">
        <v>28</v>
      </c>
      <c r="P904" s="60">
        <v>469</v>
      </c>
      <c r="Q904" s="60">
        <v>303.15000000000003</v>
      </c>
      <c r="R904" s="60">
        <v>241.82</v>
      </c>
      <c r="S904" s="62">
        <v>25.361839384666297</v>
      </c>
      <c r="T904" s="60">
        <v>1.35</v>
      </c>
      <c r="U904" s="61">
        <f t="shared" si="42"/>
        <v>160.31547311268716</v>
      </c>
      <c r="V904" s="68">
        <f t="shared" si="43"/>
        <v>1.5084008755039047</v>
      </c>
      <c r="W904" s="60">
        <v>25</v>
      </c>
      <c r="X904" s="60" t="s">
        <v>71</v>
      </c>
      <c r="Y904" s="60">
        <f t="shared" si="44"/>
        <v>0</v>
      </c>
      <c r="Z904" s="60">
        <v>6.05</v>
      </c>
      <c r="AA904" s="60">
        <v>57.2</v>
      </c>
      <c r="AB904" s="60"/>
    </row>
    <row r="905" spans="1:28" x14ac:dyDescent="0.3">
      <c r="A905" s="1" t="e">
        <v>#REF!</v>
      </c>
      <c r="B905" s="63">
        <v>338</v>
      </c>
      <c r="C905" s="63">
        <v>493977.955288</v>
      </c>
      <c r="D905" s="63">
        <v>5180985.8885700004</v>
      </c>
      <c r="E905" s="63">
        <v>1</v>
      </c>
      <c r="F905" s="63" t="s">
        <v>23</v>
      </c>
      <c r="G905" s="63" t="s">
        <v>2636</v>
      </c>
      <c r="H905" s="60">
        <v>25</v>
      </c>
      <c r="I905" s="60">
        <v>14</v>
      </c>
      <c r="J905" s="60" t="s">
        <v>71</v>
      </c>
      <c r="K905" s="60" t="s">
        <v>97</v>
      </c>
      <c r="L905" s="60">
        <v>88</v>
      </c>
      <c r="M905" s="60">
        <v>125</v>
      </c>
      <c r="N905" s="60">
        <v>37</v>
      </c>
      <c r="O905" s="60">
        <v>37</v>
      </c>
      <c r="P905" s="60">
        <v>470</v>
      </c>
      <c r="Q905" s="60">
        <v>437.17999999999995</v>
      </c>
      <c r="R905" s="60">
        <v>356.89</v>
      </c>
      <c r="S905" s="62">
        <v>22.497127966600345</v>
      </c>
      <c r="T905" s="60">
        <v>1.35</v>
      </c>
      <c r="U905" s="61">
        <f t="shared" si="42"/>
        <v>211.84544661319376</v>
      </c>
      <c r="V905" s="68">
        <f t="shared" si="43"/>
        <v>1.6846715646036114</v>
      </c>
      <c r="W905" s="60">
        <v>25</v>
      </c>
      <c r="X905" s="60" t="s">
        <v>71</v>
      </c>
      <c r="Y905" s="60">
        <f t="shared" si="44"/>
        <v>0</v>
      </c>
      <c r="Z905" s="60">
        <v>5.95</v>
      </c>
      <c r="AA905" s="60">
        <v>63.2</v>
      </c>
      <c r="AB905" s="60"/>
    </row>
    <row r="906" spans="1:28" x14ac:dyDescent="0.3">
      <c r="A906" s="1" t="e">
        <v>#REF!</v>
      </c>
      <c r="B906" s="63">
        <v>338</v>
      </c>
      <c r="C906" s="63">
        <v>493977.955288</v>
      </c>
      <c r="D906" s="63">
        <v>5180985.8885700004</v>
      </c>
      <c r="E906" s="63">
        <v>1</v>
      </c>
      <c r="F906" s="63" t="s">
        <v>23</v>
      </c>
      <c r="G906" s="63" t="s">
        <v>2637</v>
      </c>
      <c r="H906" s="60">
        <v>25</v>
      </c>
      <c r="I906" s="60">
        <v>14</v>
      </c>
      <c r="J906" s="60" t="s">
        <v>71</v>
      </c>
      <c r="K906" s="60" t="s">
        <v>38</v>
      </c>
      <c r="L906" s="60">
        <v>125</v>
      </c>
      <c r="M906" s="60">
        <v>153</v>
      </c>
      <c r="N906" s="60">
        <v>28</v>
      </c>
      <c r="O906" s="60">
        <v>24</v>
      </c>
      <c r="P906" s="60">
        <v>471</v>
      </c>
      <c r="Q906" s="60">
        <v>284.21000000000004</v>
      </c>
      <c r="R906" s="60">
        <v>229.89000000000004</v>
      </c>
      <c r="S906" s="62">
        <v>23.628691983122355</v>
      </c>
      <c r="T906" s="60">
        <v>1.35</v>
      </c>
      <c r="U906" s="61">
        <f t="shared" si="42"/>
        <v>137.41326266801758</v>
      </c>
      <c r="V906" s="68">
        <f t="shared" si="43"/>
        <v>1.6729826185366172</v>
      </c>
      <c r="W906" s="60">
        <v>25</v>
      </c>
      <c r="X906" s="60" t="s">
        <v>71</v>
      </c>
      <c r="Y906" s="60">
        <f t="shared" si="44"/>
        <v>0</v>
      </c>
      <c r="Z906" s="60">
        <v>5.85</v>
      </c>
      <c r="AA906" s="60">
        <v>69.2</v>
      </c>
      <c r="AB906" s="60"/>
    </row>
    <row r="907" spans="1:28" x14ac:dyDescent="0.3">
      <c r="A907" s="1" t="e">
        <v>#REF!</v>
      </c>
      <c r="B907" s="63">
        <v>91</v>
      </c>
      <c r="C907" s="63">
        <v>493998.558499999</v>
      </c>
      <c r="D907" s="63">
        <v>5180669.9977099802</v>
      </c>
      <c r="E907" s="63">
        <v>6</v>
      </c>
      <c r="F907" s="63" t="s">
        <v>23</v>
      </c>
      <c r="G907" s="63" t="s">
        <v>2638</v>
      </c>
      <c r="H907" s="60">
        <v>26</v>
      </c>
      <c r="I907" s="60">
        <v>4</v>
      </c>
      <c r="J907" s="60" t="s">
        <v>33</v>
      </c>
      <c r="K907" s="60" t="s">
        <v>16</v>
      </c>
      <c r="L907" s="60">
        <v>0</v>
      </c>
      <c r="M907" s="60">
        <v>22</v>
      </c>
      <c r="N907" s="60">
        <v>22</v>
      </c>
      <c r="O907" s="60">
        <v>22</v>
      </c>
      <c r="P907" s="60">
        <v>609</v>
      </c>
      <c r="Q907" s="60">
        <v>199.36999999999998</v>
      </c>
      <c r="R907" s="60">
        <v>164.46</v>
      </c>
      <c r="S907" s="62">
        <v>21.227046090234687</v>
      </c>
      <c r="T907" s="60">
        <v>1.35</v>
      </c>
      <c r="U907" s="61">
        <f t="shared" si="42"/>
        <v>125.96215744568278</v>
      </c>
      <c r="V907" s="62">
        <f t="shared" si="43"/>
        <v>1.3056302252596634</v>
      </c>
      <c r="W907" s="60">
        <v>26</v>
      </c>
      <c r="X907" s="60" t="s">
        <v>33</v>
      </c>
      <c r="Y907" s="60">
        <f t="shared" si="44"/>
        <v>0</v>
      </c>
      <c r="Z907" s="60">
        <v>4.79</v>
      </c>
      <c r="AA907" s="60">
        <v>127.8</v>
      </c>
      <c r="AB907" s="60"/>
    </row>
    <row r="908" spans="1:28" x14ac:dyDescent="0.3">
      <c r="A908" s="1" t="e">
        <v>#REF!</v>
      </c>
      <c r="B908" s="63">
        <v>91</v>
      </c>
      <c r="C908" s="63">
        <v>493998.558499999</v>
      </c>
      <c r="D908" s="63">
        <v>5180669.9977099802</v>
      </c>
      <c r="E908" s="63">
        <v>6</v>
      </c>
      <c r="F908" s="63" t="s">
        <v>23</v>
      </c>
      <c r="G908" s="63" t="s">
        <v>2639</v>
      </c>
      <c r="H908" s="60">
        <v>26</v>
      </c>
      <c r="I908" s="60">
        <v>4</v>
      </c>
      <c r="J908" s="60" t="s">
        <v>33</v>
      </c>
      <c r="K908" s="60" t="s">
        <v>24</v>
      </c>
      <c r="L908" s="60">
        <v>22</v>
      </c>
      <c r="M908" s="60">
        <v>37</v>
      </c>
      <c r="N908" s="60">
        <v>15</v>
      </c>
      <c r="O908" s="60">
        <v>15</v>
      </c>
      <c r="P908" s="60">
        <v>610</v>
      </c>
      <c r="Q908" s="60">
        <v>131.53</v>
      </c>
      <c r="R908" s="60">
        <v>104</v>
      </c>
      <c r="S908" s="62">
        <v>26.47115384615385</v>
      </c>
      <c r="T908" s="60">
        <v>1.35</v>
      </c>
      <c r="U908" s="61">
        <f t="shared" si="42"/>
        <v>85.883289167510981</v>
      </c>
      <c r="V908" s="62">
        <f t="shared" si="43"/>
        <v>1.2109457032689246</v>
      </c>
      <c r="W908" s="60">
        <v>26</v>
      </c>
      <c r="X908" s="60" t="s">
        <v>33</v>
      </c>
      <c r="Y908" s="60">
        <f t="shared" si="44"/>
        <v>0</v>
      </c>
      <c r="Z908" s="60">
        <v>6.16</v>
      </c>
      <c r="AA908" s="60">
        <v>48.3</v>
      </c>
      <c r="AB908" s="60"/>
    </row>
    <row r="909" spans="1:28" x14ac:dyDescent="0.3">
      <c r="A909" s="1" t="e">
        <v>#REF!</v>
      </c>
      <c r="B909" s="63">
        <v>91</v>
      </c>
      <c r="C909" s="63">
        <v>493998.558499999</v>
      </c>
      <c r="D909" s="63">
        <v>5180669.9977099802</v>
      </c>
      <c r="E909" s="63">
        <v>6</v>
      </c>
      <c r="F909" s="63" t="s">
        <v>23</v>
      </c>
      <c r="G909" s="63" t="s">
        <v>2640</v>
      </c>
      <c r="H909" s="60">
        <v>26</v>
      </c>
      <c r="I909" s="60">
        <v>4</v>
      </c>
      <c r="J909" s="60" t="s">
        <v>33</v>
      </c>
      <c r="K909" s="60" t="s">
        <v>25</v>
      </c>
      <c r="L909" s="60">
        <v>37</v>
      </c>
      <c r="M909" s="60">
        <v>55</v>
      </c>
      <c r="N909" s="60">
        <v>18</v>
      </c>
      <c r="O909" s="60">
        <v>12</v>
      </c>
      <c r="P909" s="60">
        <v>611</v>
      </c>
      <c r="Q909" s="60">
        <v>113.63000000000001</v>
      </c>
      <c r="R909" s="60">
        <v>88.679999999999993</v>
      </c>
      <c r="S909" s="62">
        <v>28.134866937302682</v>
      </c>
      <c r="T909" s="60">
        <v>1.35</v>
      </c>
      <c r="U909" s="61">
        <f t="shared" si="42"/>
        <v>68.70663133400879</v>
      </c>
      <c r="V909" s="62">
        <f t="shared" si="43"/>
        <v>1.2907051077630796</v>
      </c>
      <c r="W909" s="60">
        <v>26</v>
      </c>
      <c r="X909" s="60" t="s">
        <v>33</v>
      </c>
      <c r="Y909" s="60">
        <f t="shared" si="44"/>
        <v>0</v>
      </c>
      <c r="Z909" s="60">
        <v>6.61</v>
      </c>
      <c r="AA909" s="60">
        <v>22.5</v>
      </c>
      <c r="AB909" s="60"/>
    </row>
    <row r="910" spans="1:28" x14ac:dyDescent="0.3">
      <c r="A910" s="76" t="e">
        <v>#REF!</v>
      </c>
      <c r="B910" s="71">
        <v>91</v>
      </c>
      <c r="C910" s="71">
        <v>493998.558499999</v>
      </c>
      <c r="D910" s="71">
        <v>5180669.9977099802</v>
      </c>
      <c r="E910" s="71">
        <v>6</v>
      </c>
      <c r="F910" s="71" t="s">
        <v>23</v>
      </c>
      <c r="G910" s="71" t="s">
        <v>2641</v>
      </c>
      <c r="H910" s="77">
        <v>26</v>
      </c>
      <c r="I910" s="77">
        <v>4</v>
      </c>
      <c r="J910" s="77" t="s">
        <v>33</v>
      </c>
      <c r="K910" s="77" t="s">
        <v>30</v>
      </c>
      <c r="L910" s="77">
        <v>55</v>
      </c>
      <c r="M910" s="77">
        <v>86</v>
      </c>
      <c r="N910" s="77">
        <v>31</v>
      </c>
      <c r="O910" s="77">
        <f>86-55</f>
        <v>31</v>
      </c>
      <c r="P910" s="77">
        <v>612</v>
      </c>
      <c r="Q910" s="77">
        <v>163.98</v>
      </c>
      <c r="R910" s="77">
        <v>128.57</v>
      </c>
      <c r="S910" s="78">
        <v>27.541417126856967</v>
      </c>
      <c r="T910" s="77">
        <v>1.35</v>
      </c>
      <c r="U910" s="61">
        <f t="shared" si="42"/>
        <v>177.49213094618938</v>
      </c>
      <c r="V910" s="78">
        <f t="shared" si="43"/>
        <v>0.72437014145139089</v>
      </c>
      <c r="W910" s="60">
        <v>26</v>
      </c>
      <c r="X910" s="60" t="s">
        <v>33</v>
      </c>
      <c r="Y910" s="60">
        <f t="shared" si="44"/>
        <v>0</v>
      </c>
      <c r="Z910" s="60">
        <v>6.72</v>
      </c>
      <c r="AA910" s="60">
        <v>16.2</v>
      </c>
      <c r="AB910" s="60"/>
    </row>
    <row r="911" spans="1:28" x14ac:dyDescent="0.3">
      <c r="A911" s="72" t="e">
        <v>#REF!</v>
      </c>
      <c r="B911" s="66">
        <v>91</v>
      </c>
      <c r="C911" s="66">
        <v>493998.558499999</v>
      </c>
      <c r="D911" s="66">
        <v>5180669.9977099802</v>
      </c>
      <c r="E911" s="66">
        <v>6</v>
      </c>
      <c r="F911" s="66" t="s">
        <v>23</v>
      </c>
      <c r="G911" s="66" t="s">
        <v>2642</v>
      </c>
      <c r="H911" s="67">
        <v>26</v>
      </c>
      <c r="I911" s="67">
        <v>4</v>
      </c>
      <c r="J911" s="67" t="s">
        <v>33</v>
      </c>
      <c r="K911" s="67" t="s">
        <v>54</v>
      </c>
      <c r="L911" s="67">
        <v>86</v>
      </c>
      <c r="M911" s="67">
        <v>125</v>
      </c>
      <c r="N911" s="67">
        <v>39</v>
      </c>
      <c r="O911" s="67">
        <v>39</v>
      </c>
      <c r="P911" s="67">
        <v>613</v>
      </c>
      <c r="Q911" s="67">
        <v>449.65000000000003</v>
      </c>
      <c r="R911" s="67">
        <v>366.93</v>
      </c>
      <c r="S911" s="68">
        <v>22.543809445943374</v>
      </c>
      <c r="T911" s="67">
        <v>1.35</v>
      </c>
      <c r="U911" s="69">
        <f t="shared" si="42"/>
        <v>223.29655183552856</v>
      </c>
      <c r="V911" s="68">
        <f t="shared" si="43"/>
        <v>1.6432407799573465</v>
      </c>
      <c r="W911" s="60">
        <v>26</v>
      </c>
      <c r="X911" s="60" t="s">
        <v>33</v>
      </c>
      <c r="Y911" s="60">
        <f t="shared" si="44"/>
        <v>0</v>
      </c>
      <c r="Z911" s="60">
        <v>6.56</v>
      </c>
      <c r="AA911" s="60">
        <v>17.7</v>
      </c>
      <c r="AB911" s="60"/>
    </row>
    <row r="912" spans="1:28" x14ac:dyDescent="0.3">
      <c r="A912" s="1" t="e">
        <v>#REF!</v>
      </c>
      <c r="B912" s="63">
        <v>91</v>
      </c>
      <c r="C912" s="63">
        <v>493998.558499999</v>
      </c>
      <c r="D912" s="63">
        <v>5180669.9977099802</v>
      </c>
      <c r="E912" s="63">
        <v>6</v>
      </c>
      <c r="F912" s="63" t="s">
        <v>23</v>
      </c>
      <c r="G912" s="63" t="s">
        <v>2643</v>
      </c>
      <c r="H912" s="60">
        <v>26</v>
      </c>
      <c r="I912" s="60">
        <v>4</v>
      </c>
      <c r="J912" s="60" t="s">
        <v>33</v>
      </c>
      <c r="K912" s="60" t="s">
        <v>38</v>
      </c>
      <c r="L912" s="60">
        <v>125</v>
      </c>
      <c r="M912" s="60">
        <v>153</v>
      </c>
      <c r="N912" s="60">
        <v>28</v>
      </c>
      <c r="O912" s="60">
        <v>26</v>
      </c>
      <c r="P912" s="60">
        <v>614</v>
      </c>
      <c r="Q912" s="60">
        <v>310.77</v>
      </c>
      <c r="R912" s="60">
        <v>253.44</v>
      </c>
      <c r="S912" s="62">
        <v>22.62073863636363</v>
      </c>
      <c r="T912" s="60">
        <v>1.35</v>
      </c>
      <c r="U912" s="61">
        <f t="shared" si="42"/>
        <v>148.86436789035238</v>
      </c>
      <c r="V912" s="62">
        <f t="shared" si="43"/>
        <v>1.7024893437674347</v>
      </c>
      <c r="W912" s="60">
        <v>26</v>
      </c>
      <c r="X912" s="60" t="s">
        <v>33</v>
      </c>
      <c r="Y912" s="60">
        <f t="shared" si="44"/>
        <v>0</v>
      </c>
      <c r="Z912" s="60">
        <v>6.41</v>
      </c>
      <c r="AA912" s="60">
        <v>26.2</v>
      </c>
      <c r="AB912" s="60"/>
    </row>
    <row r="913" spans="1:28" x14ac:dyDescent="0.3">
      <c r="A913" s="1" t="e">
        <v>#REF!</v>
      </c>
      <c r="B913" s="63">
        <v>169</v>
      </c>
      <c r="C913" s="63">
        <v>493989.035435998</v>
      </c>
      <c r="D913" s="63">
        <v>5180765.3500800002</v>
      </c>
      <c r="E913" s="63">
        <v>4</v>
      </c>
      <c r="F913" s="63" t="s">
        <v>23</v>
      </c>
      <c r="G913" s="63" t="s">
        <v>2644</v>
      </c>
      <c r="H913" s="60">
        <v>26</v>
      </c>
      <c r="I913" s="60">
        <v>7</v>
      </c>
      <c r="J913" s="60" t="s">
        <v>47</v>
      </c>
      <c r="K913" s="60" t="s">
        <v>16</v>
      </c>
      <c r="L913" s="60">
        <v>0</v>
      </c>
      <c r="M913" s="60">
        <v>20</v>
      </c>
      <c r="N913" s="60">
        <v>20</v>
      </c>
      <c r="O913" s="60">
        <v>20</v>
      </c>
      <c r="P913" s="60">
        <v>709</v>
      </c>
      <c r="Q913" s="60">
        <v>177.96999999999997</v>
      </c>
      <c r="R913" s="60">
        <v>156.88</v>
      </c>
      <c r="S913" s="62">
        <v>13.443396226415077</v>
      </c>
      <c r="T913" s="60">
        <v>1.35</v>
      </c>
      <c r="U913" s="61">
        <f t="shared" si="42"/>
        <v>114.51105222334797</v>
      </c>
      <c r="V913" s="68">
        <f t="shared" si="43"/>
        <v>1.3699987639098237</v>
      </c>
      <c r="W913" s="60">
        <v>26</v>
      </c>
      <c r="X913" s="60" t="s">
        <v>47</v>
      </c>
      <c r="Y913" s="60">
        <f t="shared" si="44"/>
        <v>0</v>
      </c>
      <c r="Z913" s="60">
        <v>4.6500000000000004</v>
      </c>
      <c r="AA913" s="60">
        <v>136.5</v>
      </c>
      <c r="AB913" s="60"/>
    </row>
    <row r="914" spans="1:28" x14ac:dyDescent="0.3">
      <c r="A914" s="1" t="e">
        <v>#REF!</v>
      </c>
      <c r="B914" s="63">
        <v>169</v>
      </c>
      <c r="C914" s="63">
        <v>493989.035435998</v>
      </c>
      <c r="D914" s="63">
        <v>5180765.3500800002</v>
      </c>
      <c r="E914" s="63">
        <v>4</v>
      </c>
      <c r="F914" s="63" t="s">
        <v>23</v>
      </c>
      <c r="G914" s="63" t="s">
        <v>2645</v>
      </c>
      <c r="H914" s="60">
        <v>26</v>
      </c>
      <c r="I914" s="60">
        <v>7</v>
      </c>
      <c r="J914" s="60" t="s">
        <v>47</v>
      </c>
      <c r="K914" s="60" t="s">
        <v>17</v>
      </c>
      <c r="L914" s="60">
        <v>20</v>
      </c>
      <c r="M914" s="60">
        <v>56</v>
      </c>
      <c r="N914" s="60">
        <v>36</v>
      </c>
      <c r="O914" s="60">
        <v>36</v>
      </c>
      <c r="P914" s="60">
        <v>710</v>
      </c>
      <c r="Q914" s="60">
        <v>336.84</v>
      </c>
      <c r="R914" s="60">
        <v>290.39999999999998</v>
      </c>
      <c r="S914" s="62">
        <v>15.991735537190083</v>
      </c>
      <c r="T914" s="60">
        <v>1.35</v>
      </c>
      <c r="U914" s="61">
        <f t="shared" si="42"/>
        <v>206.11989400202637</v>
      </c>
      <c r="V914" s="68">
        <f t="shared" si="43"/>
        <v>1.4088887509186525</v>
      </c>
      <c r="W914" s="60">
        <v>26</v>
      </c>
      <c r="X914" s="60" t="s">
        <v>47</v>
      </c>
      <c r="Y914" s="60">
        <f t="shared" si="44"/>
        <v>0</v>
      </c>
      <c r="Z914" s="60">
        <v>6.18</v>
      </c>
      <c r="AA914" s="60">
        <v>47.9</v>
      </c>
      <c r="AB914" s="60"/>
    </row>
    <row r="915" spans="1:28" x14ac:dyDescent="0.3">
      <c r="A915" s="1" t="e">
        <v>#REF!</v>
      </c>
      <c r="B915" s="63">
        <v>169</v>
      </c>
      <c r="C915" s="63">
        <v>493989.035435998</v>
      </c>
      <c r="D915" s="63">
        <v>5180765.3500800002</v>
      </c>
      <c r="E915" s="63">
        <v>4</v>
      </c>
      <c r="F915" s="63" t="s">
        <v>23</v>
      </c>
      <c r="G915" s="63" t="s">
        <v>2646</v>
      </c>
      <c r="H915" s="60">
        <v>26</v>
      </c>
      <c r="I915" s="60">
        <v>7</v>
      </c>
      <c r="J915" s="60" t="s">
        <v>47</v>
      </c>
      <c r="K915" s="60" t="s">
        <v>18</v>
      </c>
      <c r="L915" s="60">
        <v>56</v>
      </c>
      <c r="M915" s="60">
        <v>78</v>
      </c>
      <c r="N915" s="60">
        <v>22</v>
      </c>
      <c r="O915" s="60">
        <v>22</v>
      </c>
      <c r="P915" s="60">
        <v>711</v>
      </c>
      <c r="Q915" s="60">
        <v>227.11</v>
      </c>
      <c r="R915" s="60">
        <v>192.89999999999998</v>
      </c>
      <c r="S915" s="62">
        <v>17.734577501296027</v>
      </c>
      <c r="T915" s="60">
        <v>1.35</v>
      </c>
      <c r="U915" s="61">
        <f t="shared" si="42"/>
        <v>125.96215744568278</v>
      </c>
      <c r="V915" s="68">
        <f t="shared" si="43"/>
        <v>1.53141232185692</v>
      </c>
      <c r="W915" s="60">
        <v>26</v>
      </c>
      <c r="X915" s="60" t="s">
        <v>47</v>
      </c>
      <c r="Y915" s="60">
        <f t="shared" si="44"/>
        <v>0</v>
      </c>
      <c r="Z915" s="60">
        <v>6.35</v>
      </c>
      <c r="AA915" s="60">
        <v>29.6</v>
      </c>
      <c r="AB915" s="60"/>
    </row>
    <row r="916" spans="1:28" x14ac:dyDescent="0.3">
      <c r="A916" s="1" t="e">
        <v>#REF!</v>
      </c>
      <c r="B916" s="63">
        <v>169</v>
      </c>
      <c r="C916" s="63">
        <v>493989.035435998</v>
      </c>
      <c r="D916" s="63">
        <v>5180765.3500800002</v>
      </c>
      <c r="E916" s="63">
        <v>4</v>
      </c>
      <c r="F916" s="63" t="s">
        <v>23</v>
      </c>
      <c r="G916" s="63" t="s">
        <v>2647</v>
      </c>
      <c r="H916" s="60">
        <v>26</v>
      </c>
      <c r="I916" s="60">
        <v>7</v>
      </c>
      <c r="J916" s="60" t="s">
        <v>47</v>
      </c>
      <c r="K916" s="60" t="s">
        <v>26</v>
      </c>
      <c r="L916" s="60">
        <v>78</v>
      </c>
      <c r="M916" s="60">
        <v>107</v>
      </c>
      <c r="N916" s="60">
        <v>29</v>
      </c>
      <c r="O916" s="60">
        <v>29</v>
      </c>
      <c r="P916" s="60">
        <v>712</v>
      </c>
      <c r="Q916" s="60">
        <v>332.62</v>
      </c>
      <c r="R916" s="60">
        <v>280.07</v>
      </c>
      <c r="S916" s="62">
        <v>18.76316635126933</v>
      </c>
      <c r="T916" s="60">
        <v>1.35</v>
      </c>
      <c r="U916" s="61">
        <f t="shared" si="42"/>
        <v>166.04102572385457</v>
      </c>
      <c r="V916" s="68">
        <f t="shared" si="43"/>
        <v>1.6867518059409534</v>
      </c>
      <c r="W916" s="60">
        <v>26</v>
      </c>
      <c r="X916" s="60" t="s">
        <v>47</v>
      </c>
      <c r="Y916" s="60">
        <f t="shared" si="44"/>
        <v>0</v>
      </c>
      <c r="Z916" s="60">
        <v>6.28</v>
      </c>
      <c r="AA916" s="60">
        <v>34.299999999999997</v>
      </c>
      <c r="AB916" s="60"/>
    </row>
    <row r="917" spans="1:28" x14ac:dyDescent="0.3">
      <c r="B917" s="63"/>
      <c r="E917" s="63">
        <v>4</v>
      </c>
      <c r="F917" s="63" t="s">
        <v>23</v>
      </c>
      <c r="G917" s="63" t="s">
        <v>2648</v>
      </c>
      <c r="H917" s="60">
        <v>26</v>
      </c>
      <c r="I917" s="60">
        <v>7</v>
      </c>
      <c r="J917" s="60" t="s">
        <v>47</v>
      </c>
      <c r="K917" s="60" t="s">
        <v>54</v>
      </c>
      <c r="L917" s="60">
        <v>107</v>
      </c>
      <c r="M917" s="60">
        <v>150</v>
      </c>
      <c r="N917" s="60">
        <v>43</v>
      </c>
      <c r="O917" s="60">
        <v>43</v>
      </c>
      <c r="P917" s="74">
        <v>713714</v>
      </c>
      <c r="Q917" s="60">
        <v>513.04999999999995</v>
      </c>
      <c r="R917" s="60">
        <v>423.22</v>
      </c>
      <c r="S917" s="62">
        <v>21.225367421199355</v>
      </c>
      <c r="T917" s="60">
        <v>1.35</v>
      </c>
      <c r="U917" s="61">
        <f t="shared" si="42"/>
        <v>246.19876228019814</v>
      </c>
      <c r="V917" s="68">
        <f t="shared" si="43"/>
        <v>1.719017577831421</v>
      </c>
      <c r="W917" s="60">
        <v>26</v>
      </c>
      <c r="X917" s="60" t="s">
        <v>47</v>
      </c>
      <c r="Y917" s="60">
        <f t="shared" si="44"/>
        <v>0</v>
      </c>
      <c r="Z917" s="60">
        <v>6.17</v>
      </c>
      <c r="AA917" s="60">
        <v>40.1</v>
      </c>
      <c r="AB917" s="60"/>
    </row>
    <row r="918" spans="1:28" x14ac:dyDescent="0.3">
      <c r="A918" s="1" t="e">
        <v>#REF!</v>
      </c>
      <c r="B918" s="63">
        <v>195</v>
      </c>
      <c r="C918" s="63">
        <v>494006.16654900002</v>
      </c>
      <c r="D918" s="63">
        <v>5180797.1138899904</v>
      </c>
      <c r="E918" s="63">
        <v>4</v>
      </c>
      <c r="F918" s="63" t="s">
        <v>23</v>
      </c>
      <c r="G918" s="63" t="s">
        <v>2649</v>
      </c>
      <c r="H918" s="60">
        <v>26</v>
      </c>
      <c r="I918" s="60">
        <v>8</v>
      </c>
      <c r="J918" s="60" t="s">
        <v>48</v>
      </c>
      <c r="K918" s="60" t="s">
        <v>16</v>
      </c>
      <c r="L918" s="60">
        <v>0</v>
      </c>
      <c r="M918" s="60">
        <v>17</v>
      </c>
      <c r="N918" s="60">
        <v>17</v>
      </c>
      <c r="O918" s="60">
        <v>17</v>
      </c>
      <c r="P918" s="60">
        <v>739</v>
      </c>
      <c r="Q918" s="60">
        <v>152.03</v>
      </c>
      <c r="R918" s="60">
        <v>135.22</v>
      </c>
      <c r="S918" s="62">
        <v>12.43159295962136</v>
      </c>
      <c r="T918" s="60">
        <v>1.35</v>
      </c>
      <c r="U918" s="61">
        <f t="shared" si="42"/>
        <v>97.334394389845784</v>
      </c>
      <c r="V918" s="68">
        <f t="shared" si="43"/>
        <v>1.389231430961742</v>
      </c>
      <c r="W918" s="60">
        <v>26</v>
      </c>
      <c r="X918" s="60" t="s">
        <v>48</v>
      </c>
      <c r="Y918" s="60">
        <f t="shared" si="44"/>
        <v>0</v>
      </c>
      <c r="Z918" s="60">
        <v>4.3099999999999996</v>
      </c>
      <c r="AA918" s="60">
        <v>157.80000000000001</v>
      </c>
      <c r="AB918" s="60"/>
    </row>
    <row r="919" spans="1:28" x14ac:dyDescent="0.3">
      <c r="A919" s="1" t="e">
        <v>#REF!</v>
      </c>
      <c r="B919" s="63">
        <v>195</v>
      </c>
      <c r="C919" s="63">
        <v>494006.16654900002</v>
      </c>
      <c r="D919" s="63">
        <v>5180797.1138899904</v>
      </c>
      <c r="E919" s="63">
        <v>4</v>
      </c>
      <c r="F919" s="63" t="s">
        <v>23</v>
      </c>
      <c r="G919" s="63" t="s">
        <v>2650</v>
      </c>
      <c r="H919" s="60">
        <v>26</v>
      </c>
      <c r="I919" s="60">
        <v>8</v>
      </c>
      <c r="J919" s="60" t="s">
        <v>48</v>
      </c>
      <c r="K919" s="60" t="s">
        <v>17</v>
      </c>
      <c r="L919" s="60">
        <v>17</v>
      </c>
      <c r="M919" s="60">
        <v>45</v>
      </c>
      <c r="N919" s="60">
        <v>28</v>
      </c>
      <c r="O919" s="60">
        <v>28</v>
      </c>
      <c r="P919" s="60">
        <v>740</v>
      </c>
      <c r="Q919" s="60">
        <v>244.29999999999998</v>
      </c>
      <c r="R919" s="60">
        <v>206.67999999999998</v>
      </c>
      <c r="S919" s="62">
        <v>18.202051480549645</v>
      </c>
      <c r="T919" s="60">
        <v>1.35</v>
      </c>
      <c r="U919" s="61">
        <f t="shared" si="42"/>
        <v>160.31547311268716</v>
      </c>
      <c r="V919" s="68">
        <f t="shared" si="43"/>
        <v>1.289208059503544</v>
      </c>
      <c r="W919" s="60">
        <v>26</v>
      </c>
      <c r="X919" s="60" t="s">
        <v>48</v>
      </c>
      <c r="Y919" s="60">
        <f t="shared" si="44"/>
        <v>0</v>
      </c>
      <c r="Z919" s="60">
        <v>5.54</v>
      </c>
      <c r="AA919" s="60">
        <v>86.7</v>
      </c>
      <c r="AB919" s="60"/>
    </row>
    <row r="920" spans="1:28" x14ac:dyDescent="0.3">
      <c r="A920" s="1" t="e">
        <v>#REF!</v>
      </c>
      <c r="B920" s="63">
        <v>195</v>
      </c>
      <c r="C920" s="63">
        <v>494006.16654900002</v>
      </c>
      <c r="D920" s="63">
        <v>5180797.1138899904</v>
      </c>
      <c r="E920" s="63">
        <v>4</v>
      </c>
      <c r="F920" s="63" t="s">
        <v>23</v>
      </c>
      <c r="G920" s="63" t="s">
        <v>2651</v>
      </c>
      <c r="H920" s="60">
        <v>26</v>
      </c>
      <c r="I920" s="60">
        <v>8</v>
      </c>
      <c r="J920" s="60" t="s">
        <v>48</v>
      </c>
      <c r="K920" s="60" t="s">
        <v>36</v>
      </c>
      <c r="L920" s="60">
        <v>45</v>
      </c>
      <c r="M920" s="60">
        <v>70</v>
      </c>
      <c r="N920" s="60">
        <v>25</v>
      </c>
      <c r="O920" s="60">
        <v>25</v>
      </c>
      <c r="P920" s="60">
        <v>741</v>
      </c>
      <c r="Q920" s="60">
        <v>225.82000000000002</v>
      </c>
      <c r="R920" s="60">
        <v>186.20000000000002</v>
      </c>
      <c r="S920" s="62">
        <v>21.278195488721803</v>
      </c>
      <c r="T920" s="60">
        <v>1.35</v>
      </c>
      <c r="U920" s="61">
        <f t="shared" si="42"/>
        <v>143.13881527918497</v>
      </c>
      <c r="V920" s="68">
        <f t="shared" si="43"/>
        <v>1.3008351343192719</v>
      </c>
      <c r="W920" s="60">
        <v>26</v>
      </c>
      <c r="X920" s="60" t="s">
        <v>48</v>
      </c>
      <c r="Y920" s="60">
        <f t="shared" si="44"/>
        <v>0</v>
      </c>
      <c r="Z920" s="60">
        <v>6.22</v>
      </c>
      <c r="AA920" s="60">
        <v>47.4</v>
      </c>
      <c r="AB920" s="60"/>
    </row>
    <row r="921" spans="1:28" x14ac:dyDescent="0.3">
      <c r="A921" s="1" t="e">
        <v>#REF!</v>
      </c>
      <c r="B921" s="63">
        <v>195</v>
      </c>
      <c r="C921" s="63">
        <v>494006.16654900002</v>
      </c>
      <c r="D921" s="63">
        <v>5180797.1138899904</v>
      </c>
      <c r="E921" s="63">
        <v>4</v>
      </c>
      <c r="F921" s="63" t="s">
        <v>23</v>
      </c>
      <c r="G921" s="63" t="s">
        <v>2652</v>
      </c>
      <c r="H921" s="60">
        <v>26</v>
      </c>
      <c r="I921" s="60">
        <v>8</v>
      </c>
      <c r="J921" s="60" t="s">
        <v>48</v>
      </c>
      <c r="K921" s="60" t="s">
        <v>37</v>
      </c>
      <c r="L921" s="60">
        <v>70</v>
      </c>
      <c r="M921" s="60">
        <v>92</v>
      </c>
      <c r="N921" s="60">
        <v>22</v>
      </c>
      <c r="O921" s="60">
        <v>22</v>
      </c>
      <c r="P921" s="60">
        <v>742</v>
      </c>
      <c r="Q921" s="60">
        <v>215.49</v>
      </c>
      <c r="R921" s="60">
        <v>175.07999999999998</v>
      </c>
      <c r="S921" s="62">
        <v>23.080877313228253</v>
      </c>
      <c r="T921" s="60">
        <v>1.35</v>
      </c>
      <c r="U921" s="61">
        <f t="shared" si="42"/>
        <v>125.96215744568278</v>
      </c>
      <c r="V921" s="68">
        <f t="shared" si="43"/>
        <v>1.3899412613307909</v>
      </c>
      <c r="W921" s="60">
        <v>26</v>
      </c>
      <c r="X921" s="60" t="s">
        <v>48</v>
      </c>
      <c r="Y921" s="60">
        <f t="shared" si="44"/>
        <v>0</v>
      </c>
      <c r="Z921" s="60">
        <v>6.52</v>
      </c>
      <c r="AA921" s="60">
        <v>29.9</v>
      </c>
      <c r="AB921" s="60"/>
    </row>
    <row r="922" spans="1:28" x14ac:dyDescent="0.3">
      <c r="A922" s="1" t="e">
        <v>#REF!</v>
      </c>
      <c r="B922" s="63">
        <v>195</v>
      </c>
      <c r="C922" s="63">
        <v>494006.16654900002</v>
      </c>
      <c r="D922" s="63">
        <v>5180797.1138899904</v>
      </c>
      <c r="E922" s="63">
        <v>4</v>
      </c>
      <c r="F922" s="63" t="s">
        <v>23</v>
      </c>
      <c r="G922" s="63" t="s">
        <v>2653</v>
      </c>
      <c r="H922" s="60">
        <v>26</v>
      </c>
      <c r="I922" s="60">
        <v>8</v>
      </c>
      <c r="J922" s="60" t="s">
        <v>48</v>
      </c>
      <c r="K922" s="60" t="s">
        <v>28</v>
      </c>
      <c r="L922" s="60">
        <v>92</v>
      </c>
      <c r="M922" s="60">
        <v>114</v>
      </c>
      <c r="N922" s="60">
        <v>22</v>
      </c>
      <c r="O922" s="60">
        <v>22</v>
      </c>
      <c r="P922" s="60">
        <v>743</v>
      </c>
      <c r="Q922" s="60">
        <v>232.90999999999997</v>
      </c>
      <c r="R922" s="60">
        <v>189.13</v>
      </c>
      <c r="S922" s="62">
        <v>23.14809919103261</v>
      </c>
      <c r="T922" s="60">
        <v>1.35</v>
      </c>
      <c r="U922" s="61">
        <f t="shared" si="42"/>
        <v>125.96215744568278</v>
      </c>
      <c r="V922" s="68">
        <f t="shared" si="43"/>
        <v>1.5014826979408984</v>
      </c>
      <c r="W922" s="60">
        <v>26</v>
      </c>
      <c r="X922" s="60" t="s">
        <v>48</v>
      </c>
      <c r="Y922" s="60">
        <f t="shared" si="44"/>
        <v>0</v>
      </c>
      <c r="Z922" s="60">
        <v>6.94</v>
      </c>
      <c r="AA922" s="60">
        <v>6.1</v>
      </c>
      <c r="AB922" s="60"/>
    </row>
    <row r="923" spans="1:28" x14ac:dyDescent="0.3">
      <c r="A923" s="1" t="e">
        <v>#REF!</v>
      </c>
      <c r="B923" s="63">
        <v>195</v>
      </c>
      <c r="C923" s="63">
        <v>494006.16654900002</v>
      </c>
      <c r="D923" s="63">
        <v>5180797.1138899904</v>
      </c>
      <c r="E923" s="63">
        <v>4</v>
      </c>
      <c r="F923" s="63" t="s">
        <v>23</v>
      </c>
      <c r="G923" s="63" t="s">
        <v>2654</v>
      </c>
      <c r="H923" s="60">
        <v>26</v>
      </c>
      <c r="I923" s="60">
        <v>8</v>
      </c>
      <c r="J923" s="60" t="s">
        <v>48</v>
      </c>
      <c r="K923" s="60" t="s">
        <v>29</v>
      </c>
      <c r="L923" s="60">
        <v>114</v>
      </c>
      <c r="M923" s="60">
        <v>153</v>
      </c>
      <c r="N923" s="60">
        <v>39</v>
      </c>
      <c r="O923" s="60">
        <v>18</v>
      </c>
      <c r="P923" s="60">
        <v>744</v>
      </c>
      <c r="Q923" s="60">
        <v>183.36</v>
      </c>
      <c r="R923" s="60">
        <v>147.54000000000002</v>
      </c>
      <c r="S923" s="62">
        <v>24.278161854412357</v>
      </c>
      <c r="T923" s="60">
        <v>1.35</v>
      </c>
      <c r="U923" s="61">
        <f t="shared" si="42"/>
        <v>103.05994700101319</v>
      </c>
      <c r="V923" s="68">
        <f t="shared" si="43"/>
        <v>1.4315939828549451</v>
      </c>
      <c r="W923" s="60">
        <v>26</v>
      </c>
      <c r="X923" s="60" t="s">
        <v>48</v>
      </c>
      <c r="Y923" s="60">
        <f t="shared" si="44"/>
        <v>0</v>
      </c>
      <c r="Z923" s="60">
        <v>7.28</v>
      </c>
      <c r="AA923" s="60">
        <v>-14.1</v>
      </c>
      <c r="AB923" s="60"/>
    </row>
    <row r="924" spans="1:28" x14ac:dyDescent="0.3">
      <c r="A924" s="1" t="e">
        <v>#REF!</v>
      </c>
      <c r="B924" s="63">
        <v>219</v>
      </c>
      <c r="C924" s="63">
        <v>493991.00748700002</v>
      </c>
      <c r="D924" s="63">
        <v>5180828.91</v>
      </c>
      <c r="E924" s="63">
        <v>3</v>
      </c>
      <c r="F924" s="63" t="s">
        <v>23</v>
      </c>
      <c r="G924" s="63" t="s">
        <v>2655</v>
      </c>
      <c r="H924" s="60">
        <v>26</v>
      </c>
      <c r="I924" s="60">
        <v>9</v>
      </c>
      <c r="J924" s="60" t="s">
        <v>55</v>
      </c>
      <c r="K924" s="60" t="s">
        <v>16</v>
      </c>
      <c r="L924" s="60">
        <v>0</v>
      </c>
      <c r="M924" s="60">
        <v>23</v>
      </c>
      <c r="N924" s="60">
        <v>23</v>
      </c>
      <c r="O924" s="60">
        <v>23</v>
      </c>
      <c r="P924" s="60">
        <v>764</v>
      </c>
      <c r="Q924" s="60">
        <v>210.45</v>
      </c>
      <c r="R924" s="60">
        <v>167.63</v>
      </c>
      <c r="S924" s="62">
        <v>25.544353635984006</v>
      </c>
      <c r="T924" s="60">
        <v>1.35</v>
      </c>
      <c r="U924" s="61">
        <f t="shared" si="42"/>
        <v>131.68771005685016</v>
      </c>
      <c r="V924" s="68">
        <f t="shared" si="43"/>
        <v>1.2729357958129379</v>
      </c>
      <c r="W924" s="60">
        <v>26</v>
      </c>
      <c r="X924" s="60" t="s">
        <v>55</v>
      </c>
      <c r="Y924" s="60">
        <f t="shared" si="44"/>
        <v>0</v>
      </c>
      <c r="Z924" s="60">
        <v>4.74</v>
      </c>
      <c r="AA924" s="60">
        <v>135.30000000000001</v>
      </c>
      <c r="AB924" s="60"/>
    </row>
    <row r="925" spans="1:28" x14ac:dyDescent="0.3">
      <c r="A925" s="1" t="e">
        <v>#REF!</v>
      </c>
      <c r="B925" s="63">
        <v>219</v>
      </c>
      <c r="C925" s="63">
        <v>493991.00748700002</v>
      </c>
      <c r="D925" s="63">
        <v>5180828.91</v>
      </c>
      <c r="E925" s="63">
        <v>3</v>
      </c>
      <c r="F925" s="63" t="s">
        <v>23</v>
      </c>
      <c r="G925" s="63" t="s">
        <v>2656</v>
      </c>
      <c r="H925" s="60">
        <v>26</v>
      </c>
      <c r="I925" s="60">
        <v>9</v>
      </c>
      <c r="J925" s="60" t="s">
        <v>55</v>
      </c>
      <c r="K925" s="60" t="s">
        <v>43</v>
      </c>
      <c r="L925" s="60">
        <v>23</v>
      </c>
      <c r="M925" s="60">
        <v>44</v>
      </c>
      <c r="N925" s="60">
        <v>21</v>
      </c>
      <c r="O925" s="60">
        <v>21</v>
      </c>
      <c r="P925" s="60">
        <v>765</v>
      </c>
      <c r="Q925" s="60">
        <v>172.62</v>
      </c>
      <c r="R925" s="60">
        <v>135.32</v>
      </c>
      <c r="S925" s="62">
        <v>27.564292048477689</v>
      </c>
      <c r="T925" s="60">
        <v>1.35</v>
      </c>
      <c r="U925" s="61">
        <f t="shared" si="42"/>
        <v>120.23660483451538</v>
      </c>
      <c r="V925" s="68">
        <f t="shared" si="43"/>
        <v>1.1254476137798823</v>
      </c>
      <c r="W925" s="60">
        <v>26</v>
      </c>
      <c r="X925" s="60" t="s">
        <v>55</v>
      </c>
      <c r="Y925" s="60">
        <f t="shared" si="44"/>
        <v>0</v>
      </c>
      <c r="Z925" s="60">
        <v>6.2</v>
      </c>
      <c r="AA925" s="60">
        <v>50.6</v>
      </c>
      <c r="AB925" s="60"/>
    </row>
    <row r="926" spans="1:28" x14ac:dyDescent="0.3">
      <c r="A926" s="1" t="e">
        <v>#REF!</v>
      </c>
      <c r="B926" s="63">
        <v>219</v>
      </c>
      <c r="C926" s="63">
        <v>493991.00748700002</v>
      </c>
      <c r="D926" s="63">
        <v>5180828.91</v>
      </c>
      <c r="E926" s="63">
        <v>3</v>
      </c>
      <c r="F926" s="63" t="s">
        <v>23</v>
      </c>
      <c r="G926" s="63" t="s">
        <v>2657</v>
      </c>
      <c r="H926" s="60">
        <v>26</v>
      </c>
      <c r="I926" s="60">
        <v>9</v>
      </c>
      <c r="J926" s="60" t="s">
        <v>55</v>
      </c>
      <c r="K926" s="60" t="s">
        <v>18</v>
      </c>
      <c r="L926" s="60">
        <v>44</v>
      </c>
      <c r="M926" s="60">
        <v>83</v>
      </c>
      <c r="N926" s="60">
        <v>39</v>
      </c>
      <c r="O926" s="60">
        <v>39</v>
      </c>
      <c r="P926" s="60">
        <v>766</v>
      </c>
      <c r="Q926" s="60">
        <v>368.33000000000004</v>
      </c>
      <c r="R926" s="60">
        <v>294.43</v>
      </c>
      <c r="S926" s="62">
        <v>25.099344496145104</v>
      </c>
      <c r="T926" s="60">
        <v>1.35</v>
      </c>
      <c r="U926" s="61">
        <f t="shared" si="42"/>
        <v>223.29655183552856</v>
      </c>
      <c r="V926" s="68">
        <f t="shared" si="43"/>
        <v>1.3185604416178605</v>
      </c>
      <c r="W926" s="60">
        <v>26</v>
      </c>
      <c r="X926" s="60" t="s">
        <v>55</v>
      </c>
      <c r="Y926" s="60">
        <f t="shared" si="44"/>
        <v>0</v>
      </c>
      <c r="Z926" s="60">
        <v>6.69</v>
      </c>
      <c r="AA926" s="60">
        <v>21.7</v>
      </c>
      <c r="AB926" s="60"/>
    </row>
    <row r="927" spans="1:28" x14ac:dyDescent="0.3">
      <c r="A927" s="1" t="e">
        <v>#REF!</v>
      </c>
      <c r="B927" s="63">
        <v>219</v>
      </c>
      <c r="C927" s="63">
        <v>493991.00748700002</v>
      </c>
      <c r="D927" s="63">
        <v>5180828.91</v>
      </c>
      <c r="E927" s="63">
        <v>3</v>
      </c>
      <c r="F927" s="63" t="s">
        <v>23</v>
      </c>
      <c r="G927" s="63" t="s">
        <v>2658</v>
      </c>
      <c r="H927" s="60">
        <v>26</v>
      </c>
      <c r="I927" s="60">
        <v>9</v>
      </c>
      <c r="J927" s="60" t="s">
        <v>55</v>
      </c>
      <c r="K927" s="60" t="s">
        <v>28</v>
      </c>
      <c r="L927" s="60">
        <v>83</v>
      </c>
      <c r="M927" s="60">
        <v>116</v>
      </c>
      <c r="N927" s="60">
        <v>33</v>
      </c>
      <c r="O927" s="60">
        <v>33</v>
      </c>
      <c r="P927" s="60">
        <v>767</v>
      </c>
      <c r="Q927" s="60">
        <v>320.52999999999997</v>
      </c>
      <c r="R927" s="60">
        <v>253.51000000000002</v>
      </c>
      <c r="S927" s="62">
        <v>26.436826949627211</v>
      </c>
      <c r="T927" s="60">
        <v>1.35</v>
      </c>
      <c r="U927" s="61">
        <f t="shared" si="42"/>
        <v>188.94323616852415</v>
      </c>
      <c r="V927" s="68">
        <f t="shared" si="43"/>
        <v>1.3417257221840257</v>
      </c>
      <c r="W927" s="60">
        <v>26</v>
      </c>
      <c r="X927" s="60" t="s">
        <v>55</v>
      </c>
      <c r="Y927" s="60">
        <f t="shared" si="44"/>
        <v>0</v>
      </c>
      <c r="Z927" s="60">
        <v>6.39</v>
      </c>
      <c r="AA927" s="60">
        <v>39.1</v>
      </c>
      <c r="AB927" s="60"/>
    </row>
    <row r="928" spans="1:28" x14ac:dyDescent="0.3">
      <c r="A928" s="1" t="e">
        <v>#REF!</v>
      </c>
      <c r="B928" s="63">
        <v>219</v>
      </c>
      <c r="C928" s="63">
        <v>493991.00748700002</v>
      </c>
      <c r="D928" s="63">
        <v>5180828.91</v>
      </c>
      <c r="E928" s="63">
        <v>3</v>
      </c>
      <c r="F928" s="63" t="s">
        <v>23</v>
      </c>
      <c r="G928" s="63" t="s">
        <v>2659</v>
      </c>
      <c r="H928" s="60">
        <v>26</v>
      </c>
      <c r="I928" s="60">
        <v>9</v>
      </c>
      <c r="J928" s="60" t="s">
        <v>55</v>
      </c>
      <c r="K928" s="60" t="s">
        <v>29</v>
      </c>
      <c r="L928" s="60">
        <v>116</v>
      </c>
      <c r="M928" s="60">
        <v>153</v>
      </c>
      <c r="N928" s="60">
        <v>37</v>
      </c>
      <c r="O928" s="60">
        <v>24</v>
      </c>
      <c r="P928" s="60">
        <v>768</v>
      </c>
      <c r="Q928" s="60">
        <v>247.93</v>
      </c>
      <c r="R928" s="60">
        <v>198.24</v>
      </c>
      <c r="S928" s="62">
        <v>25.065577078288943</v>
      </c>
      <c r="T928" s="60">
        <v>1.35</v>
      </c>
      <c r="U928" s="61">
        <f t="shared" si="42"/>
        <v>137.41326266801758</v>
      </c>
      <c r="V928" s="68">
        <f t="shared" si="43"/>
        <v>1.4426555061059592</v>
      </c>
      <c r="W928" s="60">
        <v>26</v>
      </c>
      <c r="X928" s="60" t="s">
        <v>55</v>
      </c>
      <c r="Y928" s="60">
        <f t="shared" si="44"/>
        <v>0</v>
      </c>
      <c r="Z928" s="60">
        <v>6.91</v>
      </c>
      <c r="AA928" s="60">
        <v>9.1999999999999993</v>
      </c>
      <c r="AB928" s="60"/>
    </row>
    <row r="929" spans="1:28" x14ac:dyDescent="0.3">
      <c r="A929" s="1" t="e">
        <v>#REF!</v>
      </c>
      <c r="B929" s="63">
        <v>289</v>
      </c>
      <c r="C929" s="63">
        <v>494008.965211</v>
      </c>
      <c r="D929" s="63">
        <v>5180924.2349100001</v>
      </c>
      <c r="E929" s="63">
        <v>2</v>
      </c>
      <c r="F929" s="63" t="s">
        <v>23</v>
      </c>
      <c r="G929" s="63" t="s">
        <v>2660</v>
      </c>
      <c r="H929" s="60">
        <v>26</v>
      </c>
      <c r="I929" s="60">
        <v>12</v>
      </c>
      <c r="J929" s="60" t="s">
        <v>66</v>
      </c>
      <c r="K929" s="60" t="s">
        <v>16</v>
      </c>
      <c r="L929" s="60">
        <v>0</v>
      </c>
      <c r="M929" s="60">
        <v>20</v>
      </c>
      <c r="N929" s="60">
        <v>20</v>
      </c>
      <c r="O929" s="60">
        <v>20</v>
      </c>
      <c r="P929" s="60">
        <v>437</v>
      </c>
      <c r="Q929" s="60">
        <v>180.62</v>
      </c>
      <c r="R929" s="60">
        <v>144.01</v>
      </c>
      <c r="S929" s="62">
        <v>25.421845705159374</v>
      </c>
      <c r="T929" s="60">
        <v>1.35</v>
      </c>
      <c r="U929" s="61">
        <f t="shared" si="42"/>
        <v>114.51105222334797</v>
      </c>
      <c r="V929" s="68">
        <f t="shared" si="43"/>
        <v>1.2576078658251766</v>
      </c>
      <c r="W929" s="60">
        <v>26</v>
      </c>
      <c r="X929" s="60" t="s">
        <v>66</v>
      </c>
      <c r="Y929" s="60">
        <f t="shared" si="44"/>
        <v>0</v>
      </c>
      <c r="Z929" s="60">
        <v>4.5999999999999996</v>
      </c>
      <c r="AA929" s="60">
        <v>140.69999999999999</v>
      </c>
      <c r="AB929" s="60"/>
    </row>
    <row r="930" spans="1:28" x14ac:dyDescent="0.3">
      <c r="A930" s="1" t="e">
        <v>#REF!</v>
      </c>
      <c r="B930" s="63">
        <v>289</v>
      </c>
      <c r="C930" s="63">
        <v>494008.965211</v>
      </c>
      <c r="D930" s="63">
        <v>5180924.2349100001</v>
      </c>
      <c r="E930" s="63">
        <v>2</v>
      </c>
      <c r="F930" s="63" t="s">
        <v>23</v>
      </c>
      <c r="G930" s="63" t="s">
        <v>2661</v>
      </c>
      <c r="H930" s="60">
        <v>26</v>
      </c>
      <c r="I930" s="60">
        <v>12</v>
      </c>
      <c r="J930" s="60" t="s">
        <v>66</v>
      </c>
      <c r="K930" s="60" t="s">
        <v>17</v>
      </c>
      <c r="L930" s="60">
        <v>20</v>
      </c>
      <c r="M930" s="60">
        <v>44</v>
      </c>
      <c r="N930" s="60">
        <v>24</v>
      </c>
      <c r="O930" s="60">
        <v>24</v>
      </c>
      <c r="P930" s="60">
        <v>438</v>
      </c>
      <c r="Q930" s="60">
        <v>223.03000000000003</v>
      </c>
      <c r="R930" s="60">
        <v>174.99</v>
      </c>
      <c r="S930" s="62">
        <v>27.452997314132244</v>
      </c>
      <c r="T930" s="60">
        <v>1.35</v>
      </c>
      <c r="U930" s="61">
        <f t="shared" si="42"/>
        <v>137.41326266801758</v>
      </c>
      <c r="V930" s="68">
        <f t="shared" si="43"/>
        <v>1.2734578642730114</v>
      </c>
      <c r="W930" s="60">
        <v>26</v>
      </c>
      <c r="X930" s="60" t="s">
        <v>66</v>
      </c>
      <c r="Y930" s="60">
        <f t="shared" si="44"/>
        <v>0</v>
      </c>
      <c r="Z930" s="60">
        <v>5.94</v>
      </c>
      <c r="AA930" s="60">
        <v>63.7</v>
      </c>
      <c r="AB930" s="60"/>
    </row>
    <row r="931" spans="1:28" x14ac:dyDescent="0.3">
      <c r="A931" s="1" t="e">
        <v>#REF!</v>
      </c>
      <c r="B931" s="63">
        <v>289</v>
      </c>
      <c r="C931" s="63">
        <v>494008.965211</v>
      </c>
      <c r="D931" s="63">
        <v>5180924.2349100001</v>
      </c>
      <c r="E931" s="63">
        <v>2</v>
      </c>
      <c r="F931" s="63" t="s">
        <v>23</v>
      </c>
      <c r="G931" s="63" t="s">
        <v>2662</v>
      </c>
      <c r="H931" s="60">
        <v>26</v>
      </c>
      <c r="I931" s="60">
        <v>12</v>
      </c>
      <c r="J931" s="60" t="s">
        <v>66</v>
      </c>
      <c r="K931" s="60" t="s">
        <v>36</v>
      </c>
      <c r="L931" s="60">
        <v>44</v>
      </c>
      <c r="M931" s="60">
        <v>80</v>
      </c>
      <c r="N931" s="60">
        <v>36</v>
      </c>
      <c r="O931" s="60">
        <v>36</v>
      </c>
      <c r="P931" s="60">
        <v>439</v>
      </c>
      <c r="Q931" s="60">
        <v>347.4</v>
      </c>
      <c r="R931" s="60">
        <v>279.38</v>
      </c>
      <c r="S931" s="62">
        <v>24.346767843081103</v>
      </c>
      <c r="T931" s="60">
        <v>1.35</v>
      </c>
      <c r="U931" s="61">
        <f t="shared" si="42"/>
        <v>206.11989400202637</v>
      </c>
      <c r="V931" s="68">
        <f t="shared" si="43"/>
        <v>1.3554247218720838</v>
      </c>
      <c r="W931" s="60">
        <v>26</v>
      </c>
      <c r="X931" s="60" t="s">
        <v>66</v>
      </c>
      <c r="Y931" s="60">
        <f t="shared" si="44"/>
        <v>0</v>
      </c>
      <c r="Z931" s="60">
        <v>6.54</v>
      </c>
      <c r="AA931" s="60">
        <v>28.6</v>
      </c>
      <c r="AB931" s="60"/>
    </row>
    <row r="932" spans="1:28" x14ac:dyDescent="0.3">
      <c r="A932" s="1" t="e">
        <v>#REF!</v>
      </c>
      <c r="B932" s="63">
        <v>289</v>
      </c>
      <c r="C932" s="63">
        <v>494008.965211</v>
      </c>
      <c r="D932" s="63">
        <v>5180924.2349100001</v>
      </c>
      <c r="E932" s="63">
        <v>2</v>
      </c>
      <c r="F932" s="63" t="s">
        <v>23</v>
      </c>
      <c r="G932" s="63" t="s">
        <v>2663</v>
      </c>
      <c r="H932" s="60">
        <v>26</v>
      </c>
      <c r="I932" s="60">
        <v>12</v>
      </c>
      <c r="J932" s="60" t="s">
        <v>66</v>
      </c>
      <c r="K932" s="60" t="s">
        <v>37</v>
      </c>
      <c r="L932" s="60">
        <v>80</v>
      </c>
      <c r="M932" s="60">
        <v>112</v>
      </c>
      <c r="N932" s="60">
        <v>32</v>
      </c>
      <c r="O932" s="60">
        <v>32</v>
      </c>
      <c r="P932" s="60">
        <v>440</v>
      </c>
      <c r="Q932" s="60">
        <v>330.23</v>
      </c>
      <c r="R932" s="60">
        <v>265.8</v>
      </c>
      <c r="S932" s="62">
        <v>24.240030097817911</v>
      </c>
      <c r="T932" s="60">
        <v>1.35</v>
      </c>
      <c r="U932" s="61">
        <f t="shared" si="42"/>
        <v>183.21768355735676</v>
      </c>
      <c r="V932" s="68">
        <f t="shared" si="43"/>
        <v>1.4507333290063709</v>
      </c>
      <c r="W932" s="60">
        <v>26</v>
      </c>
      <c r="X932" s="60" t="s">
        <v>66</v>
      </c>
      <c r="Y932" s="60">
        <f t="shared" si="44"/>
        <v>0</v>
      </c>
      <c r="Z932" s="60">
        <v>6.88</v>
      </c>
      <c r="AA932" s="60">
        <v>8.8000000000000007</v>
      </c>
      <c r="AB932" s="60"/>
    </row>
    <row r="933" spans="1:28" x14ac:dyDescent="0.3">
      <c r="A933" s="1" t="e">
        <v>#REF!</v>
      </c>
      <c r="B933" s="63">
        <v>289</v>
      </c>
      <c r="C933" s="63">
        <v>494008.965211</v>
      </c>
      <c r="D933" s="63">
        <v>5180924.2349100001</v>
      </c>
      <c r="E933" s="63">
        <v>2</v>
      </c>
      <c r="F933" s="63" t="s">
        <v>23</v>
      </c>
      <c r="G933" s="63" t="s">
        <v>2664</v>
      </c>
      <c r="H933" s="60">
        <v>26</v>
      </c>
      <c r="I933" s="60">
        <v>12</v>
      </c>
      <c r="J933" s="60" t="s">
        <v>66</v>
      </c>
      <c r="K933" s="60" t="s">
        <v>38</v>
      </c>
      <c r="L933" s="60">
        <v>112</v>
      </c>
      <c r="M933" s="60">
        <v>127</v>
      </c>
      <c r="N933" s="60">
        <v>15</v>
      </c>
      <c r="O933" s="60">
        <v>20</v>
      </c>
      <c r="P933" s="60">
        <v>441</v>
      </c>
      <c r="Q933" s="60">
        <v>210.39000000000004</v>
      </c>
      <c r="R933" s="60">
        <v>167.16000000000003</v>
      </c>
      <c r="S933" s="62">
        <v>25.861450107681272</v>
      </c>
      <c r="T933" s="60">
        <v>1.35</v>
      </c>
      <c r="U933" s="61">
        <f t="shared" si="42"/>
        <v>114.51105222334797</v>
      </c>
      <c r="V933" s="68">
        <f t="shared" si="43"/>
        <v>1.4597717578733183</v>
      </c>
      <c r="W933" s="60">
        <v>26</v>
      </c>
      <c r="X933" s="60" t="s">
        <v>66</v>
      </c>
      <c r="Y933" s="60">
        <f t="shared" si="44"/>
        <v>0</v>
      </c>
      <c r="Z933" s="60">
        <v>7.09</v>
      </c>
      <c r="AA933" s="60">
        <v>-2.2999999999999998</v>
      </c>
      <c r="AB933" s="60"/>
    </row>
    <row r="934" spans="1:28" x14ac:dyDescent="0.3">
      <c r="A934" s="1" t="e">
        <v>#REF!</v>
      </c>
      <c r="B934" s="63">
        <v>314</v>
      </c>
      <c r="C934" s="63">
        <v>494013.118976</v>
      </c>
      <c r="D934" s="63">
        <v>5180956.0117199803</v>
      </c>
      <c r="E934" s="63">
        <v>2</v>
      </c>
      <c r="F934" s="63" t="s">
        <v>23</v>
      </c>
      <c r="G934" s="63" t="s">
        <v>2665</v>
      </c>
      <c r="H934" s="60">
        <v>26</v>
      </c>
      <c r="I934" s="60">
        <v>13</v>
      </c>
      <c r="J934" s="60" t="s">
        <v>67</v>
      </c>
      <c r="K934" s="60" t="s">
        <v>16</v>
      </c>
      <c r="L934" s="60">
        <v>0</v>
      </c>
      <c r="M934" s="60">
        <v>20</v>
      </c>
      <c r="N934" s="60">
        <v>20</v>
      </c>
      <c r="O934" s="60">
        <v>20</v>
      </c>
      <c r="P934" s="60">
        <v>454</v>
      </c>
      <c r="Q934" s="60">
        <v>203.01000000000002</v>
      </c>
      <c r="R934" s="60">
        <v>164.54</v>
      </c>
      <c r="S934" s="62">
        <v>23.380333049714373</v>
      </c>
      <c r="T934" s="60">
        <v>1.35</v>
      </c>
      <c r="U934" s="61">
        <f t="shared" si="42"/>
        <v>114.51105222334797</v>
      </c>
      <c r="V934" s="68">
        <f t="shared" si="43"/>
        <v>1.4368918703067466</v>
      </c>
      <c r="W934" s="60">
        <v>26</v>
      </c>
      <c r="X934" s="60" t="s">
        <v>67</v>
      </c>
      <c r="Y934" s="60">
        <f t="shared" si="44"/>
        <v>0</v>
      </c>
      <c r="Z934" s="60">
        <v>4.59</v>
      </c>
      <c r="AA934" s="60">
        <v>141.9</v>
      </c>
      <c r="AB934" s="60"/>
    </row>
    <row r="935" spans="1:28" x14ac:dyDescent="0.3">
      <c r="A935" s="1" t="e">
        <v>#REF!</v>
      </c>
      <c r="B935" s="63">
        <v>314</v>
      </c>
      <c r="C935" s="63">
        <v>494013.118976</v>
      </c>
      <c r="D935" s="63">
        <v>5180956.0117199803</v>
      </c>
      <c r="E935" s="63">
        <v>2</v>
      </c>
      <c r="F935" s="63" t="s">
        <v>23</v>
      </c>
      <c r="G935" s="63" t="s">
        <v>2666</v>
      </c>
      <c r="H935" s="60">
        <v>26</v>
      </c>
      <c r="I935" s="60">
        <v>13</v>
      </c>
      <c r="J935" s="60" t="s">
        <v>67</v>
      </c>
      <c r="K935" s="60" t="s">
        <v>43</v>
      </c>
      <c r="L935" s="60">
        <v>20</v>
      </c>
      <c r="M935" s="60">
        <v>43</v>
      </c>
      <c r="N935" s="60">
        <v>23</v>
      </c>
      <c r="O935" s="60">
        <v>23</v>
      </c>
      <c r="P935" s="60">
        <v>455</v>
      </c>
      <c r="Q935" s="60">
        <v>243.56</v>
      </c>
      <c r="R935" s="60">
        <v>195.46999999999997</v>
      </c>
      <c r="S935" s="62">
        <v>24.602240753056755</v>
      </c>
      <c r="T935" s="60">
        <v>1.35</v>
      </c>
      <c r="U935" s="61">
        <f t="shared" si="42"/>
        <v>131.68771005685016</v>
      </c>
      <c r="V935" s="68">
        <f t="shared" si="43"/>
        <v>1.4843450456812919</v>
      </c>
      <c r="W935" s="60">
        <v>26</v>
      </c>
      <c r="X935" s="60" t="s">
        <v>67</v>
      </c>
      <c r="Y935" s="60">
        <f t="shared" si="44"/>
        <v>0</v>
      </c>
      <c r="Z935" s="60">
        <v>5.71</v>
      </c>
      <c r="AA935" s="60">
        <v>77</v>
      </c>
      <c r="AB935" s="60"/>
    </row>
    <row r="936" spans="1:28" x14ac:dyDescent="0.3">
      <c r="A936" s="1" t="e">
        <v>#REF!</v>
      </c>
      <c r="B936" s="63">
        <v>314</v>
      </c>
      <c r="C936" s="63">
        <v>494013.118976</v>
      </c>
      <c r="D936" s="63">
        <v>5180956.0117199803</v>
      </c>
      <c r="E936" s="63">
        <v>2</v>
      </c>
      <c r="F936" s="63" t="s">
        <v>23</v>
      </c>
      <c r="G936" s="63" t="s">
        <v>2667</v>
      </c>
      <c r="H936" s="60">
        <v>26</v>
      </c>
      <c r="I936" s="60">
        <v>13</v>
      </c>
      <c r="J936" s="60" t="s">
        <v>67</v>
      </c>
      <c r="K936" s="60" t="s">
        <v>19</v>
      </c>
      <c r="L936" s="60">
        <v>43</v>
      </c>
      <c r="M936" s="60">
        <v>76</v>
      </c>
      <c r="N936" s="60">
        <v>33</v>
      </c>
      <c r="O936" s="60">
        <v>33</v>
      </c>
      <c r="P936" s="60">
        <v>456</v>
      </c>
      <c r="Q936" s="60">
        <v>381.96999999999997</v>
      </c>
      <c r="R936" s="60">
        <v>310.14</v>
      </c>
      <c r="S936" s="62">
        <v>23.160508157606237</v>
      </c>
      <c r="T936" s="60">
        <v>1.35</v>
      </c>
      <c r="U936" s="61">
        <f t="shared" si="42"/>
        <v>188.94323616852415</v>
      </c>
      <c r="V936" s="68">
        <f t="shared" si="43"/>
        <v>1.6414453689327984</v>
      </c>
      <c r="W936" s="60">
        <v>26</v>
      </c>
      <c r="X936" s="60" t="s">
        <v>67</v>
      </c>
      <c r="Y936" s="60">
        <f t="shared" si="44"/>
        <v>0</v>
      </c>
      <c r="Z936" s="60">
        <v>5.98</v>
      </c>
      <c r="AA936" s="60">
        <v>61.6</v>
      </c>
      <c r="AB936" s="60"/>
    </row>
    <row r="937" spans="1:28" x14ac:dyDescent="0.3">
      <c r="A937" s="1" t="e">
        <v>#REF!</v>
      </c>
      <c r="B937" s="63">
        <v>314</v>
      </c>
      <c r="C937" s="63">
        <v>494013.118976</v>
      </c>
      <c r="D937" s="63">
        <v>5180956.0117199803</v>
      </c>
      <c r="E937" s="63">
        <v>2</v>
      </c>
      <c r="F937" s="63" t="s">
        <v>23</v>
      </c>
      <c r="G937" s="63" t="s">
        <v>2668</v>
      </c>
      <c r="H937" s="60">
        <v>26</v>
      </c>
      <c r="I937" s="60">
        <v>13</v>
      </c>
      <c r="J937" s="60" t="s">
        <v>67</v>
      </c>
      <c r="K937" s="60" t="s">
        <v>20</v>
      </c>
      <c r="L937" s="60">
        <v>76</v>
      </c>
      <c r="M937" s="60">
        <v>113</v>
      </c>
      <c r="N937" s="60">
        <v>37</v>
      </c>
      <c r="O937" s="60">
        <v>37</v>
      </c>
      <c r="P937" s="60">
        <v>457</v>
      </c>
      <c r="Q937" s="60">
        <v>428.71999999999997</v>
      </c>
      <c r="R937" s="60">
        <v>342.06</v>
      </c>
      <c r="S937" s="62">
        <v>25.334736595918834</v>
      </c>
      <c r="T937" s="60">
        <v>1.35</v>
      </c>
      <c r="U937" s="61">
        <f t="shared" si="42"/>
        <v>211.84544661319376</v>
      </c>
      <c r="V937" s="68">
        <f t="shared" si="43"/>
        <v>1.6146676998187435</v>
      </c>
      <c r="W937" s="60">
        <v>26</v>
      </c>
      <c r="X937" s="60" t="s">
        <v>67</v>
      </c>
      <c r="Y937" s="60">
        <f t="shared" si="44"/>
        <v>0</v>
      </c>
      <c r="Z937" s="60">
        <v>5.64</v>
      </c>
      <c r="AA937" s="60">
        <v>81.099999999999994</v>
      </c>
      <c r="AB937" s="60"/>
    </row>
    <row r="938" spans="1:28" x14ac:dyDescent="0.3">
      <c r="B938" s="63"/>
      <c r="E938" s="63">
        <v>2</v>
      </c>
      <c r="F938" s="63" t="s">
        <v>23</v>
      </c>
      <c r="G938" s="63" t="s">
        <v>2669</v>
      </c>
      <c r="H938" s="60">
        <v>26</v>
      </c>
      <c r="I938" s="60">
        <v>13</v>
      </c>
      <c r="J938" s="60" t="s">
        <v>67</v>
      </c>
      <c r="K938" s="60" t="s">
        <v>21</v>
      </c>
      <c r="L938" s="60">
        <v>113</v>
      </c>
      <c r="M938" s="60">
        <v>153</v>
      </c>
      <c r="N938" s="60">
        <v>40</v>
      </c>
      <c r="O938" s="60">
        <v>41</v>
      </c>
      <c r="P938" s="74">
        <v>458459</v>
      </c>
      <c r="Q938" s="60">
        <v>481.1</v>
      </c>
      <c r="R938" s="60">
        <v>395.46</v>
      </c>
      <c r="S938" s="62">
        <v>21.655793253426399</v>
      </c>
      <c r="T938" s="60">
        <v>1.35</v>
      </c>
      <c r="U938" s="61">
        <f t="shared" si="42"/>
        <v>234.74765705786336</v>
      </c>
      <c r="V938" s="68">
        <f t="shared" si="43"/>
        <v>1.6846174524439337</v>
      </c>
      <c r="W938" s="60">
        <v>26</v>
      </c>
      <c r="X938" s="60" t="s">
        <v>67</v>
      </c>
      <c r="Y938" s="60">
        <f t="shared" si="44"/>
        <v>0</v>
      </c>
      <c r="Z938" s="60">
        <v>6.37</v>
      </c>
      <c r="AA938" s="60">
        <v>39.299999999999997</v>
      </c>
      <c r="AB938" s="60"/>
    </row>
    <row r="939" spans="1:28" x14ac:dyDescent="0.3">
      <c r="A939" s="1" t="e">
        <v>#REF!</v>
      </c>
      <c r="B939" s="63">
        <v>67</v>
      </c>
      <c r="C939" s="63">
        <v>494023.79518900003</v>
      </c>
      <c r="D939" s="63">
        <v>5180638.7472000001</v>
      </c>
      <c r="E939" s="63">
        <v>7</v>
      </c>
      <c r="F939" s="63" t="s">
        <v>23</v>
      </c>
      <c r="G939" s="63" t="s">
        <v>2670</v>
      </c>
      <c r="H939" s="60">
        <v>27</v>
      </c>
      <c r="I939" s="60">
        <v>3</v>
      </c>
      <c r="J939" s="60" t="s">
        <v>23</v>
      </c>
      <c r="K939" s="60" t="s">
        <v>16</v>
      </c>
      <c r="L939" s="60">
        <v>0</v>
      </c>
      <c r="M939" s="60">
        <v>15</v>
      </c>
      <c r="N939" s="60">
        <v>15</v>
      </c>
      <c r="O939" s="60">
        <v>15</v>
      </c>
      <c r="P939" s="60">
        <v>575</v>
      </c>
      <c r="Q939" s="60">
        <v>123.16000000000001</v>
      </c>
      <c r="R939" s="60">
        <v>99.749999999999986</v>
      </c>
      <c r="S939" s="62">
        <v>23.468671679198021</v>
      </c>
      <c r="T939" s="60">
        <v>1.35</v>
      </c>
      <c r="U939" s="61">
        <f t="shared" si="42"/>
        <v>85.883289167510981</v>
      </c>
      <c r="V939" s="62">
        <f t="shared" si="43"/>
        <v>1.1614599413564923</v>
      </c>
      <c r="W939" s="60">
        <v>27</v>
      </c>
      <c r="X939" s="60" t="s">
        <v>23</v>
      </c>
      <c r="Y939" s="60">
        <f t="shared" si="44"/>
        <v>0</v>
      </c>
      <c r="Z939" s="60">
        <v>4.2699999999999996</v>
      </c>
      <c r="AA939" s="60">
        <v>148.5</v>
      </c>
      <c r="AB939" s="60"/>
    </row>
    <row r="940" spans="1:28" x14ac:dyDescent="0.3">
      <c r="A940" s="1" t="e">
        <v>#REF!</v>
      </c>
      <c r="B940" s="63">
        <v>67</v>
      </c>
      <c r="C940" s="63">
        <v>494023.79518900003</v>
      </c>
      <c r="D940" s="63">
        <v>5180638.7472000001</v>
      </c>
      <c r="E940" s="63">
        <v>7</v>
      </c>
      <c r="F940" s="63" t="s">
        <v>23</v>
      </c>
      <c r="G940" s="63" t="s">
        <v>2671</v>
      </c>
      <c r="H940" s="60">
        <v>27</v>
      </c>
      <c r="I940" s="60">
        <v>3</v>
      </c>
      <c r="J940" s="60" t="s">
        <v>23</v>
      </c>
      <c r="K940" s="60" t="s">
        <v>24</v>
      </c>
      <c r="L940" s="60">
        <v>15</v>
      </c>
      <c r="M940" s="60">
        <v>32</v>
      </c>
      <c r="N940" s="60">
        <v>17</v>
      </c>
      <c r="O940" s="60">
        <v>17</v>
      </c>
      <c r="P940" s="60">
        <v>576</v>
      </c>
      <c r="Q940" s="60">
        <v>151.5</v>
      </c>
      <c r="R940" s="60">
        <v>123.52999999999999</v>
      </c>
      <c r="S940" s="62">
        <v>22.642273132032717</v>
      </c>
      <c r="T940" s="60">
        <v>1.35</v>
      </c>
      <c r="U940" s="61">
        <f t="shared" si="42"/>
        <v>97.334394389845784</v>
      </c>
      <c r="V940" s="62">
        <f t="shared" si="43"/>
        <v>1.2691300004932995</v>
      </c>
      <c r="W940" s="60">
        <v>27</v>
      </c>
      <c r="X940" s="60" t="s">
        <v>23</v>
      </c>
      <c r="Y940" s="60">
        <f t="shared" si="44"/>
        <v>0</v>
      </c>
      <c r="Z940" s="60">
        <v>5.13</v>
      </c>
      <c r="AA940" s="60">
        <v>98.3</v>
      </c>
      <c r="AB940" s="60"/>
    </row>
    <row r="941" spans="1:28" x14ac:dyDescent="0.3">
      <c r="A941" s="1" t="e">
        <v>#REF!</v>
      </c>
      <c r="B941" s="63">
        <v>67</v>
      </c>
      <c r="C941" s="63">
        <v>494023.79518900003</v>
      </c>
      <c r="D941" s="63">
        <v>5180638.7472000001</v>
      </c>
      <c r="E941" s="63">
        <v>7</v>
      </c>
      <c r="F941" s="63" t="s">
        <v>23</v>
      </c>
      <c r="G941" s="63" t="s">
        <v>2672</v>
      </c>
      <c r="H941" s="60">
        <v>27</v>
      </c>
      <c r="I941" s="60">
        <v>3</v>
      </c>
      <c r="J941" s="60" t="s">
        <v>23</v>
      </c>
      <c r="K941" s="60" t="s">
        <v>25</v>
      </c>
      <c r="L941" s="60">
        <v>32</v>
      </c>
      <c r="M941" s="60">
        <v>59</v>
      </c>
      <c r="N941" s="60">
        <v>27</v>
      </c>
      <c r="O941" s="60">
        <v>27</v>
      </c>
      <c r="P941" s="60">
        <v>577</v>
      </c>
      <c r="Q941" s="60">
        <v>253.56000000000003</v>
      </c>
      <c r="R941" s="60">
        <v>201.02</v>
      </c>
      <c r="S941" s="62">
        <v>26.136702815640245</v>
      </c>
      <c r="T941" s="60">
        <v>1.35</v>
      </c>
      <c r="U941" s="61">
        <f t="shared" si="42"/>
        <v>154.58992050151977</v>
      </c>
      <c r="V941" s="62">
        <f t="shared" si="43"/>
        <v>1.3003435110636712</v>
      </c>
      <c r="W941" s="60">
        <v>27</v>
      </c>
      <c r="X941" s="60" t="s">
        <v>23</v>
      </c>
      <c r="Y941" s="60">
        <f t="shared" si="44"/>
        <v>0</v>
      </c>
      <c r="Z941" s="60">
        <v>5.71</v>
      </c>
      <c r="AA941" s="60">
        <v>64.599999999999994</v>
      </c>
      <c r="AB941" s="60"/>
    </row>
    <row r="942" spans="1:28" x14ac:dyDescent="0.3">
      <c r="A942" s="1" t="e">
        <v>#REF!</v>
      </c>
      <c r="B942" s="63">
        <v>67</v>
      </c>
      <c r="C942" s="63">
        <v>494023.79518900003</v>
      </c>
      <c r="D942" s="63">
        <v>5180638.7472000001</v>
      </c>
      <c r="E942" s="63">
        <v>7</v>
      </c>
      <c r="F942" s="63" t="s">
        <v>23</v>
      </c>
      <c r="G942" s="63" t="s">
        <v>2673</v>
      </c>
      <c r="H942" s="60">
        <v>27</v>
      </c>
      <c r="I942" s="60">
        <v>3</v>
      </c>
      <c r="J942" s="60" t="s">
        <v>23</v>
      </c>
      <c r="K942" s="60" t="s">
        <v>41</v>
      </c>
      <c r="L942" s="60">
        <v>59</v>
      </c>
      <c r="M942" s="95">
        <v>83</v>
      </c>
      <c r="N942" s="60">
        <v>24</v>
      </c>
      <c r="O942" s="60">
        <v>24</v>
      </c>
      <c r="P942" s="60">
        <v>578</v>
      </c>
      <c r="Q942" s="60">
        <v>264.94</v>
      </c>
      <c r="R942" s="60">
        <v>220.53000000000003</v>
      </c>
      <c r="S942" s="62">
        <v>20.137849725660892</v>
      </c>
      <c r="T942" s="60">
        <v>1.35</v>
      </c>
      <c r="U942" s="61">
        <f t="shared" si="42"/>
        <v>137.41326266801758</v>
      </c>
      <c r="V942" s="62">
        <f t="shared" si="43"/>
        <v>1.6048669227277401</v>
      </c>
      <c r="W942" s="60">
        <v>27</v>
      </c>
      <c r="X942" s="60" t="s">
        <v>23</v>
      </c>
      <c r="Y942" s="60">
        <f t="shared" si="44"/>
        <v>0</v>
      </c>
      <c r="Z942" s="95">
        <v>6.18</v>
      </c>
      <c r="AA942" s="60">
        <v>37.299999999999997</v>
      </c>
      <c r="AB942" s="60"/>
    </row>
    <row r="943" spans="1:28" x14ac:dyDescent="0.3">
      <c r="A943" s="1" t="e">
        <v>#REF!</v>
      </c>
      <c r="B943" s="63">
        <v>67</v>
      </c>
      <c r="C943" s="63">
        <v>494023.79518900003</v>
      </c>
      <c r="D943" s="63">
        <v>5180638.7472000001</v>
      </c>
      <c r="E943" s="63">
        <v>7</v>
      </c>
      <c r="F943" s="63" t="s">
        <v>23</v>
      </c>
      <c r="G943" s="63" t="s">
        <v>2674</v>
      </c>
      <c r="H943" s="60">
        <v>27</v>
      </c>
      <c r="I943" s="60">
        <v>3</v>
      </c>
      <c r="J943" s="60" t="s">
        <v>23</v>
      </c>
      <c r="K943" s="60" t="s">
        <v>42</v>
      </c>
      <c r="L943" s="60">
        <v>83</v>
      </c>
      <c r="M943" s="60">
        <v>104</v>
      </c>
      <c r="N943" s="60">
        <v>21</v>
      </c>
      <c r="O943" s="60">
        <v>21</v>
      </c>
      <c r="P943" s="60">
        <v>579</v>
      </c>
      <c r="Q943" s="60">
        <v>235.09000000000003</v>
      </c>
      <c r="R943" s="60">
        <v>194.06</v>
      </c>
      <c r="S943" s="62">
        <v>21.142945480779154</v>
      </c>
      <c r="T943" s="60">
        <v>1.35</v>
      </c>
      <c r="U943" s="61">
        <f t="shared" si="42"/>
        <v>120.23660483451538</v>
      </c>
      <c r="V943" s="62">
        <f t="shared" si="43"/>
        <v>1.6139843624750516</v>
      </c>
      <c r="W943" s="60">
        <v>27</v>
      </c>
      <c r="X943" s="60" t="s">
        <v>23</v>
      </c>
      <c r="Y943" s="60">
        <f t="shared" si="44"/>
        <v>0</v>
      </c>
      <c r="Z943" s="60">
        <v>6.35</v>
      </c>
      <c r="AA943" s="60">
        <v>27.4</v>
      </c>
      <c r="AB943" s="60"/>
    </row>
    <row r="944" spans="1:28" x14ac:dyDescent="0.3">
      <c r="A944" s="1" t="e">
        <v>#REF!</v>
      </c>
      <c r="B944" s="63">
        <v>67</v>
      </c>
      <c r="C944" s="63">
        <v>494023.79518900003</v>
      </c>
      <c r="D944" s="63">
        <v>5180638.7472000001</v>
      </c>
      <c r="E944" s="63">
        <v>7</v>
      </c>
      <c r="F944" s="63" t="s">
        <v>23</v>
      </c>
      <c r="G944" s="63" t="s">
        <v>2675</v>
      </c>
      <c r="H944" s="60">
        <v>27</v>
      </c>
      <c r="I944" s="60">
        <v>3</v>
      </c>
      <c r="J944" s="60" t="s">
        <v>23</v>
      </c>
      <c r="K944" s="60" t="s">
        <v>20</v>
      </c>
      <c r="L944" s="60">
        <v>104</v>
      </c>
      <c r="M944" s="60">
        <v>126</v>
      </c>
      <c r="N944" s="60">
        <v>22</v>
      </c>
      <c r="O944" s="60">
        <v>22</v>
      </c>
      <c r="P944" s="60">
        <v>580</v>
      </c>
      <c r="Q944" s="60">
        <v>245.31</v>
      </c>
      <c r="R944" s="60">
        <v>203.45999999999998</v>
      </c>
      <c r="S944" s="62">
        <v>20.569153641993527</v>
      </c>
      <c r="T944" s="60">
        <v>1.35</v>
      </c>
      <c r="U944" s="61">
        <f t="shared" si="42"/>
        <v>125.96215744568278</v>
      </c>
      <c r="V944" s="62">
        <f t="shared" si="43"/>
        <v>1.6152470243909225</v>
      </c>
      <c r="W944" s="60">
        <v>27</v>
      </c>
      <c r="X944" s="60" t="s">
        <v>23</v>
      </c>
      <c r="Y944" s="60">
        <f t="shared" si="44"/>
        <v>0</v>
      </c>
      <c r="Z944" s="60">
        <v>6.29</v>
      </c>
      <c r="AA944" s="60">
        <v>31</v>
      </c>
      <c r="AB944" s="60"/>
    </row>
    <row r="945" spans="1:28" x14ac:dyDescent="0.3">
      <c r="A945" s="1" t="e">
        <v>#REF!</v>
      </c>
      <c r="B945" s="63">
        <v>67</v>
      </c>
      <c r="C945" s="63">
        <v>494023.79518900003</v>
      </c>
      <c r="D945" s="63">
        <v>5180638.7472000001</v>
      </c>
      <c r="E945" s="63">
        <v>7</v>
      </c>
      <c r="F945" s="63" t="s">
        <v>23</v>
      </c>
      <c r="G945" s="63" t="s">
        <v>2676</v>
      </c>
      <c r="H945" s="60">
        <v>27</v>
      </c>
      <c r="I945" s="60">
        <v>3</v>
      </c>
      <c r="J945" s="60" t="s">
        <v>23</v>
      </c>
      <c r="K945" s="60" t="s">
        <v>21</v>
      </c>
      <c r="L945" s="60">
        <v>126</v>
      </c>
      <c r="M945" s="60">
        <v>153</v>
      </c>
      <c r="N945" s="60">
        <v>27</v>
      </c>
      <c r="O945" s="60">
        <v>20</v>
      </c>
      <c r="P945" s="60">
        <v>581</v>
      </c>
      <c r="Q945" s="60">
        <v>224.62</v>
      </c>
      <c r="R945" s="60">
        <v>188.43</v>
      </c>
      <c r="S945" s="62">
        <v>19.206071220081729</v>
      </c>
      <c r="T945" s="60">
        <v>1.35</v>
      </c>
      <c r="U945" s="61">
        <f t="shared" si="42"/>
        <v>114.51105222334797</v>
      </c>
      <c r="V945" s="62">
        <f t="shared" si="43"/>
        <v>1.6455180206752174</v>
      </c>
      <c r="W945" s="60">
        <v>27</v>
      </c>
      <c r="X945" s="60" t="s">
        <v>23</v>
      </c>
      <c r="Y945" s="60">
        <f t="shared" si="44"/>
        <v>0</v>
      </c>
      <c r="Z945" s="60">
        <v>6.16</v>
      </c>
      <c r="AA945" s="60">
        <v>38.4</v>
      </c>
      <c r="AB945" s="60"/>
    </row>
    <row r="946" spans="1:28" s="88" customFormat="1" ht="21" customHeight="1" x14ac:dyDescent="0.3">
      <c r="A946" s="1" t="e">
        <v>#REF!</v>
      </c>
      <c r="B946" s="63">
        <v>119</v>
      </c>
      <c r="C946" s="63">
        <v>494044.226517</v>
      </c>
      <c r="D946" s="63">
        <v>5180700.4701500004</v>
      </c>
      <c r="E946" s="63">
        <v>7</v>
      </c>
      <c r="F946" s="63" t="s">
        <v>23</v>
      </c>
      <c r="G946" s="63" t="s">
        <v>2677</v>
      </c>
      <c r="H946" s="60">
        <v>27</v>
      </c>
      <c r="I946" s="60">
        <v>5</v>
      </c>
      <c r="J946" s="60" t="s">
        <v>27</v>
      </c>
      <c r="K946" s="60" t="s">
        <v>16</v>
      </c>
      <c r="L946" s="60">
        <v>0</v>
      </c>
      <c r="M946" s="60">
        <v>20</v>
      </c>
      <c r="N946" s="60">
        <v>20</v>
      </c>
      <c r="O946" s="60">
        <v>20</v>
      </c>
      <c r="P946" s="60">
        <v>647</v>
      </c>
      <c r="Q946" s="60">
        <v>180.18</v>
      </c>
      <c r="R946" s="60">
        <v>152.13</v>
      </c>
      <c r="S946" s="62">
        <v>18.438177874186561</v>
      </c>
      <c r="T946" s="60">
        <v>1.35</v>
      </c>
      <c r="U946" s="61">
        <f t="shared" si="42"/>
        <v>114.51105222334797</v>
      </c>
      <c r="V946" s="62">
        <f t="shared" si="43"/>
        <v>1.3285180517185204</v>
      </c>
      <c r="W946" s="60">
        <v>27</v>
      </c>
      <c r="X946" s="60" t="s">
        <v>27</v>
      </c>
      <c r="Y946" s="60">
        <f t="shared" si="44"/>
        <v>0</v>
      </c>
      <c r="Z946" s="60">
        <v>4.83</v>
      </c>
      <c r="AA946" s="60">
        <v>125.8</v>
      </c>
      <c r="AB946" s="60"/>
    </row>
    <row r="947" spans="1:28" x14ac:dyDescent="0.3">
      <c r="A947" s="1" t="e">
        <v>#REF!</v>
      </c>
      <c r="B947" s="63">
        <v>119</v>
      </c>
      <c r="C947" s="63">
        <v>494044.226517</v>
      </c>
      <c r="D947" s="63">
        <v>5180700.4701500004</v>
      </c>
      <c r="E947" s="63">
        <v>7</v>
      </c>
      <c r="F947" s="63" t="s">
        <v>23</v>
      </c>
      <c r="G947" s="63" t="s">
        <v>2678</v>
      </c>
      <c r="H947" s="60">
        <v>27</v>
      </c>
      <c r="I947" s="60">
        <v>5</v>
      </c>
      <c r="J947" s="60" t="s">
        <v>27</v>
      </c>
      <c r="K947" s="60" t="s">
        <v>17</v>
      </c>
      <c r="L947" s="60">
        <v>20</v>
      </c>
      <c r="M947" s="60">
        <v>47</v>
      </c>
      <c r="N947" s="60">
        <v>27</v>
      </c>
      <c r="O947" s="60">
        <v>27</v>
      </c>
      <c r="P947" s="60">
        <v>648</v>
      </c>
      <c r="Q947" s="60">
        <v>236.49</v>
      </c>
      <c r="R947" s="60">
        <v>190.32</v>
      </c>
      <c r="S947" s="62">
        <v>24.259142496847424</v>
      </c>
      <c r="T947" s="60">
        <v>1.35</v>
      </c>
      <c r="U947" s="61">
        <f t="shared" si="42"/>
        <v>154.58992050151977</v>
      </c>
      <c r="V947" s="62">
        <f t="shared" si="43"/>
        <v>1.23112813165674</v>
      </c>
      <c r="W947" s="60">
        <v>27</v>
      </c>
      <c r="X947" s="60" t="s">
        <v>27</v>
      </c>
      <c r="Y947" s="60">
        <f t="shared" si="44"/>
        <v>0</v>
      </c>
      <c r="Z947" s="60">
        <v>5.89</v>
      </c>
      <c r="AA947" s="60">
        <v>64.599999999999994</v>
      </c>
      <c r="AB947" s="60"/>
    </row>
    <row r="948" spans="1:28" x14ac:dyDescent="0.3">
      <c r="A948" s="1" t="e">
        <v>#REF!</v>
      </c>
      <c r="B948" s="63">
        <v>119</v>
      </c>
      <c r="C948" s="63">
        <v>494044.226517</v>
      </c>
      <c r="D948" s="63">
        <v>5180700.4701500004</v>
      </c>
      <c r="E948" s="63">
        <v>7</v>
      </c>
      <c r="F948" s="63" t="s">
        <v>23</v>
      </c>
      <c r="G948" s="63" t="s">
        <v>2679</v>
      </c>
      <c r="H948" s="60">
        <v>27</v>
      </c>
      <c r="I948" s="60">
        <v>5</v>
      </c>
      <c r="J948" s="60" t="s">
        <v>27</v>
      </c>
      <c r="K948" s="60" t="s">
        <v>30</v>
      </c>
      <c r="L948" s="60">
        <v>47</v>
      </c>
      <c r="M948" s="60">
        <v>63</v>
      </c>
      <c r="N948" s="60">
        <v>16</v>
      </c>
      <c r="O948" s="60">
        <v>16</v>
      </c>
      <c r="P948" s="60">
        <v>649</v>
      </c>
      <c r="Q948" s="60">
        <v>157.29</v>
      </c>
      <c r="R948" s="60">
        <v>126.35999999999999</v>
      </c>
      <c r="S948" s="62">
        <v>24.477682811016152</v>
      </c>
      <c r="T948" s="60">
        <v>1.35</v>
      </c>
      <c r="U948" s="61">
        <f t="shared" si="42"/>
        <v>91.608841778678382</v>
      </c>
      <c r="V948" s="62">
        <f t="shared" si="43"/>
        <v>1.3793428401297592</v>
      </c>
      <c r="W948" s="60">
        <v>27</v>
      </c>
      <c r="X948" s="60" t="s">
        <v>27</v>
      </c>
      <c r="Y948" s="60">
        <f t="shared" si="44"/>
        <v>0</v>
      </c>
      <c r="Z948" s="60">
        <v>6.33</v>
      </c>
      <c r="AA948" s="60">
        <v>39.1</v>
      </c>
      <c r="AB948" s="60"/>
    </row>
    <row r="949" spans="1:28" x14ac:dyDescent="0.3">
      <c r="A949" s="1" t="e">
        <v>#REF!</v>
      </c>
      <c r="B949" s="63">
        <v>119</v>
      </c>
      <c r="C949" s="63">
        <v>494044.226517</v>
      </c>
      <c r="D949" s="63">
        <v>5180700.4701500004</v>
      </c>
      <c r="E949" s="63">
        <v>7</v>
      </c>
      <c r="F949" s="63" t="s">
        <v>23</v>
      </c>
      <c r="G949" s="63" t="s">
        <v>2680</v>
      </c>
      <c r="H949" s="60">
        <v>27</v>
      </c>
      <c r="I949" s="60">
        <v>5</v>
      </c>
      <c r="J949" s="60" t="s">
        <v>27</v>
      </c>
      <c r="K949" s="60" t="s">
        <v>26</v>
      </c>
      <c r="L949" s="60">
        <v>63</v>
      </c>
      <c r="M949" s="60">
        <v>84</v>
      </c>
      <c r="N949" s="60">
        <v>21</v>
      </c>
      <c r="O949" s="60">
        <v>21</v>
      </c>
      <c r="P949" s="60">
        <v>650</v>
      </c>
      <c r="Q949" s="60">
        <v>227.97999999999996</v>
      </c>
      <c r="R949" s="60">
        <v>186.59999999999997</v>
      </c>
      <c r="S949" s="62">
        <v>22.175777063236872</v>
      </c>
      <c r="T949" s="60">
        <v>1.35</v>
      </c>
      <c r="U949" s="61">
        <f t="shared" si="42"/>
        <v>120.23660483451538</v>
      </c>
      <c r="V949" s="62">
        <f t="shared" si="43"/>
        <v>1.5519400290520693</v>
      </c>
      <c r="W949" s="60">
        <v>27</v>
      </c>
      <c r="X949" s="60" t="s">
        <v>27</v>
      </c>
      <c r="Y949" s="60">
        <f t="shared" si="44"/>
        <v>0</v>
      </c>
      <c r="Z949" s="60">
        <v>6.47</v>
      </c>
      <c r="AA949" s="60">
        <v>30.7</v>
      </c>
      <c r="AB949" s="60"/>
    </row>
    <row r="950" spans="1:28" x14ac:dyDescent="0.3">
      <c r="A950" s="1" t="e">
        <v>#REF!</v>
      </c>
      <c r="B950" s="63">
        <v>119</v>
      </c>
      <c r="C950" s="63">
        <v>494044.226517</v>
      </c>
      <c r="D950" s="63">
        <v>5180700.4701500004</v>
      </c>
      <c r="E950" s="63">
        <v>7</v>
      </c>
      <c r="F950" s="63" t="s">
        <v>23</v>
      </c>
      <c r="G950" s="63" t="s">
        <v>2681</v>
      </c>
      <c r="H950" s="60">
        <v>27</v>
      </c>
      <c r="I950" s="60">
        <v>5</v>
      </c>
      <c r="J950" s="60" t="s">
        <v>27</v>
      </c>
      <c r="K950" s="60" t="s">
        <v>20</v>
      </c>
      <c r="L950" s="60">
        <v>84</v>
      </c>
      <c r="M950" s="60">
        <v>102</v>
      </c>
      <c r="N950" s="60">
        <v>18</v>
      </c>
      <c r="O950" s="60">
        <v>18</v>
      </c>
      <c r="P950" s="60">
        <v>651</v>
      </c>
      <c r="Q950" s="60">
        <v>215.71000000000004</v>
      </c>
      <c r="R950" s="60">
        <v>178.48000000000002</v>
      </c>
      <c r="S950" s="62">
        <v>20.859480053787546</v>
      </c>
      <c r="T950" s="60">
        <v>1.35</v>
      </c>
      <c r="U950" s="61">
        <f t="shared" si="42"/>
        <v>103.05994700101319</v>
      </c>
      <c r="V950" s="62">
        <f t="shared" si="43"/>
        <v>1.7318076051236992</v>
      </c>
      <c r="W950" s="60">
        <v>27</v>
      </c>
      <c r="X950" s="60" t="s">
        <v>27</v>
      </c>
      <c r="Y950" s="60">
        <f t="shared" si="44"/>
        <v>0</v>
      </c>
      <c r="Z950" s="60">
        <v>6.53</v>
      </c>
      <c r="AA950" s="60">
        <v>27.6</v>
      </c>
      <c r="AB950" s="60"/>
    </row>
    <row r="951" spans="1:28" x14ac:dyDescent="0.3">
      <c r="A951" s="1" t="e">
        <v>#REF!</v>
      </c>
      <c r="B951" s="63">
        <v>119</v>
      </c>
      <c r="C951" s="63">
        <v>494044.226517</v>
      </c>
      <c r="D951" s="63">
        <v>5180700.4701500004</v>
      </c>
      <c r="E951" s="63">
        <v>7</v>
      </c>
      <c r="F951" s="63" t="s">
        <v>23</v>
      </c>
      <c r="G951" s="63" t="s">
        <v>2682</v>
      </c>
      <c r="H951" s="60">
        <v>27</v>
      </c>
      <c r="I951" s="60">
        <v>5</v>
      </c>
      <c r="J951" s="60" t="s">
        <v>27</v>
      </c>
      <c r="K951" s="60" t="s">
        <v>21</v>
      </c>
      <c r="L951" s="60">
        <v>102</v>
      </c>
      <c r="M951" s="60">
        <v>120</v>
      </c>
      <c r="N951" s="60">
        <v>18</v>
      </c>
      <c r="O951" s="60">
        <v>18</v>
      </c>
      <c r="P951" s="60">
        <v>652</v>
      </c>
      <c r="Q951" s="60">
        <v>215.22000000000003</v>
      </c>
      <c r="R951" s="60">
        <v>178.59</v>
      </c>
      <c r="S951" s="62">
        <v>20.510666890643385</v>
      </c>
      <c r="T951" s="60">
        <v>1.35</v>
      </c>
      <c r="U951" s="61">
        <f t="shared" si="42"/>
        <v>103.05994700101319</v>
      </c>
      <c r="V951" s="62">
        <f t="shared" si="43"/>
        <v>1.7328749450865164</v>
      </c>
      <c r="W951" s="60">
        <v>27</v>
      </c>
      <c r="X951" s="60" t="s">
        <v>27</v>
      </c>
      <c r="Y951" s="60">
        <f t="shared" si="44"/>
        <v>0</v>
      </c>
      <c r="Z951" s="60">
        <v>6.55</v>
      </c>
      <c r="AA951" s="60">
        <v>26.1</v>
      </c>
      <c r="AB951" s="60"/>
    </row>
    <row r="952" spans="1:28" x14ac:dyDescent="0.3">
      <c r="A952" s="1" t="e">
        <v>#REF!</v>
      </c>
      <c r="B952" s="63">
        <v>119</v>
      </c>
      <c r="C952" s="63">
        <v>494044.226517</v>
      </c>
      <c r="D952" s="63">
        <v>5180700.4701500004</v>
      </c>
      <c r="E952" s="63">
        <v>7</v>
      </c>
      <c r="F952" s="63" t="s">
        <v>23</v>
      </c>
      <c r="G952" s="63" t="s">
        <v>2683</v>
      </c>
      <c r="H952" s="60">
        <v>27</v>
      </c>
      <c r="I952" s="60">
        <v>5</v>
      </c>
      <c r="J952" s="60" t="s">
        <v>27</v>
      </c>
      <c r="K952" s="60" t="s">
        <v>22</v>
      </c>
      <c r="L952" s="60">
        <v>120</v>
      </c>
      <c r="M952" s="60">
        <v>153</v>
      </c>
      <c r="N952" s="60">
        <v>33</v>
      </c>
      <c r="O952" s="60">
        <v>30</v>
      </c>
      <c r="P952" s="60">
        <v>653</v>
      </c>
      <c r="Q952" s="60">
        <v>368.8</v>
      </c>
      <c r="R952" s="60">
        <v>306.03999999999996</v>
      </c>
      <c r="S952" s="62">
        <v>20.50712325186252</v>
      </c>
      <c r="T952" s="60">
        <v>1.35</v>
      </c>
      <c r="U952" s="61">
        <f t="shared" si="42"/>
        <v>171.76657833502196</v>
      </c>
      <c r="V952" s="62">
        <f t="shared" si="43"/>
        <v>1.7817203030212578</v>
      </c>
      <c r="W952" s="60">
        <v>27</v>
      </c>
      <c r="X952" s="60" t="s">
        <v>27</v>
      </c>
      <c r="Y952" s="60">
        <f t="shared" si="44"/>
        <v>0</v>
      </c>
      <c r="Z952" s="60">
        <v>6.53</v>
      </c>
      <c r="AA952" s="60">
        <v>27.5</v>
      </c>
      <c r="AB952" s="60"/>
    </row>
    <row r="953" spans="1:28" x14ac:dyDescent="0.3">
      <c r="A953" s="72" t="e">
        <v>#REF!</v>
      </c>
      <c r="B953" s="66">
        <v>145</v>
      </c>
      <c r="C953" s="66">
        <v>494039.23383600003</v>
      </c>
      <c r="D953" s="66">
        <v>5180734.0746799903</v>
      </c>
      <c r="E953" s="66">
        <v>6</v>
      </c>
      <c r="F953" s="66" t="s">
        <v>23</v>
      </c>
      <c r="G953" s="66" t="s">
        <v>2684</v>
      </c>
      <c r="H953" s="67">
        <v>27</v>
      </c>
      <c r="I953" s="67">
        <v>6</v>
      </c>
      <c r="J953" s="67" t="s">
        <v>40</v>
      </c>
      <c r="K953" s="67" t="s">
        <v>16</v>
      </c>
      <c r="L953" s="67">
        <v>0</v>
      </c>
      <c r="M953" s="67">
        <v>14</v>
      </c>
      <c r="N953" s="67">
        <v>14</v>
      </c>
      <c r="O953" s="67">
        <v>14</v>
      </c>
      <c r="P953" s="67">
        <v>982</v>
      </c>
      <c r="Q953" s="67">
        <v>131.97</v>
      </c>
      <c r="R953" s="67">
        <v>111.34</v>
      </c>
      <c r="S953" s="68">
        <v>18.528830608945569</v>
      </c>
      <c r="T953" s="67">
        <v>1.35</v>
      </c>
      <c r="U953" s="69">
        <f t="shared" si="42"/>
        <v>80.157736556343579</v>
      </c>
      <c r="V953" s="68">
        <f t="shared" si="43"/>
        <v>1.389011276805928</v>
      </c>
      <c r="W953" s="60">
        <v>27</v>
      </c>
      <c r="X953" s="60" t="s">
        <v>40</v>
      </c>
      <c r="Y953" s="60">
        <f t="shared" si="44"/>
        <v>0</v>
      </c>
      <c r="Z953" s="60">
        <v>4.2300000000000004</v>
      </c>
      <c r="AA953" s="60">
        <v>149</v>
      </c>
      <c r="AB953" s="60"/>
    </row>
    <row r="954" spans="1:28" x14ac:dyDescent="0.3">
      <c r="A954" s="1" t="e">
        <v>#REF!</v>
      </c>
      <c r="B954" s="63">
        <v>145</v>
      </c>
      <c r="C954" s="63">
        <v>494039.23383600003</v>
      </c>
      <c r="D954" s="63">
        <v>5180734.0746799903</v>
      </c>
      <c r="E954" s="63">
        <v>6</v>
      </c>
      <c r="F954" s="63" t="s">
        <v>23</v>
      </c>
      <c r="G954" s="63" t="s">
        <v>2685</v>
      </c>
      <c r="H954" s="60">
        <v>27</v>
      </c>
      <c r="I954" s="60">
        <v>6</v>
      </c>
      <c r="J954" s="60" t="s">
        <v>40</v>
      </c>
      <c r="K954" s="60" t="s">
        <v>17</v>
      </c>
      <c r="L954" s="60">
        <v>14</v>
      </c>
      <c r="M954" s="60">
        <v>32</v>
      </c>
      <c r="N954" s="60">
        <v>18</v>
      </c>
      <c r="O954" s="60">
        <v>18</v>
      </c>
      <c r="P954" s="60">
        <v>983</v>
      </c>
      <c r="Q954" s="60">
        <v>184.76</v>
      </c>
      <c r="R954" s="60">
        <v>150.49</v>
      </c>
      <c r="S954" s="62">
        <v>22.772277227722761</v>
      </c>
      <c r="T954" s="60">
        <v>1.35</v>
      </c>
      <c r="U954" s="61">
        <f t="shared" si="42"/>
        <v>103.05994700101319</v>
      </c>
      <c r="V954" s="68">
        <f t="shared" si="43"/>
        <v>1.4602181000395871</v>
      </c>
      <c r="W954" s="60">
        <v>27</v>
      </c>
      <c r="X954" s="60" t="s">
        <v>40</v>
      </c>
      <c r="Y954" s="60">
        <f t="shared" si="44"/>
        <v>0</v>
      </c>
      <c r="Z954" s="60">
        <v>5.58</v>
      </c>
      <c r="AA954" s="60">
        <v>71</v>
      </c>
      <c r="AB954" s="60"/>
    </row>
    <row r="955" spans="1:28" x14ac:dyDescent="0.3">
      <c r="A955" s="1" t="e">
        <v>#REF!</v>
      </c>
      <c r="B955" s="63">
        <v>145</v>
      </c>
      <c r="C955" s="63">
        <v>494039.23383600003</v>
      </c>
      <c r="D955" s="63">
        <v>5180734.0746799903</v>
      </c>
      <c r="E955" s="63">
        <v>6</v>
      </c>
      <c r="F955" s="63" t="s">
        <v>23</v>
      </c>
      <c r="G955" s="63" t="s">
        <v>2686</v>
      </c>
      <c r="H955" s="60">
        <v>27</v>
      </c>
      <c r="I955" s="60">
        <v>6</v>
      </c>
      <c r="J955" s="60" t="s">
        <v>40</v>
      </c>
      <c r="K955" s="60" t="s">
        <v>30</v>
      </c>
      <c r="L955" s="60">
        <v>32</v>
      </c>
      <c r="M955" s="60">
        <v>50</v>
      </c>
      <c r="N955" s="60">
        <v>18</v>
      </c>
      <c r="O955" s="60">
        <v>18</v>
      </c>
      <c r="P955" s="60">
        <v>984</v>
      </c>
      <c r="Q955" s="60">
        <v>199.82</v>
      </c>
      <c r="R955" s="60">
        <v>161.95999999999998</v>
      </c>
      <c r="S955" s="62">
        <v>23.376142257347503</v>
      </c>
      <c r="T955" s="60">
        <v>1.35</v>
      </c>
      <c r="U955" s="61">
        <f t="shared" si="42"/>
        <v>103.05994700101319</v>
      </c>
      <c r="V955" s="68">
        <f t="shared" si="43"/>
        <v>1.5715125488897035</v>
      </c>
      <c r="W955" s="60">
        <v>27</v>
      </c>
      <c r="X955" s="60" t="s">
        <v>40</v>
      </c>
      <c r="Y955" s="60">
        <f t="shared" si="44"/>
        <v>0</v>
      </c>
      <c r="Z955" s="60">
        <v>6.08</v>
      </c>
      <c r="AA955" s="60">
        <v>42.2</v>
      </c>
      <c r="AB955" s="60"/>
    </row>
    <row r="956" spans="1:28" x14ac:dyDescent="0.3">
      <c r="A956" s="1" t="e">
        <v>#REF!</v>
      </c>
      <c r="B956" s="63">
        <v>145</v>
      </c>
      <c r="C956" s="63">
        <v>494039.23383600003</v>
      </c>
      <c r="D956" s="63">
        <v>5180734.0746799903</v>
      </c>
      <c r="E956" s="63">
        <v>6</v>
      </c>
      <c r="F956" s="63" t="s">
        <v>23</v>
      </c>
      <c r="G956" s="63" t="s">
        <v>2687</v>
      </c>
      <c r="H956" s="60">
        <v>27</v>
      </c>
      <c r="I956" s="60">
        <v>6</v>
      </c>
      <c r="J956" s="60" t="s">
        <v>40</v>
      </c>
      <c r="K956" s="60" t="s">
        <v>19</v>
      </c>
      <c r="L956" s="60">
        <v>50</v>
      </c>
      <c r="M956" s="60">
        <v>68</v>
      </c>
      <c r="N956" s="60">
        <v>18</v>
      </c>
      <c r="O956" s="60">
        <v>18</v>
      </c>
      <c r="P956" s="60">
        <v>985</v>
      </c>
      <c r="Q956" s="60">
        <v>222.74999999999997</v>
      </c>
      <c r="R956" s="60">
        <v>179.26999999999998</v>
      </c>
      <c r="S956" s="62">
        <v>24.253918670162321</v>
      </c>
      <c r="T956" s="60">
        <v>1.35</v>
      </c>
      <c r="U956" s="61">
        <f t="shared" si="42"/>
        <v>103.05994700101319</v>
      </c>
      <c r="V956" s="68">
        <f t="shared" si="43"/>
        <v>1.7394730466748403</v>
      </c>
      <c r="W956" s="60">
        <v>27</v>
      </c>
      <c r="X956" s="60" t="s">
        <v>40</v>
      </c>
      <c r="Y956" s="60">
        <f t="shared" si="44"/>
        <v>0</v>
      </c>
      <c r="Z956" s="60">
        <v>6.17</v>
      </c>
      <c r="AA956" s="60">
        <v>37.5</v>
      </c>
      <c r="AB956" s="60"/>
    </row>
    <row r="957" spans="1:28" x14ac:dyDescent="0.3">
      <c r="B957" s="63"/>
      <c r="E957" s="63">
        <v>6</v>
      </c>
      <c r="F957" s="63" t="s">
        <v>23</v>
      </c>
      <c r="G957" s="63" t="s">
        <v>2688</v>
      </c>
      <c r="H957" s="60">
        <v>27</v>
      </c>
      <c r="I957" s="60">
        <v>6</v>
      </c>
      <c r="J957" s="60" t="s">
        <v>40</v>
      </c>
      <c r="K957" s="60" t="s">
        <v>20</v>
      </c>
      <c r="L957" s="60">
        <v>68</v>
      </c>
      <c r="M957" s="60">
        <v>125</v>
      </c>
      <c r="N957" s="60">
        <v>57</v>
      </c>
      <c r="O957" s="60">
        <v>57</v>
      </c>
      <c r="P957" s="74">
        <v>986987</v>
      </c>
      <c r="Q957" s="60">
        <v>677.42000000000007</v>
      </c>
      <c r="R957" s="60">
        <v>544.43999999999994</v>
      </c>
      <c r="S957" s="62">
        <v>24.425097347733477</v>
      </c>
      <c r="T957" s="60">
        <v>1.35</v>
      </c>
      <c r="U957" s="61">
        <f t="shared" si="42"/>
        <v>326.35649883654173</v>
      </c>
      <c r="V957" s="68">
        <f t="shared" si="43"/>
        <v>1.6682370412138998</v>
      </c>
      <c r="W957" s="60">
        <v>27</v>
      </c>
      <c r="X957" s="60" t="s">
        <v>40</v>
      </c>
      <c r="Y957" s="60">
        <f t="shared" si="44"/>
        <v>0</v>
      </c>
      <c r="Z957" s="60">
        <v>6.19</v>
      </c>
      <c r="AA957" s="60">
        <v>36.799999999999997</v>
      </c>
      <c r="AB957" s="60"/>
    </row>
    <row r="958" spans="1:28" x14ac:dyDescent="0.3">
      <c r="A958" s="1" t="e">
        <v>#REF!</v>
      </c>
      <c r="B958" s="63">
        <v>145</v>
      </c>
      <c r="C958" s="63">
        <v>494039.23383600003</v>
      </c>
      <c r="D958" s="63">
        <v>5180734.0746799903</v>
      </c>
      <c r="E958" s="63">
        <v>6</v>
      </c>
      <c r="F958" s="63" t="s">
        <v>23</v>
      </c>
      <c r="G958" s="63" t="s">
        <v>2689</v>
      </c>
      <c r="H958" s="60">
        <v>27</v>
      </c>
      <c r="I958" s="60">
        <v>6</v>
      </c>
      <c r="J958" s="60" t="s">
        <v>40</v>
      </c>
      <c r="K958" s="60" t="s">
        <v>21</v>
      </c>
      <c r="L958" s="60">
        <v>125</v>
      </c>
      <c r="M958" s="60">
        <v>153</v>
      </c>
      <c r="N958" s="60">
        <v>28</v>
      </c>
      <c r="O958" s="60">
        <v>24</v>
      </c>
      <c r="P958" s="60">
        <v>988</v>
      </c>
      <c r="Q958" s="60">
        <v>289.28999999999996</v>
      </c>
      <c r="R958" s="60">
        <v>232.59</v>
      </c>
      <c r="S958" s="62">
        <v>24.377660260544289</v>
      </c>
      <c r="T958" s="60">
        <v>1.35</v>
      </c>
      <c r="U958" s="61">
        <f t="shared" si="42"/>
        <v>137.41326266801758</v>
      </c>
      <c r="V958" s="68">
        <f t="shared" si="43"/>
        <v>1.6926313769430237</v>
      </c>
      <c r="W958" s="60">
        <v>27</v>
      </c>
      <c r="X958" s="60" t="s">
        <v>40</v>
      </c>
      <c r="Y958" s="60">
        <f t="shared" si="44"/>
        <v>0</v>
      </c>
      <c r="Z958" s="60">
        <v>6.24</v>
      </c>
      <c r="AA958" s="60">
        <v>33.6</v>
      </c>
      <c r="AB958" s="60"/>
    </row>
    <row r="959" spans="1:28" x14ac:dyDescent="0.3">
      <c r="A959" s="1" t="e">
        <v>#REF!</v>
      </c>
      <c r="B959" s="63">
        <v>245</v>
      </c>
      <c r="C959" s="63">
        <v>494050.810379998</v>
      </c>
      <c r="D959" s="63">
        <v>5180861.1869900003</v>
      </c>
      <c r="E959" s="63">
        <v>4</v>
      </c>
      <c r="F959" s="63" t="s">
        <v>23</v>
      </c>
      <c r="G959" s="63" t="s">
        <v>2690</v>
      </c>
      <c r="H959" s="60">
        <v>27</v>
      </c>
      <c r="I959" s="60">
        <v>10</v>
      </c>
      <c r="J959" s="60" t="s">
        <v>53</v>
      </c>
      <c r="K959" s="60" t="s">
        <v>16</v>
      </c>
      <c r="L959" s="60">
        <v>0</v>
      </c>
      <c r="M959" s="60">
        <v>20</v>
      </c>
      <c r="N959" s="60">
        <v>20</v>
      </c>
      <c r="O959" s="60">
        <v>20</v>
      </c>
      <c r="P959" s="60">
        <v>794</v>
      </c>
      <c r="Q959" s="60">
        <v>183.38000000000002</v>
      </c>
      <c r="R959" s="60">
        <v>148.35999999999999</v>
      </c>
      <c r="S959" s="62">
        <v>23.604745214343517</v>
      </c>
      <c r="T959" s="60">
        <v>1.35</v>
      </c>
      <c r="U959" s="61">
        <f t="shared" si="42"/>
        <v>114.51105222334797</v>
      </c>
      <c r="V959" s="68">
        <f t="shared" si="43"/>
        <v>1.2955954654108965</v>
      </c>
      <c r="W959" s="60">
        <v>27</v>
      </c>
      <c r="X959" s="60" t="s">
        <v>53</v>
      </c>
      <c r="Y959" s="60">
        <f t="shared" si="44"/>
        <v>0</v>
      </c>
      <c r="Z959" s="60">
        <v>4.42</v>
      </c>
      <c r="AA959" s="60">
        <v>154.4</v>
      </c>
      <c r="AB959" s="60"/>
    </row>
    <row r="960" spans="1:28" x14ac:dyDescent="0.3">
      <c r="A960" s="1" t="e">
        <v>#REF!</v>
      </c>
      <c r="B960" s="63">
        <v>245</v>
      </c>
      <c r="C960" s="63">
        <v>494050.810379998</v>
      </c>
      <c r="D960" s="63">
        <v>5180861.1869900003</v>
      </c>
      <c r="E960" s="63">
        <v>4</v>
      </c>
      <c r="F960" s="63" t="s">
        <v>23</v>
      </c>
      <c r="G960" s="63" t="s">
        <v>2691</v>
      </c>
      <c r="H960" s="60">
        <v>27</v>
      </c>
      <c r="I960" s="60">
        <v>10</v>
      </c>
      <c r="J960" s="60" t="s">
        <v>53</v>
      </c>
      <c r="K960" s="60" t="s">
        <v>43</v>
      </c>
      <c r="L960" s="60">
        <v>20</v>
      </c>
      <c r="M960" s="60">
        <v>39</v>
      </c>
      <c r="N960" s="60">
        <v>19</v>
      </c>
      <c r="O960" s="60">
        <v>19</v>
      </c>
      <c r="P960" s="60">
        <v>795</v>
      </c>
      <c r="Q960" s="60">
        <v>158.94</v>
      </c>
      <c r="R960" s="60">
        <v>128.10999999999999</v>
      </c>
      <c r="S960" s="62">
        <v>24.065256420263847</v>
      </c>
      <c r="T960" s="60">
        <v>1.35</v>
      </c>
      <c r="U960" s="61">
        <f t="shared" si="42"/>
        <v>108.78549961218057</v>
      </c>
      <c r="V960" s="68">
        <f t="shared" si="43"/>
        <v>1.1776385681613</v>
      </c>
      <c r="W960" s="60">
        <v>27</v>
      </c>
      <c r="X960" s="60" t="s">
        <v>53</v>
      </c>
      <c r="Y960" s="60">
        <f t="shared" si="44"/>
        <v>0</v>
      </c>
      <c r="Z960" s="60">
        <v>5.67</v>
      </c>
      <c r="AA960" s="60">
        <v>82.2</v>
      </c>
      <c r="AB960" s="60"/>
    </row>
    <row r="961" spans="1:28" x14ac:dyDescent="0.3">
      <c r="A961" s="72" t="e">
        <v>#REF!</v>
      </c>
      <c r="B961" s="66">
        <v>245</v>
      </c>
      <c r="C961" s="66">
        <v>494050.810379998</v>
      </c>
      <c r="D961" s="66">
        <v>5180861.1869900003</v>
      </c>
      <c r="E961" s="66">
        <v>4</v>
      </c>
      <c r="F961" s="66" t="s">
        <v>23</v>
      </c>
      <c r="G961" s="66" t="s">
        <v>2692</v>
      </c>
      <c r="H961" s="67">
        <v>27</v>
      </c>
      <c r="I961" s="67">
        <v>10</v>
      </c>
      <c r="J961" s="67" t="s">
        <v>53</v>
      </c>
      <c r="K961" s="67" t="s">
        <v>36</v>
      </c>
      <c r="L961" s="67">
        <v>39</v>
      </c>
      <c r="M961" s="67">
        <v>65</v>
      </c>
      <c r="N961" s="67">
        <v>26</v>
      </c>
      <c r="O961" s="67">
        <v>20</v>
      </c>
      <c r="P961" s="67">
        <v>796</v>
      </c>
      <c r="Q961" s="67">
        <v>193.74999999999997</v>
      </c>
      <c r="R961" s="67">
        <v>156.60999999999999</v>
      </c>
      <c r="S961" s="68">
        <v>23.714960730476975</v>
      </c>
      <c r="T961" s="67">
        <v>1.35</v>
      </c>
      <c r="U961" s="69">
        <f t="shared" si="42"/>
        <v>114.51105222334797</v>
      </c>
      <c r="V961" s="68">
        <f t="shared" si="43"/>
        <v>1.3676409129010547</v>
      </c>
      <c r="W961" s="60">
        <v>27</v>
      </c>
      <c r="X961" s="60" t="s">
        <v>53</v>
      </c>
      <c r="Y961" s="60">
        <f t="shared" si="44"/>
        <v>0</v>
      </c>
      <c r="Z961" s="60">
        <v>6.1</v>
      </c>
      <c r="AA961" s="60">
        <v>57.4</v>
      </c>
      <c r="AB961" s="60"/>
    </row>
    <row r="962" spans="1:28" x14ac:dyDescent="0.3">
      <c r="A962" s="1" t="e">
        <v>#REF!</v>
      </c>
      <c r="B962" s="63">
        <v>245</v>
      </c>
      <c r="C962" s="63">
        <v>494050.810379998</v>
      </c>
      <c r="D962" s="63">
        <v>5180861.1869900003</v>
      </c>
      <c r="E962" s="63">
        <v>4</v>
      </c>
      <c r="F962" s="63" t="s">
        <v>23</v>
      </c>
      <c r="G962" s="63" t="s">
        <v>2693</v>
      </c>
      <c r="H962" s="60">
        <v>27</v>
      </c>
      <c r="I962" s="60">
        <v>10</v>
      </c>
      <c r="J962" s="60" t="s">
        <v>53</v>
      </c>
      <c r="K962" s="60" t="s">
        <v>37</v>
      </c>
      <c r="L962" s="60">
        <v>65</v>
      </c>
      <c r="M962" s="60">
        <v>84</v>
      </c>
      <c r="N962" s="60">
        <v>19</v>
      </c>
      <c r="O962" s="60">
        <v>19</v>
      </c>
      <c r="P962" s="60">
        <v>797</v>
      </c>
      <c r="Q962" s="60">
        <v>201.08999999999997</v>
      </c>
      <c r="R962" s="60">
        <v>164.39999999999998</v>
      </c>
      <c r="S962" s="62">
        <v>22.317518248175183</v>
      </c>
      <c r="T962" s="60">
        <v>1.35</v>
      </c>
      <c r="U962" s="61">
        <f t="shared" ref="U962:U1025" si="45">PI()*T962^2*O962</f>
        <v>108.78549961218057</v>
      </c>
      <c r="V962" s="68">
        <f t="shared" ref="V962:V1025" si="46">R962/U962</f>
        <v>1.5112308219945181</v>
      </c>
      <c r="W962" s="60">
        <v>27</v>
      </c>
      <c r="X962" s="60" t="s">
        <v>53</v>
      </c>
      <c r="Y962" s="60">
        <f t="shared" ref="Y962:Y1025" si="47">W962-H962</f>
        <v>0</v>
      </c>
      <c r="Z962" s="60">
        <v>6.24</v>
      </c>
      <c r="AA962" s="60">
        <v>49.7</v>
      </c>
      <c r="AB962" s="60"/>
    </row>
    <row r="963" spans="1:28" x14ac:dyDescent="0.3">
      <c r="A963" s="1" t="e">
        <v>#REF!</v>
      </c>
      <c r="B963" s="63">
        <v>245</v>
      </c>
      <c r="C963" s="63">
        <v>494050.810379998</v>
      </c>
      <c r="D963" s="63">
        <v>5180861.1869900003</v>
      </c>
      <c r="E963" s="63">
        <v>4</v>
      </c>
      <c r="F963" s="63" t="s">
        <v>23</v>
      </c>
      <c r="G963" s="63" t="s">
        <v>2694</v>
      </c>
      <c r="H963" s="60">
        <v>27</v>
      </c>
      <c r="I963" s="60">
        <v>10</v>
      </c>
      <c r="J963" s="60" t="s">
        <v>53</v>
      </c>
      <c r="K963" s="60" t="s">
        <v>44</v>
      </c>
      <c r="L963" s="60">
        <v>84</v>
      </c>
      <c r="M963" s="60">
        <v>118</v>
      </c>
      <c r="N963" s="60">
        <v>34</v>
      </c>
      <c r="O963" s="60">
        <v>34</v>
      </c>
      <c r="P963" s="60">
        <v>798</v>
      </c>
      <c r="Q963" s="60">
        <v>382.86</v>
      </c>
      <c r="R963" s="60">
        <v>311.68</v>
      </c>
      <c r="S963" s="62">
        <v>22.83752566735113</v>
      </c>
      <c r="T963" s="60">
        <v>1.35</v>
      </c>
      <c r="U963" s="61">
        <f t="shared" si="45"/>
        <v>194.66878877969157</v>
      </c>
      <c r="V963" s="68">
        <f t="shared" si="46"/>
        <v>1.6010784366297728</v>
      </c>
      <c r="W963" s="60">
        <v>27</v>
      </c>
      <c r="X963" s="60" t="s">
        <v>53</v>
      </c>
      <c r="Y963" s="60">
        <f t="shared" si="47"/>
        <v>0</v>
      </c>
      <c r="Z963" s="60">
        <v>6.44</v>
      </c>
      <c r="AA963" s="60">
        <v>37.700000000000003</v>
      </c>
      <c r="AB963" s="60"/>
    </row>
    <row r="964" spans="1:28" x14ac:dyDescent="0.3">
      <c r="A964" s="1" t="e">
        <v>#REF!</v>
      </c>
      <c r="B964" s="63">
        <v>245</v>
      </c>
      <c r="C964" s="63">
        <v>494050.810379998</v>
      </c>
      <c r="D964" s="63">
        <v>5180861.1869900003</v>
      </c>
      <c r="E964" s="63">
        <v>4</v>
      </c>
      <c r="F964" s="63" t="s">
        <v>23</v>
      </c>
      <c r="G964" s="63" t="s">
        <v>2695</v>
      </c>
      <c r="H964" s="60">
        <v>27</v>
      </c>
      <c r="I964" s="60">
        <v>10</v>
      </c>
      <c r="J964" s="60" t="s">
        <v>53</v>
      </c>
      <c r="K964" s="60" t="s">
        <v>38</v>
      </c>
      <c r="L964" s="60">
        <v>118</v>
      </c>
      <c r="M964" s="60">
        <v>152</v>
      </c>
      <c r="N964" s="60">
        <v>34</v>
      </c>
      <c r="O964" s="60">
        <v>34</v>
      </c>
      <c r="P964" s="60">
        <v>799</v>
      </c>
      <c r="Q964" s="60">
        <v>387.87</v>
      </c>
      <c r="R964" s="60">
        <v>311.85000000000002</v>
      </c>
      <c r="S964" s="62">
        <v>24.37710437710437</v>
      </c>
      <c r="T964" s="60">
        <v>1.35</v>
      </c>
      <c r="U964" s="61">
        <f t="shared" si="45"/>
        <v>194.66878877969157</v>
      </c>
      <c r="V964" s="68">
        <f t="shared" si="46"/>
        <v>1.6019517147811686</v>
      </c>
      <c r="W964" s="60">
        <v>27</v>
      </c>
      <c r="X964" s="60" t="s">
        <v>53</v>
      </c>
      <c r="Y964" s="60">
        <f t="shared" si="47"/>
        <v>0</v>
      </c>
      <c r="Z964" s="60">
        <v>6.48</v>
      </c>
      <c r="AA964" s="60">
        <v>35.5</v>
      </c>
      <c r="AB964" s="60"/>
    </row>
    <row r="965" spans="1:28" x14ac:dyDescent="0.3">
      <c r="A965" s="1" t="e">
        <v>#REF!</v>
      </c>
      <c r="B965" s="63">
        <v>267</v>
      </c>
      <c r="C965" s="63">
        <v>494019.926261999</v>
      </c>
      <c r="D965" s="63">
        <v>5180892.9986300003</v>
      </c>
      <c r="E965" s="63">
        <v>3</v>
      </c>
      <c r="F965" s="63" t="s">
        <v>23</v>
      </c>
      <c r="G965" s="63" t="s">
        <v>2696</v>
      </c>
      <c r="H965" s="60">
        <v>27</v>
      </c>
      <c r="I965" s="60">
        <v>11</v>
      </c>
      <c r="J965" s="60" t="s">
        <v>58</v>
      </c>
      <c r="K965" s="60" t="s">
        <v>16</v>
      </c>
      <c r="L965" s="60">
        <v>0</v>
      </c>
      <c r="M965" s="60">
        <v>12</v>
      </c>
      <c r="N965" s="60">
        <v>12</v>
      </c>
      <c r="O965" s="60">
        <v>12</v>
      </c>
      <c r="P965" s="60">
        <v>411</v>
      </c>
      <c r="Q965" s="60">
        <v>110.61999999999999</v>
      </c>
      <c r="R965" s="60">
        <v>85.929999999999993</v>
      </c>
      <c r="S965" s="62">
        <v>28.732689398347492</v>
      </c>
      <c r="T965" s="60">
        <v>1.35</v>
      </c>
      <c r="U965" s="61">
        <f t="shared" si="45"/>
        <v>68.70663133400879</v>
      </c>
      <c r="V965" s="68">
        <f t="shared" si="46"/>
        <v>1.250679859157436</v>
      </c>
      <c r="W965" s="60">
        <v>27</v>
      </c>
      <c r="X965" s="60" t="s">
        <v>58</v>
      </c>
      <c r="Y965" s="60">
        <f t="shared" si="47"/>
        <v>0</v>
      </c>
      <c r="Z965" s="60">
        <v>3.91</v>
      </c>
      <c r="AA965" s="60">
        <v>183.4</v>
      </c>
      <c r="AB965" s="60"/>
    </row>
    <row r="966" spans="1:28" x14ac:dyDescent="0.3">
      <c r="A966" s="1" t="e">
        <v>#REF!</v>
      </c>
      <c r="B966" s="63">
        <v>267</v>
      </c>
      <c r="C966" s="63">
        <v>494019.926261999</v>
      </c>
      <c r="D966" s="63">
        <v>5180892.9986300003</v>
      </c>
      <c r="E966" s="63">
        <v>3</v>
      </c>
      <c r="F966" s="63" t="s">
        <v>23</v>
      </c>
      <c r="G966" s="63" t="s">
        <v>2697</v>
      </c>
      <c r="H966" s="60">
        <v>27</v>
      </c>
      <c r="I966" s="60">
        <v>11</v>
      </c>
      <c r="J966" s="60" t="s">
        <v>58</v>
      </c>
      <c r="K966" s="60" t="s">
        <v>17</v>
      </c>
      <c r="L966" s="60">
        <v>12</v>
      </c>
      <c r="M966" s="60">
        <v>30</v>
      </c>
      <c r="N966" s="60">
        <v>18</v>
      </c>
      <c r="O966" s="60">
        <v>18</v>
      </c>
      <c r="P966" s="60">
        <v>412</v>
      </c>
      <c r="Q966" s="60">
        <v>165.61</v>
      </c>
      <c r="R966" s="60">
        <v>132.57999999999998</v>
      </c>
      <c r="S966" s="62">
        <v>24.913259918539772</v>
      </c>
      <c r="T966" s="60">
        <v>1.35</v>
      </c>
      <c r="U966" s="61">
        <f t="shared" si="45"/>
        <v>103.05994700101319</v>
      </c>
      <c r="V966" s="68">
        <f t="shared" si="46"/>
        <v>1.2864357479118109</v>
      </c>
      <c r="W966" s="60">
        <v>27</v>
      </c>
      <c r="X966" s="60" t="s">
        <v>58</v>
      </c>
      <c r="Y966" s="60">
        <f t="shared" si="47"/>
        <v>0</v>
      </c>
      <c r="Z966" s="60">
        <v>5.37</v>
      </c>
      <c r="AA966" s="60">
        <v>99.2</v>
      </c>
      <c r="AB966" s="60"/>
    </row>
    <row r="967" spans="1:28" x14ac:dyDescent="0.3">
      <c r="B967" s="63"/>
      <c r="E967" s="63">
        <v>3</v>
      </c>
      <c r="F967" s="63" t="s">
        <v>23</v>
      </c>
      <c r="G967" s="63" t="s">
        <v>2698</v>
      </c>
      <c r="H967" s="60">
        <v>27</v>
      </c>
      <c r="I967" s="60">
        <v>11</v>
      </c>
      <c r="J967" s="60" t="s">
        <v>58</v>
      </c>
      <c r="K967" s="60" t="s">
        <v>43</v>
      </c>
      <c r="L967" s="60">
        <v>30</v>
      </c>
      <c r="M967" s="60">
        <v>71</v>
      </c>
      <c r="N967" s="60">
        <v>41</v>
      </c>
      <c r="O967" s="60">
        <v>41</v>
      </c>
      <c r="P967" s="74">
        <v>413414</v>
      </c>
      <c r="Q967" s="60">
        <v>419.44</v>
      </c>
      <c r="R967" s="60">
        <v>339.22</v>
      </c>
      <c r="S967" s="62">
        <v>23.648369789517119</v>
      </c>
      <c r="T967" s="60">
        <v>1.35</v>
      </c>
      <c r="U967" s="61">
        <f t="shared" si="45"/>
        <v>234.74765705786336</v>
      </c>
      <c r="V967" s="68">
        <f t="shared" si="46"/>
        <v>1.4450410464219674</v>
      </c>
      <c r="W967" s="60">
        <v>27</v>
      </c>
      <c r="X967" s="60" t="s">
        <v>58</v>
      </c>
      <c r="Y967" s="60">
        <f t="shared" si="47"/>
        <v>0</v>
      </c>
      <c r="Z967" s="60">
        <v>6.27</v>
      </c>
      <c r="AA967" s="60">
        <v>46.6</v>
      </c>
      <c r="AB967" s="60"/>
    </row>
    <row r="968" spans="1:28" x14ac:dyDescent="0.3">
      <c r="A968" s="1" t="e">
        <v>#REF!</v>
      </c>
      <c r="B968" s="63">
        <v>267</v>
      </c>
      <c r="C968" s="63">
        <v>494019.926261999</v>
      </c>
      <c r="D968" s="63">
        <v>5180892.9986300003</v>
      </c>
      <c r="E968" s="63">
        <v>3</v>
      </c>
      <c r="F968" s="63" t="s">
        <v>23</v>
      </c>
      <c r="G968" s="63" t="s">
        <v>2699</v>
      </c>
      <c r="H968" s="60">
        <v>27</v>
      </c>
      <c r="I968" s="60">
        <v>11</v>
      </c>
      <c r="J968" s="60" t="s">
        <v>58</v>
      </c>
      <c r="K968" s="60" t="s">
        <v>18</v>
      </c>
      <c r="L968" s="60">
        <v>71</v>
      </c>
      <c r="M968" s="60">
        <v>104</v>
      </c>
      <c r="N968" s="60">
        <v>33</v>
      </c>
      <c r="O968" s="60">
        <v>33</v>
      </c>
      <c r="P968" s="60">
        <v>415</v>
      </c>
      <c r="Q968" s="60">
        <v>372.7</v>
      </c>
      <c r="R968" s="60">
        <v>306.39</v>
      </c>
      <c r="S968" s="62">
        <v>21.642351251672707</v>
      </c>
      <c r="T968" s="60">
        <v>1.35</v>
      </c>
      <c r="U968" s="61">
        <f t="shared" si="45"/>
        <v>188.94323616852415</v>
      </c>
      <c r="V968" s="68">
        <f t="shared" si="46"/>
        <v>1.6215981382192561</v>
      </c>
      <c r="W968" s="60">
        <v>27</v>
      </c>
      <c r="X968" s="60" t="s">
        <v>58</v>
      </c>
      <c r="Y968" s="60">
        <f t="shared" si="47"/>
        <v>0</v>
      </c>
      <c r="Z968" s="60">
        <v>6.57</v>
      </c>
      <c r="AA968" s="60">
        <v>29.2</v>
      </c>
      <c r="AB968" s="60"/>
    </row>
    <row r="969" spans="1:28" x14ac:dyDescent="0.3">
      <c r="B969" s="63"/>
      <c r="E969" s="63">
        <v>3</v>
      </c>
      <c r="F969" s="63" t="s">
        <v>23</v>
      </c>
      <c r="G969" s="63" t="s">
        <v>2700</v>
      </c>
      <c r="H969" s="60">
        <v>27</v>
      </c>
      <c r="I969" s="60">
        <v>11</v>
      </c>
      <c r="J969" s="60" t="s">
        <v>58</v>
      </c>
      <c r="K969" s="60" t="s">
        <v>38</v>
      </c>
      <c r="L969" s="60">
        <v>104</v>
      </c>
      <c r="M969" s="60">
        <v>153</v>
      </c>
      <c r="N969" s="60">
        <v>49</v>
      </c>
      <c r="O969" s="60">
        <v>39</v>
      </c>
      <c r="P969" s="74">
        <v>416417</v>
      </c>
      <c r="Q969" s="60">
        <v>472.08000000000004</v>
      </c>
      <c r="R969" s="60">
        <v>389.39</v>
      </c>
      <c r="S969" s="62">
        <v>21.235779039009746</v>
      </c>
      <c r="T969" s="60">
        <v>1.35</v>
      </c>
      <c r="U969" s="61">
        <f t="shared" si="45"/>
        <v>223.29655183552856</v>
      </c>
      <c r="V969" s="68">
        <f t="shared" si="46"/>
        <v>1.7438245096001721</v>
      </c>
      <c r="W969" s="60">
        <v>27</v>
      </c>
      <c r="X969" s="60" t="s">
        <v>58</v>
      </c>
      <c r="Y969" s="60">
        <f t="shared" si="47"/>
        <v>0</v>
      </c>
      <c r="Z969" s="60">
        <v>6.76</v>
      </c>
      <c r="AA969" s="60">
        <v>18.100000000000001</v>
      </c>
      <c r="AB969" s="60"/>
    </row>
    <row r="970" spans="1:28" x14ac:dyDescent="0.3">
      <c r="A970" s="1" t="e">
        <v>#REF!</v>
      </c>
      <c r="B970" s="63">
        <v>93</v>
      </c>
      <c r="C970" s="63">
        <v>494062.370444</v>
      </c>
      <c r="D970" s="63">
        <v>5180663.4891600003</v>
      </c>
      <c r="E970" s="63">
        <v>8</v>
      </c>
      <c r="F970" s="63" t="s">
        <v>23</v>
      </c>
      <c r="G970" s="63" t="s">
        <v>2701</v>
      </c>
      <c r="H970" s="60">
        <v>28</v>
      </c>
      <c r="I970" s="60">
        <v>4</v>
      </c>
      <c r="J970" s="60" t="s">
        <v>33</v>
      </c>
      <c r="K970" s="60" t="s">
        <v>16</v>
      </c>
      <c r="L970" s="60">
        <v>0</v>
      </c>
      <c r="M970" s="60">
        <v>18</v>
      </c>
      <c r="N970" s="60">
        <v>18</v>
      </c>
      <c r="O970" s="60">
        <v>18</v>
      </c>
      <c r="P970" s="60">
        <v>615</v>
      </c>
      <c r="Q970" s="60">
        <v>151.81</v>
      </c>
      <c r="R970" s="60">
        <v>129.69999999999999</v>
      </c>
      <c r="S970" s="62">
        <v>17.047031611410958</v>
      </c>
      <c r="T970" s="60">
        <v>1.35</v>
      </c>
      <c r="U970" s="61">
        <f t="shared" si="45"/>
        <v>103.05994700101319</v>
      </c>
      <c r="V970" s="62">
        <f t="shared" si="46"/>
        <v>1.2584908470671434</v>
      </c>
      <c r="W970" s="60">
        <v>28</v>
      </c>
      <c r="X970" s="60" t="s">
        <v>33</v>
      </c>
      <c r="Y970" s="60">
        <f t="shared" si="47"/>
        <v>0</v>
      </c>
      <c r="Z970" s="60">
        <v>4.33</v>
      </c>
      <c r="AA970" s="60">
        <v>144.4</v>
      </c>
      <c r="AB970" s="60"/>
    </row>
    <row r="971" spans="1:28" x14ac:dyDescent="0.3">
      <c r="A971" s="1" t="e">
        <v>#REF!</v>
      </c>
      <c r="B971" s="63">
        <v>93</v>
      </c>
      <c r="C971" s="63">
        <v>494062.370444</v>
      </c>
      <c r="D971" s="63">
        <v>5180663.4891600003</v>
      </c>
      <c r="E971" s="63">
        <v>8</v>
      </c>
      <c r="F971" s="63" t="s">
        <v>23</v>
      </c>
      <c r="G971" s="63" t="s">
        <v>2702</v>
      </c>
      <c r="H971" s="60">
        <v>28</v>
      </c>
      <c r="I971" s="60">
        <v>4</v>
      </c>
      <c r="J971" s="60" t="s">
        <v>33</v>
      </c>
      <c r="K971" s="60" t="s">
        <v>24</v>
      </c>
      <c r="L971" s="60">
        <v>18</v>
      </c>
      <c r="M971" s="60">
        <v>34</v>
      </c>
      <c r="N971" s="60">
        <v>16</v>
      </c>
      <c r="O971" s="60">
        <v>16</v>
      </c>
      <c r="P971" s="60">
        <v>616</v>
      </c>
      <c r="Q971" s="60">
        <v>148.79</v>
      </c>
      <c r="R971" s="60">
        <v>120.20000000000002</v>
      </c>
      <c r="S971" s="62">
        <v>23.7853577371048</v>
      </c>
      <c r="T971" s="60">
        <v>1.35</v>
      </c>
      <c r="U971" s="61">
        <f t="shared" si="45"/>
        <v>91.608841778678382</v>
      </c>
      <c r="V971" s="62">
        <f t="shared" si="46"/>
        <v>1.3121004224722785</v>
      </c>
      <c r="W971" s="60">
        <v>28</v>
      </c>
      <c r="X971" s="60" t="s">
        <v>33</v>
      </c>
      <c r="Y971" s="60">
        <f t="shared" si="47"/>
        <v>0</v>
      </c>
      <c r="Z971" s="60">
        <v>5.46</v>
      </c>
      <c r="AA971" s="60">
        <v>80.400000000000006</v>
      </c>
      <c r="AB971" s="60"/>
    </row>
    <row r="972" spans="1:28" x14ac:dyDescent="0.3">
      <c r="A972" s="1" t="e">
        <v>#REF!</v>
      </c>
      <c r="B972" s="63">
        <v>93</v>
      </c>
      <c r="C972" s="63">
        <v>494062.370444</v>
      </c>
      <c r="D972" s="63">
        <v>5180663.4891600003</v>
      </c>
      <c r="E972" s="63">
        <v>8</v>
      </c>
      <c r="F972" s="63" t="s">
        <v>23</v>
      </c>
      <c r="G972" s="63" t="s">
        <v>2703</v>
      </c>
      <c r="H972" s="60">
        <v>28</v>
      </c>
      <c r="I972" s="60">
        <v>4</v>
      </c>
      <c r="J972" s="60" t="s">
        <v>33</v>
      </c>
      <c r="K972" s="60" t="s">
        <v>25</v>
      </c>
      <c r="L972" s="60">
        <v>34</v>
      </c>
      <c r="M972" s="60">
        <v>54</v>
      </c>
      <c r="N972" s="60">
        <v>20</v>
      </c>
      <c r="O972" s="60">
        <v>20</v>
      </c>
      <c r="P972" s="60">
        <v>617</v>
      </c>
      <c r="Q972" s="60">
        <v>187.04000000000002</v>
      </c>
      <c r="R972" s="60">
        <v>148.42000000000002</v>
      </c>
      <c r="S972" s="62">
        <v>26.020751920226388</v>
      </c>
      <c r="T972" s="60">
        <v>1.35</v>
      </c>
      <c r="U972" s="61">
        <f t="shared" si="45"/>
        <v>114.51105222334797</v>
      </c>
      <c r="V972" s="62">
        <f t="shared" si="46"/>
        <v>1.2961194323017342</v>
      </c>
      <c r="W972" s="60">
        <v>28</v>
      </c>
      <c r="X972" s="60" t="s">
        <v>33</v>
      </c>
      <c r="Y972" s="60">
        <f t="shared" si="47"/>
        <v>0</v>
      </c>
      <c r="Z972" s="60">
        <v>5.93</v>
      </c>
      <c r="AA972" s="60">
        <v>53.8</v>
      </c>
      <c r="AB972" s="60"/>
    </row>
    <row r="973" spans="1:28" x14ac:dyDescent="0.3">
      <c r="A973" s="1" t="e">
        <v>#REF!</v>
      </c>
      <c r="B973" s="63">
        <v>93</v>
      </c>
      <c r="C973" s="63">
        <v>494062.370444</v>
      </c>
      <c r="D973" s="63">
        <v>5180663.4891600003</v>
      </c>
      <c r="E973" s="63">
        <v>8</v>
      </c>
      <c r="F973" s="63" t="s">
        <v>23</v>
      </c>
      <c r="G973" s="63" t="s">
        <v>2704</v>
      </c>
      <c r="H973" s="60">
        <v>28</v>
      </c>
      <c r="I973" s="60">
        <v>4</v>
      </c>
      <c r="J973" s="60" t="s">
        <v>33</v>
      </c>
      <c r="K973" s="60" t="s">
        <v>39</v>
      </c>
      <c r="L973" s="60">
        <v>54</v>
      </c>
      <c r="M973" s="60">
        <v>84</v>
      </c>
      <c r="N973" s="60">
        <v>30</v>
      </c>
      <c r="O973" s="60">
        <v>30</v>
      </c>
      <c r="P973" s="60">
        <v>618</v>
      </c>
      <c r="Q973" s="60">
        <v>329.3</v>
      </c>
      <c r="R973" s="60">
        <v>271.8</v>
      </c>
      <c r="S973" s="62">
        <v>21.155261221486384</v>
      </c>
      <c r="T973" s="60">
        <v>1.35</v>
      </c>
      <c r="U973" s="61">
        <f t="shared" si="45"/>
        <v>171.76657833502196</v>
      </c>
      <c r="V973" s="62">
        <f t="shared" si="46"/>
        <v>1.5823800103292966</v>
      </c>
      <c r="W973" s="60">
        <v>28</v>
      </c>
      <c r="X973" s="60" t="s">
        <v>33</v>
      </c>
      <c r="Y973" s="60">
        <f t="shared" si="47"/>
        <v>0</v>
      </c>
      <c r="Z973" s="60">
        <v>6.12</v>
      </c>
      <c r="AA973" s="60">
        <v>42.1</v>
      </c>
      <c r="AB973" s="60"/>
    </row>
    <row r="974" spans="1:28" x14ac:dyDescent="0.3">
      <c r="A974" s="1" t="e">
        <v>#REF!</v>
      </c>
      <c r="B974" s="63">
        <v>93</v>
      </c>
      <c r="C974" s="63">
        <v>494062.370444</v>
      </c>
      <c r="D974" s="63">
        <v>5180663.4891600003</v>
      </c>
      <c r="E974" s="63">
        <v>8</v>
      </c>
      <c r="F974" s="63" t="s">
        <v>23</v>
      </c>
      <c r="G974" s="63" t="s">
        <v>2705</v>
      </c>
      <c r="H974" s="60">
        <v>28</v>
      </c>
      <c r="I974" s="60">
        <v>4</v>
      </c>
      <c r="J974" s="60" t="s">
        <v>33</v>
      </c>
      <c r="K974" s="60" t="s">
        <v>20</v>
      </c>
      <c r="L974" s="60">
        <v>84</v>
      </c>
      <c r="M974" s="60">
        <v>121</v>
      </c>
      <c r="N974" s="60">
        <v>37</v>
      </c>
      <c r="O974" s="60">
        <v>37</v>
      </c>
      <c r="P974" s="60">
        <v>619</v>
      </c>
      <c r="Q974" s="60">
        <v>443.5</v>
      </c>
      <c r="R974" s="60">
        <v>367.15</v>
      </c>
      <c r="S974" s="62">
        <v>20.795315266239964</v>
      </c>
      <c r="T974" s="60">
        <v>1.35</v>
      </c>
      <c r="U974" s="61">
        <f t="shared" si="45"/>
        <v>211.84544661319376</v>
      </c>
      <c r="V974" s="62">
        <f t="shared" si="46"/>
        <v>1.7331030988377818</v>
      </c>
      <c r="W974" s="60">
        <v>28</v>
      </c>
      <c r="X974" s="60" t="s">
        <v>33</v>
      </c>
      <c r="Y974" s="60">
        <f t="shared" si="47"/>
        <v>0</v>
      </c>
      <c r="Z974" s="60">
        <v>6.37</v>
      </c>
      <c r="AA974" s="60">
        <v>28.1</v>
      </c>
      <c r="AB974" s="60"/>
    </row>
    <row r="975" spans="1:28" x14ac:dyDescent="0.3">
      <c r="A975" s="1" t="e">
        <v>#REF!</v>
      </c>
      <c r="B975" s="63">
        <v>93</v>
      </c>
      <c r="C975" s="63">
        <v>494062.370444</v>
      </c>
      <c r="D975" s="63">
        <v>5180663.4891600003</v>
      </c>
      <c r="E975" s="63">
        <v>8</v>
      </c>
      <c r="F975" s="63" t="s">
        <v>23</v>
      </c>
      <c r="G975" s="63" t="s">
        <v>2706</v>
      </c>
      <c r="H975" s="60">
        <v>28</v>
      </c>
      <c r="I975" s="60">
        <v>4</v>
      </c>
      <c r="J975" s="60" t="s">
        <v>33</v>
      </c>
      <c r="K975" s="60" t="s">
        <v>21</v>
      </c>
      <c r="L975" s="60">
        <v>121</v>
      </c>
      <c r="M975" s="60">
        <v>153</v>
      </c>
      <c r="N975" s="60">
        <v>32</v>
      </c>
      <c r="O975" s="60">
        <v>27</v>
      </c>
      <c r="P975" s="60">
        <v>620</v>
      </c>
      <c r="Q975" s="60">
        <v>327.87</v>
      </c>
      <c r="R975" s="60">
        <v>271.54000000000002</v>
      </c>
      <c r="S975" s="62">
        <v>20.744641673418272</v>
      </c>
      <c r="T975" s="60">
        <v>1.35</v>
      </c>
      <c r="U975" s="61">
        <f t="shared" si="45"/>
        <v>154.58992050151977</v>
      </c>
      <c r="V975" s="62">
        <f t="shared" si="46"/>
        <v>1.7565181424446785</v>
      </c>
      <c r="W975" s="60">
        <v>28</v>
      </c>
      <c r="X975" s="60" t="s">
        <v>33</v>
      </c>
      <c r="Y975" s="60">
        <f t="shared" si="47"/>
        <v>0</v>
      </c>
      <c r="Z975" s="60">
        <v>6.24</v>
      </c>
      <c r="AA975" s="60">
        <v>35.799999999999997</v>
      </c>
      <c r="AB975" s="60"/>
    </row>
    <row r="976" spans="1:28" x14ac:dyDescent="0.3">
      <c r="A976" s="1" t="e">
        <v>#REF!</v>
      </c>
      <c r="B976" s="63">
        <v>171</v>
      </c>
      <c r="C976" s="63">
        <v>494052.84635599901</v>
      </c>
      <c r="D976" s="63">
        <v>5180758.8414200004</v>
      </c>
      <c r="E976" s="63">
        <v>6</v>
      </c>
      <c r="F976" s="63" t="s">
        <v>23</v>
      </c>
      <c r="G976" s="63" t="s">
        <v>2707</v>
      </c>
      <c r="H976" s="60">
        <v>28</v>
      </c>
      <c r="I976" s="60">
        <v>7</v>
      </c>
      <c r="J976" s="60" t="s">
        <v>47</v>
      </c>
      <c r="K976" s="60" t="s">
        <v>16</v>
      </c>
      <c r="L976" s="60">
        <v>0</v>
      </c>
      <c r="M976" s="60">
        <v>18</v>
      </c>
      <c r="N976" s="60">
        <v>18</v>
      </c>
      <c r="O976" s="60">
        <v>18</v>
      </c>
      <c r="P976" s="60">
        <v>715</v>
      </c>
      <c r="Q976" s="60">
        <v>163.86</v>
      </c>
      <c r="R976" s="60">
        <v>139.19</v>
      </c>
      <c r="S976" s="62">
        <v>17.723974423449974</v>
      </c>
      <c r="T976" s="60">
        <v>1.35</v>
      </c>
      <c r="U976" s="61">
        <f t="shared" si="45"/>
        <v>103.05994700101319</v>
      </c>
      <c r="V976" s="68">
        <f t="shared" si="46"/>
        <v>1.3505731765865512</v>
      </c>
      <c r="W976" s="60">
        <v>28</v>
      </c>
      <c r="X976" s="60" t="s">
        <v>47</v>
      </c>
      <c r="Y976" s="60">
        <f t="shared" si="47"/>
        <v>0</v>
      </c>
      <c r="Z976" s="60">
        <v>4.1500000000000004</v>
      </c>
      <c r="AA976" s="60">
        <v>156.19999999999999</v>
      </c>
      <c r="AB976" s="60"/>
    </row>
    <row r="977" spans="1:28" x14ac:dyDescent="0.3">
      <c r="A977" s="1" t="e">
        <v>#REF!</v>
      </c>
      <c r="B977" s="63">
        <v>171</v>
      </c>
      <c r="C977" s="63">
        <v>494052.84635599901</v>
      </c>
      <c r="D977" s="63">
        <v>5180758.8414200004</v>
      </c>
      <c r="E977" s="63">
        <v>6</v>
      </c>
      <c r="F977" s="63" t="s">
        <v>23</v>
      </c>
      <c r="G977" s="63" t="s">
        <v>2708</v>
      </c>
      <c r="H977" s="60">
        <v>28</v>
      </c>
      <c r="I977" s="60">
        <v>7</v>
      </c>
      <c r="J977" s="60" t="s">
        <v>47</v>
      </c>
      <c r="K977" s="60" t="s">
        <v>18</v>
      </c>
      <c r="L977" s="60">
        <v>18</v>
      </c>
      <c r="M977" s="60">
        <v>57</v>
      </c>
      <c r="N977" s="60">
        <v>39</v>
      </c>
      <c r="O977" s="60">
        <v>39</v>
      </c>
      <c r="P977" s="60">
        <v>716</v>
      </c>
      <c r="Q977" s="60">
        <v>427.39000000000004</v>
      </c>
      <c r="R977" s="60">
        <v>352.26</v>
      </c>
      <c r="S977" s="62">
        <v>21.327996366320349</v>
      </c>
      <c r="T977" s="60">
        <v>1.35</v>
      </c>
      <c r="U977" s="61">
        <f t="shared" si="45"/>
        <v>223.29655183552856</v>
      </c>
      <c r="V977" s="68">
        <f t="shared" si="46"/>
        <v>1.5775433928754119</v>
      </c>
      <c r="W977" s="60">
        <v>28</v>
      </c>
      <c r="X977" s="60" t="s">
        <v>47</v>
      </c>
      <c r="Y977" s="60">
        <f t="shared" si="47"/>
        <v>0</v>
      </c>
      <c r="Z977" s="60">
        <v>5.89</v>
      </c>
      <c r="AA977" s="60">
        <v>56.2</v>
      </c>
      <c r="AB977" s="60"/>
    </row>
    <row r="978" spans="1:28" x14ac:dyDescent="0.3">
      <c r="A978" s="1" t="e">
        <v>#REF!</v>
      </c>
      <c r="B978" s="63">
        <v>171</v>
      </c>
      <c r="C978" s="63">
        <v>494052.84635599901</v>
      </c>
      <c r="D978" s="63">
        <v>5180758.8414200004</v>
      </c>
      <c r="E978" s="63">
        <v>6</v>
      </c>
      <c r="F978" s="63" t="s">
        <v>23</v>
      </c>
      <c r="G978" s="63" t="s">
        <v>2709</v>
      </c>
      <c r="H978" s="60">
        <v>28</v>
      </c>
      <c r="I978" s="60">
        <v>7</v>
      </c>
      <c r="J978" s="60" t="s">
        <v>47</v>
      </c>
      <c r="K978" s="60" t="s">
        <v>26</v>
      </c>
      <c r="L978" s="60">
        <v>57</v>
      </c>
      <c r="M978" s="60">
        <v>82</v>
      </c>
      <c r="N978" s="60">
        <v>25</v>
      </c>
      <c r="O978" s="60">
        <v>25</v>
      </c>
      <c r="P978" s="60">
        <v>717</v>
      </c>
      <c r="Q978" s="60">
        <v>293.58999999999997</v>
      </c>
      <c r="R978" s="60">
        <v>240.26</v>
      </c>
      <c r="S978" s="62">
        <v>22.196786814284518</v>
      </c>
      <c r="T978" s="60">
        <v>1.35</v>
      </c>
      <c r="U978" s="61">
        <f t="shared" si="45"/>
        <v>143.13881527918497</v>
      </c>
      <c r="V978" s="68">
        <f t="shared" si="46"/>
        <v>1.6785104692349528</v>
      </c>
      <c r="W978" s="60">
        <v>28</v>
      </c>
      <c r="X978" s="60" t="s">
        <v>47</v>
      </c>
      <c r="Y978" s="60">
        <f t="shared" si="47"/>
        <v>0</v>
      </c>
      <c r="Z978" s="60">
        <v>6.2</v>
      </c>
      <c r="AA978" s="60">
        <v>38.799999999999997</v>
      </c>
      <c r="AB978" s="60"/>
    </row>
    <row r="979" spans="1:28" x14ac:dyDescent="0.3">
      <c r="A979" s="1" t="e">
        <v>#REF!</v>
      </c>
      <c r="B979" s="63">
        <v>171</v>
      </c>
      <c r="C979" s="63">
        <v>494052.84635599901</v>
      </c>
      <c r="D979" s="63">
        <v>5180758.8414200004</v>
      </c>
      <c r="E979" s="63">
        <v>6</v>
      </c>
      <c r="F979" s="63" t="s">
        <v>23</v>
      </c>
      <c r="G979" s="63" t="s">
        <v>2710</v>
      </c>
      <c r="H979" s="60">
        <v>28</v>
      </c>
      <c r="I979" s="60">
        <v>7</v>
      </c>
      <c r="J979" s="60" t="s">
        <v>47</v>
      </c>
      <c r="K979" s="60" t="s">
        <v>20</v>
      </c>
      <c r="L979" s="60">
        <v>82</v>
      </c>
      <c r="M979" s="60">
        <v>106</v>
      </c>
      <c r="N979" s="60">
        <v>24</v>
      </c>
      <c r="O979" s="60">
        <v>24</v>
      </c>
      <c r="P979" s="60">
        <v>718</v>
      </c>
      <c r="Q979" s="60">
        <v>285.14</v>
      </c>
      <c r="R979" s="60">
        <v>228.41</v>
      </c>
      <c r="S979" s="62">
        <v>24.836916071975828</v>
      </c>
      <c r="T979" s="60">
        <v>1.35</v>
      </c>
      <c r="U979" s="61">
        <f t="shared" si="45"/>
        <v>137.41326266801758</v>
      </c>
      <c r="V979" s="68">
        <f t="shared" si="46"/>
        <v>1.6622121880027347</v>
      </c>
      <c r="W979" s="60">
        <v>28</v>
      </c>
      <c r="X979" s="60" t="s">
        <v>47</v>
      </c>
      <c r="Y979" s="60">
        <f t="shared" si="47"/>
        <v>0</v>
      </c>
      <c r="Z979" s="60">
        <v>6.14</v>
      </c>
      <c r="AA979" s="60">
        <v>42.3</v>
      </c>
      <c r="AB979" s="60"/>
    </row>
    <row r="980" spans="1:28" x14ac:dyDescent="0.3">
      <c r="B980" s="63"/>
      <c r="E980" s="63">
        <v>6</v>
      </c>
      <c r="F980" s="63" t="s">
        <v>23</v>
      </c>
      <c r="G980" s="63" t="s">
        <v>2711</v>
      </c>
      <c r="H980" s="60">
        <v>28</v>
      </c>
      <c r="I980" s="60">
        <v>7</v>
      </c>
      <c r="J980" s="60" t="s">
        <v>47</v>
      </c>
      <c r="K980" s="60" t="s">
        <v>21</v>
      </c>
      <c r="L980" s="60">
        <v>106</v>
      </c>
      <c r="M980" s="60">
        <v>153</v>
      </c>
      <c r="N980" s="60">
        <v>47</v>
      </c>
      <c r="O980" s="60">
        <v>29</v>
      </c>
      <c r="P980" s="74">
        <v>719720</v>
      </c>
      <c r="Q980" s="60">
        <v>339.49</v>
      </c>
      <c r="R980" s="60">
        <v>275.83999999999997</v>
      </c>
      <c r="S980" s="62">
        <v>23.074970997679827</v>
      </c>
      <c r="T980" s="60">
        <v>1.35</v>
      </c>
      <c r="U980" s="61">
        <f t="shared" si="45"/>
        <v>166.04102572385457</v>
      </c>
      <c r="V980" s="68">
        <f t="shared" si="46"/>
        <v>1.6612761743519568</v>
      </c>
      <c r="W980" s="60">
        <v>28</v>
      </c>
      <c r="X980" s="60" t="s">
        <v>47</v>
      </c>
      <c r="Y980" s="60">
        <f t="shared" si="47"/>
        <v>0</v>
      </c>
      <c r="Z980" s="60">
        <v>6.13</v>
      </c>
      <c r="AA980" s="60">
        <v>42.3</v>
      </c>
      <c r="AB980" s="60"/>
    </row>
    <row r="981" spans="1:28" x14ac:dyDescent="0.3">
      <c r="A981" s="1" t="e">
        <v>#REF!</v>
      </c>
      <c r="B981" s="63">
        <v>197</v>
      </c>
      <c r="C981" s="63">
        <v>494069.977149999</v>
      </c>
      <c r="D981" s="63">
        <v>5180790.6054199804</v>
      </c>
      <c r="E981" s="63">
        <v>6</v>
      </c>
      <c r="F981" s="63" t="s">
        <v>23</v>
      </c>
      <c r="G981" s="63" t="s">
        <v>2712</v>
      </c>
      <c r="H981" s="60">
        <v>28</v>
      </c>
      <c r="I981" s="60">
        <v>8</v>
      </c>
      <c r="J981" s="60" t="s">
        <v>48</v>
      </c>
      <c r="K981" s="60" t="s">
        <v>16</v>
      </c>
      <c r="L981" s="60">
        <v>0</v>
      </c>
      <c r="M981" s="60">
        <v>23</v>
      </c>
      <c r="N981" s="60">
        <v>23</v>
      </c>
      <c r="O981" s="60">
        <v>23</v>
      </c>
      <c r="P981" s="60">
        <v>745</v>
      </c>
      <c r="Q981" s="60">
        <v>235.09</v>
      </c>
      <c r="R981" s="60">
        <v>198.08</v>
      </c>
      <c r="S981" s="62">
        <v>18.684369951534727</v>
      </c>
      <c r="T981" s="60">
        <v>1.35</v>
      </c>
      <c r="U981" s="61">
        <f t="shared" si="45"/>
        <v>131.68771005685016</v>
      </c>
      <c r="V981" s="68">
        <f t="shared" si="46"/>
        <v>1.5041646628564502</v>
      </c>
      <c r="W981" s="60">
        <v>28</v>
      </c>
      <c r="X981" s="60" t="s">
        <v>48</v>
      </c>
      <c r="Y981" s="60">
        <f t="shared" si="47"/>
        <v>0</v>
      </c>
      <c r="Z981" s="60">
        <v>4.83</v>
      </c>
      <c r="AA981" s="60">
        <v>127.3</v>
      </c>
      <c r="AB981" s="60"/>
    </row>
    <row r="982" spans="1:28" x14ac:dyDescent="0.3">
      <c r="A982" s="1" t="e">
        <v>#REF!</v>
      </c>
      <c r="B982" s="63">
        <v>197</v>
      </c>
      <c r="C982" s="63">
        <v>494069.977149999</v>
      </c>
      <c r="D982" s="63">
        <v>5180790.6054199804</v>
      </c>
      <c r="E982" s="63">
        <v>6</v>
      </c>
      <c r="F982" s="63" t="s">
        <v>23</v>
      </c>
      <c r="G982" s="63" t="s">
        <v>2713</v>
      </c>
      <c r="H982" s="60">
        <v>28</v>
      </c>
      <c r="I982" s="60">
        <v>8</v>
      </c>
      <c r="J982" s="60" t="s">
        <v>48</v>
      </c>
      <c r="K982" s="60" t="s">
        <v>17</v>
      </c>
      <c r="L982" s="60">
        <v>23</v>
      </c>
      <c r="M982" s="60">
        <v>45</v>
      </c>
      <c r="N982" s="60">
        <v>22</v>
      </c>
      <c r="O982" s="60">
        <v>22</v>
      </c>
      <c r="P982" s="60">
        <v>746</v>
      </c>
      <c r="Q982" s="60">
        <v>225.41000000000003</v>
      </c>
      <c r="R982" s="60">
        <v>188.18</v>
      </c>
      <c r="S982" s="62">
        <v>19.784249123179944</v>
      </c>
      <c r="T982" s="60">
        <v>1.35</v>
      </c>
      <c r="U982" s="61">
        <f t="shared" si="45"/>
        <v>125.96215744568278</v>
      </c>
      <c r="V982" s="68">
        <f t="shared" si="46"/>
        <v>1.4939407502697524</v>
      </c>
      <c r="W982" s="60">
        <v>28</v>
      </c>
      <c r="X982" s="60" t="s">
        <v>48</v>
      </c>
      <c r="Y982" s="60">
        <f t="shared" si="47"/>
        <v>0</v>
      </c>
      <c r="Z982" s="60">
        <v>6.09</v>
      </c>
      <c r="AA982" s="60">
        <v>54.9</v>
      </c>
      <c r="AB982" s="60"/>
    </row>
    <row r="983" spans="1:28" x14ac:dyDescent="0.3">
      <c r="A983" s="72"/>
      <c r="B983" s="66"/>
      <c r="C983" s="66"/>
      <c r="D983" s="66"/>
      <c r="E983" s="66">
        <v>6</v>
      </c>
      <c r="F983" s="66" t="s">
        <v>23</v>
      </c>
      <c r="G983" s="66" t="s">
        <v>2714</v>
      </c>
      <c r="H983" s="67">
        <v>28</v>
      </c>
      <c r="I983" s="67">
        <v>8</v>
      </c>
      <c r="J983" s="67" t="s">
        <v>48</v>
      </c>
      <c r="K983" s="67" t="s">
        <v>18</v>
      </c>
      <c r="L983" s="67">
        <v>45</v>
      </c>
      <c r="M983" s="67">
        <v>86</v>
      </c>
      <c r="N983" s="67">
        <v>41</v>
      </c>
      <c r="O983" s="67">
        <v>41</v>
      </c>
      <c r="P983" s="93">
        <v>747748</v>
      </c>
      <c r="Q983" s="67">
        <v>453.7</v>
      </c>
      <c r="R983" s="67">
        <v>375.38</v>
      </c>
      <c r="S983" s="68">
        <v>20.864190953167455</v>
      </c>
      <c r="T983" s="67">
        <v>1.35</v>
      </c>
      <c r="U983" s="69">
        <f t="shared" si="45"/>
        <v>234.74765705786336</v>
      </c>
      <c r="V983" s="68">
        <f t="shared" si="46"/>
        <v>1.5990787925413539</v>
      </c>
      <c r="W983" s="60">
        <v>28</v>
      </c>
      <c r="X983" s="60" t="s">
        <v>48</v>
      </c>
      <c r="Y983" s="60">
        <f t="shared" si="47"/>
        <v>0</v>
      </c>
      <c r="Z983" s="60">
        <v>6.37</v>
      </c>
      <c r="AA983" s="60">
        <v>38.299999999999997</v>
      </c>
      <c r="AB983" s="60"/>
    </row>
    <row r="984" spans="1:28" x14ac:dyDescent="0.3">
      <c r="A984" s="72" t="e">
        <v>#REF!</v>
      </c>
      <c r="B984" s="66">
        <v>197</v>
      </c>
      <c r="C984" s="66">
        <v>494069.977149999</v>
      </c>
      <c r="D984" s="66">
        <v>5180790.6054199804</v>
      </c>
      <c r="E984" s="66">
        <v>6</v>
      </c>
      <c r="F984" s="66" t="s">
        <v>23</v>
      </c>
      <c r="G984" s="66" t="s">
        <v>2715</v>
      </c>
      <c r="H984" s="67">
        <v>28</v>
      </c>
      <c r="I984" s="67">
        <v>8</v>
      </c>
      <c r="J984" s="67" t="s">
        <v>48</v>
      </c>
      <c r="K984" s="67" t="s">
        <v>28</v>
      </c>
      <c r="L984" s="67">
        <v>86</v>
      </c>
      <c r="M984" s="67">
        <v>120</v>
      </c>
      <c r="N984" s="67">
        <v>34</v>
      </c>
      <c r="O984" s="67">
        <v>20</v>
      </c>
      <c r="P984" s="67">
        <v>749</v>
      </c>
      <c r="Q984" s="67">
        <v>204.39000000000001</v>
      </c>
      <c r="R984" s="67">
        <v>166.21</v>
      </c>
      <c r="S984" s="68">
        <v>22.970940376631972</v>
      </c>
      <c r="T984" s="67">
        <v>1.35</v>
      </c>
      <c r="U984" s="69">
        <f t="shared" si="45"/>
        <v>114.51105222334797</v>
      </c>
      <c r="V984" s="68">
        <f t="shared" si="46"/>
        <v>1.4514756154350574</v>
      </c>
      <c r="W984" s="60">
        <v>28</v>
      </c>
      <c r="X984" s="60" t="s">
        <v>48</v>
      </c>
      <c r="Y984" s="60">
        <f t="shared" si="47"/>
        <v>0</v>
      </c>
      <c r="Z984" s="60">
        <v>7.39</v>
      </c>
      <c r="AA984" s="60">
        <v>-20.5</v>
      </c>
      <c r="AB984" s="60"/>
    </row>
    <row r="985" spans="1:28" x14ac:dyDescent="0.3">
      <c r="A985" s="1" t="e">
        <v>#REF!</v>
      </c>
      <c r="B985" s="63">
        <v>197</v>
      </c>
      <c r="C985" s="63">
        <v>494069.977149999</v>
      </c>
      <c r="D985" s="63">
        <v>5180790.6054199804</v>
      </c>
      <c r="E985" s="63">
        <v>6</v>
      </c>
      <c r="F985" s="63" t="s">
        <v>23</v>
      </c>
      <c r="G985" s="63" t="s">
        <v>2716</v>
      </c>
      <c r="H985" s="60">
        <v>28</v>
      </c>
      <c r="I985" s="60">
        <v>8</v>
      </c>
      <c r="J985" s="60" t="s">
        <v>48</v>
      </c>
      <c r="K985" s="60" t="s">
        <v>29</v>
      </c>
      <c r="L985" s="60">
        <v>120</v>
      </c>
      <c r="M985" s="60">
        <v>153</v>
      </c>
      <c r="N985" s="60">
        <v>33</v>
      </c>
      <c r="O985" s="60">
        <v>22</v>
      </c>
      <c r="P985" s="60">
        <v>750</v>
      </c>
      <c r="Q985" s="60">
        <v>218.53999999999996</v>
      </c>
      <c r="R985" s="60">
        <v>173.2</v>
      </c>
      <c r="S985" s="62">
        <v>26.177829099307147</v>
      </c>
      <c r="T985" s="60">
        <v>1.35</v>
      </c>
      <c r="U985" s="61">
        <f t="shared" si="45"/>
        <v>125.96215744568278</v>
      </c>
      <c r="V985" s="68">
        <f t="shared" si="46"/>
        <v>1.375016143834207</v>
      </c>
      <c r="W985" s="60">
        <v>28</v>
      </c>
      <c r="X985" s="60" t="s">
        <v>48</v>
      </c>
      <c r="Y985" s="60">
        <f t="shared" si="47"/>
        <v>0</v>
      </c>
      <c r="Z985" s="60">
        <v>7.41</v>
      </c>
      <c r="AA985" s="60">
        <v>-21.4</v>
      </c>
      <c r="AB985" s="60"/>
    </row>
    <row r="986" spans="1:28" x14ac:dyDescent="0.3">
      <c r="A986" s="1" t="e">
        <v>#REF!</v>
      </c>
      <c r="B986" s="63">
        <v>221</v>
      </c>
      <c r="C986" s="63">
        <v>494054.817732998</v>
      </c>
      <c r="D986" s="63">
        <v>5180822.4013599902</v>
      </c>
      <c r="E986" s="63">
        <v>5</v>
      </c>
      <c r="F986" s="63" t="s">
        <v>23</v>
      </c>
      <c r="G986" s="63" t="s">
        <v>2717</v>
      </c>
      <c r="H986" s="60">
        <v>28</v>
      </c>
      <c r="I986" s="60">
        <v>9</v>
      </c>
      <c r="J986" s="60" t="s">
        <v>55</v>
      </c>
      <c r="K986" s="60" t="s">
        <v>16</v>
      </c>
      <c r="L986" s="60">
        <v>0</v>
      </c>
      <c r="M986" s="60">
        <v>28</v>
      </c>
      <c r="N986" s="60">
        <v>28</v>
      </c>
      <c r="O986" s="60">
        <v>28</v>
      </c>
      <c r="P986" s="60">
        <v>769</v>
      </c>
      <c r="Q986" s="60">
        <v>252.20999999999998</v>
      </c>
      <c r="R986" s="60">
        <v>212.72000000000003</v>
      </c>
      <c r="S986" s="62">
        <v>18.564309890936418</v>
      </c>
      <c r="T986" s="60">
        <v>1.35</v>
      </c>
      <c r="U986" s="61">
        <f t="shared" si="45"/>
        <v>160.31547311268716</v>
      </c>
      <c r="V986" s="68">
        <f t="shared" si="46"/>
        <v>1.3268837740351942</v>
      </c>
      <c r="W986" s="60">
        <v>28</v>
      </c>
      <c r="X986" s="60" t="s">
        <v>55</v>
      </c>
      <c r="Y986" s="60">
        <f t="shared" si="47"/>
        <v>0</v>
      </c>
      <c r="Z986" s="60">
        <v>4.76</v>
      </c>
      <c r="AA986" s="60">
        <v>133.69999999999999</v>
      </c>
      <c r="AB986" s="60"/>
    </row>
    <row r="987" spans="1:28" x14ac:dyDescent="0.3">
      <c r="A987" s="1" t="e">
        <v>#REF!</v>
      </c>
      <c r="B987" s="63">
        <v>221</v>
      </c>
      <c r="C987" s="63">
        <v>494054.817732998</v>
      </c>
      <c r="D987" s="63">
        <v>5180822.4013599902</v>
      </c>
      <c r="E987" s="63">
        <v>5</v>
      </c>
      <c r="F987" s="63" t="s">
        <v>23</v>
      </c>
      <c r="G987" s="63" t="s">
        <v>2718</v>
      </c>
      <c r="H987" s="60">
        <v>28</v>
      </c>
      <c r="I987" s="60">
        <v>9</v>
      </c>
      <c r="J987" s="60" t="s">
        <v>55</v>
      </c>
      <c r="K987" s="60" t="s">
        <v>36</v>
      </c>
      <c r="L987" s="60">
        <v>28</v>
      </c>
      <c r="M987" s="60">
        <v>49</v>
      </c>
      <c r="N987" s="60">
        <v>21</v>
      </c>
      <c r="O987" s="60">
        <v>21</v>
      </c>
      <c r="P987" s="60">
        <v>770</v>
      </c>
      <c r="Q987" s="60">
        <v>213.49</v>
      </c>
      <c r="R987" s="60">
        <v>172.31</v>
      </c>
      <c r="S987" s="62">
        <v>23.898787069816034</v>
      </c>
      <c r="T987" s="60">
        <v>1.35</v>
      </c>
      <c r="U987" s="61">
        <f t="shared" si="45"/>
        <v>120.23660483451538</v>
      </c>
      <c r="V987" s="68">
        <f t="shared" si="46"/>
        <v>1.4330910311144807</v>
      </c>
      <c r="W987" s="60">
        <v>28</v>
      </c>
      <c r="X987" s="60" t="s">
        <v>55</v>
      </c>
      <c r="Y987" s="60">
        <f t="shared" si="47"/>
        <v>0</v>
      </c>
      <c r="Z987" s="60">
        <v>6.02</v>
      </c>
      <c r="AA987" s="60">
        <v>60.6</v>
      </c>
      <c r="AB987" s="60"/>
    </row>
    <row r="988" spans="1:28" x14ac:dyDescent="0.3">
      <c r="B988" s="63"/>
      <c r="E988" s="63">
        <v>5</v>
      </c>
      <c r="F988" s="63" t="s">
        <v>23</v>
      </c>
      <c r="G988" s="63" t="s">
        <v>2719</v>
      </c>
      <c r="H988" s="60">
        <v>28</v>
      </c>
      <c r="I988" s="60">
        <v>9</v>
      </c>
      <c r="J988" s="60" t="s">
        <v>55</v>
      </c>
      <c r="K988" s="60" t="s">
        <v>37</v>
      </c>
      <c r="L988" s="60">
        <v>49</v>
      </c>
      <c r="M988" s="60">
        <v>89</v>
      </c>
      <c r="N988" s="60">
        <v>40</v>
      </c>
      <c r="O988" s="60">
        <v>40</v>
      </c>
      <c r="P988" s="74">
        <v>771772</v>
      </c>
      <c r="Q988" s="60">
        <v>454.22</v>
      </c>
      <c r="R988" s="60">
        <v>367.01</v>
      </c>
      <c r="S988" s="62">
        <v>23.762295305305042</v>
      </c>
      <c r="T988" s="60">
        <v>1.35</v>
      </c>
      <c r="U988" s="61">
        <f t="shared" si="45"/>
        <v>229.02210444669595</v>
      </c>
      <c r="V988" s="68">
        <f t="shared" si="46"/>
        <v>1.6025090717189712</v>
      </c>
      <c r="W988" s="60">
        <v>28</v>
      </c>
      <c r="X988" s="60" t="s">
        <v>55</v>
      </c>
      <c r="Y988" s="60">
        <f t="shared" si="47"/>
        <v>0</v>
      </c>
      <c r="Z988" s="60">
        <v>6.36</v>
      </c>
      <c r="AA988" s="60">
        <v>41.3</v>
      </c>
      <c r="AB988" s="60"/>
    </row>
    <row r="989" spans="1:28" x14ac:dyDescent="0.3">
      <c r="A989" s="1" t="e">
        <v>#REF!</v>
      </c>
      <c r="B989" s="63">
        <v>221</v>
      </c>
      <c r="C989" s="63">
        <v>494054.817732998</v>
      </c>
      <c r="D989" s="63">
        <v>5180822.4013599902</v>
      </c>
      <c r="E989" s="63">
        <v>5</v>
      </c>
      <c r="F989" s="63" t="s">
        <v>23</v>
      </c>
      <c r="G989" s="63" t="s">
        <v>2720</v>
      </c>
      <c r="H989" s="60">
        <v>28</v>
      </c>
      <c r="I989" s="60">
        <v>9</v>
      </c>
      <c r="J989" s="60" t="s">
        <v>55</v>
      </c>
      <c r="K989" s="60" t="s">
        <v>28</v>
      </c>
      <c r="L989" s="60">
        <v>89</v>
      </c>
      <c r="M989" s="60">
        <v>118</v>
      </c>
      <c r="N989" s="60">
        <v>29</v>
      </c>
      <c r="O989" s="60">
        <v>29</v>
      </c>
      <c r="P989" s="60">
        <v>773</v>
      </c>
      <c r="Q989" s="60">
        <v>332.48</v>
      </c>
      <c r="R989" s="60">
        <v>265.14</v>
      </c>
      <c r="S989" s="62">
        <v>25.397902994644351</v>
      </c>
      <c r="T989" s="60">
        <v>1.35</v>
      </c>
      <c r="U989" s="61">
        <f t="shared" si="45"/>
        <v>166.04102572385457</v>
      </c>
      <c r="V989" s="68">
        <f t="shared" si="46"/>
        <v>1.5968342693868831</v>
      </c>
      <c r="W989" s="60">
        <v>28</v>
      </c>
      <c r="X989" s="60" t="s">
        <v>55</v>
      </c>
      <c r="Y989" s="60">
        <f t="shared" si="47"/>
        <v>0</v>
      </c>
      <c r="Z989" s="60">
        <v>6.68</v>
      </c>
      <c r="AA989" s="60">
        <v>22.3</v>
      </c>
      <c r="AB989" s="60"/>
    </row>
    <row r="990" spans="1:28" x14ac:dyDescent="0.3">
      <c r="A990" s="1" t="e">
        <v>#REF!</v>
      </c>
      <c r="B990" s="63">
        <v>221</v>
      </c>
      <c r="C990" s="63">
        <v>494054.817732998</v>
      </c>
      <c r="D990" s="63">
        <v>5180822.4013599902</v>
      </c>
      <c r="E990" s="63">
        <v>5</v>
      </c>
      <c r="F990" s="63" t="s">
        <v>23</v>
      </c>
      <c r="G990" s="63" t="s">
        <v>2721</v>
      </c>
      <c r="H990" s="60">
        <v>28</v>
      </c>
      <c r="I990" s="60">
        <v>9</v>
      </c>
      <c r="J990" s="60" t="s">
        <v>55</v>
      </c>
      <c r="K990" s="60" t="s">
        <v>29</v>
      </c>
      <c r="L990" s="60">
        <v>118</v>
      </c>
      <c r="M990" s="60">
        <v>153</v>
      </c>
      <c r="N990" s="60">
        <v>35</v>
      </c>
      <c r="O990" s="60">
        <v>27</v>
      </c>
      <c r="P990" s="60">
        <v>774</v>
      </c>
      <c r="Q990" s="60">
        <v>299.26</v>
      </c>
      <c r="R990" s="60">
        <v>237.64999999999998</v>
      </c>
      <c r="S990" s="62">
        <v>25.924679150010526</v>
      </c>
      <c r="T990" s="60">
        <v>1.35</v>
      </c>
      <c r="U990" s="61">
        <f t="shared" si="45"/>
        <v>154.58992050151977</v>
      </c>
      <c r="V990" s="68">
        <f t="shared" si="46"/>
        <v>1.5372929828090807</v>
      </c>
      <c r="W990" s="60">
        <v>28</v>
      </c>
      <c r="X990" s="60" t="s">
        <v>55</v>
      </c>
      <c r="Y990" s="60">
        <f t="shared" si="47"/>
        <v>0</v>
      </c>
      <c r="Z990" s="60">
        <v>6.68</v>
      </c>
      <c r="AA990" s="60">
        <v>22.2</v>
      </c>
      <c r="AB990" s="60"/>
    </row>
    <row r="991" spans="1:28" x14ac:dyDescent="0.3">
      <c r="A991" s="1" t="e">
        <v>#REF!</v>
      </c>
      <c r="B991" s="63">
        <v>291</v>
      </c>
      <c r="C991" s="63">
        <v>494072.77446300001</v>
      </c>
      <c r="D991" s="63">
        <v>5180917.7264599903</v>
      </c>
      <c r="E991" s="63">
        <v>4</v>
      </c>
      <c r="F991" s="63" t="s">
        <v>23</v>
      </c>
      <c r="G991" s="63" t="s">
        <v>2722</v>
      </c>
      <c r="H991" s="60">
        <v>28</v>
      </c>
      <c r="I991" s="60">
        <v>12</v>
      </c>
      <c r="J991" s="60" t="s">
        <v>66</v>
      </c>
      <c r="K991" s="60" t="s">
        <v>64</v>
      </c>
      <c r="L991" s="60">
        <v>0</v>
      </c>
      <c r="M991" s="60">
        <v>15</v>
      </c>
      <c r="N991" s="60">
        <v>15</v>
      </c>
      <c r="O991" s="60">
        <v>15</v>
      </c>
      <c r="P991" s="60">
        <v>442</v>
      </c>
      <c r="Q991" s="60">
        <v>149.28</v>
      </c>
      <c r="R991" s="60">
        <v>122.58000000000001</v>
      </c>
      <c r="S991" s="62">
        <v>21.781693587860978</v>
      </c>
      <c r="T991" s="60">
        <v>1.35</v>
      </c>
      <c r="U991" s="61">
        <f t="shared" si="45"/>
        <v>85.883289167510981</v>
      </c>
      <c r="V991" s="68">
        <f t="shared" si="46"/>
        <v>1.4272858106413921</v>
      </c>
      <c r="W991" s="60">
        <v>28</v>
      </c>
      <c r="X991" s="60" t="s">
        <v>66</v>
      </c>
      <c r="Y991" s="60">
        <f t="shared" si="47"/>
        <v>0</v>
      </c>
      <c r="Z991" s="60">
        <v>4.6399999999999997</v>
      </c>
      <c r="AA991" s="60">
        <v>138.5</v>
      </c>
      <c r="AB991" s="60"/>
    </row>
    <row r="992" spans="1:28" x14ac:dyDescent="0.3">
      <c r="A992" s="1" t="e">
        <v>#REF!</v>
      </c>
      <c r="B992" s="63">
        <v>291</v>
      </c>
      <c r="C992" s="63">
        <v>494072.77446300001</v>
      </c>
      <c r="D992" s="63">
        <v>5180917.7264599903</v>
      </c>
      <c r="E992" s="63">
        <v>4</v>
      </c>
      <c r="F992" s="63" t="s">
        <v>23</v>
      </c>
      <c r="G992" s="63" t="s">
        <v>2723</v>
      </c>
      <c r="H992" s="60">
        <v>28</v>
      </c>
      <c r="I992" s="60">
        <v>12</v>
      </c>
      <c r="J992" s="60" t="s">
        <v>66</v>
      </c>
      <c r="K992" s="60" t="s">
        <v>65</v>
      </c>
      <c r="L992" s="60">
        <v>15</v>
      </c>
      <c r="M992" s="60">
        <v>33</v>
      </c>
      <c r="N992" s="60">
        <v>18</v>
      </c>
      <c r="O992" s="60">
        <v>18</v>
      </c>
      <c r="P992" s="60">
        <v>443</v>
      </c>
      <c r="Q992" s="60">
        <v>183.04000000000002</v>
      </c>
      <c r="R992" s="60">
        <v>151.77000000000001</v>
      </c>
      <c r="S992" s="62">
        <v>20.60354483758319</v>
      </c>
      <c r="T992" s="60">
        <v>1.35</v>
      </c>
      <c r="U992" s="61">
        <f t="shared" si="45"/>
        <v>103.05994700101319</v>
      </c>
      <c r="V992" s="68">
        <f t="shared" si="46"/>
        <v>1.4726380559705503</v>
      </c>
      <c r="W992" s="60">
        <v>28</v>
      </c>
      <c r="X992" s="60" t="s">
        <v>66</v>
      </c>
      <c r="Y992" s="60">
        <f t="shared" si="47"/>
        <v>0</v>
      </c>
      <c r="Z992" s="60">
        <v>5.56</v>
      </c>
      <c r="AA992" s="60">
        <v>85.2</v>
      </c>
      <c r="AB992" s="60"/>
    </row>
    <row r="993" spans="1:28" x14ac:dyDescent="0.3">
      <c r="A993" s="1" t="e">
        <v>#REF!</v>
      </c>
      <c r="B993" s="63">
        <v>291</v>
      </c>
      <c r="C993" s="63">
        <v>494072.77446300001</v>
      </c>
      <c r="D993" s="63">
        <v>5180917.7264599903</v>
      </c>
      <c r="E993" s="63">
        <v>4</v>
      </c>
      <c r="F993" s="63" t="s">
        <v>23</v>
      </c>
      <c r="G993" s="63" t="s">
        <v>2724</v>
      </c>
      <c r="H993" s="60">
        <v>28</v>
      </c>
      <c r="I993" s="60">
        <v>12</v>
      </c>
      <c r="J993" s="60" t="s">
        <v>66</v>
      </c>
      <c r="K993" s="60" t="s">
        <v>36</v>
      </c>
      <c r="L993" s="60">
        <v>33</v>
      </c>
      <c r="M993" s="60">
        <v>49</v>
      </c>
      <c r="N993" s="60">
        <v>16</v>
      </c>
      <c r="O993" s="60">
        <v>16</v>
      </c>
      <c r="P993" s="60">
        <v>444</v>
      </c>
      <c r="Q993" s="60">
        <v>172</v>
      </c>
      <c r="R993" s="60">
        <v>143.54999999999998</v>
      </c>
      <c r="S993" s="62">
        <v>19.818878439568106</v>
      </c>
      <c r="T993" s="60">
        <v>1.35</v>
      </c>
      <c r="U993" s="61">
        <f t="shared" si="45"/>
        <v>91.608841778678382</v>
      </c>
      <c r="V993" s="68">
        <f t="shared" si="46"/>
        <v>1.5669884829109444</v>
      </c>
      <c r="W993" s="60">
        <v>28</v>
      </c>
      <c r="X993" s="60" t="s">
        <v>66</v>
      </c>
      <c r="Y993" s="60">
        <f t="shared" si="47"/>
        <v>0</v>
      </c>
      <c r="Z993" s="60">
        <v>6.2</v>
      </c>
      <c r="AA993" s="60">
        <v>48.4</v>
      </c>
      <c r="AB993" s="60"/>
    </row>
    <row r="994" spans="1:28" x14ac:dyDescent="0.3">
      <c r="A994" s="1" t="e">
        <v>#REF!</v>
      </c>
      <c r="B994" s="63">
        <v>291</v>
      </c>
      <c r="C994" s="63">
        <v>494072.77446300001</v>
      </c>
      <c r="D994" s="63">
        <v>5180917.7264599903</v>
      </c>
      <c r="E994" s="63">
        <v>4</v>
      </c>
      <c r="F994" s="63" t="s">
        <v>23</v>
      </c>
      <c r="G994" s="63" t="s">
        <v>2725</v>
      </c>
      <c r="H994" s="60">
        <v>28</v>
      </c>
      <c r="I994" s="60">
        <v>12</v>
      </c>
      <c r="J994" s="60" t="s">
        <v>66</v>
      </c>
      <c r="K994" s="60" t="s">
        <v>37</v>
      </c>
      <c r="L994" s="60">
        <v>49</v>
      </c>
      <c r="M994" s="60">
        <v>85</v>
      </c>
      <c r="N994" s="60">
        <v>36</v>
      </c>
      <c r="O994" s="60">
        <v>36</v>
      </c>
      <c r="P994" s="60">
        <v>445</v>
      </c>
      <c r="Q994" s="60">
        <v>415.87</v>
      </c>
      <c r="R994" s="60">
        <v>339.82</v>
      </c>
      <c r="S994" s="62">
        <v>22.379495026778887</v>
      </c>
      <c r="T994" s="60">
        <v>1.35</v>
      </c>
      <c r="U994" s="61">
        <f t="shared" si="45"/>
        <v>206.11989400202637</v>
      </c>
      <c r="V994" s="68">
        <f t="shared" si="46"/>
        <v>1.6486521189296712</v>
      </c>
      <c r="W994" s="60">
        <v>28</v>
      </c>
      <c r="X994" s="60" t="s">
        <v>66</v>
      </c>
      <c r="Y994" s="60">
        <f t="shared" si="47"/>
        <v>0</v>
      </c>
      <c r="Z994" s="60">
        <v>6.39</v>
      </c>
      <c r="AA994" s="60">
        <v>37.200000000000003</v>
      </c>
      <c r="AB994" s="60"/>
    </row>
    <row r="995" spans="1:28" x14ac:dyDescent="0.3">
      <c r="A995" s="1" t="e">
        <v>#REF!</v>
      </c>
      <c r="B995" s="63">
        <v>291</v>
      </c>
      <c r="C995" s="63">
        <v>494072.77446300001</v>
      </c>
      <c r="D995" s="63">
        <v>5180917.7264599903</v>
      </c>
      <c r="E995" s="63">
        <v>4</v>
      </c>
      <c r="F995" s="63" t="s">
        <v>23</v>
      </c>
      <c r="G995" s="63" t="s">
        <v>2726</v>
      </c>
      <c r="H995" s="60">
        <v>28</v>
      </c>
      <c r="I995" s="60">
        <v>12</v>
      </c>
      <c r="J995" s="60" t="s">
        <v>66</v>
      </c>
      <c r="K995" s="60" t="s">
        <v>20</v>
      </c>
      <c r="L995" s="60">
        <v>85</v>
      </c>
      <c r="M995" s="60">
        <v>114</v>
      </c>
      <c r="N995" s="60">
        <v>29</v>
      </c>
      <c r="O995" s="60">
        <v>29</v>
      </c>
      <c r="P995" s="60">
        <v>446</v>
      </c>
      <c r="Q995" s="60">
        <v>342.68</v>
      </c>
      <c r="R995" s="60">
        <v>273.15999999999997</v>
      </c>
      <c r="S995" s="62">
        <v>25.450285546932218</v>
      </c>
      <c r="T995" s="60">
        <v>1.35</v>
      </c>
      <c r="U995" s="61">
        <f t="shared" si="45"/>
        <v>166.04102572385457</v>
      </c>
      <c r="V995" s="68">
        <f t="shared" si="46"/>
        <v>1.645135585070985</v>
      </c>
      <c r="W995" s="60">
        <v>28</v>
      </c>
      <c r="X995" s="60" t="s">
        <v>66</v>
      </c>
      <c r="Y995" s="60">
        <f t="shared" si="47"/>
        <v>0</v>
      </c>
      <c r="Z995" s="60">
        <v>6.73</v>
      </c>
      <c r="AA995" s="60">
        <v>17.7</v>
      </c>
      <c r="AB995" s="60"/>
    </row>
    <row r="996" spans="1:28" x14ac:dyDescent="0.3">
      <c r="A996" s="1" t="e">
        <v>#REF!</v>
      </c>
      <c r="B996" s="63">
        <v>291</v>
      </c>
      <c r="C996" s="63">
        <v>494072.77446300001</v>
      </c>
      <c r="D996" s="63">
        <v>5180917.7264599903</v>
      </c>
      <c r="E996" s="63">
        <v>4</v>
      </c>
      <c r="F996" s="63" t="s">
        <v>23</v>
      </c>
      <c r="G996" s="63" t="s">
        <v>2727</v>
      </c>
      <c r="H996" s="60">
        <v>28</v>
      </c>
      <c r="I996" s="60">
        <v>12</v>
      </c>
      <c r="J996" s="60" t="s">
        <v>66</v>
      </c>
      <c r="K996" s="60" t="s">
        <v>21</v>
      </c>
      <c r="L996" s="60">
        <v>114</v>
      </c>
      <c r="M996" s="60">
        <v>144</v>
      </c>
      <c r="N996" s="60">
        <v>30</v>
      </c>
      <c r="O996" s="60">
        <v>30</v>
      </c>
      <c r="P996" s="60">
        <v>447</v>
      </c>
      <c r="Q996" s="60">
        <v>346.41999999999996</v>
      </c>
      <c r="R996" s="60">
        <v>271.68</v>
      </c>
      <c r="S996" s="62">
        <v>27.510306242638379</v>
      </c>
      <c r="T996" s="60">
        <v>1.35</v>
      </c>
      <c r="U996" s="61">
        <f t="shared" si="45"/>
        <v>171.76657833502196</v>
      </c>
      <c r="V996" s="68">
        <f t="shared" si="46"/>
        <v>1.5816813878081801</v>
      </c>
      <c r="W996" s="60">
        <v>28</v>
      </c>
      <c r="X996" s="60" t="s">
        <v>66</v>
      </c>
      <c r="Y996" s="60">
        <f t="shared" si="47"/>
        <v>0</v>
      </c>
      <c r="Z996" s="60">
        <v>6.83</v>
      </c>
      <c r="AA996" s="60">
        <v>12.1</v>
      </c>
      <c r="AB996" s="60"/>
    </row>
    <row r="997" spans="1:28" x14ac:dyDescent="0.3">
      <c r="A997" s="1" t="e">
        <v>#REF!</v>
      </c>
      <c r="B997" s="63">
        <v>316</v>
      </c>
      <c r="C997" s="63">
        <v>494076.92789499799</v>
      </c>
      <c r="D997" s="63">
        <v>5180949.5033200001</v>
      </c>
      <c r="E997" s="63">
        <v>3</v>
      </c>
      <c r="F997" s="63" t="s">
        <v>23</v>
      </c>
      <c r="G997" s="63" t="s">
        <v>2728</v>
      </c>
      <c r="H997" s="60">
        <v>28</v>
      </c>
      <c r="I997" s="60">
        <v>13</v>
      </c>
      <c r="J997" s="60" t="s">
        <v>67</v>
      </c>
      <c r="K997" s="60" t="s">
        <v>16</v>
      </c>
      <c r="L997" s="60">
        <v>0</v>
      </c>
      <c r="M997" s="60">
        <v>24</v>
      </c>
      <c r="N997" s="60">
        <v>24</v>
      </c>
      <c r="O997" s="60">
        <v>24</v>
      </c>
      <c r="P997" s="60">
        <v>460</v>
      </c>
      <c r="Q997" s="60">
        <v>249.63</v>
      </c>
      <c r="R997" s="60">
        <v>196.65999999999997</v>
      </c>
      <c r="S997" s="62">
        <v>26.934811349537291</v>
      </c>
      <c r="T997" s="60">
        <v>1.35</v>
      </c>
      <c r="U997" s="61">
        <f t="shared" si="45"/>
        <v>137.41326266801758</v>
      </c>
      <c r="V997" s="68">
        <f t="shared" si="46"/>
        <v>1.4311573437792466</v>
      </c>
      <c r="W997" s="60">
        <v>28</v>
      </c>
      <c r="X997" s="60" t="s">
        <v>67</v>
      </c>
      <c r="Y997" s="60">
        <f t="shared" si="47"/>
        <v>0</v>
      </c>
      <c r="Z997" s="60">
        <v>5.0199999999999996</v>
      </c>
      <c r="AA997" s="60">
        <v>117</v>
      </c>
      <c r="AB997" s="60"/>
    </row>
    <row r="998" spans="1:28" x14ac:dyDescent="0.3">
      <c r="A998" s="1" t="e">
        <v>#REF!</v>
      </c>
      <c r="B998" s="63">
        <v>316</v>
      </c>
      <c r="C998" s="63">
        <v>494076.92789499799</v>
      </c>
      <c r="D998" s="63">
        <v>5180949.5033200001</v>
      </c>
      <c r="E998" s="63">
        <v>3</v>
      </c>
      <c r="F998" s="63" t="s">
        <v>23</v>
      </c>
      <c r="G998" s="63" t="s">
        <v>2729</v>
      </c>
      <c r="H998" s="60">
        <v>28</v>
      </c>
      <c r="I998" s="60">
        <v>13</v>
      </c>
      <c r="J998" s="60" t="s">
        <v>67</v>
      </c>
      <c r="K998" s="60" t="s">
        <v>17</v>
      </c>
      <c r="L998" s="60">
        <v>24</v>
      </c>
      <c r="M998" s="60">
        <v>61</v>
      </c>
      <c r="N998" s="60">
        <v>37</v>
      </c>
      <c r="O998" s="60">
        <v>37</v>
      </c>
      <c r="P998" s="60">
        <v>461</v>
      </c>
      <c r="Q998" s="60">
        <v>382.64</v>
      </c>
      <c r="R998" s="60">
        <v>299.34999999999997</v>
      </c>
      <c r="S998" s="62">
        <v>27.823617838650421</v>
      </c>
      <c r="T998" s="60">
        <v>1.35</v>
      </c>
      <c r="U998" s="61">
        <f t="shared" si="45"/>
        <v>211.84544661319376</v>
      </c>
      <c r="V998" s="68">
        <f t="shared" si="46"/>
        <v>1.4130584574072993</v>
      </c>
      <c r="W998" s="60">
        <v>28</v>
      </c>
      <c r="X998" s="60" t="s">
        <v>67</v>
      </c>
      <c r="Y998" s="60">
        <f t="shared" si="47"/>
        <v>0</v>
      </c>
      <c r="Z998" s="60">
        <v>5.84</v>
      </c>
      <c r="AA998" s="60">
        <v>69.8</v>
      </c>
      <c r="AB998" s="60"/>
    </row>
    <row r="999" spans="1:28" x14ac:dyDescent="0.3">
      <c r="A999" s="1" t="e">
        <v>#REF!</v>
      </c>
      <c r="B999" s="63">
        <v>316</v>
      </c>
      <c r="C999" s="63">
        <v>494076.92789499799</v>
      </c>
      <c r="D999" s="63">
        <v>5180949.5033200001</v>
      </c>
      <c r="E999" s="63">
        <v>3</v>
      </c>
      <c r="F999" s="63" t="s">
        <v>23</v>
      </c>
      <c r="G999" s="63" t="s">
        <v>2730</v>
      </c>
      <c r="H999" s="60">
        <v>28</v>
      </c>
      <c r="I999" s="60">
        <v>13</v>
      </c>
      <c r="J999" s="60" t="s">
        <v>67</v>
      </c>
      <c r="K999" s="60" t="s">
        <v>18</v>
      </c>
      <c r="L999" s="60">
        <v>61</v>
      </c>
      <c r="M999" s="60">
        <v>94</v>
      </c>
      <c r="N999" s="60">
        <v>33</v>
      </c>
      <c r="O999" s="60">
        <v>33</v>
      </c>
      <c r="P999" s="60">
        <v>462</v>
      </c>
      <c r="Q999" s="60">
        <v>377.96000000000004</v>
      </c>
      <c r="R999" s="60">
        <v>289.95000000000005</v>
      </c>
      <c r="S999" s="62">
        <v>30.353509225728565</v>
      </c>
      <c r="T999" s="60">
        <v>1.35</v>
      </c>
      <c r="U999" s="61">
        <f t="shared" si="45"/>
        <v>188.94323616852415</v>
      </c>
      <c r="V999" s="68">
        <f t="shared" si="46"/>
        <v>1.5345878787710872</v>
      </c>
      <c r="W999" s="60">
        <v>28</v>
      </c>
      <c r="X999" s="60" t="s">
        <v>67</v>
      </c>
      <c r="Y999" s="60">
        <f t="shared" si="47"/>
        <v>0</v>
      </c>
      <c r="Z999" s="60">
        <v>6.48</v>
      </c>
      <c r="AA999" s="60">
        <v>32.700000000000003</v>
      </c>
      <c r="AB999" s="60"/>
    </row>
    <row r="1000" spans="1:28" x14ac:dyDescent="0.3">
      <c r="A1000" s="1" t="e">
        <v>#REF!</v>
      </c>
      <c r="B1000" s="63">
        <v>316</v>
      </c>
      <c r="C1000" s="63">
        <v>494076.92789499799</v>
      </c>
      <c r="D1000" s="63">
        <v>5180949.5033200001</v>
      </c>
      <c r="E1000" s="63">
        <v>3</v>
      </c>
      <c r="F1000" s="63" t="s">
        <v>23</v>
      </c>
      <c r="G1000" s="63" t="s">
        <v>2731</v>
      </c>
      <c r="H1000" s="60">
        <v>28</v>
      </c>
      <c r="I1000" s="60">
        <v>13</v>
      </c>
      <c r="J1000" s="60" t="s">
        <v>67</v>
      </c>
      <c r="K1000" s="60" t="s">
        <v>27</v>
      </c>
      <c r="L1000" s="60">
        <v>89</v>
      </c>
      <c r="M1000" s="60">
        <v>105</v>
      </c>
      <c r="N1000" s="60">
        <v>16</v>
      </c>
      <c r="O1000" s="60">
        <v>7</v>
      </c>
      <c r="P1000" s="60">
        <v>463</v>
      </c>
      <c r="Q1000" s="60">
        <v>89.240000000000009</v>
      </c>
      <c r="R1000" s="60">
        <v>70.829999999999984</v>
      </c>
      <c r="S1000" s="62">
        <v>25.991811379359071</v>
      </c>
      <c r="T1000" s="60">
        <v>1.35</v>
      </c>
      <c r="U1000" s="61">
        <f t="shared" si="45"/>
        <v>40.07886827817179</v>
      </c>
      <c r="V1000" s="68">
        <f t="shared" si="46"/>
        <v>1.7672654703819626</v>
      </c>
      <c r="W1000" s="60">
        <v>28</v>
      </c>
      <c r="X1000" s="60" t="s">
        <v>67</v>
      </c>
      <c r="Y1000" s="60">
        <f t="shared" si="47"/>
        <v>0</v>
      </c>
      <c r="Z1000" s="60">
        <v>6.46</v>
      </c>
      <c r="AA1000" s="60">
        <v>33.9</v>
      </c>
      <c r="AB1000" s="60"/>
    </row>
    <row r="1001" spans="1:28" x14ac:dyDescent="0.3">
      <c r="A1001" s="1" t="e">
        <v>#REF!</v>
      </c>
      <c r="B1001" s="63">
        <v>316</v>
      </c>
      <c r="C1001" s="63">
        <v>494076.92789499799</v>
      </c>
      <c r="D1001" s="63">
        <v>5180949.5033200001</v>
      </c>
      <c r="E1001" s="63">
        <v>3</v>
      </c>
      <c r="F1001" s="63" t="s">
        <v>23</v>
      </c>
      <c r="G1001" s="63" t="s">
        <v>2732</v>
      </c>
      <c r="H1001" s="60">
        <v>28</v>
      </c>
      <c r="I1001" s="60">
        <v>13</v>
      </c>
      <c r="J1001" s="60" t="s">
        <v>67</v>
      </c>
      <c r="K1001" s="60" t="s">
        <v>59</v>
      </c>
      <c r="L1001" s="60">
        <v>105</v>
      </c>
      <c r="M1001" s="60">
        <v>121</v>
      </c>
      <c r="N1001" s="60">
        <v>16</v>
      </c>
      <c r="O1001" s="60">
        <v>13</v>
      </c>
      <c r="P1001" s="60">
        <v>464</v>
      </c>
      <c r="Q1001" s="60">
        <v>151.38</v>
      </c>
      <c r="R1001" s="60">
        <v>125.59000000000002</v>
      </c>
      <c r="S1001" s="62">
        <v>20.535074448602575</v>
      </c>
      <c r="T1001" s="60">
        <v>1.35</v>
      </c>
      <c r="U1001" s="61">
        <f t="shared" si="45"/>
        <v>74.432183945176192</v>
      </c>
      <c r="V1001" s="68">
        <f t="shared" si="46"/>
        <v>1.68730773898163</v>
      </c>
      <c r="W1001" s="60">
        <v>28</v>
      </c>
      <c r="X1001" s="60" t="s">
        <v>67</v>
      </c>
      <c r="Y1001" s="60">
        <f t="shared" si="47"/>
        <v>0</v>
      </c>
      <c r="Z1001" s="60">
        <v>6.79</v>
      </c>
      <c r="AA1001" s="60">
        <v>14.3</v>
      </c>
      <c r="AB1001" s="60"/>
    </row>
    <row r="1002" spans="1:28" x14ac:dyDescent="0.3">
      <c r="A1002" s="1" t="e">
        <v>#REF!</v>
      </c>
      <c r="B1002" s="63">
        <v>316</v>
      </c>
      <c r="C1002" s="63">
        <v>494076.92789499799</v>
      </c>
      <c r="D1002" s="63">
        <v>5180949.5033200001</v>
      </c>
      <c r="E1002" s="63">
        <v>3</v>
      </c>
      <c r="F1002" s="63" t="s">
        <v>23</v>
      </c>
      <c r="G1002" s="63" t="s">
        <v>2733</v>
      </c>
      <c r="H1002" s="60">
        <v>28</v>
      </c>
      <c r="I1002" s="60">
        <v>13</v>
      </c>
      <c r="J1002" s="60" t="s">
        <v>67</v>
      </c>
      <c r="K1002" s="60" t="s">
        <v>54</v>
      </c>
      <c r="L1002" s="60">
        <v>121</v>
      </c>
      <c r="M1002" s="60">
        <v>153</v>
      </c>
      <c r="N1002" s="60">
        <v>32</v>
      </c>
      <c r="O1002" s="60">
        <v>28</v>
      </c>
      <c r="P1002" s="60">
        <v>465</v>
      </c>
      <c r="Q1002" s="60">
        <v>315.96000000000004</v>
      </c>
      <c r="R1002" s="60">
        <v>258.76</v>
      </c>
      <c r="S1002" s="62">
        <v>22.105425877260799</v>
      </c>
      <c r="T1002" s="60">
        <v>1.35</v>
      </c>
      <c r="U1002" s="61">
        <f t="shared" si="45"/>
        <v>160.31547311268716</v>
      </c>
      <c r="V1002" s="68">
        <f t="shared" si="46"/>
        <v>1.6140675318228035</v>
      </c>
      <c r="W1002" s="60">
        <v>28</v>
      </c>
      <c r="X1002" s="60" t="s">
        <v>67</v>
      </c>
      <c r="Y1002" s="60">
        <f t="shared" si="47"/>
        <v>0</v>
      </c>
      <c r="Z1002" s="60">
        <v>6.95</v>
      </c>
      <c r="AA1002" s="60">
        <v>5.6</v>
      </c>
      <c r="AB1002" s="60"/>
    </row>
    <row r="1003" spans="1:28" x14ac:dyDescent="0.3">
      <c r="A1003" s="72" t="e">
        <v>#REF!</v>
      </c>
      <c r="B1003" s="66">
        <v>121</v>
      </c>
      <c r="C1003" s="66">
        <v>494105.779413999</v>
      </c>
      <c r="D1003" s="66">
        <v>5180713.4513499904</v>
      </c>
      <c r="E1003" s="66">
        <v>8</v>
      </c>
      <c r="F1003" s="66" t="s">
        <v>23</v>
      </c>
      <c r="G1003" s="66" t="s">
        <v>2734</v>
      </c>
      <c r="H1003" s="67">
        <v>29</v>
      </c>
      <c r="I1003" s="67">
        <v>5</v>
      </c>
      <c r="J1003" s="67" t="s">
        <v>27</v>
      </c>
      <c r="K1003" s="67" t="s">
        <v>16</v>
      </c>
      <c r="L1003" s="67">
        <v>0</v>
      </c>
      <c r="M1003" s="67">
        <v>20</v>
      </c>
      <c r="N1003" s="67">
        <v>20</v>
      </c>
      <c r="O1003" s="67">
        <v>14</v>
      </c>
      <c r="P1003" s="67">
        <v>654</v>
      </c>
      <c r="Q1003" s="67">
        <v>118.34999999999998</v>
      </c>
      <c r="R1003" s="67">
        <v>107.37999999999998</v>
      </c>
      <c r="S1003" s="68">
        <v>10.216055131309369</v>
      </c>
      <c r="T1003" s="60">
        <v>1.35</v>
      </c>
      <c r="U1003" s="61">
        <f t="shared" si="45"/>
        <v>80.157736556343579</v>
      </c>
      <c r="V1003" s="62">
        <f t="shared" si="46"/>
        <v>1.3396086842412476</v>
      </c>
      <c r="W1003" s="60">
        <v>29</v>
      </c>
      <c r="X1003" s="60" t="s">
        <v>27</v>
      </c>
      <c r="Y1003" s="60">
        <f t="shared" si="47"/>
        <v>0</v>
      </c>
      <c r="Z1003" s="60"/>
      <c r="AA1003" s="60"/>
      <c r="AB1003" s="60"/>
    </row>
    <row r="1004" spans="1:28" x14ac:dyDescent="0.3">
      <c r="A1004" s="72" t="e">
        <v>#REF!</v>
      </c>
      <c r="B1004" s="66">
        <v>121</v>
      </c>
      <c r="C1004" s="66">
        <v>494105.779413999</v>
      </c>
      <c r="D1004" s="66">
        <v>5180713.4513499904</v>
      </c>
      <c r="E1004" s="66">
        <v>8</v>
      </c>
      <c r="F1004" s="66" t="s">
        <v>23</v>
      </c>
      <c r="G1004" s="66" t="s">
        <v>2735</v>
      </c>
      <c r="H1004" s="67">
        <v>29</v>
      </c>
      <c r="I1004" s="67">
        <v>5</v>
      </c>
      <c r="J1004" s="67" t="s">
        <v>27</v>
      </c>
      <c r="K1004" s="67" t="s">
        <v>17</v>
      </c>
      <c r="L1004" s="67">
        <v>20</v>
      </c>
      <c r="M1004" s="67">
        <v>47</v>
      </c>
      <c r="N1004" s="67">
        <v>27</v>
      </c>
      <c r="O1004" s="67">
        <v>27</v>
      </c>
      <c r="P1004" s="67">
        <v>655</v>
      </c>
      <c r="Q1004" s="67">
        <v>272.43</v>
      </c>
      <c r="R1004" s="67">
        <v>235.07999999999998</v>
      </c>
      <c r="S1004" s="68">
        <v>15.888208269525277</v>
      </c>
      <c r="T1004" s="60">
        <v>1.35</v>
      </c>
      <c r="U1004" s="61">
        <f t="shared" si="45"/>
        <v>154.58992050151977</v>
      </c>
      <c r="V1004" s="62">
        <f t="shared" si="46"/>
        <v>1.5206683542973225</v>
      </c>
      <c r="W1004" s="60">
        <v>29</v>
      </c>
      <c r="X1004" s="60" t="s">
        <v>27</v>
      </c>
      <c r="Y1004" s="60">
        <f t="shared" si="47"/>
        <v>0</v>
      </c>
      <c r="Z1004" s="60"/>
      <c r="AA1004" s="60"/>
      <c r="AB1004" s="60"/>
    </row>
    <row r="1005" spans="1:28" x14ac:dyDescent="0.3">
      <c r="A1005" s="72" t="e">
        <v>#REF!</v>
      </c>
      <c r="B1005" s="66">
        <v>121</v>
      </c>
      <c r="C1005" s="66">
        <v>494105.779413999</v>
      </c>
      <c r="D1005" s="66">
        <v>5180713.4513499904</v>
      </c>
      <c r="E1005" s="66">
        <v>8</v>
      </c>
      <c r="F1005" s="66" t="s">
        <v>23</v>
      </c>
      <c r="G1005" s="66" t="s">
        <v>2736</v>
      </c>
      <c r="H1005" s="67">
        <v>29</v>
      </c>
      <c r="I1005" s="67">
        <v>5</v>
      </c>
      <c r="J1005" s="67" t="s">
        <v>27</v>
      </c>
      <c r="K1005" s="67" t="s">
        <v>30</v>
      </c>
      <c r="L1005" s="67">
        <v>47</v>
      </c>
      <c r="M1005" s="67">
        <v>63</v>
      </c>
      <c r="N1005" s="67">
        <v>16</v>
      </c>
      <c r="O1005" s="67">
        <v>16</v>
      </c>
      <c r="P1005" s="67">
        <v>656</v>
      </c>
      <c r="Q1005" s="67">
        <v>172.42000000000002</v>
      </c>
      <c r="R1005" s="67">
        <v>149.23000000000002</v>
      </c>
      <c r="S1005" s="68">
        <v>15.539770823560941</v>
      </c>
      <c r="T1005" s="60">
        <v>1.35</v>
      </c>
      <c r="U1005" s="61">
        <f t="shared" si="45"/>
        <v>91.608841778678382</v>
      </c>
      <c r="V1005" s="62">
        <f t="shared" si="46"/>
        <v>1.6289912316600508</v>
      </c>
      <c r="W1005" s="60">
        <v>29</v>
      </c>
      <c r="X1005" s="60" t="s">
        <v>27</v>
      </c>
      <c r="Y1005" s="60">
        <f t="shared" si="47"/>
        <v>0</v>
      </c>
      <c r="Z1005" s="60"/>
      <c r="AA1005" s="60"/>
      <c r="AB1005" s="60"/>
    </row>
    <row r="1006" spans="1:28" x14ac:dyDescent="0.3">
      <c r="A1006" s="72" t="e">
        <v>#REF!</v>
      </c>
      <c r="B1006" s="66">
        <v>121</v>
      </c>
      <c r="C1006" s="66">
        <v>494105.779413999</v>
      </c>
      <c r="D1006" s="66">
        <v>5180713.4513499904</v>
      </c>
      <c r="E1006" s="66">
        <v>8</v>
      </c>
      <c r="F1006" s="66" t="s">
        <v>23</v>
      </c>
      <c r="G1006" s="66" t="s">
        <v>2737</v>
      </c>
      <c r="H1006" s="67">
        <v>29</v>
      </c>
      <c r="I1006" s="67">
        <v>5</v>
      </c>
      <c r="J1006" s="67" t="s">
        <v>27</v>
      </c>
      <c r="K1006" s="67" t="s">
        <v>26</v>
      </c>
      <c r="L1006" s="67">
        <v>63</v>
      </c>
      <c r="M1006" s="67">
        <v>84</v>
      </c>
      <c r="N1006" s="67">
        <v>21</v>
      </c>
      <c r="O1006" s="67">
        <v>3.7</v>
      </c>
      <c r="P1006" s="67">
        <v>657</v>
      </c>
      <c r="Q1006" s="67">
        <v>44.81</v>
      </c>
      <c r="R1006" s="67">
        <v>38.300000000000011</v>
      </c>
      <c r="S1006" s="68">
        <v>16.997389033942532</v>
      </c>
      <c r="T1006" s="60">
        <v>1.35</v>
      </c>
      <c r="U1006" s="61">
        <f t="shared" si="45"/>
        <v>21.184544661319379</v>
      </c>
      <c r="V1006" s="62">
        <f t="shared" si="46"/>
        <v>1.8079217945114274</v>
      </c>
      <c r="W1006" s="60">
        <v>29</v>
      </c>
      <c r="X1006" s="60" t="s">
        <v>27</v>
      </c>
      <c r="Y1006" s="60">
        <f t="shared" si="47"/>
        <v>0</v>
      </c>
      <c r="Z1006" s="60"/>
      <c r="AA1006" s="60"/>
      <c r="AB1006" s="60"/>
    </row>
    <row r="1007" spans="1:28" x14ac:dyDescent="0.3">
      <c r="A1007" s="1" t="e">
        <v>#REF!</v>
      </c>
      <c r="B1007" s="63">
        <v>147</v>
      </c>
      <c r="C1007" s="63">
        <v>494103.06250200002</v>
      </c>
      <c r="D1007" s="63">
        <v>5180745.2349699903</v>
      </c>
      <c r="E1007" s="63">
        <v>7</v>
      </c>
      <c r="F1007" s="63" t="s">
        <v>23</v>
      </c>
      <c r="G1007" s="63" t="s">
        <v>2738</v>
      </c>
      <c r="H1007" s="60">
        <v>29</v>
      </c>
      <c r="I1007" s="60">
        <v>6</v>
      </c>
      <c r="J1007" s="60" t="s">
        <v>40</v>
      </c>
      <c r="K1007" s="60" t="s">
        <v>16</v>
      </c>
      <c r="L1007" s="60">
        <v>0</v>
      </c>
      <c r="M1007" s="60">
        <v>10</v>
      </c>
      <c r="N1007" s="60">
        <v>10</v>
      </c>
      <c r="O1007" s="60">
        <v>10</v>
      </c>
      <c r="P1007" s="60">
        <v>989</v>
      </c>
      <c r="Q1007" s="60">
        <v>97.01</v>
      </c>
      <c r="R1007" s="60">
        <v>81.820000000000007</v>
      </c>
      <c r="S1007" s="62">
        <v>18.565142996822289</v>
      </c>
      <c r="T1007" s="60">
        <v>1.35</v>
      </c>
      <c r="U1007" s="61">
        <f t="shared" si="45"/>
        <v>57.255526111673987</v>
      </c>
      <c r="V1007" s="68">
        <f t="shared" si="46"/>
        <v>1.429032366944184</v>
      </c>
      <c r="W1007" s="60">
        <v>29</v>
      </c>
      <c r="X1007" s="60" t="s">
        <v>40</v>
      </c>
      <c r="Y1007" s="60">
        <f t="shared" si="47"/>
        <v>0</v>
      </c>
      <c r="Z1007" s="60">
        <v>4.38</v>
      </c>
      <c r="AA1007" s="60">
        <v>140.5</v>
      </c>
      <c r="AB1007" s="60"/>
    </row>
    <row r="1008" spans="1:28" s="66" customFormat="1" ht="21" customHeight="1" x14ac:dyDescent="0.3">
      <c r="A1008" s="1" t="e">
        <v>#REF!</v>
      </c>
      <c r="B1008" s="63">
        <v>147</v>
      </c>
      <c r="C1008" s="63">
        <v>494103.06250200002</v>
      </c>
      <c r="D1008" s="63">
        <v>5180745.2349699903</v>
      </c>
      <c r="E1008" s="63">
        <v>7</v>
      </c>
      <c r="F1008" s="63" t="s">
        <v>23</v>
      </c>
      <c r="G1008" s="63" t="s">
        <v>2739</v>
      </c>
      <c r="H1008" s="60">
        <v>29</v>
      </c>
      <c r="I1008" s="60">
        <v>6</v>
      </c>
      <c r="J1008" s="60" t="s">
        <v>40</v>
      </c>
      <c r="K1008" s="60" t="s">
        <v>30</v>
      </c>
      <c r="L1008" s="60">
        <v>10</v>
      </c>
      <c r="M1008" s="64">
        <v>18</v>
      </c>
      <c r="N1008" s="60">
        <v>8</v>
      </c>
      <c r="O1008" s="60">
        <v>8</v>
      </c>
      <c r="P1008" s="60">
        <v>990</v>
      </c>
      <c r="Q1008" s="60">
        <v>88.440000000000012</v>
      </c>
      <c r="R1008" s="60">
        <v>73.339999999999989</v>
      </c>
      <c r="S1008" s="62">
        <v>20.589037360240013</v>
      </c>
      <c r="T1008" s="60">
        <v>1.35</v>
      </c>
      <c r="U1008" s="61">
        <f t="shared" si="45"/>
        <v>45.804420889339191</v>
      </c>
      <c r="V1008" s="68">
        <f t="shared" si="46"/>
        <v>1.6011554905843073</v>
      </c>
      <c r="W1008" s="60">
        <v>29</v>
      </c>
      <c r="X1008" s="60" t="s">
        <v>40</v>
      </c>
      <c r="Y1008" s="60">
        <f t="shared" si="47"/>
        <v>0</v>
      </c>
      <c r="Z1008" s="64">
        <v>4.8</v>
      </c>
      <c r="AA1008" s="60">
        <v>116</v>
      </c>
      <c r="AB1008" s="60"/>
    </row>
    <row r="1009" spans="1:28" s="66" customFormat="1" ht="21" customHeight="1" x14ac:dyDescent="0.3">
      <c r="A1009" s="1" t="e">
        <v>#REF!</v>
      </c>
      <c r="B1009" s="63">
        <v>147</v>
      </c>
      <c r="C1009" s="63">
        <v>494103.06250200002</v>
      </c>
      <c r="D1009" s="63">
        <v>5180745.2349699903</v>
      </c>
      <c r="E1009" s="63">
        <v>7</v>
      </c>
      <c r="F1009" s="63" t="s">
        <v>23</v>
      </c>
      <c r="G1009" s="63" t="s">
        <v>2740</v>
      </c>
      <c r="H1009" s="60">
        <v>29</v>
      </c>
      <c r="I1009" s="60">
        <v>6</v>
      </c>
      <c r="J1009" s="60" t="s">
        <v>40</v>
      </c>
      <c r="K1009" s="60" t="s">
        <v>18</v>
      </c>
      <c r="L1009" s="60">
        <v>18</v>
      </c>
      <c r="M1009" s="60">
        <v>48</v>
      </c>
      <c r="N1009" s="60">
        <v>30</v>
      </c>
      <c r="O1009" s="60">
        <v>30</v>
      </c>
      <c r="P1009" s="60">
        <v>991</v>
      </c>
      <c r="Q1009" s="60">
        <v>331.09999999999997</v>
      </c>
      <c r="R1009" s="60">
        <v>267.48</v>
      </c>
      <c r="S1009" s="62">
        <v>23.784955884552094</v>
      </c>
      <c r="T1009" s="60">
        <v>1.35</v>
      </c>
      <c r="U1009" s="61">
        <f t="shared" si="45"/>
        <v>171.76657833502196</v>
      </c>
      <c r="V1009" s="68">
        <f t="shared" si="46"/>
        <v>1.5572295995690961</v>
      </c>
      <c r="W1009" s="60">
        <v>29</v>
      </c>
      <c r="X1009" s="60" t="s">
        <v>40</v>
      </c>
      <c r="Y1009" s="60">
        <f t="shared" si="47"/>
        <v>0</v>
      </c>
      <c r="Z1009" s="60">
        <v>5.61</v>
      </c>
      <c r="AA1009" s="60">
        <v>69.2</v>
      </c>
      <c r="AB1009" s="60"/>
    </row>
    <row r="1010" spans="1:28" s="66" customFormat="1" ht="21" customHeight="1" x14ac:dyDescent="0.3">
      <c r="A1010" s="1" t="e">
        <v>#REF!</v>
      </c>
      <c r="B1010" s="63">
        <v>147</v>
      </c>
      <c r="C1010" s="63">
        <v>494103.06250200002</v>
      </c>
      <c r="D1010" s="63">
        <v>5180745.2349699903</v>
      </c>
      <c r="E1010" s="63">
        <v>7</v>
      </c>
      <c r="F1010" s="63" t="s">
        <v>23</v>
      </c>
      <c r="G1010" s="63" t="s">
        <v>2741</v>
      </c>
      <c r="H1010" s="60">
        <v>29</v>
      </c>
      <c r="I1010" s="60">
        <v>6</v>
      </c>
      <c r="J1010" s="60" t="s">
        <v>40</v>
      </c>
      <c r="K1010" s="60" t="s">
        <v>20</v>
      </c>
      <c r="L1010" s="60">
        <v>48</v>
      </c>
      <c r="M1010" s="60">
        <v>85</v>
      </c>
      <c r="N1010" s="60">
        <v>37</v>
      </c>
      <c r="O1010" s="60">
        <v>37</v>
      </c>
      <c r="P1010" s="60">
        <v>992</v>
      </c>
      <c r="Q1010" s="60">
        <v>437</v>
      </c>
      <c r="R1010" s="60">
        <v>354.24</v>
      </c>
      <c r="S1010" s="62">
        <v>23.362691960252931</v>
      </c>
      <c r="T1010" s="60">
        <v>1.35</v>
      </c>
      <c r="U1010" s="61">
        <f t="shared" si="45"/>
        <v>211.84544661319376</v>
      </c>
      <c r="V1010" s="68">
        <f t="shared" si="46"/>
        <v>1.6721624451376709</v>
      </c>
      <c r="W1010" s="60">
        <v>29</v>
      </c>
      <c r="X1010" s="60" t="s">
        <v>40</v>
      </c>
      <c r="Y1010" s="60">
        <f t="shared" si="47"/>
        <v>0</v>
      </c>
      <c r="Z1010" s="60">
        <v>5.6</v>
      </c>
      <c r="AA1010" s="60">
        <v>70.5</v>
      </c>
      <c r="AB1010" s="60"/>
    </row>
    <row r="1011" spans="1:28" s="66" customFormat="1" ht="21" customHeight="1" x14ac:dyDescent="0.3">
      <c r="A1011" s="1"/>
      <c r="B1011" s="63"/>
      <c r="C1011" s="63"/>
      <c r="D1011" s="63"/>
      <c r="E1011" s="63">
        <v>7</v>
      </c>
      <c r="F1011" s="63" t="s">
        <v>23</v>
      </c>
      <c r="G1011" s="63" t="s">
        <v>2742</v>
      </c>
      <c r="H1011" s="60">
        <v>29</v>
      </c>
      <c r="I1011" s="60">
        <v>6</v>
      </c>
      <c r="J1011" s="60" t="s">
        <v>40</v>
      </c>
      <c r="K1011" s="60" t="s">
        <v>21</v>
      </c>
      <c r="L1011" s="60">
        <v>85</v>
      </c>
      <c r="M1011" s="60">
        <v>145</v>
      </c>
      <c r="N1011" s="60">
        <v>60</v>
      </c>
      <c r="O1011" s="60">
        <v>45</v>
      </c>
      <c r="P1011" s="74">
        <v>993994</v>
      </c>
      <c r="Q1011" s="60">
        <v>510.94999999999993</v>
      </c>
      <c r="R1011" s="60">
        <v>415.70999999999992</v>
      </c>
      <c r="S1011" s="62">
        <v>22.910201823386505</v>
      </c>
      <c r="T1011" s="60">
        <v>1.35</v>
      </c>
      <c r="U1011" s="61">
        <f t="shared" si="45"/>
        <v>257.64986750253297</v>
      </c>
      <c r="V1011" s="68">
        <f t="shared" si="46"/>
        <v>1.6134687125189888</v>
      </c>
      <c r="W1011" s="60">
        <v>29</v>
      </c>
      <c r="X1011" s="60" t="s">
        <v>40</v>
      </c>
      <c r="Y1011" s="60">
        <f t="shared" si="47"/>
        <v>0</v>
      </c>
      <c r="Z1011" s="60">
        <v>5.92</v>
      </c>
      <c r="AA1011" s="60">
        <v>52.1</v>
      </c>
      <c r="AB1011" s="60"/>
    </row>
    <row r="1012" spans="1:28" s="66" customFormat="1" ht="21" customHeight="1" x14ac:dyDescent="0.3">
      <c r="A1012" s="1" t="e">
        <v>#REF!</v>
      </c>
      <c r="B1012" s="63">
        <v>147</v>
      </c>
      <c r="C1012" s="63">
        <v>494103.06250200002</v>
      </c>
      <c r="D1012" s="63">
        <v>5180745.2349699903</v>
      </c>
      <c r="E1012" s="63">
        <v>7</v>
      </c>
      <c r="F1012" s="63" t="s">
        <v>23</v>
      </c>
      <c r="G1012" s="63" t="s">
        <v>2743</v>
      </c>
      <c r="H1012" s="60">
        <v>29</v>
      </c>
      <c r="I1012" s="60">
        <v>6</v>
      </c>
      <c r="J1012" s="60" t="s">
        <v>40</v>
      </c>
      <c r="K1012" s="67" t="s">
        <v>22</v>
      </c>
      <c r="L1012" s="60">
        <v>145</v>
      </c>
      <c r="M1012" s="60">
        <v>153</v>
      </c>
      <c r="N1012" s="60">
        <v>8</v>
      </c>
      <c r="O1012" s="60">
        <v>9.5</v>
      </c>
      <c r="P1012" s="60">
        <v>995</v>
      </c>
      <c r="Q1012" s="60">
        <v>117.24</v>
      </c>
      <c r="R1012" s="60">
        <v>94.83</v>
      </c>
      <c r="S1012" s="62">
        <v>23.631762100601073</v>
      </c>
      <c r="T1012" s="60">
        <v>1.35</v>
      </c>
      <c r="U1012" s="61">
        <f t="shared" si="45"/>
        <v>54.392749806090286</v>
      </c>
      <c r="V1012" s="68">
        <f t="shared" si="46"/>
        <v>1.7434308862498804</v>
      </c>
      <c r="W1012" s="60">
        <v>29</v>
      </c>
      <c r="X1012" s="60" t="s">
        <v>40</v>
      </c>
      <c r="Y1012" s="60">
        <f t="shared" si="47"/>
        <v>0</v>
      </c>
      <c r="Z1012" s="60">
        <v>6.49</v>
      </c>
      <c r="AA1012" s="60">
        <v>18.8</v>
      </c>
      <c r="AB1012" s="60"/>
    </row>
    <row r="1013" spans="1:28" s="66" customFormat="1" ht="21" customHeight="1" x14ac:dyDescent="0.3">
      <c r="A1013" s="1" t="e">
        <v>#REF!</v>
      </c>
      <c r="B1013" s="63">
        <v>247</v>
      </c>
      <c r="C1013" s="63">
        <v>494114.637672999</v>
      </c>
      <c r="D1013" s="63">
        <v>5180872.3474000003</v>
      </c>
      <c r="E1013" s="63">
        <v>5</v>
      </c>
      <c r="F1013" s="63" t="s">
        <v>23</v>
      </c>
      <c r="G1013" s="63" t="s">
        <v>2744</v>
      </c>
      <c r="H1013" s="60">
        <v>29</v>
      </c>
      <c r="I1013" s="60">
        <v>10</v>
      </c>
      <c r="J1013" s="60" t="s">
        <v>53</v>
      </c>
      <c r="K1013" s="60" t="s">
        <v>16</v>
      </c>
      <c r="L1013" s="60">
        <v>0</v>
      </c>
      <c r="M1013" s="60">
        <v>24</v>
      </c>
      <c r="N1013" s="60">
        <v>24</v>
      </c>
      <c r="O1013" s="60">
        <v>24</v>
      </c>
      <c r="P1013" s="60">
        <v>800</v>
      </c>
      <c r="Q1013" s="60">
        <v>247.29000000000002</v>
      </c>
      <c r="R1013" s="60">
        <v>201.52999999999997</v>
      </c>
      <c r="S1013" s="62">
        <v>22.706296829256218</v>
      </c>
      <c r="T1013" s="60">
        <v>1.35</v>
      </c>
      <c r="U1013" s="61">
        <f t="shared" si="45"/>
        <v>137.41326266801758</v>
      </c>
      <c r="V1013" s="68">
        <f t="shared" si="46"/>
        <v>1.466597882090062</v>
      </c>
      <c r="W1013" s="60">
        <v>29</v>
      </c>
      <c r="X1013" s="60" t="s">
        <v>53</v>
      </c>
      <c r="Y1013" s="60">
        <f t="shared" si="47"/>
        <v>0</v>
      </c>
      <c r="Z1013" s="60">
        <v>4.67</v>
      </c>
      <c r="AA1013" s="60">
        <v>140.19999999999999</v>
      </c>
      <c r="AB1013" s="60"/>
    </row>
    <row r="1014" spans="1:28" s="66" customFormat="1" ht="21" customHeight="1" x14ac:dyDescent="0.3">
      <c r="A1014" s="1" t="e">
        <v>#REF!</v>
      </c>
      <c r="B1014" s="63">
        <v>247</v>
      </c>
      <c r="C1014" s="63">
        <v>494114.637672999</v>
      </c>
      <c r="D1014" s="63">
        <v>5180872.3474000003</v>
      </c>
      <c r="E1014" s="63">
        <v>5</v>
      </c>
      <c r="F1014" s="63" t="s">
        <v>23</v>
      </c>
      <c r="G1014" s="63" t="s">
        <v>2745</v>
      </c>
      <c r="H1014" s="60">
        <v>29</v>
      </c>
      <c r="I1014" s="60">
        <v>10</v>
      </c>
      <c r="J1014" s="60" t="s">
        <v>53</v>
      </c>
      <c r="K1014" s="60" t="s">
        <v>43</v>
      </c>
      <c r="L1014" s="60">
        <v>24</v>
      </c>
      <c r="M1014" s="60">
        <v>50</v>
      </c>
      <c r="N1014" s="60">
        <v>26</v>
      </c>
      <c r="O1014" s="60">
        <v>26</v>
      </c>
      <c r="P1014" s="60">
        <v>401</v>
      </c>
      <c r="Q1014" s="60">
        <v>265.46000000000004</v>
      </c>
      <c r="R1014" s="60">
        <v>212</v>
      </c>
      <c r="S1014" s="62">
        <v>25.216981132075489</v>
      </c>
      <c r="T1014" s="60">
        <v>1.35</v>
      </c>
      <c r="U1014" s="61">
        <f t="shared" si="45"/>
        <v>148.86436789035238</v>
      </c>
      <c r="V1014" s="68">
        <f t="shared" si="46"/>
        <v>1.4241151391994009</v>
      </c>
      <c r="W1014" s="60">
        <v>29</v>
      </c>
      <c r="X1014" s="60" t="s">
        <v>53</v>
      </c>
      <c r="Y1014" s="60">
        <f t="shared" si="47"/>
        <v>0</v>
      </c>
      <c r="Z1014" s="60">
        <v>5.99</v>
      </c>
      <c r="AA1014" s="60">
        <v>64</v>
      </c>
      <c r="AB1014" s="60"/>
    </row>
    <row r="1015" spans="1:28" x14ac:dyDescent="0.3">
      <c r="A1015" s="1" t="e">
        <v>#REF!</v>
      </c>
      <c r="B1015" s="63">
        <v>247</v>
      </c>
      <c r="C1015" s="63">
        <v>494114.637672999</v>
      </c>
      <c r="D1015" s="63">
        <v>5180872.3474000003</v>
      </c>
      <c r="E1015" s="63">
        <v>5</v>
      </c>
      <c r="F1015" s="63" t="s">
        <v>23</v>
      </c>
      <c r="G1015" s="63" t="s">
        <v>2746</v>
      </c>
      <c r="H1015" s="60">
        <v>29</v>
      </c>
      <c r="I1015" s="60">
        <v>10</v>
      </c>
      <c r="J1015" s="60" t="s">
        <v>53</v>
      </c>
      <c r="K1015" s="60" t="s">
        <v>36</v>
      </c>
      <c r="L1015" s="60">
        <v>50</v>
      </c>
      <c r="M1015" s="60">
        <v>83</v>
      </c>
      <c r="N1015" s="60">
        <v>33</v>
      </c>
      <c r="O1015" s="60">
        <v>33</v>
      </c>
      <c r="P1015" s="60">
        <v>402</v>
      </c>
      <c r="Q1015" s="60">
        <v>356.78</v>
      </c>
      <c r="R1015" s="60">
        <v>284.24</v>
      </c>
      <c r="S1015" s="62">
        <v>25.520686743596947</v>
      </c>
      <c r="T1015" s="60">
        <v>1.35</v>
      </c>
      <c r="U1015" s="61">
        <f t="shared" si="45"/>
        <v>188.94323616852415</v>
      </c>
      <c r="V1015" s="68">
        <f t="shared" si="46"/>
        <v>1.5043671621379333</v>
      </c>
      <c r="W1015" s="60">
        <v>29</v>
      </c>
      <c r="X1015" s="60" t="s">
        <v>53</v>
      </c>
      <c r="Y1015" s="60">
        <f t="shared" si="47"/>
        <v>0</v>
      </c>
      <c r="Z1015" s="60">
        <v>6.47</v>
      </c>
      <c r="AA1015" s="60">
        <v>36.4</v>
      </c>
      <c r="AB1015" s="60"/>
    </row>
    <row r="1016" spans="1:28" x14ac:dyDescent="0.3">
      <c r="A1016" s="1" t="e">
        <v>#REF!</v>
      </c>
      <c r="B1016" s="63">
        <v>247</v>
      </c>
      <c r="C1016" s="63">
        <v>494114.637672999</v>
      </c>
      <c r="D1016" s="63">
        <v>5180872.3474000003</v>
      </c>
      <c r="E1016" s="63">
        <v>5</v>
      </c>
      <c r="F1016" s="63" t="s">
        <v>23</v>
      </c>
      <c r="G1016" s="63" t="s">
        <v>2747</v>
      </c>
      <c r="H1016" s="60">
        <v>29</v>
      </c>
      <c r="I1016" s="60">
        <v>10</v>
      </c>
      <c r="J1016" s="60" t="s">
        <v>53</v>
      </c>
      <c r="K1016" s="60" t="s">
        <v>37</v>
      </c>
      <c r="L1016" s="60">
        <v>83</v>
      </c>
      <c r="M1016" s="60">
        <v>105</v>
      </c>
      <c r="N1016" s="60">
        <v>22</v>
      </c>
      <c r="O1016" s="60">
        <v>22</v>
      </c>
      <c r="P1016" s="60">
        <v>403</v>
      </c>
      <c r="Q1016" s="60">
        <v>242.73000000000002</v>
      </c>
      <c r="R1016" s="60">
        <v>194.18</v>
      </c>
      <c r="S1016" s="62">
        <v>25.002574930476882</v>
      </c>
      <c r="T1016" s="60">
        <v>1.35</v>
      </c>
      <c r="U1016" s="61">
        <f t="shared" si="45"/>
        <v>125.96215744568278</v>
      </c>
      <c r="V1016" s="68">
        <f t="shared" si="46"/>
        <v>1.5415741039822537</v>
      </c>
      <c r="W1016" s="60">
        <v>29</v>
      </c>
      <c r="X1016" s="60" t="s">
        <v>53</v>
      </c>
      <c r="Y1016" s="60">
        <f t="shared" si="47"/>
        <v>0</v>
      </c>
      <c r="Z1016" s="60">
        <v>6.61</v>
      </c>
      <c r="AA1016" s="60">
        <v>27.8</v>
      </c>
      <c r="AB1016" s="60"/>
    </row>
    <row r="1017" spans="1:28" x14ac:dyDescent="0.3">
      <c r="B1017" s="63"/>
      <c r="E1017" s="63">
        <v>5</v>
      </c>
      <c r="F1017" s="63" t="s">
        <v>23</v>
      </c>
      <c r="G1017" s="63" t="s">
        <v>2748</v>
      </c>
      <c r="H1017" s="60">
        <v>29</v>
      </c>
      <c r="I1017" s="60">
        <v>10</v>
      </c>
      <c r="J1017" s="60" t="s">
        <v>53</v>
      </c>
      <c r="K1017" s="60" t="s">
        <v>38</v>
      </c>
      <c r="L1017" s="60">
        <v>105</v>
      </c>
      <c r="M1017" s="60">
        <v>153</v>
      </c>
      <c r="N1017" s="60">
        <v>48</v>
      </c>
      <c r="O1017" s="60">
        <v>48</v>
      </c>
      <c r="P1017" s="74">
        <v>404405</v>
      </c>
      <c r="Q1017" s="60">
        <v>534.41000000000008</v>
      </c>
      <c r="R1017" s="60">
        <v>426.2</v>
      </c>
      <c r="S1017" s="62">
        <v>25.389488503050234</v>
      </c>
      <c r="T1017" s="60">
        <v>1.35</v>
      </c>
      <c r="U1017" s="61">
        <f t="shared" si="45"/>
        <v>274.82652533603516</v>
      </c>
      <c r="V1017" s="68">
        <f t="shared" si="46"/>
        <v>1.5507964505204797</v>
      </c>
      <c r="W1017" s="60">
        <v>29</v>
      </c>
      <c r="X1017" s="60" t="s">
        <v>53</v>
      </c>
      <c r="Y1017" s="60">
        <f t="shared" si="47"/>
        <v>0</v>
      </c>
      <c r="Z1017" s="60">
        <v>6.78</v>
      </c>
      <c r="AA1017" s="60">
        <v>18.100000000000001</v>
      </c>
      <c r="AB1017" s="60"/>
    </row>
    <row r="1018" spans="1:28" x14ac:dyDescent="0.3">
      <c r="A1018" s="1" t="e">
        <v>#REF!</v>
      </c>
      <c r="B1018" s="63">
        <v>269</v>
      </c>
      <c r="C1018" s="63">
        <v>494083.75327500002</v>
      </c>
      <c r="D1018" s="63">
        <v>5180904.1587199904</v>
      </c>
      <c r="E1018" s="63">
        <v>4</v>
      </c>
      <c r="F1018" s="63" t="s">
        <v>23</v>
      </c>
      <c r="G1018" s="63" t="s">
        <v>2749</v>
      </c>
      <c r="H1018" s="60">
        <v>29</v>
      </c>
      <c r="I1018" s="60">
        <v>11</v>
      </c>
      <c r="J1018" s="60" t="s">
        <v>58</v>
      </c>
      <c r="K1018" s="60" t="s">
        <v>64</v>
      </c>
      <c r="L1018" s="60">
        <v>0</v>
      </c>
      <c r="M1018" s="60">
        <v>16</v>
      </c>
      <c r="N1018" s="60">
        <v>16</v>
      </c>
      <c r="O1018" s="60">
        <v>16</v>
      </c>
      <c r="P1018" s="60">
        <v>418</v>
      </c>
      <c r="Q1018" s="60">
        <v>148.38999999999999</v>
      </c>
      <c r="R1018" s="60">
        <v>119.81</v>
      </c>
      <c r="S1018" s="62">
        <v>23.854436190635159</v>
      </c>
      <c r="T1018" s="60">
        <v>1.35</v>
      </c>
      <c r="U1018" s="61">
        <f t="shared" si="45"/>
        <v>91.608841778678382</v>
      </c>
      <c r="V1018" s="68">
        <f t="shared" si="46"/>
        <v>1.3078431914842235</v>
      </c>
      <c r="W1018" s="60">
        <v>29</v>
      </c>
      <c r="X1018" s="60" t="s">
        <v>58</v>
      </c>
      <c r="Y1018" s="60">
        <f t="shared" si="47"/>
        <v>0</v>
      </c>
      <c r="Z1018" s="60">
        <v>4.99</v>
      </c>
      <c r="AA1018" s="60">
        <v>120.8</v>
      </c>
      <c r="AB1018" s="60"/>
    </row>
    <row r="1019" spans="1:28" x14ac:dyDescent="0.3">
      <c r="A1019" s="1" t="e">
        <v>#REF!</v>
      </c>
      <c r="B1019" s="63">
        <v>269</v>
      </c>
      <c r="C1019" s="63">
        <v>494083.75327500002</v>
      </c>
      <c r="D1019" s="63">
        <v>5180904.1587199904</v>
      </c>
      <c r="E1019" s="63">
        <v>4</v>
      </c>
      <c r="F1019" s="63" t="s">
        <v>23</v>
      </c>
      <c r="G1019" s="63" t="s">
        <v>2750</v>
      </c>
      <c r="H1019" s="60">
        <v>29</v>
      </c>
      <c r="I1019" s="60">
        <v>11</v>
      </c>
      <c r="J1019" s="60" t="s">
        <v>58</v>
      </c>
      <c r="K1019" s="60" t="s">
        <v>65</v>
      </c>
      <c r="L1019" s="60">
        <v>16</v>
      </c>
      <c r="M1019" s="60">
        <v>29</v>
      </c>
      <c r="N1019" s="60">
        <v>13</v>
      </c>
      <c r="O1019" s="60">
        <v>13</v>
      </c>
      <c r="P1019" s="60">
        <v>419</v>
      </c>
      <c r="Q1019" s="60">
        <v>124.88999999999999</v>
      </c>
      <c r="R1019" s="60">
        <v>102.97999999999999</v>
      </c>
      <c r="S1019" s="62">
        <v>21.275975917653909</v>
      </c>
      <c r="T1019" s="60">
        <v>1.35</v>
      </c>
      <c r="U1019" s="61">
        <f t="shared" si="45"/>
        <v>74.432183945176192</v>
      </c>
      <c r="V1019" s="68">
        <f t="shared" si="46"/>
        <v>1.3835412927807007</v>
      </c>
      <c r="W1019" s="60">
        <v>29</v>
      </c>
      <c r="X1019" s="60" t="s">
        <v>58</v>
      </c>
      <c r="Y1019" s="60">
        <f t="shared" si="47"/>
        <v>0</v>
      </c>
      <c r="Z1019" s="60">
        <v>5.49</v>
      </c>
      <c r="AA1019" s="60">
        <v>91.5</v>
      </c>
      <c r="AB1019" s="60"/>
    </row>
    <row r="1020" spans="1:28" x14ac:dyDescent="0.3">
      <c r="A1020" s="1" t="e">
        <v>#REF!</v>
      </c>
      <c r="B1020" s="63">
        <v>269</v>
      </c>
      <c r="C1020" s="63">
        <v>494083.75327500002</v>
      </c>
      <c r="D1020" s="63">
        <v>5180904.1587199904</v>
      </c>
      <c r="E1020" s="63">
        <v>4</v>
      </c>
      <c r="F1020" s="63" t="s">
        <v>23</v>
      </c>
      <c r="G1020" s="63" t="s">
        <v>2751</v>
      </c>
      <c r="H1020" s="60">
        <v>29</v>
      </c>
      <c r="I1020" s="60">
        <v>11</v>
      </c>
      <c r="J1020" s="60" t="s">
        <v>58</v>
      </c>
      <c r="K1020" s="60" t="s">
        <v>17</v>
      </c>
      <c r="L1020" s="60">
        <v>29</v>
      </c>
      <c r="M1020" s="60">
        <v>55</v>
      </c>
      <c r="N1020" s="60">
        <v>26</v>
      </c>
      <c r="O1020" s="60">
        <v>26</v>
      </c>
      <c r="P1020" s="60">
        <v>420</v>
      </c>
      <c r="Q1020" s="60">
        <v>239.95000000000005</v>
      </c>
      <c r="R1020" s="60">
        <v>193.92000000000002</v>
      </c>
      <c r="S1020" s="62">
        <v>23.736592409240938</v>
      </c>
      <c r="T1020" s="60">
        <v>1.35</v>
      </c>
      <c r="U1020" s="61">
        <f t="shared" si="45"/>
        <v>148.86436789035238</v>
      </c>
      <c r="V1020" s="68">
        <f t="shared" si="46"/>
        <v>1.3026623009129614</v>
      </c>
      <c r="W1020" s="60">
        <v>29</v>
      </c>
      <c r="X1020" s="60" t="s">
        <v>58</v>
      </c>
      <c r="Y1020" s="60">
        <f t="shared" si="47"/>
        <v>0</v>
      </c>
      <c r="Z1020" s="60">
        <v>5.84</v>
      </c>
      <c r="AA1020" s="60">
        <v>71.3</v>
      </c>
      <c r="AB1020" s="60"/>
    </row>
    <row r="1021" spans="1:28" x14ac:dyDescent="0.3">
      <c r="A1021" s="1" t="e">
        <v>#REF!</v>
      </c>
      <c r="B1021" s="63">
        <v>269</v>
      </c>
      <c r="C1021" s="63">
        <v>494083.75327500002</v>
      </c>
      <c r="D1021" s="63">
        <v>5180904.1587199904</v>
      </c>
      <c r="E1021" s="63">
        <v>4</v>
      </c>
      <c r="F1021" s="63" t="s">
        <v>23</v>
      </c>
      <c r="G1021" s="63" t="s">
        <v>2752</v>
      </c>
      <c r="H1021" s="60">
        <v>29</v>
      </c>
      <c r="I1021" s="60">
        <v>11</v>
      </c>
      <c r="J1021" s="60" t="s">
        <v>58</v>
      </c>
      <c r="K1021" s="60" t="s">
        <v>43</v>
      </c>
      <c r="L1021" s="60">
        <v>55</v>
      </c>
      <c r="M1021" s="60">
        <v>90</v>
      </c>
      <c r="N1021" s="60">
        <v>35</v>
      </c>
      <c r="O1021" s="60">
        <v>35</v>
      </c>
      <c r="P1021" s="60">
        <v>421</v>
      </c>
      <c r="Q1021" s="60">
        <v>348.68</v>
      </c>
      <c r="R1021" s="60">
        <v>272.66000000000003</v>
      </c>
      <c r="S1021" s="62">
        <v>27.88087728306315</v>
      </c>
      <c r="T1021" s="60">
        <v>1.35</v>
      </c>
      <c r="U1021" s="61">
        <f t="shared" si="45"/>
        <v>200.39434139085895</v>
      </c>
      <c r="V1021" s="68">
        <f t="shared" si="46"/>
        <v>1.3606172614833998</v>
      </c>
      <c r="W1021" s="60">
        <v>29</v>
      </c>
      <c r="X1021" s="60" t="s">
        <v>58</v>
      </c>
      <c r="Y1021" s="60">
        <f t="shared" si="47"/>
        <v>0</v>
      </c>
      <c r="Z1021" s="60">
        <v>5.92</v>
      </c>
      <c r="AA1021" s="60">
        <v>66.8</v>
      </c>
      <c r="AB1021" s="60"/>
    </row>
    <row r="1022" spans="1:28" x14ac:dyDescent="0.3">
      <c r="A1022" s="1" t="e">
        <v>#REF!</v>
      </c>
      <c r="B1022" s="63">
        <v>269</v>
      </c>
      <c r="C1022" s="63">
        <v>494083.75327500002</v>
      </c>
      <c r="D1022" s="63">
        <v>5180904.1587199904</v>
      </c>
      <c r="E1022" s="63">
        <v>4</v>
      </c>
      <c r="F1022" s="63" t="s">
        <v>23</v>
      </c>
      <c r="G1022" s="63" t="s">
        <v>2753</v>
      </c>
      <c r="H1022" s="60">
        <v>29</v>
      </c>
      <c r="I1022" s="60">
        <v>11</v>
      </c>
      <c r="J1022" s="60" t="s">
        <v>58</v>
      </c>
      <c r="K1022" s="60" t="s">
        <v>27</v>
      </c>
      <c r="L1022" s="60">
        <v>90</v>
      </c>
      <c r="M1022" s="60">
        <v>111</v>
      </c>
      <c r="N1022" s="60">
        <v>21</v>
      </c>
      <c r="O1022" s="60">
        <v>21</v>
      </c>
      <c r="P1022" s="60">
        <v>422</v>
      </c>
      <c r="Q1022" s="60">
        <v>281.37</v>
      </c>
      <c r="R1022" s="60">
        <v>218.70000000000002</v>
      </c>
      <c r="S1022" s="62">
        <v>28.655692729766795</v>
      </c>
      <c r="T1022" s="60">
        <v>1.35</v>
      </c>
      <c r="U1022" s="61">
        <f t="shared" si="45"/>
        <v>120.23660483451538</v>
      </c>
      <c r="V1022" s="68">
        <f t="shared" si="46"/>
        <v>1.8189136353359465</v>
      </c>
      <c r="W1022" s="60">
        <v>29</v>
      </c>
      <c r="X1022" s="60" t="s">
        <v>58</v>
      </c>
      <c r="Y1022" s="60">
        <f t="shared" si="47"/>
        <v>0</v>
      </c>
      <c r="Z1022" s="60">
        <v>6.17</v>
      </c>
      <c r="AA1022" s="60">
        <v>52.4</v>
      </c>
      <c r="AB1022" s="60"/>
    </row>
    <row r="1023" spans="1:28" x14ac:dyDescent="0.3">
      <c r="A1023" s="76"/>
      <c r="B1023" s="71"/>
      <c r="C1023" s="71"/>
      <c r="D1023" s="71"/>
      <c r="E1023" s="71">
        <v>4</v>
      </c>
      <c r="F1023" s="71" t="s">
        <v>23</v>
      </c>
      <c r="G1023" s="71" t="s">
        <v>2754</v>
      </c>
      <c r="H1023" s="77">
        <v>29</v>
      </c>
      <c r="I1023" s="77">
        <v>11</v>
      </c>
      <c r="J1023" s="77" t="s">
        <v>58</v>
      </c>
      <c r="K1023" s="77" t="s">
        <v>54</v>
      </c>
      <c r="L1023" s="77">
        <v>111</v>
      </c>
      <c r="M1023" s="77">
        <v>153</v>
      </c>
      <c r="N1023" s="77">
        <v>42</v>
      </c>
      <c r="O1023" s="77">
        <v>42</v>
      </c>
      <c r="P1023" s="96">
        <v>423424</v>
      </c>
      <c r="Q1023" s="77">
        <v>299.64999999999998</v>
      </c>
      <c r="R1023" s="77">
        <v>246.47</v>
      </c>
      <c r="S1023" s="78">
        <v>21.576662474134775</v>
      </c>
      <c r="T1023" s="77">
        <v>1.35</v>
      </c>
      <c r="U1023" s="61">
        <f t="shared" si="45"/>
        <v>240.47320966903075</v>
      </c>
      <c r="V1023" s="78">
        <f t="shared" si="46"/>
        <v>1.0249374570216065</v>
      </c>
      <c r="W1023" s="60">
        <v>29</v>
      </c>
      <c r="X1023" s="60" t="s">
        <v>58</v>
      </c>
      <c r="Y1023" s="60">
        <f t="shared" si="47"/>
        <v>0</v>
      </c>
      <c r="Z1023" s="60">
        <v>6.17</v>
      </c>
      <c r="AA1023" s="60">
        <v>52.3</v>
      </c>
      <c r="AB1023" s="60"/>
    </row>
    <row r="1024" spans="1:28" x14ac:dyDescent="0.3">
      <c r="A1024" s="1" t="e">
        <v>#REF!</v>
      </c>
      <c r="B1024" s="63">
        <v>173</v>
      </c>
      <c r="C1024" s="63">
        <v>494116.65697800001</v>
      </c>
      <c r="D1024" s="63">
        <v>5180751.8889600001</v>
      </c>
      <c r="E1024" s="63">
        <v>7</v>
      </c>
      <c r="F1024" s="63" t="s">
        <v>23</v>
      </c>
      <c r="G1024" s="63" t="s">
        <v>2755</v>
      </c>
      <c r="H1024" s="60">
        <v>30</v>
      </c>
      <c r="I1024" s="60">
        <v>7</v>
      </c>
      <c r="J1024" s="60" t="s">
        <v>47</v>
      </c>
      <c r="K1024" s="60" t="s">
        <v>16</v>
      </c>
      <c r="L1024" s="60">
        <v>0</v>
      </c>
      <c r="M1024" s="60">
        <v>19</v>
      </c>
      <c r="N1024" s="60">
        <v>19</v>
      </c>
      <c r="O1024" s="60">
        <v>19</v>
      </c>
      <c r="P1024" s="60">
        <v>721</v>
      </c>
      <c r="Q1024" s="60">
        <v>212.73000000000002</v>
      </c>
      <c r="R1024" s="60">
        <v>176.87</v>
      </c>
      <c r="S1024" s="62">
        <v>20.2747780855996</v>
      </c>
      <c r="T1024" s="60">
        <v>1.35</v>
      </c>
      <c r="U1024" s="61">
        <f t="shared" si="45"/>
        <v>108.78549961218057</v>
      </c>
      <c r="V1024" s="68">
        <f t="shared" si="46"/>
        <v>1.625860069867217</v>
      </c>
      <c r="W1024" s="60">
        <v>30</v>
      </c>
      <c r="X1024" s="60" t="s">
        <v>47</v>
      </c>
      <c r="Y1024" s="60">
        <f t="shared" si="47"/>
        <v>0</v>
      </c>
      <c r="Z1024" s="60">
        <v>4.34</v>
      </c>
      <c r="AA1024" s="60">
        <v>145.19999999999999</v>
      </c>
      <c r="AB1024" s="60"/>
    </row>
    <row r="1025" spans="1:28" x14ac:dyDescent="0.3">
      <c r="A1025" s="1" t="e">
        <v>#REF!</v>
      </c>
      <c r="B1025" s="63">
        <v>173</v>
      </c>
      <c r="C1025" s="63">
        <v>494116.65697800001</v>
      </c>
      <c r="D1025" s="63">
        <v>5180751.8889600001</v>
      </c>
      <c r="E1025" s="63">
        <v>7</v>
      </c>
      <c r="F1025" s="63" t="s">
        <v>23</v>
      </c>
      <c r="G1025" s="63" t="s">
        <v>2756</v>
      </c>
      <c r="H1025" s="60">
        <v>30</v>
      </c>
      <c r="I1025" s="60">
        <v>7</v>
      </c>
      <c r="J1025" s="60" t="s">
        <v>47</v>
      </c>
      <c r="K1025" s="60" t="s">
        <v>30</v>
      </c>
      <c r="L1025" s="60">
        <v>19</v>
      </c>
      <c r="M1025" s="60">
        <v>53</v>
      </c>
      <c r="N1025" s="60">
        <v>34</v>
      </c>
      <c r="O1025" s="60">
        <v>34</v>
      </c>
      <c r="P1025" s="60">
        <v>722</v>
      </c>
      <c r="Q1025" s="60">
        <v>385.63</v>
      </c>
      <c r="R1025" s="60">
        <v>313.91999999999996</v>
      </c>
      <c r="S1025" s="62">
        <v>22.843399592252815</v>
      </c>
      <c r="T1025" s="60">
        <v>1.35</v>
      </c>
      <c r="U1025" s="61">
        <f t="shared" si="45"/>
        <v>194.66878877969157</v>
      </c>
      <c r="V1025" s="68">
        <f t="shared" si="46"/>
        <v>1.6125851605069885</v>
      </c>
      <c r="W1025" s="60">
        <v>30</v>
      </c>
      <c r="X1025" s="60" t="s">
        <v>47</v>
      </c>
      <c r="Y1025" s="60">
        <f t="shared" si="47"/>
        <v>0</v>
      </c>
      <c r="Z1025" s="60">
        <v>5.4</v>
      </c>
      <c r="AA1025" s="60">
        <v>84.2</v>
      </c>
      <c r="AB1025" s="60"/>
    </row>
    <row r="1026" spans="1:28" x14ac:dyDescent="0.3">
      <c r="A1026" s="1" t="e">
        <v>#REF!</v>
      </c>
      <c r="B1026" s="63">
        <v>173</v>
      </c>
      <c r="C1026" s="63">
        <v>494116.65697800001</v>
      </c>
      <c r="D1026" s="63">
        <v>5180751.8889600001</v>
      </c>
      <c r="E1026" s="63">
        <v>7</v>
      </c>
      <c r="F1026" s="63" t="s">
        <v>23</v>
      </c>
      <c r="G1026" s="63" t="s">
        <v>2757</v>
      </c>
      <c r="H1026" s="60">
        <v>30</v>
      </c>
      <c r="I1026" s="60">
        <v>7</v>
      </c>
      <c r="J1026" s="60" t="s">
        <v>47</v>
      </c>
      <c r="K1026" s="60" t="s">
        <v>27</v>
      </c>
      <c r="L1026" s="60">
        <v>53</v>
      </c>
      <c r="M1026" s="60">
        <v>72</v>
      </c>
      <c r="N1026" s="60">
        <v>19</v>
      </c>
      <c r="O1026" s="60">
        <v>19</v>
      </c>
      <c r="P1026" s="60">
        <v>723</v>
      </c>
      <c r="Q1026" s="60">
        <v>224.67000000000002</v>
      </c>
      <c r="R1026" s="60">
        <v>185.12</v>
      </c>
      <c r="S1026" s="62">
        <v>21.36452031114953</v>
      </c>
      <c r="T1026" s="60">
        <v>1.35</v>
      </c>
      <c r="U1026" s="61">
        <f t="shared" ref="U1026:U1051" si="48">PI()*T1026^2*O1026</f>
        <v>108.78549961218057</v>
      </c>
      <c r="V1026" s="68">
        <f t="shared" ref="V1026:V1051" si="49">R1026/U1026</f>
        <v>1.7016973830147522</v>
      </c>
      <c r="W1026" s="60">
        <v>30</v>
      </c>
      <c r="X1026" s="60" t="s">
        <v>47</v>
      </c>
      <c r="Y1026" s="60">
        <f t="shared" ref="Y1026:Y1051" si="50">W1026-H1026</f>
        <v>0</v>
      </c>
      <c r="Z1026" s="60">
        <v>5.47</v>
      </c>
      <c r="AA1026" s="60">
        <v>80.7</v>
      </c>
      <c r="AB1026" s="60"/>
    </row>
    <row r="1027" spans="1:28" x14ac:dyDescent="0.3">
      <c r="A1027" s="1" t="e">
        <v>#REF!</v>
      </c>
      <c r="B1027" s="63">
        <v>173</v>
      </c>
      <c r="C1027" s="63">
        <v>494116.65697800001</v>
      </c>
      <c r="D1027" s="63">
        <v>5180751.8889600001</v>
      </c>
      <c r="E1027" s="63">
        <v>7</v>
      </c>
      <c r="F1027" s="63" t="s">
        <v>23</v>
      </c>
      <c r="G1027" s="63" t="s">
        <v>2758</v>
      </c>
      <c r="H1027" s="60">
        <v>30</v>
      </c>
      <c r="I1027" s="60">
        <v>7</v>
      </c>
      <c r="J1027" s="60" t="s">
        <v>47</v>
      </c>
      <c r="K1027" s="60" t="s">
        <v>20</v>
      </c>
      <c r="L1027" s="60">
        <v>72</v>
      </c>
      <c r="M1027" s="60">
        <v>103</v>
      </c>
      <c r="N1027" s="60">
        <v>31</v>
      </c>
      <c r="O1027" s="60">
        <v>31</v>
      </c>
      <c r="P1027" s="60">
        <v>724</v>
      </c>
      <c r="Q1027" s="60">
        <v>371.06</v>
      </c>
      <c r="R1027" s="60">
        <v>302.31</v>
      </c>
      <c r="S1027" s="62">
        <v>22.741556680228904</v>
      </c>
      <c r="T1027" s="60">
        <v>1.35</v>
      </c>
      <c r="U1027" s="61">
        <f t="shared" si="48"/>
        <v>177.49213094618938</v>
      </c>
      <c r="V1027" s="68">
        <f t="shared" si="49"/>
        <v>1.703230438377304</v>
      </c>
      <c r="W1027" s="60">
        <v>30</v>
      </c>
      <c r="X1027" s="60" t="s">
        <v>47</v>
      </c>
      <c r="Y1027" s="60">
        <f t="shared" si="50"/>
        <v>0</v>
      </c>
      <c r="Z1027" s="60">
        <v>5.45</v>
      </c>
      <c r="AA1027" s="60">
        <v>81.8</v>
      </c>
      <c r="AB1027" s="60"/>
    </row>
    <row r="1028" spans="1:28" x14ac:dyDescent="0.3">
      <c r="B1028" s="63"/>
      <c r="E1028" s="63">
        <v>7</v>
      </c>
      <c r="F1028" s="63" t="s">
        <v>23</v>
      </c>
      <c r="G1028" s="63" t="s">
        <v>2759</v>
      </c>
      <c r="H1028" s="60">
        <v>30</v>
      </c>
      <c r="I1028" s="60">
        <v>7</v>
      </c>
      <c r="J1028" s="60" t="s">
        <v>47</v>
      </c>
      <c r="K1028" s="60" t="s">
        <v>21</v>
      </c>
      <c r="L1028" s="60">
        <v>103</v>
      </c>
      <c r="M1028" s="60">
        <v>153</v>
      </c>
      <c r="N1028" s="60">
        <v>50</v>
      </c>
      <c r="O1028" s="60">
        <v>37</v>
      </c>
      <c r="P1028" s="74">
        <v>725726</v>
      </c>
      <c r="Q1028" s="60">
        <v>442.95</v>
      </c>
      <c r="R1028" s="60">
        <v>365.75</v>
      </c>
      <c r="S1028" s="62">
        <v>21.107313738892682</v>
      </c>
      <c r="T1028" s="60">
        <v>1.35</v>
      </c>
      <c r="U1028" s="61">
        <f t="shared" si="48"/>
        <v>211.84544661319376</v>
      </c>
      <c r="V1028" s="68">
        <f t="shared" si="49"/>
        <v>1.7264945074218132</v>
      </c>
      <c r="W1028" s="60">
        <v>30</v>
      </c>
      <c r="X1028" s="60" t="s">
        <v>47</v>
      </c>
      <c r="Y1028" s="60">
        <f t="shared" si="50"/>
        <v>0</v>
      </c>
      <c r="Z1028" s="60">
        <v>6.02</v>
      </c>
      <c r="AA1028" s="60">
        <v>49</v>
      </c>
      <c r="AB1028" s="60"/>
    </row>
    <row r="1029" spans="1:28" x14ac:dyDescent="0.3">
      <c r="A1029" s="1" t="e">
        <v>#REF!</v>
      </c>
      <c r="B1029" s="63">
        <v>199</v>
      </c>
      <c r="C1029" s="63">
        <v>494133.78745300003</v>
      </c>
      <c r="D1029" s="63">
        <v>5180783.6531300005</v>
      </c>
      <c r="E1029" s="63">
        <v>7</v>
      </c>
      <c r="F1029" s="63" t="s">
        <v>23</v>
      </c>
      <c r="G1029" s="63" t="s">
        <v>2760</v>
      </c>
      <c r="H1029" s="60">
        <v>30</v>
      </c>
      <c r="I1029" s="60">
        <v>8</v>
      </c>
      <c r="J1029" s="60" t="s">
        <v>48</v>
      </c>
      <c r="K1029" s="60" t="s">
        <v>64</v>
      </c>
      <c r="L1029" s="60">
        <v>0</v>
      </c>
      <c r="M1029" s="60">
        <v>13</v>
      </c>
      <c r="N1029" s="60">
        <v>13</v>
      </c>
      <c r="O1029" s="60">
        <v>13</v>
      </c>
      <c r="P1029" s="60">
        <v>751</v>
      </c>
      <c r="Q1029" s="60">
        <v>123.18</v>
      </c>
      <c r="R1029" s="60">
        <v>106.69</v>
      </c>
      <c r="S1029" s="62">
        <v>15.45599400131222</v>
      </c>
      <c r="T1029" s="60">
        <v>1.35</v>
      </c>
      <c r="U1029" s="61">
        <f t="shared" si="48"/>
        <v>74.432183945176192</v>
      </c>
      <c r="V1029" s="68">
        <f t="shared" si="49"/>
        <v>1.4333853226526798</v>
      </c>
      <c r="W1029" s="60">
        <v>30</v>
      </c>
      <c r="X1029" s="60" t="s">
        <v>48</v>
      </c>
      <c r="Y1029" s="60">
        <f t="shared" si="50"/>
        <v>0</v>
      </c>
      <c r="Z1029" s="60">
        <v>4.5199999999999996</v>
      </c>
      <c r="AA1029" s="60">
        <v>145.80000000000001</v>
      </c>
      <c r="AB1029" s="60"/>
    </row>
    <row r="1030" spans="1:28" x14ac:dyDescent="0.3">
      <c r="A1030" s="1" t="e">
        <v>#REF!</v>
      </c>
      <c r="B1030" s="63">
        <v>199</v>
      </c>
      <c r="C1030" s="63">
        <v>494133.78745300003</v>
      </c>
      <c r="D1030" s="63">
        <v>5180783.6531300005</v>
      </c>
      <c r="E1030" s="63">
        <v>7</v>
      </c>
      <c r="F1030" s="63" t="s">
        <v>23</v>
      </c>
      <c r="G1030" s="63" t="s">
        <v>2761</v>
      </c>
      <c r="H1030" s="60">
        <v>30</v>
      </c>
      <c r="I1030" s="60">
        <v>8</v>
      </c>
      <c r="J1030" s="60" t="s">
        <v>48</v>
      </c>
      <c r="K1030" s="60" t="s">
        <v>65</v>
      </c>
      <c r="L1030" s="60">
        <v>13</v>
      </c>
      <c r="M1030" s="60">
        <v>34</v>
      </c>
      <c r="N1030" s="60">
        <v>21</v>
      </c>
      <c r="O1030" s="60">
        <v>21</v>
      </c>
      <c r="P1030" s="60">
        <v>752</v>
      </c>
      <c r="Q1030" s="60">
        <v>221.56</v>
      </c>
      <c r="R1030" s="60">
        <v>181.83000000000004</v>
      </c>
      <c r="S1030" s="62">
        <v>21.850079744816561</v>
      </c>
      <c r="T1030" s="60">
        <v>1.35</v>
      </c>
      <c r="U1030" s="61">
        <f t="shared" si="48"/>
        <v>120.23660483451538</v>
      </c>
      <c r="V1030" s="68">
        <f t="shared" si="49"/>
        <v>1.5122682501743723</v>
      </c>
      <c r="W1030" s="60">
        <v>30</v>
      </c>
      <c r="X1030" s="60" t="s">
        <v>48</v>
      </c>
      <c r="Y1030" s="60">
        <f t="shared" si="50"/>
        <v>0</v>
      </c>
      <c r="Z1030" s="60">
        <v>5.09</v>
      </c>
      <c r="AA1030" s="60">
        <v>112.4</v>
      </c>
      <c r="AB1030" s="60"/>
    </row>
    <row r="1031" spans="1:28" x14ac:dyDescent="0.3">
      <c r="A1031" s="1" t="e">
        <v>#REF!</v>
      </c>
      <c r="B1031" s="63">
        <v>199</v>
      </c>
      <c r="C1031" s="63">
        <v>494133.78745300003</v>
      </c>
      <c r="D1031" s="63">
        <v>5180783.6531300005</v>
      </c>
      <c r="E1031" s="63">
        <v>7</v>
      </c>
      <c r="F1031" s="63" t="s">
        <v>23</v>
      </c>
      <c r="G1031" s="63" t="s">
        <v>2762</v>
      </c>
      <c r="H1031" s="60">
        <v>30</v>
      </c>
      <c r="I1031" s="60">
        <v>8</v>
      </c>
      <c r="J1031" s="60" t="s">
        <v>48</v>
      </c>
      <c r="K1031" s="60" t="s">
        <v>17</v>
      </c>
      <c r="L1031" s="60">
        <v>34</v>
      </c>
      <c r="M1031" s="60">
        <v>52</v>
      </c>
      <c r="N1031" s="60">
        <v>18</v>
      </c>
      <c r="O1031" s="60">
        <v>18</v>
      </c>
      <c r="P1031" s="60">
        <v>753</v>
      </c>
      <c r="Q1031" s="60">
        <v>192.69</v>
      </c>
      <c r="R1031" s="60">
        <v>154.86000000000001</v>
      </c>
      <c r="S1031" s="62">
        <v>24.42851607903912</v>
      </c>
      <c r="T1031" s="60">
        <v>1.35</v>
      </c>
      <c r="U1031" s="61">
        <f t="shared" si="48"/>
        <v>103.05994700101319</v>
      </c>
      <c r="V1031" s="68">
        <f t="shared" si="49"/>
        <v>1.5026206058351417</v>
      </c>
      <c r="W1031" s="60">
        <v>30</v>
      </c>
      <c r="X1031" s="60" t="s">
        <v>48</v>
      </c>
      <c r="Y1031" s="60">
        <f t="shared" si="50"/>
        <v>0</v>
      </c>
      <c r="Z1031" s="60">
        <v>5.79</v>
      </c>
      <c r="AA1031" s="60">
        <v>71.900000000000006</v>
      </c>
      <c r="AB1031" s="60"/>
    </row>
    <row r="1032" spans="1:28" x14ac:dyDescent="0.3">
      <c r="A1032" s="1" t="e">
        <v>#REF!</v>
      </c>
      <c r="B1032" s="63">
        <v>199</v>
      </c>
      <c r="C1032" s="63">
        <v>494133.78745300003</v>
      </c>
      <c r="D1032" s="63">
        <v>5180783.6531300005</v>
      </c>
      <c r="E1032" s="63">
        <v>7</v>
      </c>
      <c r="F1032" s="63" t="s">
        <v>23</v>
      </c>
      <c r="G1032" s="63" t="s">
        <v>2763</v>
      </c>
      <c r="H1032" s="60">
        <v>30</v>
      </c>
      <c r="I1032" s="60">
        <v>8</v>
      </c>
      <c r="J1032" s="60" t="s">
        <v>48</v>
      </c>
      <c r="K1032" s="60" t="s">
        <v>18</v>
      </c>
      <c r="L1032" s="60">
        <v>52</v>
      </c>
      <c r="M1032" s="60">
        <v>85</v>
      </c>
      <c r="N1032" s="60">
        <v>33</v>
      </c>
      <c r="O1032" s="60">
        <v>33</v>
      </c>
      <c r="P1032" s="60">
        <v>754</v>
      </c>
      <c r="Q1032" s="60">
        <v>372.5</v>
      </c>
      <c r="R1032" s="60">
        <v>295.71000000000004</v>
      </c>
      <c r="S1032" s="62">
        <v>25.968009198200924</v>
      </c>
      <c r="T1032" s="60">
        <v>1.35</v>
      </c>
      <c r="U1032" s="61">
        <f t="shared" si="48"/>
        <v>188.94323616852415</v>
      </c>
      <c r="V1032" s="68">
        <f t="shared" si="49"/>
        <v>1.565073225147088</v>
      </c>
      <c r="W1032" s="60">
        <v>30</v>
      </c>
      <c r="X1032" s="60" t="s">
        <v>48</v>
      </c>
      <c r="Y1032" s="60">
        <f t="shared" si="50"/>
        <v>0</v>
      </c>
      <c r="Z1032" s="60">
        <v>5.92</v>
      </c>
      <c r="AA1032" s="60">
        <v>64.599999999999994</v>
      </c>
      <c r="AB1032" s="60"/>
    </row>
    <row r="1033" spans="1:28" x14ac:dyDescent="0.3">
      <c r="A1033" s="1" t="e">
        <v>#REF!</v>
      </c>
      <c r="B1033" s="63">
        <v>199</v>
      </c>
      <c r="C1033" s="63">
        <v>494133.78745300003</v>
      </c>
      <c r="D1033" s="63">
        <v>5180783.6531300005</v>
      </c>
      <c r="E1033" s="63">
        <v>7</v>
      </c>
      <c r="F1033" s="63" t="s">
        <v>23</v>
      </c>
      <c r="G1033" s="63" t="s">
        <v>2764</v>
      </c>
      <c r="H1033" s="60">
        <v>30</v>
      </c>
      <c r="I1033" s="60">
        <v>8</v>
      </c>
      <c r="J1033" s="60" t="s">
        <v>48</v>
      </c>
      <c r="K1033" s="60" t="s">
        <v>27</v>
      </c>
      <c r="L1033" s="60">
        <v>85</v>
      </c>
      <c r="M1033" s="60">
        <v>108</v>
      </c>
      <c r="N1033" s="60">
        <v>23</v>
      </c>
      <c r="O1033" s="60">
        <v>23</v>
      </c>
      <c r="P1033" s="60">
        <v>755</v>
      </c>
      <c r="Q1033" s="60">
        <v>295.77</v>
      </c>
      <c r="R1033" s="60">
        <v>240.12</v>
      </c>
      <c r="S1033" s="62">
        <v>23.175912043978002</v>
      </c>
      <c r="T1033" s="60">
        <v>1.35</v>
      </c>
      <c r="U1033" s="61">
        <f t="shared" si="48"/>
        <v>131.68771005685016</v>
      </c>
      <c r="V1033" s="68">
        <f t="shared" si="49"/>
        <v>1.8234047801145539</v>
      </c>
      <c r="W1033" s="60">
        <v>30</v>
      </c>
      <c r="X1033" s="60" t="s">
        <v>48</v>
      </c>
      <c r="Y1033" s="60">
        <f t="shared" si="50"/>
        <v>0</v>
      </c>
      <c r="Z1033" s="60">
        <v>6.14</v>
      </c>
      <c r="AA1033" s="60">
        <v>52.1</v>
      </c>
      <c r="AB1033" s="60"/>
    </row>
    <row r="1034" spans="1:28" s="66" customFormat="1" ht="21" customHeight="1" x14ac:dyDescent="0.3">
      <c r="A1034" s="1"/>
      <c r="B1034" s="63"/>
      <c r="C1034" s="63"/>
      <c r="D1034" s="63"/>
      <c r="E1034" s="63">
        <v>7</v>
      </c>
      <c r="F1034" s="63" t="s">
        <v>23</v>
      </c>
      <c r="G1034" s="63" t="s">
        <v>2765</v>
      </c>
      <c r="H1034" s="60">
        <v>30</v>
      </c>
      <c r="I1034" s="60">
        <v>8</v>
      </c>
      <c r="J1034" s="60" t="s">
        <v>48</v>
      </c>
      <c r="K1034" s="60" t="s">
        <v>54</v>
      </c>
      <c r="L1034" s="60">
        <v>108</v>
      </c>
      <c r="M1034" s="60">
        <v>153</v>
      </c>
      <c r="N1034" s="60">
        <v>45</v>
      </c>
      <c r="O1034" s="60">
        <v>40</v>
      </c>
      <c r="P1034" s="74">
        <v>756757</v>
      </c>
      <c r="Q1034" s="60">
        <v>496.39</v>
      </c>
      <c r="R1034" s="60">
        <v>412.68</v>
      </c>
      <c r="S1034" s="62">
        <v>20.284481923039639</v>
      </c>
      <c r="T1034" s="60">
        <v>1.35</v>
      </c>
      <c r="U1034" s="61">
        <f t="shared" si="48"/>
        <v>229.02210444669595</v>
      </c>
      <c r="V1034" s="68">
        <f t="shared" si="49"/>
        <v>1.8019221375902157</v>
      </c>
      <c r="W1034" s="60">
        <v>30</v>
      </c>
      <c r="X1034" s="60" t="s">
        <v>48</v>
      </c>
      <c r="Y1034" s="60">
        <f t="shared" si="50"/>
        <v>0</v>
      </c>
      <c r="Z1034" s="60">
        <v>5.84</v>
      </c>
      <c r="AA1034" s="60">
        <v>69.3</v>
      </c>
      <c r="AB1034" s="60"/>
    </row>
    <row r="1035" spans="1:28" s="66" customFormat="1" ht="21" customHeight="1" x14ac:dyDescent="0.3">
      <c r="A1035" s="1" t="e">
        <v>#REF!</v>
      </c>
      <c r="B1035" s="63">
        <v>223</v>
      </c>
      <c r="C1035" s="63">
        <v>494118.627680998</v>
      </c>
      <c r="D1035" s="63">
        <v>5180815.4489200003</v>
      </c>
      <c r="E1035" s="63">
        <v>6</v>
      </c>
      <c r="F1035" s="63" t="s">
        <v>23</v>
      </c>
      <c r="G1035" s="63" t="s">
        <v>2766</v>
      </c>
      <c r="H1035" s="60">
        <v>30</v>
      </c>
      <c r="I1035" s="60">
        <v>9</v>
      </c>
      <c r="J1035" s="60" t="s">
        <v>55</v>
      </c>
      <c r="K1035" s="60" t="s">
        <v>16</v>
      </c>
      <c r="L1035" s="60">
        <v>0</v>
      </c>
      <c r="M1035" s="60">
        <v>17</v>
      </c>
      <c r="N1035" s="60">
        <v>17</v>
      </c>
      <c r="O1035" s="60">
        <v>17</v>
      </c>
      <c r="P1035" s="60">
        <v>775</v>
      </c>
      <c r="Q1035" s="60">
        <v>162.79999999999998</v>
      </c>
      <c r="R1035" s="60">
        <v>140.94</v>
      </c>
      <c r="S1035" s="62">
        <v>15.510146161487148</v>
      </c>
      <c r="T1035" s="60">
        <v>1.35</v>
      </c>
      <c r="U1035" s="61">
        <f t="shared" si="48"/>
        <v>97.334394389845784</v>
      </c>
      <c r="V1035" s="68">
        <f t="shared" si="49"/>
        <v>1.4479979136203809</v>
      </c>
      <c r="W1035" s="60">
        <v>30</v>
      </c>
      <c r="X1035" s="60" t="s">
        <v>55</v>
      </c>
      <c r="Y1035" s="60">
        <f t="shared" si="50"/>
        <v>0</v>
      </c>
      <c r="Z1035" s="60">
        <v>4.5599999999999996</v>
      </c>
      <c r="AA1035" s="60">
        <v>145.80000000000001</v>
      </c>
      <c r="AB1035" s="60"/>
    </row>
    <row r="1036" spans="1:28" s="66" customFormat="1" ht="21" customHeight="1" x14ac:dyDescent="0.3">
      <c r="A1036" s="1" t="e">
        <v>#REF!</v>
      </c>
      <c r="B1036" s="63">
        <v>223</v>
      </c>
      <c r="C1036" s="63">
        <v>494118.627680998</v>
      </c>
      <c r="D1036" s="63">
        <v>5180815.4489200003</v>
      </c>
      <c r="E1036" s="63">
        <v>6</v>
      </c>
      <c r="F1036" s="63" t="s">
        <v>23</v>
      </c>
      <c r="G1036" s="63" t="s">
        <v>2767</v>
      </c>
      <c r="H1036" s="60">
        <v>30</v>
      </c>
      <c r="I1036" s="60">
        <v>9</v>
      </c>
      <c r="J1036" s="60" t="s">
        <v>55</v>
      </c>
      <c r="K1036" s="60" t="s">
        <v>43</v>
      </c>
      <c r="L1036" s="60">
        <v>17</v>
      </c>
      <c r="M1036" s="60">
        <v>38</v>
      </c>
      <c r="N1036" s="60">
        <v>21</v>
      </c>
      <c r="O1036" s="60">
        <v>21</v>
      </c>
      <c r="P1036" s="60">
        <v>776</v>
      </c>
      <c r="Q1036" s="60">
        <v>217.32</v>
      </c>
      <c r="R1036" s="60">
        <v>180.47000000000003</v>
      </c>
      <c r="S1036" s="62">
        <v>20.418906189394338</v>
      </c>
      <c r="T1036" s="60">
        <v>1.35</v>
      </c>
      <c r="U1036" s="61">
        <f t="shared" si="48"/>
        <v>120.23660483451538</v>
      </c>
      <c r="V1036" s="68">
        <f t="shared" si="49"/>
        <v>1.5009572188801019</v>
      </c>
      <c r="W1036" s="60">
        <v>30</v>
      </c>
      <c r="X1036" s="60" t="s">
        <v>55</v>
      </c>
      <c r="Y1036" s="60">
        <f t="shared" si="50"/>
        <v>0</v>
      </c>
      <c r="Z1036" s="60">
        <v>6.01</v>
      </c>
      <c r="AA1036" s="60">
        <v>61.3</v>
      </c>
      <c r="AB1036" s="60"/>
    </row>
    <row r="1037" spans="1:28" s="66" customFormat="1" ht="21" customHeight="1" x14ac:dyDescent="0.3">
      <c r="A1037" s="1" t="e">
        <v>#REF!</v>
      </c>
      <c r="B1037" s="63">
        <v>223</v>
      </c>
      <c r="C1037" s="63">
        <v>494118.627680998</v>
      </c>
      <c r="D1037" s="63">
        <v>5180815.4489200003</v>
      </c>
      <c r="E1037" s="63">
        <v>6</v>
      </c>
      <c r="F1037" s="63" t="s">
        <v>23</v>
      </c>
      <c r="G1037" s="63" t="s">
        <v>2768</v>
      </c>
      <c r="H1037" s="60">
        <v>30</v>
      </c>
      <c r="I1037" s="60">
        <v>9</v>
      </c>
      <c r="J1037" s="60" t="s">
        <v>55</v>
      </c>
      <c r="K1037" s="60" t="s">
        <v>18</v>
      </c>
      <c r="L1037" s="60">
        <v>38</v>
      </c>
      <c r="M1037" s="60">
        <v>66</v>
      </c>
      <c r="N1037" s="60">
        <v>28</v>
      </c>
      <c r="O1037" s="60">
        <v>28</v>
      </c>
      <c r="P1037" s="60">
        <v>777</v>
      </c>
      <c r="Q1037" s="60">
        <v>312.94</v>
      </c>
      <c r="R1037" s="60">
        <v>259.06</v>
      </c>
      <c r="S1037" s="62">
        <v>20.79827067088705</v>
      </c>
      <c r="T1037" s="60">
        <v>1.35</v>
      </c>
      <c r="U1037" s="61">
        <f t="shared" si="48"/>
        <v>160.31547311268716</v>
      </c>
      <c r="V1037" s="68">
        <f t="shared" si="49"/>
        <v>1.6159388421472234</v>
      </c>
      <c r="W1037" s="60">
        <v>30</v>
      </c>
      <c r="X1037" s="60" t="s">
        <v>55</v>
      </c>
      <c r="Y1037" s="60">
        <f t="shared" si="50"/>
        <v>0</v>
      </c>
      <c r="Z1037" s="60">
        <v>6.57</v>
      </c>
      <c r="AA1037" s="60">
        <v>29.1</v>
      </c>
      <c r="AB1037" s="60"/>
    </row>
    <row r="1038" spans="1:28" s="66" customFormat="1" ht="21" customHeight="1" x14ac:dyDescent="0.3">
      <c r="A1038" s="1" t="e">
        <v>#REF!</v>
      </c>
      <c r="B1038" s="63">
        <v>223</v>
      </c>
      <c r="C1038" s="63">
        <v>494118.627680998</v>
      </c>
      <c r="D1038" s="63">
        <v>5180815.4489200003</v>
      </c>
      <c r="E1038" s="63">
        <v>6</v>
      </c>
      <c r="F1038" s="63" t="s">
        <v>23</v>
      </c>
      <c r="G1038" s="63" t="s">
        <v>2769</v>
      </c>
      <c r="H1038" s="60">
        <v>30</v>
      </c>
      <c r="I1038" s="60">
        <v>9</v>
      </c>
      <c r="J1038" s="60" t="s">
        <v>55</v>
      </c>
      <c r="K1038" s="60" t="s">
        <v>28</v>
      </c>
      <c r="L1038" s="60">
        <v>66</v>
      </c>
      <c r="M1038" s="60">
        <v>91</v>
      </c>
      <c r="N1038" s="60">
        <v>25</v>
      </c>
      <c r="O1038" s="60">
        <v>25</v>
      </c>
      <c r="P1038" s="60">
        <v>778</v>
      </c>
      <c r="Q1038" s="60">
        <v>293.76</v>
      </c>
      <c r="R1038" s="60">
        <v>244.88</v>
      </c>
      <c r="S1038" s="62">
        <v>19.960797125122507</v>
      </c>
      <c r="T1038" s="60">
        <v>1.35</v>
      </c>
      <c r="U1038" s="61">
        <f t="shared" si="48"/>
        <v>143.13881527918497</v>
      </c>
      <c r="V1038" s="68">
        <f t="shared" si="49"/>
        <v>1.7107868297105437</v>
      </c>
      <c r="W1038" s="60">
        <v>30</v>
      </c>
      <c r="X1038" s="60" t="s">
        <v>55</v>
      </c>
      <c r="Y1038" s="60">
        <f t="shared" si="50"/>
        <v>0</v>
      </c>
      <c r="Z1038" s="60">
        <v>6.67</v>
      </c>
      <c r="AA1038" s="60">
        <v>23</v>
      </c>
      <c r="AB1038" s="60"/>
    </row>
    <row r="1039" spans="1:28" s="66" customFormat="1" ht="21" customHeight="1" x14ac:dyDescent="0.3">
      <c r="A1039" s="1"/>
      <c r="B1039" s="63"/>
      <c r="C1039" s="63"/>
      <c r="D1039" s="63"/>
      <c r="E1039" s="63">
        <v>6</v>
      </c>
      <c r="F1039" s="63" t="s">
        <v>23</v>
      </c>
      <c r="G1039" s="63" t="s">
        <v>2770</v>
      </c>
      <c r="H1039" s="60">
        <v>30</v>
      </c>
      <c r="I1039" s="60">
        <v>9</v>
      </c>
      <c r="J1039" s="60" t="s">
        <v>55</v>
      </c>
      <c r="K1039" s="60" t="s">
        <v>29</v>
      </c>
      <c r="L1039" s="60">
        <v>91</v>
      </c>
      <c r="M1039" s="60">
        <v>141</v>
      </c>
      <c r="N1039" s="60">
        <v>50</v>
      </c>
      <c r="O1039" s="60">
        <v>50</v>
      </c>
      <c r="P1039" s="74">
        <v>779780</v>
      </c>
      <c r="Q1039" s="60">
        <v>613.46</v>
      </c>
      <c r="R1039" s="60">
        <v>503.90000000000003</v>
      </c>
      <c r="S1039" s="62">
        <v>21.742409208176223</v>
      </c>
      <c r="T1039" s="60">
        <v>1.35</v>
      </c>
      <c r="U1039" s="61">
        <f t="shared" si="48"/>
        <v>286.27763055836994</v>
      </c>
      <c r="V1039" s="68">
        <f t="shared" si="49"/>
        <v>1.7601794419534937</v>
      </c>
      <c r="W1039" s="60">
        <v>30</v>
      </c>
      <c r="X1039" s="60" t="s">
        <v>55</v>
      </c>
      <c r="Y1039" s="60">
        <f t="shared" si="50"/>
        <v>0</v>
      </c>
      <c r="Z1039" s="60">
        <v>6.48</v>
      </c>
      <c r="AA1039" s="60">
        <v>33.799999999999997</v>
      </c>
      <c r="AB1039" s="60"/>
    </row>
    <row r="1040" spans="1:28" x14ac:dyDescent="0.3">
      <c r="A1040" s="1" t="e">
        <v>#REF!</v>
      </c>
      <c r="B1040" s="63">
        <v>223</v>
      </c>
      <c r="C1040" s="63">
        <v>494118.627680998</v>
      </c>
      <c r="D1040" s="63">
        <v>5180815.4489200003</v>
      </c>
      <c r="E1040" s="63">
        <v>6</v>
      </c>
      <c r="F1040" s="63" t="s">
        <v>23</v>
      </c>
      <c r="G1040" s="63" t="s">
        <v>2771</v>
      </c>
      <c r="H1040" s="60">
        <v>30</v>
      </c>
      <c r="I1040" s="60">
        <v>9</v>
      </c>
      <c r="J1040" s="60" t="s">
        <v>55</v>
      </c>
      <c r="K1040" s="60" t="s">
        <v>54</v>
      </c>
      <c r="L1040" s="60">
        <v>141</v>
      </c>
      <c r="M1040" s="60">
        <v>153</v>
      </c>
      <c r="N1040" s="60">
        <v>12</v>
      </c>
      <c r="O1040" s="60">
        <v>9</v>
      </c>
      <c r="P1040" s="60">
        <v>781</v>
      </c>
      <c r="Q1040" s="60">
        <v>118.43</v>
      </c>
      <c r="R1040" s="60">
        <v>95.37</v>
      </c>
      <c r="S1040" s="62">
        <v>24.179511376743214</v>
      </c>
      <c r="T1040" s="60">
        <v>1.35</v>
      </c>
      <c r="U1040" s="61">
        <f t="shared" si="48"/>
        <v>51.529973500506593</v>
      </c>
      <c r="V1040" s="68">
        <f t="shared" si="49"/>
        <v>1.8507674955249573</v>
      </c>
      <c r="W1040" s="60">
        <v>30</v>
      </c>
      <c r="X1040" s="60" t="s">
        <v>55</v>
      </c>
      <c r="Y1040" s="60">
        <f t="shared" si="50"/>
        <v>0</v>
      </c>
      <c r="Z1040" s="60">
        <v>6.57</v>
      </c>
      <c r="AA1040" s="60">
        <v>29.1</v>
      </c>
      <c r="AB1040" s="60"/>
    </row>
    <row r="1041" spans="1:28" x14ac:dyDescent="0.3">
      <c r="A1041" s="1" t="e">
        <v>#REF!</v>
      </c>
      <c r="B1041" s="63">
        <v>293</v>
      </c>
      <c r="C1041" s="63">
        <v>494136.58341800002</v>
      </c>
      <c r="D1041" s="63">
        <v>5180910.7742100004</v>
      </c>
      <c r="E1041" s="63">
        <v>5</v>
      </c>
      <c r="F1041" s="63" t="s">
        <v>23</v>
      </c>
      <c r="G1041" s="63" t="s">
        <v>2772</v>
      </c>
      <c r="H1041" s="60">
        <v>30</v>
      </c>
      <c r="I1041" s="60">
        <v>12</v>
      </c>
      <c r="J1041" s="60" t="s">
        <v>66</v>
      </c>
      <c r="K1041" s="60" t="s">
        <v>16</v>
      </c>
      <c r="L1041" s="60">
        <v>0</v>
      </c>
      <c r="M1041" s="60">
        <v>11</v>
      </c>
      <c r="N1041" s="60">
        <v>11</v>
      </c>
      <c r="O1041" s="60">
        <v>11</v>
      </c>
      <c r="P1041" s="60">
        <v>448</v>
      </c>
      <c r="Q1041" s="60">
        <v>103.86999999999999</v>
      </c>
      <c r="R1041" s="60">
        <v>87.08</v>
      </c>
      <c r="S1041" s="62">
        <v>19.281120808451991</v>
      </c>
      <c r="T1041" s="60">
        <v>1.35</v>
      </c>
      <c r="U1041" s="61">
        <f t="shared" si="48"/>
        <v>62.981078722841389</v>
      </c>
      <c r="V1041" s="68">
        <f t="shared" si="49"/>
        <v>1.3826374804282073</v>
      </c>
      <c r="W1041" s="60">
        <v>30</v>
      </c>
      <c r="X1041" s="60" t="s">
        <v>66</v>
      </c>
      <c r="Y1041" s="60">
        <f t="shared" si="50"/>
        <v>0</v>
      </c>
      <c r="Z1041" s="60">
        <v>4.5</v>
      </c>
      <c r="AA1041" s="60">
        <v>146.6</v>
      </c>
      <c r="AB1041" s="60"/>
    </row>
    <row r="1042" spans="1:28" x14ac:dyDescent="0.3">
      <c r="A1042" s="1" t="e">
        <v>#REF!</v>
      </c>
      <c r="B1042" s="63">
        <v>293</v>
      </c>
      <c r="C1042" s="63">
        <v>494136.58341800002</v>
      </c>
      <c r="D1042" s="63">
        <v>5180910.7742100004</v>
      </c>
      <c r="E1042" s="63">
        <v>5</v>
      </c>
      <c r="F1042" s="63" t="s">
        <v>23</v>
      </c>
      <c r="G1042" s="63" t="s">
        <v>2773</v>
      </c>
      <c r="H1042" s="60">
        <v>30</v>
      </c>
      <c r="I1042" s="60">
        <v>12</v>
      </c>
      <c r="J1042" s="60" t="s">
        <v>66</v>
      </c>
      <c r="K1042" s="60" t="s">
        <v>17</v>
      </c>
      <c r="L1042" s="60">
        <v>11</v>
      </c>
      <c r="M1042" s="60">
        <v>36</v>
      </c>
      <c r="N1042" s="60">
        <v>25</v>
      </c>
      <c r="O1042" s="60">
        <v>25</v>
      </c>
      <c r="P1042" s="60">
        <v>449</v>
      </c>
      <c r="Q1042" s="60">
        <v>265.82</v>
      </c>
      <c r="R1042" s="60">
        <v>215.56</v>
      </c>
      <c r="S1042" s="62">
        <v>23.316014102802001</v>
      </c>
      <c r="T1042" s="60">
        <v>1.35</v>
      </c>
      <c r="U1042" s="61">
        <f t="shared" si="48"/>
        <v>143.13881527918497</v>
      </c>
      <c r="V1042" s="68">
        <f t="shared" si="49"/>
        <v>1.5059507065191311</v>
      </c>
      <c r="W1042" s="60">
        <v>30</v>
      </c>
      <c r="X1042" s="60" t="s">
        <v>66</v>
      </c>
      <c r="Y1042" s="60">
        <f t="shared" si="50"/>
        <v>0</v>
      </c>
      <c r="Z1042" s="60">
        <v>5.35</v>
      </c>
      <c r="AA1042" s="60">
        <v>97.2</v>
      </c>
      <c r="AB1042" s="60"/>
    </row>
    <row r="1043" spans="1:28" x14ac:dyDescent="0.3">
      <c r="B1043" s="63"/>
      <c r="E1043" s="63">
        <v>5</v>
      </c>
      <c r="F1043" s="63" t="s">
        <v>23</v>
      </c>
      <c r="G1043" s="63" t="s">
        <v>2774</v>
      </c>
      <c r="H1043" s="60">
        <v>30</v>
      </c>
      <c r="I1043" s="60">
        <v>12</v>
      </c>
      <c r="J1043" s="60" t="s">
        <v>66</v>
      </c>
      <c r="K1043" s="60" t="s">
        <v>36</v>
      </c>
      <c r="L1043" s="60">
        <v>36</v>
      </c>
      <c r="M1043" s="60">
        <v>79</v>
      </c>
      <c r="N1043" s="60">
        <v>43</v>
      </c>
      <c r="O1043" s="60">
        <v>43</v>
      </c>
      <c r="P1043" s="74">
        <v>450451</v>
      </c>
      <c r="Q1043" s="60">
        <v>494.68</v>
      </c>
      <c r="R1043" s="60">
        <v>407.1</v>
      </c>
      <c r="S1043" s="62">
        <v>21.51314173421763</v>
      </c>
      <c r="T1043" s="60">
        <v>1.35</v>
      </c>
      <c r="U1043" s="61">
        <f t="shared" si="48"/>
        <v>246.19876228019814</v>
      </c>
      <c r="V1043" s="68">
        <f t="shared" si="49"/>
        <v>1.6535420252709501</v>
      </c>
      <c r="W1043" s="60">
        <v>30</v>
      </c>
      <c r="X1043" s="60" t="s">
        <v>66</v>
      </c>
      <c r="Y1043" s="60">
        <f t="shared" si="50"/>
        <v>0</v>
      </c>
      <c r="Z1043" s="60">
        <v>6.31</v>
      </c>
      <c r="AA1043" s="60">
        <v>41.9</v>
      </c>
      <c r="AB1043" s="60"/>
    </row>
    <row r="1044" spans="1:28" x14ac:dyDescent="0.3">
      <c r="A1044" s="1" t="e">
        <v>#REF!</v>
      </c>
      <c r="B1044" s="63">
        <v>293</v>
      </c>
      <c r="C1044" s="63">
        <v>494136.58341800002</v>
      </c>
      <c r="D1044" s="63">
        <v>5180910.7742100004</v>
      </c>
      <c r="E1044" s="63">
        <v>5</v>
      </c>
      <c r="F1044" s="63" t="s">
        <v>23</v>
      </c>
      <c r="G1044" s="63" t="s">
        <v>2775</v>
      </c>
      <c r="H1044" s="60">
        <v>30</v>
      </c>
      <c r="I1044" s="60">
        <v>12</v>
      </c>
      <c r="J1044" s="60" t="s">
        <v>66</v>
      </c>
      <c r="K1044" s="60" t="s">
        <v>37</v>
      </c>
      <c r="L1044" s="60">
        <v>79</v>
      </c>
      <c r="M1044" s="60">
        <v>117</v>
      </c>
      <c r="N1044" s="60">
        <v>38</v>
      </c>
      <c r="O1044" s="60">
        <v>38</v>
      </c>
      <c r="P1044" s="60">
        <v>452</v>
      </c>
      <c r="Q1044" s="60">
        <v>454.26999999999992</v>
      </c>
      <c r="R1044" s="60">
        <v>369.53999999999996</v>
      </c>
      <c r="S1044" s="62">
        <v>22.928505709801367</v>
      </c>
      <c r="T1044" s="60">
        <v>1.35</v>
      </c>
      <c r="U1044" s="61">
        <f t="shared" si="48"/>
        <v>217.57099922436115</v>
      </c>
      <c r="V1044" s="68">
        <f t="shared" si="49"/>
        <v>1.6984800424569777</v>
      </c>
      <c r="W1044" s="60">
        <v>30</v>
      </c>
      <c r="X1044" s="60" t="s">
        <v>66</v>
      </c>
      <c r="Y1044" s="60">
        <f t="shared" si="50"/>
        <v>0</v>
      </c>
      <c r="Z1044" s="60">
        <v>6.49</v>
      </c>
      <c r="AA1044" s="60">
        <v>31.7</v>
      </c>
      <c r="AB1044" s="60"/>
    </row>
    <row r="1045" spans="1:28" s="71" customFormat="1" ht="21" customHeight="1" x14ac:dyDescent="0.3">
      <c r="A1045" s="1" t="e">
        <v>#REF!</v>
      </c>
      <c r="B1045" s="63">
        <v>293</v>
      </c>
      <c r="C1045" s="63">
        <v>494136.58341800002</v>
      </c>
      <c r="D1045" s="63">
        <v>5180910.7742100004</v>
      </c>
      <c r="E1045" s="63">
        <v>5</v>
      </c>
      <c r="F1045" s="63" t="s">
        <v>23</v>
      </c>
      <c r="G1045" s="63" t="s">
        <v>2776</v>
      </c>
      <c r="H1045" s="60">
        <v>30</v>
      </c>
      <c r="I1045" s="60">
        <v>12</v>
      </c>
      <c r="J1045" s="60" t="s">
        <v>66</v>
      </c>
      <c r="K1045" s="60" t="s">
        <v>38</v>
      </c>
      <c r="L1045" s="60">
        <v>117</v>
      </c>
      <c r="M1045" s="60">
        <v>153</v>
      </c>
      <c r="N1045" s="60">
        <v>36</v>
      </c>
      <c r="O1045" s="60">
        <v>30</v>
      </c>
      <c r="P1045" s="60">
        <v>453</v>
      </c>
      <c r="Q1045" s="60">
        <v>355.15</v>
      </c>
      <c r="R1045" s="60">
        <v>287.73</v>
      </c>
      <c r="S1045" s="62">
        <v>23.43168943106383</v>
      </c>
      <c r="T1045" s="60">
        <v>1.35</v>
      </c>
      <c r="U1045" s="61">
        <f t="shared" si="48"/>
        <v>171.76657833502196</v>
      </c>
      <c r="V1045" s="68">
        <f t="shared" si="49"/>
        <v>1.6751221500075371</v>
      </c>
      <c r="W1045" s="60">
        <v>30</v>
      </c>
      <c r="X1045" s="60" t="s">
        <v>66</v>
      </c>
      <c r="Y1045" s="60">
        <f t="shared" si="50"/>
        <v>0</v>
      </c>
      <c r="Z1045" s="60">
        <v>6.54</v>
      </c>
      <c r="AA1045" s="60">
        <v>28.5</v>
      </c>
      <c r="AB1045" s="60"/>
    </row>
    <row r="1046" spans="1:28" x14ac:dyDescent="0.3">
      <c r="A1046" s="1" t="e">
        <v>#REF!</v>
      </c>
      <c r="B1046" s="63">
        <v>271</v>
      </c>
      <c r="C1046" s="63">
        <v>494147.55805200001</v>
      </c>
      <c r="D1046" s="63">
        <v>5180892.7616900001</v>
      </c>
      <c r="E1046" s="63">
        <v>6</v>
      </c>
      <c r="F1046" s="63" t="s">
        <v>23</v>
      </c>
      <c r="G1046" s="63" t="s">
        <v>2777</v>
      </c>
      <c r="H1046" s="60">
        <v>31</v>
      </c>
      <c r="I1046" s="60">
        <v>11</v>
      </c>
      <c r="J1046" s="60" t="s">
        <v>58</v>
      </c>
      <c r="K1046" s="60" t="s">
        <v>64</v>
      </c>
      <c r="L1046" s="60">
        <v>0</v>
      </c>
      <c r="M1046" s="60">
        <v>14</v>
      </c>
      <c r="N1046" s="60">
        <v>14</v>
      </c>
      <c r="O1046" s="60">
        <v>14</v>
      </c>
      <c r="P1046" s="60">
        <v>425</v>
      </c>
      <c r="Q1046" s="60">
        <v>138.36000000000001</v>
      </c>
      <c r="R1046" s="60">
        <v>113.16000000000001</v>
      </c>
      <c r="S1046" s="62">
        <v>22.269353128313892</v>
      </c>
      <c r="T1046" s="60">
        <v>1.35</v>
      </c>
      <c r="U1046" s="61">
        <f t="shared" si="48"/>
        <v>80.157736556343579</v>
      </c>
      <c r="V1046" s="68">
        <f t="shared" si="49"/>
        <v>1.4117165087422203</v>
      </c>
      <c r="W1046" s="60">
        <v>31</v>
      </c>
      <c r="X1046" s="60" t="s">
        <v>58</v>
      </c>
      <c r="Y1046" s="60">
        <f t="shared" si="50"/>
        <v>0</v>
      </c>
      <c r="Z1046" s="60">
        <v>4.3499999999999996</v>
      </c>
      <c r="AA1046" s="60">
        <v>157.9</v>
      </c>
      <c r="AB1046" s="60"/>
    </row>
    <row r="1047" spans="1:28" x14ac:dyDescent="0.3">
      <c r="A1047" s="1" t="e">
        <v>#REF!</v>
      </c>
      <c r="B1047" s="63">
        <v>271</v>
      </c>
      <c r="C1047" s="63">
        <v>494147.55805200001</v>
      </c>
      <c r="D1047" s="63">
        <v>5180892.7616900001</v>
      </c>
      <c r="E1047" s="63">
        <v>6</v>
      </c>
      <c r="F1047" s="63" t="s">
        <v>23</v>
      </c>
      <c r="G1047" s="63" t="s">
        <v>2778</v>
      </c>
      <c r="H1047" s="60">
        <v>31</v>
      </c>
      <c r="I1047" s="60">
        <v>11</v>
      </c>
      <c r="J1047" s="60" t="s">
        <v>58</v>
      </c>
      <c r="K1047" s="60" t="s">
        <v>65</v>
      </c>
      <c r="L1047" s="60">
        <v>14</v>
      </c>
      <c r="M1047" s="60">
        <v>30</v>
      </c>
      <c r="N1047" s="60">
        <v>16</v>
      </c>
      <c r="O1047" s="60">
        <v>16</v>
      </c>
      <c r="P1047" s="60">
        <v>426</v>
      </c>
      <c r="Q1047" s="60">
        <v>166.93</v>
      </c>
      <c r="R1047" s="60">
        <v>134.05000000000001</v>
      </c>
      <c r="S1047" s="62">
        <v>24.528161133905254</v>
      </c>
      <c r="T1047" s="60">
        <v>1.35</v>
      </c>
      <c r="U1047" s="61">
        <f t="shared" si="48"/>
        <v>91.608841778678382</v>
      </c>
      <c r="V1047" s="68">
        <f t="shared" si="49"/>
        <v>1.4632867024326865</v>
      </c>
      <c r="W1047" s="60">
        <v>31</v>
      </c>
      <c r="X1047" s="60" t="s">
        <v>58</v>
      </c>
      <c r="Y1047" s="60">
        <f t="shared" si="50"/>
        <v>0</v>
      </c>
      <c r="Z1047" s="60">
        <v>5.47</v>
      </c>
      <c r="AA1047" s="60">
        <v>92.9</v>
      </c>
      <c r="AB1047" s="60"/>
    </row>
    <row r="1048" spans="1:28" x14ac:dyDescent="0.3">
      <c r="A1048" s="1" t="e">
        <v>#REF!</v>
      </c>
      <c r="B1048" s="63">
        <v>271</v>
      </c>
      <c r="C1048" s="63">
        <v>494147.55805200001</v>
      </c>
      <c r="D1048" s="63">
        <v>5180892.7616900001</v>
      </c>
      <c r="E1048" s="63">
        <v>6</v>
      </c>
      <c r="F1048" s="63" t="s">
        <v>23</v>
      </c>
      <c r="G1048" s="63" t="s">
        <v>2779</v>
      </c>
      <c r="H1048" s="60">
        <v>31</v>
      </c>
      <c r="I1048" s="60">
        <v>11</v>
      </c>
      <c r="J1048" s="60" t="s">
        <v>58</v>
      </c>
      <c r="K1048" s="60" t="s">
        <v>30</v>
      </c>
      <c r="L1048" s="60">
        <v>30</v>
      </c>
      <c r="M1048" s="60">
        <v>59</v>
      </c>
      <c r="N1048" s="60">
        <v>29</v>
      </c>
      <c r="O1048" s="60">
        <v>29</v>
      </c>
      <c r="P1048" s="60">
        <v>427</v>
      </c>
      <c r="Q1048" s="60">
        <v>292.5</v>
      </c>
      <c r="R1048" s="60">
        <v>232.68999999999997</v>
      </c>
      <c r="S1048" s="62">
        <v>25.703725987365178</v>
      </c>
      <c r="T1048" s="60">
        <v>1.35</v>
      </c>
      <c r="U1048" s="61">
        <f t="shared" si="48"/>
        <v>166.04102572385457</v>
      </c>
      <c r="V1048" s="68">
        <f t="shared" si="49"/>
        <v>1.4014006417124305</v>
      </c>
      <c r="W1048" s="60">
        <v>31</v>
      </c>
      <c r="X1048" s="60" t="s">
        <v>58</v>
      </c>
      <c r="Y1048" s="60">
        <f t="shared" si="50"/>
        <v>0</v>
      </c>
      <c r="Z1048" s="60">
        <v>6.26</v>
      </c>
      <c r="AA1048" s="60">
        <v>47.4</v>
      </c>
      <c r="AB1048" s="60"/>
    </row>
    <row r="1049" spans="1:28" x14ac:dyDescent="0.3">
      <c r="A1049" s="1" t="e">
        <v>#REF!</v>
      </c>
      <c r="B1049" s="63">
        <v>271</v>
      </c>
      <c r="C1049" s="63">
        <v>494147.55805200001</v>
      </c>
      <c r="D1049" s="63">
        <v>5180892.7616900001</v>
      </c>
      <c r="E1049" s="63">
        <v>6</v>
      </c>
      <c r="F1049" s="63" t="s">
        <v>23</v>
      </c>
      <c r="G1049" s="63" t="s">
        <v>2780</v>
      </c>
      <c r="H1049" s="60">
        <v>31</v>
      </c>
      <c r="I1049" s="60">
        <v>11</v>
      </c>
      <c r="J1049" s="60" t="s">
        <v>58</v>
      </c>
      <c r="K1049" s="60" t="s">
        <v>36</v>
      </c>
      <c r="L1049" s="60">
        <v>59</v>
      </c>
      <c r="M1049" s="60">
        <v>93</v>
      </c>
      <c r="N1049" s="60">
        <v>34</v>
      </c>
      <c r="O1049" s="60">
        <v>34</v>
      </c>
      <c r="P1049" s="60">
        <v>428</v>
      </c>
      <c r="Q1049" s="60">
        <v>384.2</v>
      </c>
      <c r="R1049" s="60">
        <v>312.48</v>
      </c>
      <c r="S1049" s="62">
        <v>22.951868919610842</v>
      </c>
      <c r="T1049" s="60">
        <v>1.35</v>
      </c>
      <c r="U1049" s="61">
        <f t="shared" si="48"/>
        <v>194.66878877969157</v>
      </c>
      <c r="V1049" s="68">
        <f t="shared" si="49"/>
        <v>1.6051879808716356</v>
      </c>
      <c r="W1049" s="60">
        <v>31</v>
      </c>
      <c r="X1049" s="60" t="s">
        <v>58</v>
      </c>
      <c r="Y1049" s="60">
        <f t="shared" si="50"/>
        <v>0</v>
      </c>
      <c r="Z1049" s="60">
        <v>6.53</v>
      </c>
      <c r="AA1049" s="60">
        <v>31.3</v>
      </c>
      <c r="AB1049" s="60"/>
    </row>
    <row r="1050" spans="1:28" x14ac:dyDescent="0.3">
      <c r="A1050" s="1" t="e">
        <v>#REF!</v>
      </c>
      <c r="B1050" s="63">
        <v>271</v>
      </c>
      <c r="C1050" s="63">
        <v>494147.55805200001</v>
      </c>
      <c r="D1050" s="63">
        <v>5180892.7616900001</v>
      </c>
      <c r="E1050" s="63">
        <v>6</v>
      </c>
      <c r="F1050" s="63" t="s">
        <v>23</v>
      </c>
      <c r="G1050" s="63" t="s">
        <v>2781</v>
      </c>
      <c r="H1050" s="60">
        <v>31</v>
      </c>
      <c r="I1050" s="60">
        <v>11</v>
      </c>
      <c r="J1050" s="60" t="s">
        <v>58</v>
      </c>
      <c r="K1050" s="67" t="s">
        <v>37</v>
      </c>
      <c r="L1050" s="60">
        <v>93</v>
      </c>
      <c r="M1050" s="67">
        <v>127</v>
      </c>
      <c r="N1050" s="60">
        <v>34</v>
      </c>
      <c r="O1050" s="60">
        <v>25</v>
      </c>
      <c r="P1050" s="60">
        <v>429</v>
      </c>
      <c r="Q1050" s="60">
        <v>298.35000000000002</v>
      </c>
      <c r="R1050" s="60">
        <v>240.07</v>
      </c>
      <c r="S1050" s="62">
        <v>24.276252759611793</v>
      </c>
      <c r="T1050" s="60">
        <v>1.35</v>
      </c>
      <c r="U1050" s="61">
        <f t="shared" si="48"/>
        <v>143.13881527918497</v>
      </c>
      <c r="V1050" s="68">
        <f t="shared" si="49"/>
        <v>1.6771830864448312</v>
      </c>
      <c r="W1050" s="60">
        <v>31</v>
      </c>
      <c r="X1050" s="60" t="s">
        <v>58</v>
      </c>
      <c r="Y1050" s="60">
        <f t="shared" si="50"/>
        <v>0</v>
      </c>
      <c r="Z1050" s="67">
        <v>6.98</v>
      </c>
      <c r="AA1050" s="60">
        <v>5.5</v>
      </c>
      <c r="AB1050" s="60"/>
    </row>
    <row r="1051" spans="1:28" x14ac:dyDescent="0.3">
      <c r="A1051" s="1" t="e">
        <v>#REF!</v>
      </c>
      <c r="B1051" s="63">
        <v>271</v>
      </c>
      <c r="C1051" s="63">
        <v>494147.55805200001</v>
      </c>
      <c r="D1051" s="63">
        <v>5180892.7616900001</v>
      </c>
      <c r="E1051" s="63">
        <v>6</v>
      </c>
      <c r="F1051" s="63" t="s">
        <v>23</v>
      </c>
      <c r="G1051" s="63" t="s">
        <v>2782</v>
      </c>
      <c r="H1051" s="60">
        <v>31</v>
      </c>
      <c r="I1051" s="60">
        <v>11</v>
      </c>
      <c r="J1051" s="60" t="s">
        <v>58</v>
      </c>
      <c r="K1051" s="60" t="s">
        <v>54</v>
      </c>
      <c r="L1051" s="60">
        <v>127</v>
      </c>
      <c r="M1051" s="60">
        <v>153</v>
      </c>
      <c r="N1051" s="60">
        <v>26</v>
      </c>
      <c r="O1051" s="60">
        <v>12</v>
      </c>
      <c r="P1051" s="60">
        <v>430</v>
      </c>
      <c r="Q1051" s="60">
        <v>130.81</v>
      </c>
      <c r="R1051" s="60">
        <v>103.57000000000001</v>
      </c>
      <c r="S1051" s="62">
        <v>26.301052428309351</v>
      </c>
      <c r="T1051" s="60">
        <v>1.35</v>
      </c>
      <c r="U1051" s="61">
        <f t="shared" si="48"/>
        <v>68.70663133400879</v>
      </c>
      <c r="V1051" s="68">
        <f t="shared" si="49"/>
        <v>1.5074236356678188</v>
      </c>
      <c r="W1051" s="60">
        <v>31</v>
      </c>
      <c r="X1051" s="60" t="s">
        <v>58</v>
      </c>
      <c r="Y1051" s="60">
        <f t="shared" si="50"/>
        <v>0</v>
      </c>
      <c r="Z1051" s="60">
        <v>7.08</v>
      </c>
      <c r="AA1051" s="60">
        <v>0.4</v>
      </c>
      <c r="AB1051" s="60"/>
    </row>
    <row r="1052" spans="1:28" x14ac:dyDescent="0.3">
      <c r="P1052" s="60"/>
      <c r="U1052" s="61"/>
      <c r="V1052" s="62"/>
      <c r="W1052" s="60"/>
      <c r="X1052" s="60"/>
      <c r="Y1052" s="60"/>
      <c r="Z1052" s="60"/>
      <c r="AA1052" s="60"/>
      <c r="AB1052" s="60"/>
    </row>
    <row r="1053" spans="1:28" x14ac:dyDescent="0.3">
      <c r="P1053" s="60"/>
      <c r="U1053" s="61"/>
      <c r="W1053" s="60"/>
      <c r="X1053" s="60"/>
      <c r="Y1053" s="60"/>
      <c r="Z1053" s="60"/>
      <c r="AA1053" s="60"/>
      <c r="AB1053" s="60"/>
    </row>
    <row r="1054" spans="1:28" x14ac:dyDescent="0.3">
      <c r="W1054" s="60"/>
      <c r="X1054" s="60"/>
      <c r="Y1054" s="60"/>
      <c r="Z1054" s="60"/>
      <c r="AA1054" s="60"/>
      <c r="AB1054" s="60"/>
    </row>
    <row r="1055" spans="1:28" x14ac:dyDescent="0.3">
      <c r="W1055" s="60"/>
      <c r="X1055" s="60"/>
      <c r="Y1055" s="60"/>
      <c r="Z1055" s="60"/>
      <c r="AA1055" s="60"/>
      <c r="AB1055" s="60"/>
    </row>
    <row r="1056" spans="1:28" x14ac:dyDescent="0.3">
      <c r="W1056" s="60"/>
      <c r="X1056" s="60"/>
      <c r="Y1056" s="60"/>
      <c r="Z1056" s="60"/>
      <c r="AA1056" s="60"/>
      <c r="AB1056" s="60"/>
    </row>
    <row r="1057" spans="23:28" x14ac:dyDescent="0.3">
      <c r="W1057" s="60"/>
      <c r="X1057" s="60"/>
      <c r="Y1057" s="60"/>
      <c r="Z1057" s="60"/>
      <c r="AA1057" s="60"/>
      <c r="AB1057" s="60"/>
    </row>
    <row r="1058" spans="23:28" x14ac:dyDescent="0.3">
      <c r="W1058" s="60"/>
      <c r="X1058" s="60"/>
      <c r="Y1058" s="60"/>
      <c r="Z1058" s="60"/>
      <c r="AA1058" s="60"/>
      <c r="AB1058" s="60"/>
    </row>
    <row r="1059" spans="23:28" x14ac:dyDescent="0.3">
      <c r="W1059" s="60"/>
      <c r="X1059" s="60"/>
      <c r="Y1059" s="60"/>
      <c r="Z1059" s="60"/>
      <c r="AA1059" s="60"/>
      <c r="AB1059" s="60"/>
    </row>
    <row r="1060" spans="23:28" x14ac:dyDescent="0.3">
      <c r="W1060" s="60"/>
      <c r="X1060" s="60"/>
      <c r="Y1060" s="60"/>
      <c r="Z1060" s="60"/>
      <c r="AA1060" s="60"/>
      <c r="AB1060" s="60"/>
    </row>
    <row r="1061" spans="23:28" x14ac:dyDescent="0.3">
      <c r="W1061" s="60"/>
      <c r="X1061" s="60"/>
      <c r="Y1061" s="60"/>
      <c r="Z1061" s="60"/>
      <c r="AA1061" s="60"/>
      <c r="AB1061" s="60"/>
    </row>
    <row r="1062" spans="23:28" x14ac:dyDescent="0.3">
      <c r="W1062" s="60"/>
      <c r="X1062" s="60"/>
      <c r="Y1062" s="60"/>
      <c r="Z1062" s="60"/>
      <c r="AA1062" s="60"/>
      <c r="AB1062" s="60"/>
    </row>
    <row r="1063" spans="23:28" x14ac:dyDescent="0.3">
      <c r="W1063" s="60"/>
      <c r="X1063" s="60"/>
      <c r="Y1063" s="60"/>
      <c r="Z1063" s="60"/>
      <c r="AA1063" s="60"/>
      <c r="AB1063" s="60"/>
    </row>
    <row r="1064" spans="23:28" x14ac:dyDescent="0.3">
      <c r="W1064" s="60"/>
      <c r="X1064" s="60"/>
      <c r="Y1064" s="60"/>
      <c r="Z1064" s="60"/>
      <c r="AA1064" s="60"/>
      <c r="AB1064" s="60"/>
    </row>
    <row r="1065" spans="23:28" x14ac:dyDescent="0.3">
      <c r="W1065" s="60"/>
      <c r="X1065" s="60"/>
      <c r="Y1065" s="60"/>
      <c r="Z1065" s="60"/>
      <c r="AA1065" s="60"/>
      <c r="AB1065" s="60"/>
    </row>
    <row r="1066" spans="23:28" x14ac:dyDescent="0.3">
      <c r="W1066" s="60"/>
      <c r="X1066" s="60"/>
      <c r="Y1066" s="60"/>
      <c r="Z1066" s="60"/>
      <c r="AA1066" s="60"/>
      <c r="AB1066" s="60"/>
    </row>
    <row r="1067" spans="23:28" x14ac:dyDescent="0.3">
      <c r="W1067" s="60"/>
      <c r="X1067" s="60"/>
      <c r="Y1067" s="60"/>
      <c r="Z1067" s="60"/>
      <c r="AA1067" s="60"/>
      <c r="AB1067" s="60"/>
    </row>
    <row r="1068" spans="23:28" x14ac:dyDescent="0.3">
      <c r="W1068" s="60"/>
      <c r="X1068" s="60"/>
      <c r="Y1068" s="60"/>
      <c r="Z1068" s="60"/>
      <c r="AA1068" s="60"/>
      <c r="AB1068" s="60"/>
    </row>
    <row r="1069" spans="23:28" x14ac:dyDescent="0.3">
      <c r="W1069" s="60"/>
      <c r="X1069" s="60"/>
      <c r="Y1069" s="60"/>
      <c r="Z1069" s="60"/>
      <c r="AA1069" s="60"/>
      <c r="AB1069" s="60"/>
    </row>
    <row r="1070" spans="23:28" x14ac:dyDescent="0.3">
      <c r="W1070" s="60"/>
      <c r="X1070" s="60"/>
      <c r="Y1070" s="60"/>
      <c r="Z1070" s="60"/>
      <c r="AA1070" s="60"/>
      <c r="AB1070" s="60"/>
    </row>
    <row r="1071" spans="23:28" x14ac:dyDescent="0.3">
      <c r="W1071" s="60"/>
      <c r="X1071" s="60"/>
      <c r="Y1071" s="60"/>
      <c r="Z1071" s="60"/>
      <c r="AA1071" s="60"/>
      <c r="AB1071" s="60"/>
    </row>
    <row r="1072" spans="23:28" x14ac:dyDescent="0.3">
      <c r="W1072" s="60"/>
      <c r="X1072" s="60"/>
      <c r="Y1072" s="60"/>
      <c r="Z1072" s="60"/>
      <c r="AA1072" s="60"/>
      <c r="AB1072" s="60"/>
    </row>
    <row r="1073" spans="23:28" x14ac:dyDescent="0.3">
      <c r="W1073" s="60"/>
      <c r="X1073" s="60"/>
      <c r="Y1073" s="60"/>
      <c r="Z1073" s="60"/>
      <c r="AA1073" s="60"/>
      <c r="AB1073" s="60"/>
    </row>
    <row r="1074" spans="23:28" x14ac:dyDescent="0.3">
      <c r="W1074" s="60"/>
      <c r="X1074" s="60"/>
      <c r="Y1074" s="60"/>
      <c r="Z1074" s="60"/>
      <c r="AA1074" s="60"/>
      <c r="AB1074" s="60"/>
    </row>
    <row r="1075" spans="23:28" x14ac:dyDescent="0.3">
      <c r="W1075" s="60"/>
      <c r="X1075" s="60"/>
      <c r="Y1075" s="60"/>
      <c r="Z1075" s="60"/>
      <c r="AA1075" s="60"/>
      <c r="AB1075" s="60"/>
    </row>
    <row r="1076" spans="23:28" x14ac:dyDescent="0.3">
      <c r="W1076" s="60"/>
      <c r="X1076" s="60"/>
      <c r="Y1076" s="60"/>
      <c r="Z1076" s="60"/>
      <c r="AA1076" s="60"/>
      <c r="AB1076" s="60"/>
    </row>
    <row r="1077" spans="23:28" x14ac:dyDescent="0.3">
      <c r="W1077" s="60"/>
      <c r="X1077" s="60"/>
      <c r="Y1077" s="60"/>
      <c r="Z1077" s="60"/>
      <c r="AA1077" s="60"/>
      <c r="AB1077" s="60"/>
    </row>
    <row r="1078" spans="23:28" x14ac:dyDescent="0.3">
      <c r="W1078" s="60"/>
      <c r="X1078" s="60"/>
      <c r="Y1078" s="60"/>
      <c r="Z1078" s="60"/>
      <c r="AA1078" s="60"/>
      <c r="AB1078" s="60"/>
    </row>
    <row r="1079" spans="23:28" x14ac:dyDescent="0.3">
      <c r="W1079" s="60"/>
      <c r="X1079" s="60"/>
      <c r="Y1079" s="60"/>
      <c r="Z1079" s="60"/>
      <c r="AA1079" s="60"/>
      <c r="AB1079" s="60"/>
    </row>
    <row r="1080" spans="23:28" x14ac:dyDescent="0.3">
      <c r="W1080" s="60"/>
      <c r="X1080" s="60"/>
      <c r="Y1080" s="60"/>
      <c r="Z1080" s="60"/>
      <c r="AA1080" s="60"/>
      <c r="AB1080" s="60"/>
    </row>
    <row r="1081" spans="23:28" x14ac:dyDescent="0.3">
      <c r="W1081" s="60"/>
      <c r="X1081" s="60"/>
      <c r="Y1081" s="60"/>
      <c r="Z1081" s="60"/>
      <c r="AA1081" s="60"/>
      <c r="AB1081" s="60"/>
    </row>
    <row r="1082" spans="23:28" x14ac:dyDescent="0.3">
      <c r="W1082" s="60"/>
      <c r="X1082" s="60"/>
      <c r="Y1082" s="60"/>
      <c r="Z1082" s="60"/>
      <c r="AA1082" s="60"/>
      <c r="AB1082" s="60"/>
    </row>
    <row r="1083" spans="23:28" x14ac:dyDescent="0.3">
      <c r="W1083" s="60"/>
      <c r="X1083" s="60"/>
      <c r="Y1083" s="60"/>
      <c r="Z1083" s="60"/>
      <c r="AA1083" s="60"/>
      <c r="AB1083" s="60"/>
    </row>
    <row r="1084" spans="23:28" x14ac:dyDescent="0.3">
      <c r="W1084" s="60"/>
      <c r="X1084" s="60"/>
      <c r="Y1084" s="60"/>
      <c r="Z1084" s="60"/>
      <c r="AA1084" s="60"/>
      <c r="AB1084" s="60"/>
    </row>
    <row r="1085" spans="23:28" x14ac:dyDescent="0.3">
      <c r="W1085" s="60"/>
      <c r="X1085" s="60"/>
      <c r="Y1085" s="60"/>
      <c r="Z1085" s="60"/>
      <c r="AA1085" s="60"/>
      <c r="AB1085" s="60"/>
    </row>
    <row r="1086" spans="23:28" x14ac:dyDescent="0.3">
      <c r="W1086" s="60"/>
      <c r="X1086" s="60"/>
      <c r="Y1086" s="60"/>
      <c r="Z1086" s="60"/>
      <c r="AA1086" s="60"/>
      <c r="AB1086" s="60"/>
    </row>
    <row r="1087" spans="23:28" x14ac:dyDescent="0.3">
      <c r="W1087" s="60"/>
      <c r="X1087" s="60"/>
      <c r="Y1087" s="60"/>
      <c r="Z1087" s="60"/>
      <c r="AA1087" s="60"/>
      <c r="AB1087" s="60"/>
    </row>
    <row r="1088" spans="23:28" x14ac:dyDescent="0.3">
      <c r="W1088" s="60"/>
      <c r="X1088" s="60"/>
      <c r="Y1088" s="60"/>
      <c r="Z1088" s="60"/>
      <c r="AA1088" s="60"/>
      <c r="AB1088" s="60"/>
    </row>
    <row r="1089" spans="23:28" x14ac:dyDescent="0.3">
      <c r="W1089" s="60"/>
      <c r="X1089" s="60"/>
      <c r="Y1089" s="60"/>
      <c r="Z1089" s="60"/>
      <c r="AA1089" s="60"/>
      <c r="AB1089" s="60"/>
    </row>
    <row r="1090" spans="23:28" x14ac:dyDescent="0.3">
      <c r="W1090" s="60"/>
      <c r="X1090" s="60"/>
      <c r="Y1090" s="60"/>
      <c r="Z1090" s="60"/>
      <c r="AA1090" s="60"/>
      <c r="AB1090" s="60"/>
    </row>
    <row r="1091" spans="23:28" x14ac:dyDescent="0.3">
      <c r="W1091" s="60"/>
      <c r="X1091" s="60"/>
      <c r="Y1091" s="60"/>
      <c r="Z1091" s="60"/>
      <c r="AA1091" s="60"/>
      <c r="AB1091" s="60"/>
    </row>
    <row r="1092" spans="23:28" x14ac:dyDescent="0.3">
      <c r="W1092" s="60"/>
      <c r="X1092" s="60"/>
      <c r="Y1092" s="60"/>
      <c r="Z1092" s="60"/>
      <c r="AA1092" s="60"/>
      <c r="AB1092" s="60"/>
    </row>
    <row r="1093" spans="23:28" x14ac:dyDescent="0.3">
      <c r="W1093" s="60"/>
      <c r="X1093" s="60"/>
      <c r="Y1093" s="60"/>
      <c r="Z1093" s="60"/>
      <c r="AA1093" s="60"/>
      <c r="AB1093" s="60"/>
    </row>
    <row r="1094" spans="23:28" x14ac:dyDescent="0.3">
      <c r="W1094" s="60"/>
      <c r="X1094" s="60"/>
      <c r="Y1094" s="60"/>
      <c r="Z1094" s="60"/>
      <c r="AA1094" s="60"/>
      <c r="AB1094" s="60"/>
    </row>
    <row r="1095" spans="23:28" x14ac:dyDescent="0.3">
      <c r="W1095" s="60"/>
      <c r="X1095" s="60"/>
      <c r="Y1095" s="60"/>
      <c r="Z1095" s="60"/>
      <c r="AA1095" s="60"/>
      <c r="AB1095" s="60"/>
    </row>
    <row r="1096" spans="23:28" x14ac:dyDescent="0.3">
      <c r="W1096" s="60"/>
      <c r="X1096" s="60"/>
      <c r="Y1096" s="60"/>
      <c r="Z1096" s="60"/>
      <c r="AA1096" s="60"/>
      <c r="AB1096" s="60"/>
    </row>
    <row r="1097" spans="23:28" x14ac:dyDescent="0.3">
      <c r="W1097" s="60"/>
      <c r="X1097" s="60"/>
      <c r="Y1097" s="60"/>
      <c r="Z1097" s="60"/>
      <c r="AA1097" s="60"/>
      <c r="AB1097" s="60"/>
    </row>
    <row r="1098" spans="23:28" x14ac:dyDescent="0.3">
      <c r="W1098" s="60"/>
      <c r="X1098" s="60"/>
      <c r="Y1098" s="60"/>
      <c r="Z1098" s="60"/>
      <c r="AA1098" s="60"/>
      <c r="AB1098" s="60"/>
    </row>
    <row r="1099" spans="23:28" x14ac:dyDescent="0.3">
      <c r="W1099" s="60"/>
      <c r="X1099" s="60"/>
      <c r="Y1099" s="60"/>
      <c r="Z1099" s="60"/>
      <c r="AA1099" s="60"/>
      <c r="AB1099" s="60"/>
    </row>
    <row r="1100" spans="23:28" x14ac:dyDescent="0.3">
      <c r="W1100" s="60"/>
      <c r="X1100" s="60"/>
      <c r="Y1100" s="60"/>
      <c r="Z1100" s="60"/>
      <c r="AA1100" s="60"/>
      <c r="AB1100" s="60"/>
    </row>
    <row r="1101" spans="23:28" x14ac:dyDescent="0.3">
      <c r="W1101" s="60"/>
      <c r="X1101" s="60"/>
      <c r="Y1101" s="60"/>
      <c r="Z1101" s="60"/>
      <c r="AA1101" s="60"/>
      <c r="AB1101" s="60"/>
    </row>
    <row r="1102" spans="23:28" x14ac:dyDescent="0.3">
      <c r="W1102" s="60"/>
      <c r="X1102" s="60"/>
      <c r="Y1102" s="60"/>
      <c r="Z1102" s="60"/>
      <c r="AA1102" s="60"/>
      <c r="AB1102" s="60"/>
    </row>
    <row r="1103" spans="23:28" x14ac:dyDescent="0.3">
      <c r="W1103" s="60"/>
      <c r="X1103" s="60"/>
      <c r="Y1103" s="60"/>
      <c r="Z1103" s="60"/>
      <c r="AA1103" s="60"/>
      <c r="AB1103" s="60"/>
    </row>
    <row r="1104" spans="23:28" x14ac:dyDescent="0.3">
      <c r="W1104" s="60"/>
      <c r="X1104" s="60"/>
      <c r="Y1104" s="60"/>
      <c r="Z1104" s="60"/>
      <c r="AA1104" s="60"/>
      <c r="AB1104" s="60"/>
    </row>
    <row r="1105" spans="23:28" x14ac:dyDescent="0.3">
      <c r="W1105" s="60"/>
      <c r="X1105" s="60"/>
      <c r="Y1105" s="60"/>
      <c r="Z1105" s="60"/>
      <c r="AA1105" s="60"/>
      <c r="AB1105" s="60"/>
    </row>
    <row r="1106" spans="23:28" x14ac:dyDescent="0.3">
      <c r="W1106" s="60"/>
      <c r="X1106" s="60"/>
      <c r="Y1106" s="60"/>
      <c r="Z1106" s="60"/>
      <c r="AA1106" s="60"/>
      <c r="AB1106" s="60"/>
    </row>
    <row r="1107" spans="23:28" x14ac:dyDescent="0.3">
      <c r="W1107" s="60"/>
      <c r="X1107" s="60"/>
      <c r="Y1107" s="60"/>
      <c r="Z1107" s="60"/>
      <c r="AA1107" s="60"/>
      <c r="AB1107" s="60"/>
    </row>
    <row r="1108" spans="23:28" x14ac:dyDescent="0.3">
      <c r="W1108" s="60"/>
      <c r="X1108" s="60"/>
      <c r="Y1108" s="60"/>
      <c r="Z1108" s="60"/>
      <c r="AA1108" s="60"/>
      <c r="AB1108" s="60"/>
    </row>
    <row r="1109" spans="23:28" x14ac:dyDescent="0.3">
      <c r="W1109" s="60"/>
      <c r="X1109" s="60"/>
      <c r="Y1109" s="60"/>
      <c r="Z1109" s="60"/>
      <c r="AA1109" s="60"/>
      <c r="AB1109" s="60"/>
    </row>
    <row r="1110" spans="23:28" x14ac:dyDescent="0.3">
      <c r="W1110" s="60"/>
      <c r="X1110" s="60"/>
      <c r="Y1110" s="60"/>
      <c r="Z1110" s="60"/>
      <c r="AA1110" s="60"/>
      <c r="AB1110" s="60"/>
    </row>
    <row r="1111" spans="23:28" x14ac:dyDescent="0.3">
      <c r="W1111" s="60"/>
      <c r="X1111" s="60"/>
      <c r="Y1111" s="60"/>
      <c r="Z1111" s="60"/>
      <c r="AA1111" s="60"/>
      <c r="AB1111" s="60"/>
    </row>
    <row r="1112" spans="23:28" x14ac:dyDescent="0.3">
      <c r="W1112" s="60"/>
      <c r="X1112" s="60"/>
      <c r="Y1112" s="60"/>
      <c r="Z1112" s="60"/>
      <c r="AA1112" s="60"/>
      <c r="AB1112" s="60"/>
    </row>
    <row r="1113" spans="23:28" x14ac:dyDescent="0.3">
      <c r="W1113" s="60"/>
      <c r="X1113" s="60"/>
      <c r="Y1113" s="60"/>
      <c r="Z1113" s="60"/>
      <c r="AA1113" s="60"/>
      <c r="AB1113" s="60"/>
    </row>
    <row r="1114" spans="23:28" x14ac:dyDescent="0.3">
      <c r="W1114" s="60"/>
      <c r="X1114" s="60"/>
      <c r="Y1114" s="60"/>
      <c r="Z1114" s="60"/>
      <c r="AA1114" s="60"/>
      <c r="AB1114" s="60"/>
    </row>
    <row r="1115" spans="23:28" x14ac:dyDescent="0.3">
      <c r="W1115" s="60"/>
      <c r="X1115" s="60"/>
      <c r="Y1115" s="60"/>
      <c r="Z1115" s="60"/>
      <c r="AA1115" s="60"/>
      <c r="AB1115" s="60"/>
    </row>
    <row r="1116" spans="23:28" x14ac:dyDescent="0.3">
      <c r="W1116" s="60"/>
      <c r="X1116" s="60"/>
      <c r="Y1116" s="60"/>
      <c r="Z1116" s="60"/>
      <c r="AA1116" s="60"/>
      <c r="AB1116" s="60"/>
    </row>
    <row r="1117" spans="23:28" x14ac:dyDescent="0.3">
      <c r="W1117" s="60"/>
      <c r="X1117" s="60"/>
      <c r="Y1117" s="60"/>
      <c r="Z1117" s="60"/>
      <c r="AA1117" s="60"/>
      <c r="AB1117" s="60"/>
    </row>
    <row r="1118" spans="23:28" x14ac:dyDescent="0.3">
      <c r="W1118" s="60"/>
      <c r="X1118" s="60"/>
      <c r="Y1118" s="60"/>
      <c r="Z1118" s="60"/>
      <c r="AA1118" s="60"/>
      <c r="AB1118" s="60"/>
    </row>
    <row r="1119" spans="23:28" x14ac:dyDescent="0.3">
      <c r="W1119" s="60"/>
      <c r="X1119" s="60"/>
      <c r="Y1119" s="60"/>
      <c r="Z1119" s="60"/>
      <c r="AA1119" s="60"/>
      <c r="AB1119" s="60"/>
    </row>
    <row r="1120" spans="23:28" x14ac:dyDescent="0.3">
      <c r="W1120" s="60"/>
      <c r="X1120" s="60"/>
      <c r="Y1120" s="60"/>
      <c r="Z1120" s="60"/>
      <c r="AA1120" s="60"/>
      <c r="AB1120" s="60"/>
    </row>
    <row r="1121" spans="23:28" x14ac:dyDescent="0.3">
      <c r="W1121" s="60"/>
      <c r="X1121" s="60"/>
      <c r="Y1121" s="60"/>
      <c r="Z1121" s="60"/>
      <c r="AA1121" s="60"/>
      <c r="AB1121" s="60"/>
    </row>
    <row r="1122" spans="23:28" x14ac:dyDescent="0.3">
      <c r="W1122" s="60"/>
      <c r="X1122" s="60"/>
      <c r="Y1122" s="60"/>
      <c r="Z1122" s="60"/>
      <c r="AA1122" s="60"/>
      <c r="AB1122" s="60"/>
    </row>
    <row r="1123" spans="23:28" x14ac:dyDescent="0.3">
      <c r="W1123" s="60"/>
      <c r="X1123" s="60"/>
      <c r="Y1123" s="60"/>
      <c r="Z1123" s="60"/>
      <c r="AA1123" s="60"/>
      <c r="AB1123" s="60"/>
    </row>
    <row r="1124" spans="23:28" x14ac:dyDescent="0.3">
      <c r="W1124" s="60"/>
      <c r="X1124" s="60"/>
      <c r="Y1124" s="60"/>
      <c r="Z1124" s="60"/>
      <c r="AA1124" s="60"/>
      <c r="AB1124" s="60"/>
    </row>
    <row r="1125" spans="23:28" x14ac:dyDescent="0.3">
      <c r="W1125" s="60"/>
      <c r="X1125" s="60"/>
      <c r="Y1125" s="60"/>
      <c r="Z1125" s="60"/>
      <c r="AA1125" s="60"/>
      <c r="AB1125" s="60"/>
    </row>
    <row r="1126" spans="23:28" x14ac:dyDescent="0.3">
      <c r="W1126" s="60"/>
      <c r="X1126" s="60"/>
      <c r="Y1126" s="60"/>
      <c r="Z1126" s="60"/>
      <c r="AA1126" s="60"/>
      <c r="AB1126" s="60"/>
    </row>
    <row r="1127" spans="23:28" x14ac:dyDescent="0.3">
      <c r="W1127" s="60"/>
      <c r="X1127" s="60"/>
      <c r="Y1127" s="60"/>
      <c r="Z1127" s="60"/>
      <c r="AA1127" s="60"/>
      <c r="AB1127" s="60"/>
    </row>
    <row r="1128" spans="23:28" x14ac:dyDescent="0.3">
      <c r="W1128" s="60"/>
      <c r="X1128" s="60"/>
      <c r="Y1128" s="60"/>
      <c r="Z1128" s="60"/>
      <c r="AA1128" s="60"/>
      <c r="AB1128" s="60"/>
    </row>
    <row r="1129" spans="23:28" x14ac:dyDescent="0.3">
      <c r="W1129" s="60"/>
      <c r="X1129" s="60"/>
      <c r="Y1129" s="60"/>
      <c r="Z1129" s="60"/>
      <c r="AA1129" s="60"/>
      <c r="AB1129" s="60"/>
    </row>
    <row r="1130" spans="23:28" x14ac:dyDescent="0.3">
      <c r="W1130" s="60"/>
      <c r="X1130" s="60"/>
      <c r="Y1130" s="60"/>
      <c r="Z1130" s="60"/>
      <c r="AA1130" s="60"/>
      <c r="AB1130" s="60"/>
    </row>
    <row r="1131" spans="23:28" x14ac:dyDescent="0.3">
      <c r="W1131" s="60"/>
      <c r="X1131" s="60"/>
      <c r="Y1131" s="60"/>
      <c r="Z1131" s="60"/>
      <c r="AA1131" s="60"/>
      <c r="AB1131" s="60"/>
    </row>
    <row r="1132" spans="23:28" x14ac:dyDescent="0.3">
      <c r="W1132" s="60"/>
      <c r="X1132" s="60"/>
      <c r="Y1132" s="60"/>
      <c r="Z1132" s="60"/>
      <c r="AA1132" s="60"/>
      <c r="AB1132" s="60"/>
    </row>
    <row r="1133" spans="23:28" x14ac:dyDescent="0.3">
      <c r="W1133" s="60"/>
      <c r="X1133" s="60"/>
      <c r="Y1133" s="60"/>
      <c r="Z1133" s="60"/>
      <c r="AA1133" s="60"/>
      <c r="AB1133" s="60"/>
    </row>
    <row r="1134" spans="23:28" x14ac:dyDescent="0.3">
      <c r="W1134" s="60"/>
      <c r="X1134" s="60"/>
      <c r="Y1134" s="60"/>
      <c r="Z1134" s="60"/>
      <c r="AA1134" s="60"/>
      <c r="AB1134" s="60"/>
    </row>
    <row r="1135" spans="23:28" x14ac:dyDescent="0.3">
      <c r="W1135" s="60"/>
      <c r="X1135" s="60"/>
      <c r="Y1135" s="60"/>
      <c r="Z1135" s="60"/>
      <c r="AA1135" s="60"/>
      <c r="AB1135" s="60"/>
    </row>
    <row r="1136" spans="23:28" x14ac:dyDescent="0.3">
      <c r="W1136" s="60"/>
      <c r="X1136" s="60"/>
      <c r="Y1136" s="60"/>
      <c r="Z1136" s="60"/>
      <c r="AA1136" s="60"/>
      <c r="AB1136" s="60"/>
    </row>
    <row r="1137" spans="23:28" x14ac:dyDescent="0.3">
      <c r="W1137" s="60"/>
      <c r="X1137" s="60"/>
      <c r="Y1137" s="60"/>
      <c r="Z1137" s="60"/>
      <c r="AA1137" s="60"/>
      <c r="AB1137" s="60"/>
    </row>
    <row r="1138" spans="23:28" x14ac:dyDescent="0.3">
      <c r="W1138" s="60"/>
      <c r="X1138" s="60"/>
      <c r="Y1138" s="60"/>
      <c r="Z1138" s="60"/>
      <c r="AA1138" s="60"/>
      <c r="AB1138" s="60"/>
    </row>
    <row r="1139" spans="23:28" x14ac:dyDescent="0.3">
      <c r="W1139" s="60"/>
      <c r="X1139" s="60"/>
      <c r="Y1139" s="60"/>
      <c r="Z1139" s="60"/>
      <c r="AA1139" s="60"/>
      <c r="AB1139" s="60"/>
    </row>
    <row r="1140" spans="23:28" x14ac:dyDescent="0.3">
      <c r="W1140" s="60"/>
      <c r="X1140" s="60"/>
      <c r="Y1140" s="60"/>
      <c r="Z1140" s="60"/>
      <c r="AA1140" s="60"/>
      <c r="AB1140" s="60"/>
    </row>
    <row r="1141" spans="23:28" x14ac:dyDescent="0.3">
      <c r="W1141" s="60"/>
      <c r="X1141" s="60"/>
      <c r="Y1141" s="60"/>
      <c r="Z1141" s="60"/>
      <c r="AA1141" s="60"/>
      <c r="AB1141" s="60"/>
    </row>
    <row r="1142" spans="23:28" x14ac:dyDescent="0.3">
      <c r="W1142" s="60"/>
      <c r="X1142" s="60"/>
      <c r="Y1142" s="60"/>
      <c r="Z1142" s="60"/>
      <c r="AA1142" s="60"/>
      <c r="AB1142" s="60"/>
    </row>
    <row r="1143" spans="23:28" x14ac:dyDescent="0.3">
      <c r="W1143" s="60"/>
      <c r="X1143" s="60"/>
      <c r="Y1143" s="60"/>
      <c r="Z1143" s="60"/>
      <c r="AA1143" s="60"/>
      <c r="AB1143" s="60"/>
    </row>
    <row r="1144" spans="23:28" x14ac:dyDescent="0.3">
      <c r="W1144" s="60"/>
      <c r="X1144" s="60"/>
      <c r="Y1144" s="60"/>
      <c r="Z1144" s="60"/>
      <c r="AA1144" s="60"/>
      <c r="AB1144" s="60"/>
    </row>
    <row r="1145" spans="23:28" x14ac:dyDescent="0.3">
      <c r="W1145" s="60"/>
      <c r="X1145" s="60"/>
      <c r="Y1145" s="60"/>
      <c r="Z1145" s="60"/>
      <c r="AA1145" s="60"/>
      <c r="AB1145" s="60"/>
    </row>
    <row r="1146" spans="23:28" x14ac:dyDescent="0.3">
      <c r="W1146" s="60"/>
      <c r="X1146" s="60"/>
      <c r="Y1146" s="60"/>
      <c r="Z1146" s="60"/>
      <c r="AA1146" s="60"/>
      <c r="AB1146" s="60"/>
    </row>
    <row r="1147" spans="23:28" x14ac:dyDescent="0.3">
      <c r="W1147" s="60"/>
      <c r="X1147" s="60"/>
      <c r="Y1147" s="60"/>
      <c r="Z1147" s="60"/>
      <c r="AA1147" s="60"/>
      <c r="AB1147" s="60"/>
    </row>
    <row r="1148" spans="23:28" x14ac:dyDescent="0.3">
      <c r="W1148" s="60"/>
      <c r="X1148" s="60"/>
      <c r="Y1148" s="60"/>
      <c r="Z1148" s="60"/>
      <c r="AA1148" s="60"/>
      <c r="AB1148" s="60"/>
    </row>
    <row r="1149" spans="23:28" x14ac:dyDescent="0.3">
      <c r="W1149" s="60"/>
      <c r="X1149" s="60"/>
      <c r="Y1149" s="60"/>
      <c r="Z1149" s="60"/>
      <c r="AA1149" s="60"/>
      <c r="AB1149" s="60"/>
    </row>
    <row r="1150" spans="23:28" x14ac:dyDescent="0.3">
      <c r="W1150" s="60"/>
      <c r="X1150" s="60"/>
      <c r="Y1150" s="60"/>
      <c r="Z1150" s="60"/>
      <c r="AA1150" s="60"/>
      <c r="AB1150" s="60"/>
    </row>
    <row r="1151" spans="23:28" x14ac:dyDescent="0.3">
      <c r="W1151" s="60"/>
      <c r="X1151" s="60"/>
      <c r="Y1151" s="60"/>
      <c r="Z1151" s="60"/>
      <c r="AA1151" s="60"/>
      <c r="AB1151" s="60"/>
    </row>
    <row r="1152" spans="23:28" x14ac:dyDescent="0.3">
      <c r="W1152" s="60"/>
      <c r="X1152" s="60"/>
      <c r="Y1152" s="60"/>
      <c r="Z1152" s="60"/>
      <c r="AA1152" s="60"/>
      <c r="AB1152" s="60"/>
    </row>
    <row r="1153" spans="23:28" x14ac:dyDescent="0.3">
      <c r="W1153" s="60"/>
      <c r="X1153" s="60"/>
      <c r="Y1153" s="60"/>
      <c r="Z1153" s="60"/>
      <c r="AA1153" s="60"/>
      <c r="AB1153" s="60"/>
    </row>
    <row r="1154" spans="23:28" x14ac:dyDescent="0.3">
      <c r="W1154" s="60"/>
      <c r="X1154" s="60"/>
      <c r="Y1154" s="60"/>
      <c r="Z1154" s="60"/>
      <c r="AA1154" s="60"/>
      <c r="AB1154" s="60"/>
    </row>
    <row r="1155" spans="23:28" x14ac:dyDescent="0.3">
      <c r="W1155" s="60"/>
      <c r="X1155" s="60"/>
      <c r="Y1155" s="60"/>
      <c r="Z1155" s="60"/>
      <c r="AA1155" s="60"/>
      <c r="AB1155" s="60"/>
    </row>
    <row r="1156" spans="23:28" x14ac:dyDescent="0.3">
      <c r="W1156" s="60"/>
      <c r="X1156" s="60"/>
      <c r="Y1156" s="60"/>
      <c r="Z1156" s="60"/>
      <c r="AA1156" s="60"/>
      <c r="AB1156" s="60"/>
    </row>
    <row r="1157" spans="23:28" x14ac:dyDescent="0.3">
      <c r="W1157" s="60"/>
      <c r="X1157" s="60"/>
      <c r="Y1157" s="60"/>
      <c r="Z1157" s="60"/>
      <c r="AA1157" s="60"/>
      <c r="AB1157" s="60"/>
    </row>
    <row r="1158" spans="23:28" x14ac:dyDescent="0.3">
      <c r="W1158" s="60"/>
      <c r="X1158" s="60"/>
      <c r="Y1158" s="60"/>
      <c r="Z1158" s="60"/>
      <c r="AA1158" s="60"/>
      <c r="AB1158" s="60"/>
    </row>
    <row r="1159" spans="23:28" x14ac:dyDescent="0.3">
      <c r="W1159" s="60"/>
      <c r="X1159" s="60"/>
      <c r="Y1159" s="60"/>
      <c r="Z1159" s="60"/>
      <c r="AA1159" s="60"/>
      <c r="AB1159" s="60"/>
    </row>
    <row r="1160" spans="23:28" x14ac:dyDescent="0.3">
      <c r="W1160" s="60"/>
      <c r="X1160" s="60"/>
      <c r="Y1160" s="60"/>
      <c r="Z1160" s="60"/>
      <c r="AA1160" s="60"/>
      <c r="AB1160" s="60"/>
    </row>
    <row r="1161" spans="23:28" x14ac:dyDescent="0.3">
      <c r="W1161" s="60"/>
      <c r="X1161" s="60"/>
      <c r="Y1161" s="60"/>
      <c r="Z1161" s="60"/>
      <c r="AA1161" s="60"/>
      <c r="AB1161" s="60"/>
    </row>
    <row r="1162" spans="23:28" x14ac:dyDescent="0.3">
      <c r="W1162" s="60"/>
      <c r="X1162" s="60"/>
      <c r="Y1162" s="60"/>
      <c r="Z1162" s="60"/>
      <c r="AA1162" s="60"/>
      <c r="AB1162" s="60"/>
    </row>
    <row r="1163" spans="23:28" x14ac:dyDescent="0.3">
      <c r="W1163" s="60"/>
      <c r="X1163" s="60"/>
      <c r="Y1163" s="60"/>
      <c r="Z1163" s="60"/>
      <c r="AA1163" s="60"/>
      <c r="AB1163" s="60"/>
    </row>
    <row r="1164" spans="23:28" x14ac:dyDescent="0.3">
      <c r="W1164" s="60"/>
      <c r="X1164" s="60"/>
      <c r="Y1164" s="60"/>
      <c r="Z1164" s="60"/>
      <c r="AA1164" s="60"/>
      <c r="AB1164" s="60"/>
    </row>
    <row r="1165" spans="23:28" x14ac:dyDescent="0.3">
      <c r="W1165" s="60"/>
      <c r="X1165" s="60"/>
      <c r="Y1165" s="60"/>
      <c r="Z1165" s="60"/>
      <c r="AA1165" s="60"/>
      <c r="AB1165" s="60"/>
    </row>
    <row r="1166" spans="23:28" x14ac:dyDescent="0.3">
      <c r="W1166" s="60"/>
      <c r="X1166" s="60"/>
      <c r="Y1166" s="60"/>
      <c r="Z1166" s="60"/>
      <c r="AA1166" s="60"/>
      <c r="AB1166" s="60"/>
    </row>
    <row r="1167" spans="23:28" x14ac:dyDescent="0.3">
      <c r="W1167" s="60"/>
      <c r="X1167" s="60"/>
      <c r="Y1167" s="60"/>
      <c r="Z1167" s="60"/>
      <c r="AA1167" s="60"/>
      <c r="AB1167" s="60"/>
    </row>
    <row r="1168" spans="23:28" x14ac:dyDescent="0.3">
      <c r="W1168" s="60"/>
      <c r="X1168" s="60"/>
      <c r="Y1168" s="60"/>
      <c r="Z1168" s="60"/>
      <c r="AA1168" s="60"/>
      <c r="AB1168" s="60"/>
    </row>
    <row r="1169" spans="23:28" x14ac:dyDescent="0.3">
      <c r="W1169" s="60"/>
      <c r="X1169" s="60"/>
      <c r="Y1169" s="60"/>
      <c r="Z1169" s="60"/>
      <c r="AA1169" s="60"/>
      <c r="AB1169" s="60"/>
    </row>
    <row r="1170" spans="23:28" x14ac:dyDescent="0.3">
      <c r="W1170" s="60"/>
      <c r="X1170" s="60"/>
      <c r="Y1170" s="60"/>
      <c r="Z1170" s="60"/>
      <c r="AA1170" s="60"/>
      <c r="AB1170" s="60"/>
    </row>
    <row r="1171" spans="23:28" x14ac:dyDescent="0.3">
      <c r="W1171" s="60"/>
      <c r="X1171" s="60"/>
      <c r="Y1171" s="60"/>
      <c r="Z1171" s="60"/>
      <c r="AA1171" s="60"/>
      <c r="AB1171" s="60"/>
    </row>
    <row r="1172" spans="23:28" x14ac:dyDescent="0.3">
      <c r="W1172" s="60"/>
      <c r="X1172" s="60"/>
      <c r="Y1172" s="60"/>
      <c r="Z1172" s="60"/>
      <c r="AA1172" s="60"/>
      <c r="AB1172" s="60"/>
    </row>
    <row r="1173" spans="23:28" x14ac:dyDescent="0.3">
      <c r="W1173" s="60"/>
      <c r="X1173" s="60"/>
      <c r="Y1173" s="60"/>
      <c r="Z1173" s="60"/>
      <c r="AA1173" s="60"/>
      <c r="AB1173" s="60"/>
    </row>
    <row r="1174" spans="23:28" x14ac:dyDescent="0.3">
      <c r="W1174" s="60"/>
      <c r="X1174" s="60"/>
      <c r="Y1174" s="60"/>
      <c r="Z1174" s="60"/>
      <c r="AA1174" s="60"/>
      <c r="AB1174" s="60"/>
    </row>
    <row r="1175" spans="23:28" x14ac:dyDescent="0.3">
      <c r="W1175" s="60"/>
      <c r="X1175" s="60"/>
      <c r="Y1175" s="60"/>
      <c r="Z1175" s="60"/>
      <c r="AA1175" s="60"/>
      <c r="AB1175" s="60"/>
    </row>
    <row r="1176" spans="23:28" x14ac:dyDescent="0.3">
      <c r="W1176" s="60"/>
      <c r="X1176" s="60"/>
      <c r="Y1176" s="60"/>
      <c r="Z1176" s="60"/>
      <c r="AA1176" s="60"/>
      <c r="AB1176" s="60"/>
    </row>
    <row r="1177" spans="23:28" x14ac:dyDescent="0.3">
      <c r="W1177" s="60"/>
      <c r="X1177" s="60"/>
      <c r="Y1177" s="60"/>
      <c r="Z1177" s="60"/>
      <c r="AA1177" s="60"/>
      <c r="AB1177" s="60"/>
    </row>
    <row r="1178" spans="23:28" x14ac:dyDescent="0.3">
      <c r="W1178" s="60"/>
      <c r="X1178" s="60"/>
      <c r="Y1178" s="60"/>
      <c r="Z1178" s="60"/>
      <c r="AA1178" s="60"/>
      <c r="AB1178" s="60"/>
    </row>
    <row r="1179" spans="23:28" x14ac:dyDescent="0.3">
      <c r="W1179" s="60"/>
      <c r="X1179" s="60"/>
      <c r="Y1179" s="60"/>
      <c r="Z1179" s="60"/>
      <c r="AA1179" s="60"/>
      <c r="AB1179" s="60"/>
    </row>
    <row r="1180" spans="23:28" x14ac:dyDescent="0.3">
      <c r="W1180" s="60"/>
      <c r="X1180" s="60"/>
      <c r="Y1180" s="60"/>
      <c r="Z1180" s="60"/>
      <c r="AA1180" s="60"/>
      <c r="AB1180" s="60"/>
    </row>
    <row r="1181" spans="23:28" x14ac:dyDescent="0.3">
      <c r="W1181" s="60"/>
      <c r="X1181" s="60"/>
      <c r="Y1181" s="60"/>
      <c r="Z1181" s="60"/>
      <c r="AA1181" s="60"/>
      <c r="AB1181" s="60"/>
    </row>
    <row r="1182" spans="23:28" x14ac:dyDescent="0.3">
      <c r="W1182" s="60"/>
      <c r="X1182" s="60"/>
      <c r="Y1182" s="60"/>
      <c r="Z1182" s="60"/>
      <c r="AA1182" s="60"/>
      <c r="AB1182" s="60"/>
    </row>
    <row r="1183" spans="23:28" x14ac:dyDescent="0.3">
      <c r="W1183" s="60"/>
      <c r="X1183" s="60"/>
      <c r="Y1183" s="60"/>
      <c r="Z1183" s="60"/>
      <c r="AA1183" s="60"/>
      <c r="AB1183" s="60"/>
    </row>
    <row r="1184" spans="23:28" x14ac:dyDescent="0.3">
      <c r="W1184" s="60"/>
      <c r="X1184" s="60"/>
      <c r="Y1184" s="60"/>
      <c r="Z1184" s="60"/>
      <c r="AA1184" s="60"/>
      <c r="AB1184" s="60"/>
    </row>
    <row r="1185" spans="23:28" x14ac:dyDescent="0.3">
      <c r="W1185" s="60"/>
      <c r="X1185" s="60"/>
      <c r="Y1185" s="60"/>
      <c r="Z1185" s="60"/>
      <c r="AA1185" s="60"/>
      <c r="AB1185" s="60"/>
    </row>
    <row r="1186" spans="23:28" x14ac:dyDescent="0.3">
      <c r="W1186" s="60"/>
      <c r="X1186" s="60"/>
      <c r="Y1186" s="60"/>
      <c r="Z1186" s="60"/>
      <c r="AA1186" s="60"/>
      <c r="AB1186" s="60"/>
    </row>
    <row r="1187" spans="23:28" x14ac:dyDescent="0.3">
      <c r="W1187" s="60"/>
      <c r="X1187" s="60"/>
      <c r="Y1187" s="60"/>
      <c r="Z1187" s="60"/>
      <c r="AA1187" s="60"/>
      <c r="AB1187" s="60"/>
    </row>
    <row r="1188" spans="23:28" x14ac:dyDescent="0.3">
      <c r="W1188" s="60"/>
      <c r="X1188" s="60"/>
      <c r="Y1188" s="60"/>
      <c r="Z1188" s="60"/>
      <c r="AA1188" s="60"/>
      <c r="AB1188" s="60"/>
    </row>
    <row r="1189" spans="23:28" x14ac:dyDescent="0.3">
      <c r="W1189" s="60"/>
      <c r="X1189" s="60"/>
      <c r="Y1189" s="60"/>
      <c r="Z1189" s="60"/>
      <c r="AA1189" s="60"/>
      <c r="AB1189" s="60"/>
    </row>
    <row r="1190" spans="23:28" x14ac:dyDescent="0.3">
      <c r="W1190" s="60"/>
      <c r="X1190" s="60"/>
      <c r="Y1190" s="60"/>
      <c r="Z1190" s="60"/>
      <c r="AA1190" s="60"/>
      <c r="AB1190" s="60"/>
    </row>
    <row r="1191" spans="23:28" x14ac:dyDescent="0.3">
      <c r="W1191" s="60"/>
      <c r="X1191" s="60"/>
      <c r="Y1191" s="60"/>
      <c r="Z1191" s="60"/>
      <c r="AA1191" s="60"/>
      <c r="AB1191" s="60"/>
    </row>
    <row r="1192" spans="23:28" x14ac:dyDescent="0.3">
      <c r="W1192" s="60"/>
      <c r="X1192" s="60"/>
      <c r="Y1192" s="60"/>
      <c r="Z1192" s="60"/>
      <c r="AA1192" s="60"/>
      <c r="AB1192" s="60"/>
    </row>
    <row r="1193" spans="23:28" x14ac:dyDescent="0.3">
      <c r="W1193" s="60"/>
      <c r="X1193" s="60"/>
      <c r="Y1193" s="60"/>
      <c r="Z1193" s="60"/>
      <c r="AA1193" s="60"/>
      <c r="AB1193" s="60"/>
    </row>
    <row r="1194" spans="23:28" x14ac:dyDescent="0.3">
      <c r="W1194" s="60"/>
      <c r="X1194" s="60"/>
      <c r="Y1194" s="60"/>
      <c r="Z1194" s="60"/>
      <c r="AA1194" s="60"/>
      <c r="AB1194" s="60"/>
    </row>
    <row r="1195" spans="23:28" x14ac:dyDescent="0.3">
      <c r="W1195" s="60"/>
      <c r="X1195" s="60"/>
      <c r="Y1195" s="60"/>
      <c r="Z1195" s="60"/>
      <c r="AA1195" s="60"/>
      <c r="AB1195" s="60"/>
    </row>
    <row r="1196" spans="23:28" x14ac:dyDescent="0.3">
      <c r="W1196" s="60"/>
      <c r="X1196" s="60"/>
      <c r="Y1196" s="60"/>
      <c r="Z1196" s="60"/>
      <c r="AA1196" s="60"/>
      <c r="AB1196" s="60"/>
    </row>
    <row r="1197" spans="23:28" x14ac:dyDescent="0.3">
      <c r="W1197" s="60"/>
      <c r="X1197" s="60"/>
      <c r="Y1197" s="60"/>
      <c r="Z1197" s="60"/>
      <c r="AA1197" s="60"/>
      <c r="AB1197" s="60"/>
    </row>
    <row r="1198" spans="23:28" x14ac:dyDescent="0.3">
      <c r="W1198" s="60"/>
      <c r="X1198" s="60"/>
      <c r="Y1198" s="60"/>
      <c r="Z1198" s="60"/>
      <c r="AA1198" s="60"/>
      <c r="AB1198" s="60"/>
    </row>
    <row r="1199" spans="23:28" x14ac:dyDescent="0.3">
      <c r="W1199" s="60"/>
      <c r="X1199" s="60"/>
      <c r="Y1199" s="60"/>
      <c r="Z1199" s="60"/>
      <c r="AA1199" s="60"/>
      <c r="AB1199" s="60"/>
    </row>
    <row r="1200" spans="23:28" x14ac:dyDescent="0.3">
      <c r="W1200" s="60"/>
      <c r="X1200" s="60"/>
      <c r="Y1200" s="60"/>
      <c r="Z1200" s="60"/>
      <c r="AA1200" s="60"/>
      <c r="AB1200" s="60"/>
    </row>
    <row r="1201" spans="23:28" x14ac:dyDescent="0.3">
      <c r="W1201" s="60"/>
      <c r="X1201" s="60"/>
      <c r="Y1201" s="60"/>
      <c r="Z1201" s="60"/>
      <c r="AA1201" s="60"/>
      <c r="AB1201" s="60"/>
    </row>
    <row r="1202" spans="23:28" x14ac:dyDescent="0.3">
      <c r="W1202" s="60"/>
      <c r="X1202" s="60"/>
      <c r="Y1202" s="60"/>
      <c r="Z1202" s="60"/>
      <c r="AA1202" s="60"/>
      <c r="AB1202" s="60"/>
    </row>
    <row r="1203" spans="23:28" x14ac:dyDescent="0.3">
      <c r="W1203" s="60"/>
      <c r="X1203" s="60"/>
      <c r="Y1203" s="60"/>
      <c r="Z1203" s="60"/>
      <c r="AA1203" s="60"/>
      <c r="AB1203" s="60"/>
    </row>
    <row r="1204" spans="23:28" x14ac:dyDescent="0.3">
      <c r="W1204" s="60"/>
      <c r="X1204" s="60"/>
      <c r="Y1204" s="60"/>
      <c r="Z1204" s="60"/>
      <c r="AA1204" s="60"/>
      <c r="AB1204" s="60"/>
    </row>
    <row r="1205" spans="23:28" x14ac:dyDescent="0.3">
      <c r="W1205" s="60"/>
      <c r="X1205" s="60"/>
      <c r="Y1205" s="60"/>
      <c r="Z1205" s="60"/>
      <c r="AA1205" s="60"/>
      <c r="AB1205" s="60"/>
    </row>
    <row r="1206" spans="23:28" x14ac:dyDescent="0.3">
      <c r="W1206" s="60"/>
      <c r="X1206" s="60"/>
      <c r="Y1206" s="60"/>
      <c r="Z1206" s="60"/>
      <c r="AA1206" s="60"/>
      <c r="AB1206" s="60"/>
    </row>
    <row r="1207" spans="23:28" x14ac:dyDescent="0.3">
      <c r="W1207" s="60"/>
      <c r="X1207" s="60"/>
      <c r="Y1207" s="60"/>
      <c r="Z1207" s="60"/>
      <c r="AA1207" s="60"/>
      <c r="AB1207" s="60"/>
    </row>
    <row r="1208" spans="23:28" x14ac:dyDescent="0.3">
      <c r="W1208" s="60"/>
      <c r="X1208" s="60"/>
      <c r="Y1208" s="60"/>
      <c r="Z1208" s="60"/>
      <c r="AA1208" s="60"/>
      <c r="AB1208" s="60"/>
    </row>
    <row r="1209" spans="23:28" x14ac:dyDescent="0.3">
      <c r="W1209" s="60"/>
      <c r="X1209" s="60"/>
      <c r="Y1209" s="60"/>
      <c r="Z1209" s="60"/>
      <c r="AA1209" s="60"/>
      <c r="AB1209" s="60"/>
    </row>
    <row r="1210" spans="23:28" x14ac:dyDescent="0.3">
      <c r="W1210" s="60"/>
      <c r="X1210" s="60"/>
      <c r="Y1210" s="60"/>
      <c r="Z1210" s="60"/>
      <c r="AA1210" s="60"/>
      <c r="AB1210" s="60"/>
    </row>
    <row r="1211" spans="23:28" x14ac:dyDescent="0.3">
      <c r="W1211" s="60"/>
      <c r="X1211" s="60"/>
      <c r="Y1211" s="60"/>
      <c r="Z1211" s="60"/>
      <c r="AA1211" s="60"/>
      <c r="AB1211" s="60"/>
    </row>
    <row r="1212" spans="23:28" x14ac:dyDescent="0.3">
      <c r="W1212" s="60"/>
      <c r="X1212" s="60"/>
      <c r="Y1212" s="60"/>
      <c r="Z1212" s="60"/>
      <c r="AA1212" s="60"/>
      <c r="AB1212" s="60"/>
    </row>
    <row r="1213" spans="23:28" x14ac:dyDescent="0.3">
      <c r="W1213" s="60"/>
      <c r="X1213" s="60"/>
      <c r="Y1213" s="60"/>
      <c r="Z1213" s="60"/>
      <c r="AA1213" s="60"/>
      <c r="AB1213" s="60"/>
    </row>
    <row r="1214" spans="23:28" x14ac:dyDescent="0.3">
      <c r="W1214" s="60"/>
      <c r="X1214" s="60"/>
      <c r="Y1214" s="60"/>
      <c r="Z1214" s="60"/>
      <c r="AA1214" s="60"/>
      <c r="AB1214" s="60"/>
    </row>
    <row r="1215" spans="23:28" x14ac:dyDescent="0.3">
      <c r="W1215" s="60"/>
      <c r="X1215" s="60"/>
      <c r="Y1215" s="60"/>
      <c r="Z1215" s="60"/>
      <c r="AA1215" s="60"/>
      <c r="AB1215" s="60"/>
    </row>
    <row r="1216" spans="23:28" x14ac:dyDescent="0.3">
      <c r="W1216" s="60"/>
      <c r="X1216" s="60"/>
      <c r="Y1216" s="60"/>
      <c r="Z1216" s="60"/>
      <c r="AA1216" s="60"/>
      <c r="AB1216" s="60"/>
    </row>
    <row r="1217" spans="23:28" x14ac:dyDescent="0.3">
      <c r="W1217" s="60"/>
      <c r="X1217" s="60"/>
      <c r="Y1217" s="60"/>
      <c r="Z1217" s="60"/>
      <c r="AA1217" s="60"/>
      <c r="AB1217" s="60"/>
    </row>
    <row r="1218" spans="23:28" x14ac:dyDescent="0.3">
      <c r="W1218" s="60"/>
      <c r="X1218" s="60"/>
      <c r="Y1218" s="60"/>
      <c r="Z1218" s="60"/>
      <c r="AA1218" s="60"/>
      <c r="AB1218" s="60"/>
    </row>
    <row r="1219" spans="23:28" x14ac:dyDescent="0.3">
      <c r="W1219" s="60"/>
      <c r="X1219" s="60"/>
      <c r="Y1219" s="60"/>
      <c r="Z1219" s="60"/>
      <c r="AA1219" s="60"/>
      <c r="AB1219" s="60"/>
    </row>
    <row r="1220" spans="23:28" x14ac:dyDescent="0.3">
      <c r="W1220" s="60"/>
      <c r="X1220" s="60"/>
      <c r="Y1220" s="60"/>
      <c r="Z1220" s="60"/>
      <c r="AA1220" s="60"/>
      <c r="AB1220" s="60"/>
    </row>
    <row r="1221" spans="23:28" x14ac:dyDescent="0.3">
      <c r="W1221" s="60"/>
      <c r="X1221" s="60"/>
      <c r="Y1221" s="60"/>
      <c r="Z1221" s="60"/>
      <c r="AA1221" s="60"/>
      <c r="AB1221" s="60"/>
    </row>
    <row r="1222" spans="23:28" x14ac:dyDescent="0.3">
      <c r="W1222" s="60"/>
      <c r="X1222" s="60"/>
      <c r="Y1222" s="60"/>
      <c r="Z1222" s="60"/>
      <c r="AA1222" s="60"/>
      <c r="AB1222" s="60"/>
    </row>
    <row r="1223" spans="23:28" x14ac:dyDescent="0.3">
      <c r="W1223" s="60"/>
      <c r="X1223" s="60"/>
      <c r="Y1223" s="60"/>
      <c r="Z1223" s="60"/>
      <c r="AA1223" s="60"/>
      <c r="AB1223" s="60"/>
    </row>
    <row r="1224" spans="23:28" x14ac:dyDescent="0.3">
      <c r="W1224" s="60"/>
      <c r="X1224" s="60"/>
      <c r="Y1224" s="60"/>
      <c r="Z1224" s="60"/>
      <c r="AA1224" s="60"/>
      <c r="AB1224" s="60"/>
    </row>
    <row r="1225" spans="23:28" x14ac:dyDescent="0.3">
      <c r="W1225" s="60"/>
      <c r="X1225" s="60"/>
      <c r="Y1225" s="60"/>
      <c r="Z1225" s="60"/>
      <c r="AA1225" s="60"/>
      <c r="AB1225" s="60"/>
    </row>
    <row r="1226" spans="23:28" x14ac:dyDescent="0.3">
      <c r="W1226" s="60"/>
      <c r="X1226" s="60"/>
      <c r="Y1226" s="60"/>
      <c r="Z1226" s="60"/>
      <c r="AA1226" s="60"/>
      <c r="AB1226" s="60"/>
    </row>
    <row r="1227" spans="23:28" x14ac:dyDescent="0.3">
      <c r="W1227" s="60"/>
      <c r="X1227" s="60"/>
      <c r="Y1227" s="60"/>
      <c r="Z1227" s="60"/>
      <c r="AA1227" s="60"/>
      <c r="AB1227" s="60"/>
    </row>
    <row r="1228" spans="23:28" x14ac:dyDescent="0.3">
      <c r="W1228" s="60"/>
      <c r="X1228" s="60"/>
      <c r="Y1228" s="60"/>
      <c r="Z1228" s="60"/>
      <c r="AA1228" s="60"/>
      <c r="AB1228" s="60"/>
    </row>
    <row r="1229" spans="23:28" x14ac:dyDescent="0.3">
      <c r="W1229" s="60"/>
      <c r="X1229" s="60"/>
      <c r="Y1229" s="60"/>
      <c r="Z1229" s="60"/>
      <c r="AA1229" s="60"/>
      <c r="AB1229" s="60"/>
    </row>
    <row r="1230" spans="23:28" x14ac:dyDescent="0.3">
      <c r="W1230" s="60"/>
      <c r="X1230" s="60"/>
      <c r="Y1230" s="60"/>
      <c r="Z1230" s="60"/>
      <c r="AA1230" s="60"/>
      <c r="AB1230" s="60"/>
    </row>
    <row r="1231" spans="23:28" x14ac:dyDescent="0.3">
      <c r="W1231" s="60"/>
      <c r="X1231" s="60"/>
      <c r="Y1231" s="60"/>
      <c r="Z1231" s="60"/>
      <c r="AA1231" s="60"/>
      <c r="AB1231" s="60"/>
    </row>
    <row r="1232" spans="23:28" x14ac:dyDescent="0.3">
      <c r="W1232" s="60"/>
      <c r="X1232" s="60"/>
      <c r="Y1232" s="60"/>
      <c r="Z1232" s="60"/>
      <c r="AA1232" s="60"/>
      <c r="AB1232" s="60"/>
    </row>
    <row r="1233" spans="23:28" x14ac:dyDescent="0.3">
      <c r="W1233" s="60"/>
      <c r="X1233" s="60"/>
      <c r="Y1233" s="60"/>
      <c r="Z1233" s="60"/>
      <c r="AA1233" s="60"/>
      <c r="AB1233" s="60"/>
    </row>
    <row r="1234" spans="23:28" x14ac:dyDescent="0.3">
      <c r="W1234" s="60"/>
      <c r="X1234" s="60"/>
      <c r="Y1234" s="60"/>
      <c r="Z1234" s="60"/>
      <c r="AA1234" s="60"/>
      <c r="AB1234" s="60"/>
    </row>
    <row r="1235" spans="23:28" x14ac:dyDescent="0.3">
      <c r="AB1235" s="60"/>
    </row>
    <row r="1236" spans="23:28" x14ac:dyDescent="0.3">
      <c r="AB1236" s="60"/>
    </row>
    <row r="1237" spans="23:28" x14ac:dyDescent="0.3">
      <c r="AB1237" s="6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CAF_1999</vt:lpstr>
      <vt:lpstr>Sheet2</vt:lpstr>
      <vt:lpstr>CAFTer10m</vt:lpstr>
      <vt:lpstr>CAF08_Bd</vt:lpstr>
      <vt:lpstr>CAF_C_2008</vt:lpstr>
      <vt:lpstr>CAF_C_0-10</vt:lpstr>
      <vt:lpstr>CAF99_C_0-30</vt:lpstr>
      <vt:lpstr>SoilClass</vt:lpstr>
      <vt:lpstr>CAFBd</vt:lpstr>
      <vt:lpstr>Sheet10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dhuggins</dc:creator>
  <cp:lastModifiedBy>David Rhys Huggins</cp:lastModifiedBy>
  <cp:lastPrinted>2009-10-14T03:08:37Z</cp:lastPrinted>
  <dcterms:created xsi:type="dcterms:W3CDTF">2009-07-01T21:26:58Z</dcterms:created>
  <dcterms:modified xsi:type="dcterms:W3CDTF">2018-01-07T04:32:28Z</dcterms:modified>
</cp:coreProperties>
</file>